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4==\RV\20250407\podklady\"/>
    </mc:Choice>
  </mc:AlternateContent>
  <xr:revisionPtr revIDLastSave="0" documentId="13_ncr:1_{688A55AB-24F2-46C9-B12D-3DDA98E5AB1E}" xr6:coauthVersionLast="47" xr6:coauthVersionMax="47" xr10:uidLastSave="{00000000-0000-0000-0000-000000000000}"/>
  <bookViews>
    <workbookView xWindow="22932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7" l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65" i="6"/>
  <c r="A66" i="6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6" i="8"/>
  <c r="M71" i="6"/>
  <c r="M65" i="7" l="1"/>
  <c r="M64" i="7"/>
  <c r="M85" i="6" l="1"/>
  <c r="M100" i="7"/>
  <c r="M99" i="7"/>
  <c r="M98" i="7"/>
  <c r="M53" i="6" l="1"/>
  <c r="M14" i="6" l="1"/>
  <c r="L6" i="8" l="1"/>
  <c r="L7" i="8"/>
  <c r="M15" i="7" l="1"/>
  <c r="M91" i="7" l="1"/>
  <c r="M90" i="7"/>
  <c r="M61" i="6"/>
  <c r="M124" i="7" l="1"/>
  <c r="M123" i="7"/>
  <c r="M122" i="7"/>
  <c r="M84" i="6"/>
  <c r="M83" i="6"/>
  <c r="M82" i="6"/>
  <c r="M56" i="6" l="1"/>
  <c r="M24" i="6" l="1"/>
  <c r="M49" i="6" l="1"/>
  <c r="M33" i="6" l="1"/>
  <c r="M32" i="6"/>
  <c r="M31" i="6"/>
  <c r="M30" i="6"/>
  <c r="M63" i="6" l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M57" i="7" l="1"/>
  <c r="M80" i="7" l="1"/>
  <c r="M121" i="7" l="1"/>
  <c r="M120" i="7"/>
  <c r="M119" i="7"/>
  <c r="M118" i="7"/>
  <c r="M81" i="6"/>
  <c r="M80" i="6"/>
  <c r="M79" i="6"/>
  <c r="M76" i="7"/>
  <c r="M29" i="6" l="1"/>
  <c r="M88" i="6" l="1"/>
  <c r="M85" i="7" l="1"/>
  <c r="M84" i="7"/>
  <c r="M83" i="7"/>
  <c r="M82" i="7"/>
  <c r="M58" i="6"/>
  <c r="M57" i="6"/>
  <c r="M58" i="7"/>
  <c r="M56" i="7"/>
  <c r="M55" i="7"/>
  <c r="M53" i="7"/>
  <c r="M112" i="7" l="1"/>
  <c r="M131" i="7" l="1"/>
  <c r="M130" i="7"/>
  <c r="M26" i="6"/>
  <c r="M55" i="6" l="1"/>
  <c r="M54" i="6"/>
  <c r="M52" i="6"/>
  <c r="M94" i="7"/>
  <c r="M19" i="6" l="1"/>
  <c r="M18" i="6"/>
  <c r="M45" i="7"/>
  <c r="M46" i="7"/>
  <c r="M47" i="7"/>
  <c r="M48" i="7"/>
  <c r="M25" i="6"/>
  <c r="M67" i="7" l="1"/>
  <c r="M111" i="7"/>
  <c r="M87" i="6" l="1"/>
  <c r="M78" i="6" l="1"/>
  <c r="M136" i="7"/>
  <c r="M135" i="7"/>
  <c r="M134" i="7"/>
  <c r="M133" i="7"/>
  <c r="M132" i="7"/>
  <c r="M129" i="7"/>
  <c r="M128" i="7"/>
  <c r="M127" i="7"/>
  <c r="M126" i="7"/>
  <c r="M75" i="7" l="1"/>
  <c r="M74" i="7"/>
  <c r="M73" i="7"/>
  <c r="M72" i="7"/>
  <c r="M54" i="7" l="1"/>
  <c r="M52" i="7"/>
  <c r="M16" i="7" l="1"/>
  <c r="M14" i="7"/>
  <c r="M70" i="6"/>
  <c r="M13" i="6"/>
  <c r="M92" i="7"/>
  <c r="M17" i="6"/>
  <c r="M12" i="6"/>
  <c r="M125" i="7"/>
  <c r="M86" i="6" l="1"/>
  <c r="B20" i="8"/>
  <c r="L16" i="8"/>
  <c r="L15" i="8"/>
  <c r="M42" i="7" l="1"/>
  <c r="M41" i="7"/>
  <c r="M28" i="7" l="1"/>
  <c r="M30" i="7"/>
  <c r="M29" i="7"/>
  <c r="M13" i="7"/>
  <c r="M8" i="7"/>
  <c r="L20" i="8" l="1"/>
  <c r="L19" i="8"/>
  <c r="L18" i="8"/>
  <c r="L17" i="8"/>
  <c r="L14" i="8"/>
  <c r="L13" i="8"/>
  <c r="L12" i="8"/>
  <c r="L11" i="8"/>
  <c r="L10" i="8"/>
  <c r="L9" i="8"/>
  <c r="L8" i="8"/>
  <c r="L5" i="8"/>
  <c r="M117" i="7"/>
  <c r="M116" i="7"/>
  <c r="M115" i="7"/>
  <c r="M114" i="7"/>
  <c r="M113" i="7"/>
  <c r="M110" i="7"/>
  <c r="M109" i="7"/>
  <c r="M108" i="7"/>
  <c r="M107" i="7"/>
  <c r="M106" i="7"/>
  <c r="M105" i="7"/>
  <c r="M104" i="7"/>
  <c r="M103" i="7"/>
  <c r="M102" i="7"/>
  <c r="M101" i="7"/>
  <c r="M97" i="7"/>
  <c r="M96" i="7"/>
  <c r="M95" i="7"/>
  <c r="M93" i="7"/>
  <c r="M89" i="7"/>
  <c r="M88" i="7"/>
  <c r="M87" i="7"/>
  <c r="M86" i="7"/>
  <c r="M81" i="7"/>
  <c r="M79" i="7"/>
  <c r="M78" i="7"/>
  <c r="M77" i="7"/>
  <c r="M71" i="7"/>
  <c r="M70" i="7"/>
  <c r="M69" i="7"/>
  <c r="M68" i="7"/>
  <c r="M66" i="7"/>
  <c r="M63" i="7"/>
  <c r="M62" i="7"/>
  <c r="M61" i="7"/>
  <c r="M60" i="7"/>
  <c r="M59" i="7"/>
  <c r="M51" i="7"/>
  <c r="M50" i="7"/>
  <c r="M49" i="7"/>
  <c r="M44" i="7"/>
  <c r="M43" i="7"/>
  <c r="M40" i="7"/>
  <c r="M39" i="7"/>
  <c r="M38" i="7"/>
  <c r="M37" i="7"/>
  <c r="M36" i="7"/>
  <c r="M35" i="7"/>
  <c r="M34" i="7"/>
  <c r="M33" i="7"/>
  <c r="M32" i="7"/>
  <c r="M31" i="7"/>
  <c r="M27" i="7"/>
  <c r="M26" i="7"/>
  <c r="M25" i="7"/>
  <c r="M24" i="7"/>
  <c r="M23" i="7"/>
  <c r="M22" i="7"/>
  <c r="M21" i="7"/>
  <c r="M20" i="7"/>
  <c r="M19" i="7"/>
  <c r="M18" i="7"/>
  <c r="M17" i="7"/>
  <c r="M12" i="7"/>
  <c r="M11" i="7"/>
  <c r="M10" i="7"/>
  <c r="M9" i="7"/>
  <c r="M7" i="7"/>
  <c r="M5" i="7"/>
  <c r="M77" i="6"/>
  <c r="M76" i="6"/>
  <c r="M75" i="6"/>
  <c r="M74" i="6"/>
  <c r="M73" i="6"/>
  <c r="M72" i="6"/>
  <c r="M69" i="6"/>
  <c r="M68" i="6"/>
  <c r="M67" i="6"/>
  <c r="M65" i="6"/>
  <c r="M62" i="6"/>
  <c r="M60" i="6"/>
  <c r="M59" i="6"/>
  <c r="M51" i="6"/>
  <c r="M50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28" i="6"/>
  <c r="M27" i="6"/>
  <c r="M23" i="6"/>
  <c r="M22" i="6"/>
  <c r="M21" i="6"/>
  <c r="M20" i="6"/>
  <c r="M16" i="6"/>
  <c r="M15" i="6"/>
  <c r="M11" i="6"/>
  <c r="M10" i="6"/>
  <c r="M9" i="6"/>
  <c r="M8" i="6"/>
  <c r="M7" i="6"/>
  <c r="M6" i="6"/>
  <c r="M5" i="6"/>
  <c r="M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</calcChain>
</file>

<file path=xl/sharedStrings.xml><?xml version="1.0" encoding="utf-8"?>
<sst xmlns="http://schemas.openxmlformats.org/spreadsheetml/2006/main" count="1740" uniqueCount="627">
  <si>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</si>
  <si>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</si>
  <si>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</si>
  <si>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</si>
  <si>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</si>
  <si>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</si>
  <si>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</si>
  <si>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</si>
  <si>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</si>
  <si>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</si>
  <si>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</si>
  <si>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</si>
  <si>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</si>
  <si>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</si>
  <si>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</si>
  <si>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</si>
  <si>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</si>
  <si>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</si>
  <si>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</si>
  <si>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</si>
  <si>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</si>
  <si>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</si>
  <si>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</si>
  <si>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</si>
  <si>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</si>
  <si>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</si>
  <si>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</si>
  <si>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</si>
  <si>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</si>
  <si>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</si>
  <si>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</si>
  <si>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</si>
  <si>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</si>
  <si>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</si>
  <si>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</si>
  <si>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</si>
  <si>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</si>
  <si>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</si>
  <si>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</si>
  <si>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</si>
  <si>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</si>
  <si>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</si>
  <si>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</si>
  <si>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</si>
  <si>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</si>
  <si>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</si>
  <si>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</si>
  <si>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</si>
  <si>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</si>
  <si>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</si>
  <si>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</si>
  <si>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</si>
  <si>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</si>
  <si>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</si>
  <si>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</si>
  <si>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</si>
  <si>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</si>
  <si>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</si>
  <si>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</si>
  <si>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</si>
  <si>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</si>
  <si>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</si>
  <si>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</si>
  <si>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</si>
  <si>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</si>
  <si>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</si>
  <si>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</si>
  <si>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</si>
  <si>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</si>
  <si>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</si>
  <si>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</si>
  <si>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</si>
  <si>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</si>
  <si>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</si>
  <si>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</si>
  <si>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</si>
  <si>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</si>
  <si>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</si>
  <si>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</si>
  <si>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</si>
  <si>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</si>
  <si>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</si>
  <si>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</si>
  <si>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</si>
  <si>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</si>
  <si>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</si>
  <si>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</si>
  <si>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</si>
  <si>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</si>
  <si>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</si>
  <si>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</si>
  <si>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</si>
  <si>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</si>
  <si>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</si>
  <si>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</si>
  <si>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</si>
  <si>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</si>
  <si>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</si>
  <si>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</si>
  <si>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</si>
  <si>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</si>
  <si>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</si>
  <si>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</si>
  <si>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</si>
  <si>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</si>
  <si>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</si>
  <si>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</si>
  <si>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</si>
  <si>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</si>
  <si>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</si>
  <si>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</si>
  <si>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</si>
  <si>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</si>
  <si>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</si>
  <si>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</si>
  <si>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</si>
  <si>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</si>
  <si>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</si>
  <si>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</si>
  <si>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</si>
  <si>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</si>
  <si>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</si>
  <si>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</si>
  <si>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</si>
  <si>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</si>
  <si>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</si>
  <si>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</si>
  <si>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</si>
  <si>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</si>
  <si>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</si>
  <si>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</si>
  <si>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</si>
  <si>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</si>
  <si>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</si>
  <si>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</si>
  <si>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</si>
  <si>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</si>
  <si>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</si>
  <si>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</si>
  <si>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</si>
  <si>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</si>
  <si>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</si>
  <si>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</si>
  <si>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</si>
  <si>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</si>
  <si>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</si>
  <si>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</si>
  <si>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</si>
  <si>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</si>
  <si>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</si>
  <si>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</si>
  <si>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</si>
  <si>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</si>
  <si>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</si>
  <si>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</si>
  <si>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</si>
  <si>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</si>
  <si>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</si>
  <si>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</si>
  <si>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</si>
  <si>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</si>
  <si>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</si>
  <si>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</si>
  <si>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</si>
  <si>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</si>
  <si>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</si>
  <si>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</si>
  <si>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</si>
  <si>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</si>
  <si>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</si>
  <si>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</si>
  <si>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</si>
  <si>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</si>
  <si>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</si>
  <si>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</si>
  <si>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</si>
  <si>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</si>
  <si>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</si>
  <si>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</si>
  <si>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</si>
  <si>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</si>
  <si>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</si>
  <si>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</si>
  <si>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</si>
  <si>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</si>
  <si>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</si>
  <si>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</si>
  <si>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</si>
  <si>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</si>
  <si>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</si>
  <si>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</si>
  <si>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</si>
  <si>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</si>
  <si>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</si>
  <si>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</si>
  <si>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</si>
  <si>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</si>
  <si>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</si>
  <si>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</si>
  <si>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</si>
  <si>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</si>
  <si>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</si>
  <si>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Vybudování mlatových cest v areálu zahrady MŠ</t>
  </si>
  <si>
    <t>Rekonstrukce podlahy v učebnách MŠ</t>
  </si>
  <si>
    <t>116400064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</si>
  <si>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</si>
  <si>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</si>
  <si>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</si>
  <si>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</si>
  <si>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</si>
  <si>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</si>
  <si>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Přepeře</t>
  </si>
  <si>
    <t>Základní škola Přepeře, okres Semily - příspěvková organizace</t>
  </si>
  <si>
    <t>600099032</t>
  </si>
  <si>
    <t>Základní škola Radostín, okres Liberec, příspěvková organizace</t>
  </si>
  <si>
    <t>Obec Sychrov</t>
  </si>
  <si>
    <t>72744961</t>
  </si>
  <si>
    <t>102241317</t>
  </si>
  <si>
    <t>600080111</t>
  </si>
  <si>
    <t>Sychrov</t>
  </si>
  <si>
    <t>Modernizace jazykové učebny</t>
  </si>
  <si>
    <t>Rekonstrukce střechy ZŠ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</si>
  <si>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</si>
  <si>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</si>
  <si>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</si>
  <si>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</si>
  <si>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</si>
  <si>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</si>
  <si>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</si>
  <si>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</si>
  <si>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</si>
  <si>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</si>
  <si>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</si>
  <si>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</si>
  <si>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</si>
  <si>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</si>
  <si>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</si>
  <si>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</si>
  <si>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</si>
  <si>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</si>
  <si>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</si>
  <si>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</si>
  <si>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</si>
  <si>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</si>
  <si>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</si>
  <si>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</si>
  <si>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</si>
  <si>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</si>
  <si>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</si>
  <si>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</si>
  <si>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</si>
  <si>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</si>
  <si>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</si>
  <si>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</si>
  <si>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</si>
  <si>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</si>
  <si>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</si>
  <si>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</si>
  <si>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</si>
  <si>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</si>
  <si>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</si>
  <si>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</si>
  <si>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</si>
  <si>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</si>
  <si>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</si>
  <si>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</si>
  <si>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</si>
  <si>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</si>
  <si>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</si>
  <si>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</si>
  <si>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</si>
  <si>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</si>
  <si>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</si>
  <si>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</si>
  <si>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</si>
  <si>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</si>
  <si>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</si>
  <si>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</si>
  <si>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</si>
  <si>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</si>
  <si>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</si>
  <si>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</si>
  <si>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</si>
  <si>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</si>
  <si>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</si>
  <si>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</si>
  <si>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</si>
  <si>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</si>
  <si>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</si>
  <si>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</si>
  <si>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</si>
  <si>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</si>
  <si>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</si>
  <si>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</si>
  <si>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</si>
  <si>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</si>
  <si>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Obec 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</si>
  <si>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</si>
  <si>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</si>
  <si>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</si>
  <si>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</si>
  <si>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</si>
  <si>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</si>
  <si>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</si>
  <si>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</si>
  <si>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 xml:space="preserve">Modernizace prostor tříd mateřské školy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</si>
  <si>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</si>
  <si>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</si>
  <si>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</si>
  <si>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</si>
  <si>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</si>
  <si>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</si>
  <si>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</si>
  <si>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</si>
  <si>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</si>
  <si>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</si>
  <si>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</si>
  <si>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</si>
  <si>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</si>
  <si>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</si>
  <si>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</si>
  <si>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</si>
  <si>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</si>
  <si>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</si>
  <si>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</si>
  <si>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</si>
  <si>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</si>
  <si>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</si>
  <si>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</si>
  <si>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</si>
  <si>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</si>
  <si>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</si>
  <si>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</si>
  <si>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</si>
  <si>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</si>
  <si>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</si>
  <si>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</si>
  <si>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</si>
  <si>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</si>
  <si>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</si>
  <si>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</si>
  <si>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</si>
  <si>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</si>
  <si>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</si>
  <si>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</si>
  <si>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</si>
  <si>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</si>
  <si>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</si>
  <si>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</si>
  <si>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Modernizace školní kuchyně</t>
  </si>
  <si>
    <t>107586363</t>
  </si>
  <si>
    <t>107586363,
102878692</t>
  </si>
  <si>
    <t>Aktivity na školní zahradě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</si>
  <si>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</si>
  <si>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</si>
  <si>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</si>
  <si>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</si>
  <si>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t>Učebna polytechniky a robotiky včetně bezbariérového přístupu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</si>
  <si>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</si>
  <si>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</si>
  <si>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</si>
  <si>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</si>
  <si>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</si>
  <si>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</si>
  <si>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</si>
  <si>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</si>
  <si>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</si>
  <si>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</si>
  <si>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</si>
  <si>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</si>
  <si>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</si>
  <si>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</si>
  <si>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</si>
  <si>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</si>
  <si>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</si>
  <si>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</si>
  <si>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</si>
  <si>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</si>
  <si>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</si>
  <si>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</si>
  <si>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</si>
  <si>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</si>
  <si>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</si>
  <si>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</si>
  <si>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</si>
  <si>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</si>
  <si>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</si>
  <si>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</si>
  <si>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</si>
  <si>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</si>
  <si>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</si>
  <si>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</si>
  <si>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</si>
  <si>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</si>
  <si>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</si>
  <si>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</si>
  <si>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</si>
  <si>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</si>
  <si>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</si>
  <si>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</si>
  <si>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</si>
  <si>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</si>
  <si>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</si>
  <si>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</si>
  <si>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</si>
  <si>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</si>
  <si>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</si>
  <si>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</si>
  <si>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</si>
  <si>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</si>
  <si>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</si>
  <si>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</si>
  <si>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</si>
  <si>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</si>
  <si>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</si>
  <si>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</si>
  <si>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</si>
  <si>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</si>
  <si>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</si>
  <si>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</si>
  <si>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</si>
  <si>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</si>
  <si>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</si>
  <si>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</si>
  <si>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</si>
  <si>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</si>
  <si>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</si>
  <si>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</si>
  <si>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</si>
  <si>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</si>
  <si>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</si>
  <si>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117700118</t>
  </si>
  <si>
    <t>102878030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</si>
  <si>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</si>
  <si>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</si>
  <si>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</si>
  <si>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</si>
  <si>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</si>
  <si>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</si>
  <si>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</si>
  <si>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</si>
  <si>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</si>
  <si>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</si>
  <si>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</si>
  <si>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</si>
  <si>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</si>
  <si>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</si>
  <si>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</si>
  <si>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</si>
  <si>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</si>
  <si>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</si>
  <si>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</si>
  <si>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</si>
  <si>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</si>
  <si>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</si>
  <si>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</si>
  <si>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</si>
  <si>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</si>
  <si>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</si>
  <si>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</si>
  <si>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</si>
  <si>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</si>
  <si>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</si>
  <si>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</si>
  <si>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</si>
  <si>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</si>
  <si>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</si>
  <si>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</si>
  <si>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</si>
  <si>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</si>
  <si>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</si>
  <si>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</si>
  <si>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</si>
  <si>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</si>
  <si>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</si>
  <si>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</si>
  <si>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</si>
  <si>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</si>
  <si>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</si>
  <si>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</si>
  <si>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</si>
  <si>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</si>
  <si>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</si>
  <si>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</si>
  <si>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</si>
  <si>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</si>
  <si>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</si>
  <si>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</si>
  <si>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</si>
  <si>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</si>
  <si>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</si>
  <si>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</si>
  <si>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</si>
  <si>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</si>
  <si>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</si>
  <si>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</si>
  <si>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</si>
  <si>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 xml:space="preserve">Výměna osvětlení </t>
  </si>
  <si>
    <t>Výměna osvětlení v budově</t>
  </si>
  <si>
    <t>Oprava školního rozhlasu</t>
  </si>
  <si>
    <t>Výměna dlažby na chodbách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</si>
  <si>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</si>
  <si>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</si>
  <si>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</si>
  <si>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</si>
  <si>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</si>
  <si>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</si>
  <si>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</si>
  <si>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</si>
  <si>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</si>
  <si>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</si>
  <si>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t>Obec Radimovice</t>
  </si>
  <si>
    <t>00671932 (zřizovatel)</t>
  </si>
  <si>
    <t>Radimo-vice</t>
  </si>
  <si>
    <t>Vybudování nové mateřské školy (předpokládaná kapacita 28 dětí)</t>
  </si>
  <si>
    <t>Rekonstrukce šaten</t>
  </si>
  <si>
    <t>Rekonstrukce kuchyně + jídelny</t>
  </si>
  <si>
    <t>výběr dodavatele</t>
  </si>
  <si>
    <t>Přístavba provozu nové jídelny, haly se zázemím pro zaměstnance, úprava interiéru stávajícího objektu, související zahradní úpravy</t>
  </si>
  <si>
    <t>Výměna osvětlení ve 4 třídách MŠ, 3 třídách MŠS a přilehlých prostorách (chodby, šatny, Individuální místnosti)</t>
  </si>
  <si>
    <t>Výměna osvětlení v jedné třídě ZŠS a přilehlých prostorách (chodba, šatny, Individuální místnost)</t>
  </si>
  <si>
    <t>Sklopné pánve, el.škrabky pro velkokapacitní kuchyně, podlaha, elektroinstalace</t>
  </si>
  <si>
    <t>Venkovní učebna</t>
  </si>
  <si>
    <t>Stavba a vybavení venkovní víceúčelové učebny</t>
  </si>
  <si>
    <t>Zázemí pro pedagogy</t>
  </si>
  <si>
    <t>Zabezpečení školky</t>
  </si>
  <si>
    <t>Výměna zářivkových světel v hernách a přilehlých prostorách za nové LED osvětlení</t>
  </si>
  <si>
    <t>Zvětšení prostoru kabinetu a nové WC pro zaměstnance</t>
  </si>
  <si>
    <t>Zabezpečení budovy MŠ a přilehlé zahrady</t>
  </si>
  <si>
    <t>Výměna kotle</t>
  </si>
  <si>
    <t>Zastřešení terasy</t>
  </si>
  <si>
    <t>Osvětlení učeben</t>
  </si>
  <si>
    <t>Výměna plynového kotle</t>
  </si>
  <si>
    <t>Kabinety pro pedagogy ze stávajících skladových prostor</t>
  </si>
  <si>
    <t>Zastřešení terasy pro její využití za nepříznivého počasí</t>
  </si>
  <si>
    <t>Výměna starých zářivkových světel za nové LED osvětlení</t>
  </si>
  <si>
    <t>Vybudování učeben pro výuku a pro činnost školní družiny</t>
  </si>
  <si>
    <t>Vybudování učeben pro výuku a činnost školní  družiny z důvodu současného nedostatku těchto prostor vzhledem k výši kapacity školy i školní družiny</t>
  </si>
  <si>
    <t>Zastřešení zásobovací rampy</t>
  </si>
  <si>
    <t>Renovace plotu kolem školního pozemku</t>
  </si>
  <si>
    <t>00855049</t>
  </si>
  <si>
    <t>Výstavba domečku na hračky na školní zahradu</t>
  </si>
  <si>
    <t>Realizace nových zavěsných houpaček</t>
  </si>
  <si>
    <t>Výměna stávajícího osvětlení v MŠ</t>
  </si>
  <si>
    <t>zahájena realizace 1.části projektu</t>
  </si>
  <si>
    <t>Rekonstrukce mateřské školy v souladu s požadavky hygienické stanice</t>
  </si>
  <si>
    <t>příprava PD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</si>
  <si>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</si>
  <si>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</si>
  <si>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</si>
  <si>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</si>
  <si>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</si>
  <si>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</si>
  <si>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</si>
  <si>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</si>
  <si>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</si>
  <si>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</si>
  <si>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</si>
  <si>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Vybavení školní kuchyně konvektomatem, nerezovým nábytkem kvůli zvýšení kapacity ŠJ</t>
  </si>
  <si>
    <t>Vybudování nové plnohodnotné základní školy  - lokalita Turnov II Alešova ulice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</si>
  <si>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</si>
  <si>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</si>
  <si>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</si>
  <si>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 xml:space="preserve">Nové koberce a renovace nábytku v 1. a 2. třídě </t>
  </si>
  <si>
    <t>Modernizace prostor tříd mateřské školy - budova Alešova</t>
  </si>
  <si>
    <t>Podlahové krytiny</t>
  </si>
  <si>
    <t>Modernizace prostor tříd MŠ - budova Alešova</t>
  </si>
  <si>
    <t>Úložný systém na lůžkoviny</t>
  </si>
  <si>
    <t>Modernizace školní kuchyně - budova Alešova</t>
  </si>
  <si>
    <t xml:space="preserve">Vybavení školní zahrady </t>
  </si>
  <si>
    <t>71173854</t>
  </si>
  <si>
    <t>Navýšení kapacity MŠ</t>
  </si>
  <si>
    <t xml:space="preserve">Vybudování nové třídy MŠ, sociálního zařízení pro děti, sociálního zařízení pro personál, zázemí a šatny pro personál a šatny pro děti </t>
  </si>
  <si>
    <t>Vybudování nové třídy</t>
  </si>
  <si>
    <t>Zateplení zadní části (přístavku) MŠ</t>
  </si>
  <si>
    <t>Renovace podlah</t>
  </si>
  <si>
    <t>Renovace parket, výměna zastaralého lina</t>
  </si>
  <si>
    <t>Terasa s pergolou</t>
  </si>
  <si>
    <t>Vodní prvek</t>
  </si>
  <si>
    <t>Zastínění pískoviště</t>
  </si>
  <si>
    <t>Venkovní přístřeší pro případ nepříznivého počasí</t>
  </si>
  <si>
    <t>Interaktivní dřevěná vodní cesta</t>
  </si>
  <si>
    <t>Zatahovací markýza nad pískovištěm</t>
  </si>
  <si>
    <t>Zahradní domek</t>
  </si>
  <si>
    <t>Zahradní domek pro aktivity školní družiny</t>
  </si>
  <si>
    <t>117700452</t>
  </si>
  <si>
    <t>Rekonstrukce sociálního zařízení</t>
  </si>
  <si>
    <t>Rekonstrukce sociálního zařízení a skladových prostor v 1. patře</t>
  </si>
  <si>
    <t>Rozšíření třídy v patře a vytvoření zázemí pro pedagogy</t>
  </si>
  <si>
    <t>Rozšíření třídy ze stávající učebny a kanceláře, vytvoření kabinetů pro pedagogy ze skladových prostor</t>
  </si>
  <si>
    <t>Úprava venkovního prostoru</t>
  </si>
  <si>
    <t>Úprava prostředí MŠ na bezbariérový provoz</t>
  </si>
  <si>
    <t>zpracování PD</t>
  </si>
  <si>
    <t>Rekonstrukce s ohledem na požadavky KHS</t>
  </si>
  <si>
    <t>Modernizace infrastuktury kmenových tříd</t>
  </si>
  <si>
    <t>Vybudování polytechnické učebny</t>
  </si>
  <si>
    <t>Modernizace vybavení a přizpůsobení prostoru pro efektivnější výuku</t>
  </si>
  <si>
    <t>Pracoviště pro všestrannou polytechnickou výchovu</t>
  </si>
  <si>
    <t>Herní prvky pro hřiště ŠD</t>
  </si>
  <si>
    <t>117700355</t>
  </si>
  <si>
    <t>Rozšíření venkovního mobiliáře na školní zahradě, venkovní učebna</t>
  </si>
  <si>
    <t>Rozšíření venkovního mobiliáře, výsadba  a úprava zeleně</t>
  </si>
  <si>
    <t>Skautský areál Ostrov - relizace nové areálové ČOV</t>
  </si>
  <si>
    <t>Kompletní řešení interiérového vybavení klubovny v souvislosti s navýšením kapacit pro zájmové vzdělávání</t>
  </si>
  <si>
    <t>Náhrada stávající nevyhovující areálové ČOV za novou, v souvislosti s navýšením kapacit prostor pro zájmové vzdělávání</t>
  </si>
  <si>
    <t>Univerzální kuchyňský robot</t>
  </si>
  <si>
    <t>102890064</t>
  </si>
  <si>
    <t>Nové interiérové dveře v 2.NP</t>
  </si>
  <si>
    <t>Úprava venkovního prostoru školy s výukovým altánem</t>
  </si>
  <si>
    <t>Doplnění hřišťových prvků, oplocení části pozemku, vyvýšené záhony, zastínění herní části pozemku, výukový altán, dřevěné pódium, zahradní domek</t>
  </si>
  <si>
    <r>
      <t>Přestavba půdních prostor na kabinety</t>
    </r>
    <r>
      <rPr>
        <sz val="11"/>
        <color rgb="FFFF0000"/>
        <rFont val="Calibri"/>
        <family val="2"/>
        <charset val="238"/>
        <scheme val="minor"/>
      </rPr>
      <t>, knihovnu a PC učebnu</t>
    </r>
  </si>
  <si>
    <t>Oprava zateplených půdních místností s dokončením zateplení zbytku půdy a vybudování, knihovny, kabinetu a PC učebny</t>
  </si>
  <si>
    <t>Oprava podlah v učebnách</t>
  </si>
  <si>
    <t>Ekologické vytápění</t>
  </si>
  <si>
    <t>Úprava prostoru šaten</t>
  </si>
  <si>
    <t>Broušení a tmelení dubových parket</t>
  </si>
  <si>
    <t>Nové vytápění včetně rozvodů a radiátorů</t>
  </si>
  <si>
    <t>Nové skříňky a police na odkládání tašek</t>
  </si>
  <si>
    <t>Konvektomat do školní jídelny</t>
  </si>
  <si>
    <t>Modernizace počítačové učebny a školní sítě v ZŠ Kobyly</t>
  </si>
  <si>
    <t>Kompletní rekonstrukce vnitřní sítě, vybudování serverovny, modernizace dvou počítačových učeben včetně nábytku</t>
  </si>
  <si>
    <t xml:space="preserve">Pořízení schodolezu </t>
  </si>
  <si>
    <r>
      <t>Rekonstrukce</t>
    </r>
    <r>
      <rPr>
        <sz val="10"/>
        <color rgb="FFFF0000"/>
        <rFont val="Calibri"/>
        <family val="2"/>
        <charset val="238"/>
        <scheme val="minor"/>
      </rPr>
      <t xml:space="preserve"> oddělení MŠ</t>
    </r>
  </si>
  <si>
    <t>Skautský areál Ostrov - Interiérové vybavení objektu klubovny v Turnově</t>
  </si>
  <si>
    <r>
      <t xml:space="preserve">T </t>
    </r>
    <r>
      <rPr>
        <sz val="11"/>
        <color rgb="FFFF0000"/>
        <rFont val="Calibri"/>
        <family val="2"/>
        <charset val="238"/>
        <scheme val="minor"/>
      </rPr>
      <t xml:space="preserve">pořízení a </t>
    </r>
    <r>
      <rPr>
        <sz val="11"/>
        <rFont val="Calibri"/>
        <family val="2"/>
        <scheme val="minor"/>
      </rPr>
      <t>rekonstrukce objektu a změna užívání na školu</t>
    </r>
  </si>
  <si>
    <t>Zřízení keramické dílny</t>
  </si>
  <si>
    <t xml:space="preserve">Schváleno v Turnově dne 7. 4. 2025 Řídicím výborem MAP ORP Turnov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</si>
</sst>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49" fontId="2" fillId="0" borderId="0" xfId="0" applyNumberFormat="1" applyFont="1"/>
    <xf numFmtId="0" fontId="7" fillId="0" borderId="52" xfId="0" applyFont="1" applyBorder="1"/>
    <xf numFmtId="0" fontId="7" fillId="0" borderId="71" xfId="0" applyFont="1" applyBorder="1"/>
    <xf numFmtId="0" fontId="7" fillId="0" borderId="68" xfId="0" applyFont="1" applyBorder="1" applyAlignment="1">
      <alignment horizontal="center"/>
    </xf>
    <xf numFmtId="0" fontId="2" fillId="0" borderId="58" xfId="0" applyFont="1" applyBorder="1"/>
    <xf numFmtId="9" fontId="2" fillId="0" borderId="72" xfId="2" applyFont="1" applyFill="1" applyBorder="1" applyAlignment="1" applyProtection="1">
      <alignment horizontal="center"/>
    </xf>
    <xf numFmtId="0" fontId="2" fillId="3" borderId="58" xfId="0" applyFont="1" applyFill="1" applyBorder="1"/>
    <xf numFmtId="0" fontId="0" fillId="3" borderId="0" xfId="0" applyFill="1"/>
    <xf numFmtId="9" fontId="2" fillId="3" borderId="72" xfId="2" applyFont="1" applyFill="1" applyBorder="1" applyAlignment="1" applyProtection="1">
      <alignment horizontal="center"/>
    </xf>
    <xf numFmtId="0" fontId="2" fillId="4" borderId="58" xfId="0" applyFont="1" applyFill="1" applyBorder="1"/>
    <xf numFmtId="0" fontId="0" fillId="4" borderId="0" xfId="0" applyFill="1"/>
    <xf numFmtId="9" fontId="2" fillId="4" borderId="72" xfId="2" applyFont="1" applyFill="1" applyBorder="1" applyAlignment="1" applyProtection="1">
      <alignment horizontal="center"/>
    </xf>
    <xf numFmtId="0" fontId="2" fillId="4" borderId="67" xfId="0" applyFont="1" applyFill="1" applyBorder="1"/>
    <xf numFmtId="0" fontId="0" fillId="4" borderId="70" xfId="0" applyFill="1" applyBorder="1"/>
    <xf numFmtId="9" fontId="2" fillId="4" borderId="66" xfId="2" applyFont="1" applyFill="1" applyBorder="1" applyAlignment="1" applyProtection="1">
      <alignment horizontal="center"/>
    </xf>
    <xf numFmtId="0" fontId="8" fillId="0" borderId="0" xfId="1" applyFont="1" applyProtection="1"/>
    <xf numFmtId="0" fontId="11" fillId="0" borderId="0" xfId="0" applyFont="1"/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49" fontId="0" fillId="0" borderId="0" xfId="0" applyNumberFormat="1"/>
    <xf numFmtId="0" fontId="0" fillId="0" borderId="0" xfId="0" applyProtection="1">
      <protection locked="0"/>
    </xf>
    <xf numFmtId="0" fontId="18" fillId="0" borderId="0" xfId="0" applyFont="1"/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18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2" borderId="0" xfId="0" applyFont="1" applyFill="1"/>
    <xf numFmtId="0" fontId="18" fillId="0" borderId="13" xfId="0" applyFont="1" applyBorder="1" applyAlignment="1">
      <alignment horizontal="center"/>
    </xf>
    <xf numFmtId="0" fontId="25" fillId="0" borderId="31" xfId="0" applyFont="1" applyBorder="1" applyAlignment="1">
      <alignment wrapText="1"/>
    </xf>
    <xf numFmtId="0" fontId="25" fillId="0" borderId="43" xfId="0" applyFont="1" applyBorder="1" applyAlignment="1">
      <alignment wrapText="1"/>
    </xf>
    <xf numFmtId="49" fontId="26" fillId="0" borderId="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wrapText="1"/>
    </xf>
    <xf numFmtId="0" fontId="26" fillId="0" borderId="8" xfId="0" applyFont="1" applyBorder="1" applyAlignment="1">
      <alignment wrapText="1"/>
    </xf>
    <xf numFmtId="3" fontId="26" fillId="0" borderId="1" xfId="0" applyNumberFormat="1" applyFont="1" applyBorder="1"/>
    <xf numFmtId="3" fontId="26" fillId="0" borderId="51" xfId="0" applyNumberFormat="1" applyFont="1" applyBorder="1"/>
    <xf numFmtId="0" fontId="26" fillId="0" borderId="1" xfId="0" applyFont="1" applyBorder="1"/>
    <xf numFmtId="0" fontId="26" fillId="0" borderId="51" xfId="0" applyFont="1" applyBorder="1"/>
    <xf numFmtId="0" fontId="26" fillId="0" borderId="3" xfId="0" applyFont="1" applyBorder="1"/>
    <xf numFmtId="49" fontId="26" fillId="0" borderId="24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wrapText="1"/>
    </xf>
    <xf numFmtId="0" fontId="26" fillId="0" borderId="59" xfId="0" applyFont="1" applyBorder="1" applyAlignment="1">
      <alignment wrapText="1"/>
    </xf>
    <xf numFmtId="3" fontId="26" fillId="0" borderId="23" xfId="0" applyNumberFormat="1" applyFont="1" applyBorder="1"/>
    <xf numFmtId="3" fontId="26" fillId="0" borderId="52" xfId="0" applyNumberFormat="1" applyFont="1" applyBorder="1"/>
    <xf numFmtId="0" fontId="26" fillId="0" borderId="23" xfId="0" applyFont="1" applyBorder="1"/>
    <xf numFmtId="0" fontId="26" fillId="0" borderId="52" xfId="0" applyFont="1" applyBorder="1"/>
    <xf numFmtId="0" fontId="26" fillId="0" borderId="25" xfId="0" applyFont="1" applyBorder="1"/>
    <xf numFmtId="49" fontId="26" fillId="0" borderId="18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 wrapText="1"/>
    </xf>
    <xf numFmtId="0" fontId="26" fillId="0" borderId="4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3" fontId="26" fillId="0" borderId="17" xfId="0" applyNumberFormat="1" applyFont="1" applyBorder="1"/>
    <xf numFmtId="3" fontId="26" fillId="0" borderId="53" xfId="0" applyNumberFormat="1" applyFont="1" applyBorder="1"/>
    <xf numFmtId="0" fontId="26" fillId="0" borderId="17" xfId="0" applyFont="1" applyBorder="1"/>
    <xf numFmtId="0" fontId="26" fillId="0" borderId="53" xfId="0" applyFont="1" applyBorder="1"/>
    <xf numFmtId="0" fontId="26" fillId="0" borderId="19" xfId="0" applyFont="1" applyBorder="1"/>
    <xf numFmtId="0" fontId="26" fillId="0" borderId="35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49" fontId="26" fillId="0" borderId="42" xfId="0" applyNumberFormat="1" applyFont="1" applyBorder="1" applyAlignment="1">
      <alignment vertical="center" wrapText="1"/>
    </xf>
    <xf numFmtId="0" fontId="26" fillId="0" borderId="10" xfId="0" applyFont="1" applyBorder="1" applyAlignment="1">
      <alignment wrapText="1"/>
    </xf>
    <xf numFmtId="3" fontId="26" fillId="0" borderId="30" xfId="0" applyNumberFormat="1" applyFont="1" applyBorder="1"/>
    <xf numFmtId="0" fontId="26" fillId="0" borderId="30" xfId="0" applyFont="1" applyBorder="1"/>
    <xf numFmtId="0" fontId="26" fillId="0" borderId="33" xfId="0" applyFont="1" applyBorder="1"/>
    <xf numFmtId="49" fontId="26" fillId="0" borderId="32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3" fontId="26" fillId="0" borderId="4" xfId="0" applyNumberFormat="1" applyFont="1" applyBorder="1"/>
    <xf numFmtId="3" fontId="26" fillId="0" borderId="34" xfId="0" applyNumberFormat="1" applyFont="1" applyBorder="1"/>
    <xf numFmtId="0" fontId="26" fillId="0" borderId="4" xfId="0" applyFont="1" applyBorder="1"/>
    <xf numFmtId="0" fontId="26" fillId="0" borderId="34" xfId="0" applyFont="1" applyBorder="1"/>
    <xf numFmtId="0" fontId="26" fillId="0" borderId="42" xfId="0" applyFont="1" applyBorder="1" applyAlignment="1">
      <alignment horizontal="left" vertical="center" wrapText="1"/>
    </xf>
    <xf numFmtId="49" fontId="26" fillId="0" borderId="42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wrapText="1"/>
    </xf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3" fontId="26" fillId="0" borderId="44" xfId="0" applyNumberFormat="1" applyFont="1" applyBorder="1"/>
    <xf numFmtId="3" fontId="26" fillId="0" borderId="46" xfId="0" applyNumberFormat="1" applyFont="1" applyBorder="1"/>
    <xf numFmtId="0" fontId="26" fillId="0" borderId="44" xfId="0" applyFont="1" applyBorder="1"/>
    <xf numFmtId="0" fontId="26" fillId="0" borderId="46" xfId="0" applyFont="1" applyBorder="1"/>
    <xf numFmtId="0" fontId="26" fillId="0" borderId="58" xfId="0" applyFont="1" applyBorder="1"/>
    <xf numFmtId="0" fontId="26" fillId="0" borderId="30" xfId="0" applyFont="1" applyBorder="1" applyAlignment="1">
      <alignment wrapText="1"/>
    </xf>
    <xf numFmtId="0" fontId="26" fillId="0" borderId="2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6" fillId="0" borderId="6" xfId="0" applyFont="1" applyBorder="1"/>
    <xf numFmtId="0" fontId="26" fillId="0" borderId="48" xfId="0" applyFont="1" applyBorder="1" applyAlignment="1">
      <alignment wrapText="1"/>
    </xf>
    <xf numFmtId="0" fontId="26" fillId="0" borderId="64" xfId="0" applyFont="1" applyBorder="1" applyAlignment="1">
      <alignment wrapText="1"/>
    </xf>
    <xf numFmtId="3" fontId="26" fillId="0" borderId="37" xfId="0" applyNumberFormat="1" applyFont="1" applyBorder="1"/>
    <xf numFmtId="3" fontId="26" fillId="0" borderId="67" xfId="0" applyNumberFormat="1" applyFont="1" applyBorder="1"/>
    <xf numFmtId="0" fontId="26" fillId="0" borderId="37" xfId="0" applyFont="1" applyBorder="1"/>
    <xf numFmtId="0" fontId="26" fillId="0" borderId="67" xfId="0" applyFont="1" applyBorder="1"/>
    <xf numFmtId="0" fontId="26" fillId="0" borderId="37" xfId="0" applyFont="1" applyBorder="1" applyAlignment="1">
      <alignment wrapText="1"/>
    </xf>
    <xf numFmtId="0" fontId="26" fillId="0" borderId="38" xfId="0" applyFont="1" applyBorder="1"/>
    <xf numFmtId="0" fontId="26" fillId="0" borderId="17" xfId="0" applyFont="1" applyBorder="1" applyAlignment="1">
      <alignment wrapText="1"/>
    </xf>
    <xf numFmtId="3" fontId="26" fillId="0" borderId="38" xfId="0" applyNumberFormat="1" applyFont="1" applyBorder="1"/>
    <xf numFmtId="49" fontId="26" fillId="0" borderId="5" xfId="0" applyNumberFormat="1" applyFont="1" applyBorder="1" applyAlignment="1">
      <alignment horizontal="center" vertical="center"/>
    </xf>
    <xf numFmtId="3" fontId="26" fillId="0" borderId="6" xfId="0" applyNumberFormat="1" applyFont="1" applyBorder="1"/>
    <xf numFmtId="3" fontId="26" fillId="0" borderId="3" xfId="0" applyNumberFormat="1" applyFont="1" applyBorder="1"/>
    <xf numFmtId="0" fontId="26" fillId="0" borderId="1" xfId="0" applyFont="1" applyBorder="1" applyAlignment="1">
      <alignment wrapText="1"/>
    </xf>
    <xf numFmtId="3" fontId="26" fillId="0" borderId="25" xfId="0" applyNumberFormat="1" applyFont="1" applyBorder="1"/>
    <xf numFmtId="0" fontId="26" fillId="0" borderId="39" xfId="0" applyFont="1" applyBorder="1"/>
    <xf numFmtId="3" fontId="26" fillId="0" borderId="19" xfId="0" applyNumberFormat="1" applyFont="1" applyBorder="1"/>
    <xf numFmtId="0" fontId="27" fillId="0" borderId="31" xfId="0" applyFont="1" applyBorder="1" applyAlignment="1">
      <alignment wrapText="1"/>
    </xf>
    <xf numFmtId="0" fontId="27" fillId="0" borderId="59" xfId="0" applyFont="1" applyBorder="1" applyAlignment="1">
      <alignment wrapText="1"/>
    </xf>
    <xf numFmtId="0" fontId="27" fillId="0" borderId="25" xfId="0" applyFont="1" applyBorder="1"/>
    <xf numFmtId="0" fontId="27" fillId="0" borderId="23" xfId="0" applyFont="1" applyBorder="1"/>
    <xf numFmtId="0" fontId="26" fillId="0" borderId="30" xfId="0" applyFont="1" applyBorder="1" applyAlignment="1">
      <alignment vertical="center"/>
    </xf>
    <xf numFmtId="0" fontId="26" fillId="0" borderId="32" xfId="0" applyFont="1" applyBorder="1" applyAlignment="1">
      <alignment vertical="center" wrapText="1"/>
    </xf>
    <xf numFmtId="49" fontId="26" fillId="0" borderId="32" xfId="0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0" fontId="26" fillId="0" borderId="11" xfId="0" applyFont="1" applyBorder="1" applyAlignment="1">
      <alignment wrapText="1"/>
    </xf>
    <xf numFmtId="49" fontId="2" fillId="0" borderId="49" xfId="0" applyNumberFormat="1" applyFont="1" applyBorder="1" applyAlignment="1">
      <alignment vertical="center"/>
    </xf>
    <xf numFmtId="0" fontId="26" fillId="0" borderId="57" xfId="0" applyFont="1" applyBorder="1" applyAlignment="1">
      <alignment wrapText="1"/>
    </xf>
    <xf numFmtId="3" fontId="26" fillId="0" borderId="58" xfId="0" applyNumberFormat="1" applyFont="1" applyBorder="1"/>
    <xf numFmtId="0" fontId="2" fillId="0" borderId="44" xfId="0" applyFont="1" applyBorder="1"/>
    <xf numFmtId="0" fontId="26" fillId="0" borderId="35" xfId="0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26" fillId="0" borderId="49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3" fontId="26" fillId="0" borderId="35" xfId="0" applyNumberFormat="1" applyFont="1" applyBorder="1"/>
    <xf numFmtId="3" fontId="26" fillId="0" borderId="54" xfId="0" applyNumberFormat="1" applyFont="1" applyBorder="1"/>
    <xf numFmtId="0" fontId="26" fillId="0" borderId="35" xfId="0" applyFont="1" applyBorder="1"/>
    <xf numFmtId="0" fontId="26" fillId="0" borderId="54" xfId="0" applyFont="1" applyBorder="1"/>
    <xf numFmtId="0" fontId="2" fillId="0" borderId="35" xfId="0" applyFont="1" applyBorder="1"/>
    <xf numFmtId="0" fontId="2" fillId="0" borderId="54" xfId="0" applyFont="1" applyBorder="1"/>
    <xf numFmtId="0" fontId="26" fillId="0" borderId="36" xfId="0" applyFont="1" applyBorder="1"/>
    <xf numFmtId="49" fontId="2" fillId="0" borderId="49" xfId="0" applyNumberFormat="1" applyFont="1" applyBorder="1" applyAlignment="1">
      <alignment vertical="center" wrapText="1"/>
    </xf>
    <xf numFmtId="3" fontId="26" fillId="0" borderId="36" xfId="0" applyNumberFormat="1" applyFont="1" applyBorder="1"/>
    <xf numFmtId="0" fontId="2" fillId="0" borderId="36" xfId="0" applyFont="1" applyBorder="1"/>
    <xf numFmtId="0" fontId="25" fillId="0" borderId="3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25" fillId="0" borderId="32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0" fontId="25" fillId="0" borderId="8" xfId="0" applyFont="1" applyBorder="1" applyAlignment="1">
      <alignment wrapText="1"/>
    </xf>
    <xf numFmtId="3" fontId="25" fillId="0" borderId="1" xfId="0" applyNumberFormat="1" applyFont="1" applyBorder="1"/>
    <xf numFmtId="3" fontId="25" fillId="0" borderId="51" xfId="0" applyNumberFormat="1" applyFont="1" applyBorder="1"/>
    <xf numFmtId="0" fontId="25" fillId="0" borderId="1" xfId="0" applyFont="1" applyBorder="1"/>
    <xf numFmtId="0" fontId="25" fillId="0" borderId="51" xfId="0" applyFont="1" applyBorder="1"/>
    <xf numFmtId="0" fontId="25" fillId="0" borderId="2" xfId="0" applyFont="1" applyBorder="1"/>
    <xf numFmtId="0" fontId="25" fillId="0" borderId="8" xfId="0" applyFont="1" applyBorder="1"/>
    <xf numFmtId="0" fontId="25" fillId="0" borderId="3" xfId="0" applyFont="1" applyBorder="1"/>
    <xf numFmtId="0" fontId="25" fillId="0" borderId="14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3" fontId="25" fillId="0" borderId="4" xfId="0" applyNumberFormat="1" applyFont="1" applyBorder="1"/>
    <xf numFmtId="3" fontId="25" fillId="0" borderId="34" xfId="0" applyNumberFormat="1" applyFont="1" applyBorder="1"/>
    <xf numFmtId="0" fontId="25" fillId="0" borderId="4" xfId="0" applyFont="1" applyBorder="1"/>
    <xf numFmtId="0" fontId="25" fillId="0" borderId="34" xfId="0" applyFont="1" applyBorder="1"/>
    <xf numFmtId="0" fontId="25" fillId="0" borderId="5" xfId="0" applyFont="1" applyBorder="1"/>
    <xf numFmtId="0" fontId="25" fillId="0" borderId="12" xfId="0" applyFont="1" applyBorder="1"/>
    <xf numFmtId="0" fontId="25" fillId="0" borderId="6" xfId="0" applyFont="1" applyBorder="1"/>
    <xf numFmtId="49" fontId="25" fillId="0" borderId="2" xfId="0" applyNumberFormat="1" applyFont="1" applyBorder="1" applyAlignment="1">
      <alignment vertical="center" wrapText="1"/>
    </xf>
    <xf numFmtId="0" fontId="25" fillId="0" borderId="48" xfId="0" applyFont="1" applyBorder="1" applyAlignment="1">
      <alignment wrapText="1"/>
    </xf>
    <xf numFmtId="0" fontId="25" fillId="0" borderId="64" xfId="0" applyFont="1" applyBorder="1" applyAlignment="1">
      <alignment wrapText="1"/>
    </xf>
    <xf numFmtId="3" fontId="25" fillId="0" borderId="37" xfId="0" applyNumberFormat="1" applyFont="1" applyBorder="1"/>
    <xf numFmtId="3" fontId="25" fillId="0" borderId="67" xfId="0" applyNumberFormat="1" applyFont="1" applyBorder="1"/>
    <xf numFmtId="0" fontId="25" fillId="0" borderId="37" xfId="0" applyFont="1" applyBorder="1"/>
    <xf numFmtId="0" fontId="25" fillId="0" borderId="67" xfId="0" applyFont="1" applyBorder="1"/>
    <xf numFmtId="0" fontId="25" fillId="0" borderId="47" xfId="0" applyFont="1" applyBorder="1"/>
    <xf numFmtId="0" fontId="25" fillId="0" borderId="64" xfId="0" applyFont="1" applyBorder="1"/>
    <xf numFmtId="0" fontId="25" fillId="0" borderId="38" xfId="0" applyFont="1" applyBorder="1"/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49" fontId="25" fillId="0" borderId="45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vertical="center" wrapText="1"/>
    </xf>
    <xf numFmtId="0" fontId="25" fillId="0" borderId="59" xfId="0" applyFont="1" applyBorder="1" applyAlignment="1">
      <alignment wrapText="1"/>
    </xf>
    <xf numFmtId="3" fontId="25" fillId="0" borderId="23" xfId="0" applyNumberFormat="1" applyFont="1" applyBorder="1"/>
    <xf numFmtId="3" fontId="25" fillId="0" borderId="52" xfId="0" applyNumberFormat="1" applyFont="1" applyBorder="1"/>
    <xf numFmtId="0" fontId="25" fillId="0" borderId="23" xfId="0" applyFont="1" applyBorder="1"/>
    <xf numFmtId="0" fontId="25" fillId="0" borderId="52" xfId="0" applyFont="1" applyBorder="1"/>
    <xf numFmtId="0" fontId="25" fillId="0" borderId="24" xfId="0" applyFont="1" applyBorder="1"/>
    <xf numFmtId="0" fontId="25" fillId="0" borderId="59" xfId="0" applyFont="1" applyBorder="1"/>
    <xf numFmtId="0" fontId="25" fillId="0" borderId="25" xfId="0" applyFont="1" applyBorder="1"/>
    <xf numFmtId="49" fontId="25" fillId="0" borderId="24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5" fillId="0" borderId="63" xfId="0" applyFont="1" applyBorder="1" applyAlignment="1">
      <alignment wrapText="1"/>
    </xf>
    <xf numFmtId="3" fontId="25" fillId="0" borderId="17" xfId="0" applyNumberFormat="1" applyFont="1" applyBorder="1"/>
    <xf numFmtId="3" fontId="25" fillId="0" borderId="53" xfId="0" applyNumberFormat="1" applyFont="1" applyBorder="1"/>
    <xf numFmtId="0" fontId="25" fillId="0" borderId="17" xfId="0" applyFont="1" applyBorder="1"/>
    <xf numFmtId="0" fontId="25" fillId="0" borderId="53" xfId="0" applyFont="1" applyBorder="1"/>
    <xf numFmtId="0" fontId="25" fillId="0" borderId="18" xfId="0" applyFont="1" applyBorder="1"/>
    <xf numFmtId="0" fontId="25" fillId="0" borderId="63" xfId="0" applyFont="1" applyBorder="1"/>
    <xf numFmtId="0" fontId="25" fillId="0" borderId="19" xfId="0" applyFont="1" applyBorder="1"/>
    <xf numFmtId="49" fontId="25" fillId="0" borderId="5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 wrapText="1"/>
    </xf>
    <xf numFmtId="49" fontId="25" fillId="0" borderId="4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wrapText="1"/>
    </xf>
    <xf numFmtId="0" fontId="25" fillId="0" borderId="4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3" fontId="25" fillId="0" borderId="44" xfId="0" applyNumberFormat="1" applyFont="1" applyBorder="1"/>
    <xf numFmtId="3" fontId="25" fillId="0" borderId="46" xfId="0" applyNumberFormat="1" applyFont="1" applyBorder="1"/>
    <xf numFmtId="0" fontId="25" fillId="0" borderId="44" xfId="0" applyFont="1" applyBorder="1"/>
    <xf numFmtId="0" fontId="25" fillId="0" borderId="46" xfId="0" applyFont="1" applyBorder="1"/>
    <xf numFmtId="0" fontId="25" fillId="0" borderId="45" xfId="0" applyFont="1" applyBorder="1"/>
    <xf numFmtId="0" fontId="25" fillId="0" borderId="16" xfId="0" applyFont="1" applyBorder="1"/>
    <xf numFmtId="49" fontId="25" fillId="0" borderId="2" xfId="0" applyNumberFormat="1" applyFont="1" applyBorder="1" applyAlignment="1">
      <alignment horizontal="left" vertical="center"/>
    </xf>
    <xf numFmtId="49" fontId="25" fillId="0" borderId="24" xfId="0" applyNumberFormat="1" applyFont="1" applyBorder="1" applyAlignment="1">
      <alignment horizontal="left" vertical="center"/>
    </xf>
    <xf numFmtId="49" fontId="25" fillId="0" borderId="24" xfId="0" applyNumberFormat="1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3" fontId="25" fillId="0" borderId="3" xfId="0" applyNumberFormat="1" applyFont="1" applyBorder="1"/>
    <xf numFmtId="0" fontId="25" fillId="0" borderId="13" xfId="0" applyFont="1" applyBorder="1"/>
    <xf numFmtId="3" fontId="25" fillId="0" borderId="25" xfId="0" applyNumberFormat="1" applyFont="1" applyBorder="1"/>
    <xf numFmtId="0" fontId="25" fillId="0" borderId="31" xfId="0" applyFont="1" applyBorder="1"/>
    <xf numFmtId="49" fontId="25" fillId="0" borderId="5" xfId="0" applyNumberFormat="1" applyFont="1" applyBorder="1" applyAlignment="1">
      <alignment horizontal="left" vertical="center" wrapText="1"/>
    </xf>
    <xf numFmtId="3" fontId="25" fillId="0" borderId="6" xfId="0" applyNumberFormat="1" applyFont="1" applyBorder="1"/>
    <xf numFmtId="0" fontId="25" fillId="0" borderId="14" xfId="0" applyFont="1" applyBorder="1"/>
    <xf numFmtId="0" fontId="25" fillId="0" borderId="4" xfId="0" applyFont="1" applyBorder="1" applyAlignment="1">
      <alignment wrapText="1"/>
    </xf>
    <xf numFmtId="49" fontId="25" fillId="0" borderId="47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5" fillId="0" borderId="24" xfId="0" applyNumberFormat="1" applyFont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0" fontId="25" fillId="0" borderId="61" xfId="0" applyFont="1" applyBorder="1"/>
    <xf numFmtId="0" fontId="25" fillId="0" borderId="1" xfId="0" applyFont="1" applyBorder="1" applyAlignment="1">
      <alignment wrapText="1"/>
    </xf>
    <xf numFmtId="0" fontId="25" fillId="0" borderId="68" xfId="0" applyFont="1" applyBorder="1"/>
    <xf numFmtId="0" fontId="28" fillId="0" borderId="59" xfId="0" applyFont="1" applyBorder="1"/>
    <xf numFmtId="0" fontId="25" fillId="0" borderId="62" xfId="0" applyFont="1" applyBorder="1"/>
    <xf numFmtId="3" fontId="25" fillId="0" borderId="19" xfId="0" applyNumberFormat="1" applyFont="1" applyBorder="1"/>
    <xf numFmtId="0" fontId="25" fillId="0" borderId="31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49" fontId="25" fillId="0" borderId="33" xfId="0" applyNumberFormat="1" applyFont="1" applyBorder="1" applyAlignment="1">
      <alignment horizontal="center" vertical="center"/>
    </xf>
    <xf numFmtId="3" fontId="25" fillId="0" borderId="61" xfId="0" applyNumberFormat="1" applyFont="1" applyBorder="1"/>
    <xf numFmtId="3" fontId="25" fillId="0" borderId="68" xfId="0" applyNumberFormat="1" applyFont="1" applyBorder="1"/>
    <xf numFmtId="3" fontId="25" fillId="0" borderId="62" xfId="0" applyNumberFormat="1" applyFont="1" applyBorder="1"/>
    <xf numFmtId="3" fontId="25" fillId="0" borderId="65" xfId="0" applyNumberFormat="1" applyFont="1" applyBorder="1"/>
    <xf numFmtId="0" fontId="25" fillId="0" borderId="37" xfId="0" applyFont="1" applyBorder="1" applyAlignment="1">
      <alignment wrapText="1"/>
    </xf>
    <xf numFmtId="3" fontId="25" fillId="0" borderId="38" xfId="0" applyNumberFormat="1" applyFont="1" applyBorder="1"/>
    <xf numFmtId="0" fontId="29" fillId="0" borderId="75" xfId="0" applyFont="1" applyBorder="1" applyAlignment="1">
      <alignment wrapText="1"/>
    </xf>
    <xf numFmtId="0" fontId="29" fillId="0" borderId="64" xfId="0" applyFont="1" applyBorder="1" applyAlignment="1">
      <alignment wrapText="1"/>
    </xf>
    <xf numFmtId="0" fontId="29" fillId="0" borderId="37" xfId="0" applyFont="1" applyBorder="1"/>
    <xf numFmtId="0" fontId="29" fillId="0" borderId="67" xfId="0" applyFont="1" applyBorder="1"/>
    <xf numFmtId="0" fontId="29" fillId="0" borderId="47" xfId="0" applyFont="1" applyBorder="1"/>
    <xf numFmtId="0" fontId="29" fillId="0" borderId="64" xfId="0" applyFont="1" applyBorder="1"/>
    <xf numFmtId="0" fontId="29" fillId="0" borderId="38" xfId="0" applyFont="1" applyBorder="1"/>
    <xf numFmtId="0" fontId="29" fillId="0" borderId="41" xfId="0" applyFont="1" applyBorder="1" applyAlignment="1">
      <alignment wrapText="1"/>
    </xf>
    <xf numFmtId="0" fontId="29" fillId="0" borderId="59" xfId="0" applyFont="1" applyBorder="1" applyAlignment="1">
      <alignment wrapText="1"/>
    </xf>
    <xf numFmtId="0" fontId="29" fillId="0" borderId="23" xfId="0" applyFont="1" applyBorder="1"/>
    <xf numFmtId="0" fontId="29" fillId="0" borderId="52" xfId="0" applyFont="1" applyBorder="1"/>
    <xf numFmtId="0" fontId="29" fillId="0" borderId="24" xfId="0" applyFont="1" applyBorder="1"/>
    <xf numFmtId="0" fontId="29" fillId="0" borderId="59" xfId="0" applyFont="1" applyBorder="1"/>
    <xf numFmtId="0" fontId="29" fillId="0" borderId="25" xfId="0" applyFont="1" applyBorder="1"/>
    <xf numFmtId="0" fontId="29" fillId="0" borderId="23" xfId="0" applyFont="1" applyBorder="1" applyAlignment="1">
      <alignment wrapText="1"/>
    </xf>
    <xf numFmtId="0" fontId="29" fillId="0" borderId="74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29" fillId="0" borderId="4" xfId="0" applyFont="1" applyBorder="1"/>
    <xf numFmtId="0" fontId="29" fillId="0" borderId="34" xfId="0" applyFont="1" applyBorder="1"/>
    <xf numFmtId="0" fontId="29" fillId="0" borderId="5" xfId="0" applyFont="1" applyBorder="1"/>
    <xf numFmtId="0" fontId="29" fillId="0" borderId="12" xfId="0" applyFont="1" applyBorder="1"/>
    <xf numFmtId="0" fontId="29" fillId="0" borderId="4" xfId="0" applyFont="1" applyBorder="1" applyAlignment="1">
      <alignment wrapText="1"/>
    </xf>
    <xf numFmtId="0" fontId="29" fillId="0" borderId="6" xfId="0" applyFont="1" applyBorder="1"/>
    <xf numFmtId="0" fontId="25" fillId="0" borderId="45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3" fontId="25" fillId="0" borderId="20" xfId="0" applyNumberFormat="1" applyFont="1" applyBorder="1"/>
    <xf numFmtId="3" fontId="25" fillId="0" borderId="55" xfId="0" applyNumberFormat="1" applyFont="1" applyBorder="1"/>
    <xf numFmtId="0" fontId="25" fillId="0" borderId="20" xfId="0" applyFont="1" applyBorder="1"/>
    <xf numFmtId="0" fontId="25" fillId="0" borderId="55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11" xfId="0" applyFont="1" applyBorder="1"/>
    <xf numFmtId="0" fontId="25" fillId="0" borderId="57" xfId="0" applyFont="1" applyBorder="1"/>
    <xf numFmtId="0" fontId="25" fillId="0" borderId="30" xfId="0" applyFont="1" applyBorder="1"/>
    <xf numFmtId="0" fontId="25" fillId="0" borderId="33" xfId="0" applyFont="1" applyBorder="1"/>
    <xf numFmtId="0" fontId="25" fillId="0" borderId="30" xfId="0" applyFont="1" applyBorder="1" applyAlignment="1">
      <alignment wrapText="1"/>
    </xf>
    <xf numFmtId="0" fontId="25" fillId="0" borderId="66" xfId="0" applyFont="1" applyBorder="1"/>
    <xf numFmtId="0" fontId="25" fillId="0" borderId="69" xfId="0" applyFont="1" applyBorder="1"/>
    <xf numFmtId="0" fontId="25" fillId="0" borderId="20" xfId="0" applyFont="1" applyBorder="1" applyAlignment="1">
      <alignment wrapText="1"/>
    </xf>
    <xf numFmtId="0" fontId="25" fillId="0" borderId="6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7" xfId="0" applyFont="1" applyBorder="1" applyAlignment="1">
      <alignment wrapText="1"/>
    </xf>
    <xf numFmtId="0" fontId="25" fillId="0" borderId="6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1" fillId="0" borderId="52" xfId="0" applyFont="1" applyBorder="1"/>
    <xf numFmtId="0" fontId="31" fillId="0" borderId="53" xfId="0" applyFont="1" applyBorder="1"/>
    <xf numFmtId="0" fontId="31" fillId="0" borderId="1" xfId="0" applyFont="1" applyBorder="1"/>
    <xf numFmtId="0" fontId="31" fillId="0" borderId="23" xfId="0" applyFont="1" applyBorder="1"/>
    <xf numFmtId="0" fontId="31" fillId="0" borderId="17" xfId="0" applyFont="1" applyBorder="1"/>
    <xf numFmtId="0" fontId="18" fillId="0" borderId="48" xfId="0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2" xfId="0" applyFont="1" applyBorder="1"/>
    <xf numFmtId="0" fontId="1" fillId="0" borderId="34" xfId="0" applyFont="1" applyBorder="1"/>
    <xf numFmtId="0" fontId="30" fillId="0" borderId="38" xfId="0" applyFont="1" applyBorder="1"/>
    <xf numFmtId="0" fontId="31" fillId="0" borderId="59" xfId="0" applyFont="1" applyBorder="1" applyAlignment="1">
      <alignment wrapText="1"/>
    </xf>
    <xf numFmtId="0" fontId="31" fillId="0" borderId="25" xfId="0" applyFont="1" applyBorder="1"/>
    <xf numFmtId="0" fontId="31" fillId="0" borderId="31" xfId="0" applyFont="1" applyBorder="1" applyAlignment="1">
      <alignment wrapText="1"/>
    </xf>
    <xf numFmtId="0" fontId="31" fillId="0" borderId="14" xfId="0" applyFont="1" applyBorder="1" applyAlignment="1">
      <alignment horizontal="justify" vertical="top"/>
    </xf>
    <xf numFmtId="0" fontId="31" fillId="0" borderId="14" xfId="0" applyFont="1" applyBorder="1" applyAlignment="1">
      <alignment wrapText="1"/>
    </xf>
    <xf numFmtId="0" fontId="31" fillId="0" borderId="12" xfId="0" applyFont="1" applyBorder="1" applyAlignment="1">
      <alignment wrapText="1"/>
    </xf>
    <xf numFmtId="3" fontId="31" fillId="0" borderId="23" xfId="0" applyNumberFormat="1" applyFont="1" applyBorder="1"/>
    <xf numFmtId="3" fontId="31" fillId="0" borderId="4" xfId="0" applyNumberFormat="1" applyFont="1" applyBorder="1"/>
    <xf numFmtId="3" fontId="31" fillId="0" borderId="52" xfId="0" applyNumberFormat="1" applyFont="1" applyBorder="1"/>
    <xf numFmtId="3" fontId="31" fillId="0" borderId="34" xfId="0" applyNumberFormat="1" applyFont="1" applyBorder="1"/>
    <xf numFmtId="0" fontId="31" fillId="0" borderId="4" xfId="0" applyFont="1" applyBorder="1"/>
    <xf numFmtId="0" fontId="31" fillId="0" borderId="6" xfId="0" applyFont="1" applyBorder="1"/>
    <xf numFmtId="0" fontId="31" fillId="0" borderId="34" xfId="0" applyFont="1" applyBorder="1"/>
    <xf numFmtId="0" fontId="31" fillId="0" borderId="23" xfId="0" applyFont="1" applyBorder="1" applyAlignment="1">
      <alignment wrapText="1"/>
    </xf>
    <xf numFmtId="49" fontId="31" fillId="0" borderId="5" xfId="0" applyNumberFormat="1" applyFont="1" applyBorder="1" applyAlignment="1">
      <alignment horizontal="center" vertical="center" wrapText="1"/>
    </xf>
    <xf numFmtId="3" fontId="31" fillId="0" borderId="17" xfId="0" applyNumberFormat="1" applyFont="1" applyBorder="1"/>
    <xf numFmtId="3" fontId="31" fillId="0" borderId="53" xfId="0" applyNumberFormat="1" applyFont="1" applyBorder="1"/>
    <xf numFmtId="0" fontId="32" fillId="0" borderId="31" xfId="0" applyFont="1" applyBorder="1" applyAlignment="1">
      <alignment wrapText="1"/>
    </xf>
    <xf numFmtId="3" fontId="32" fillId="0" borderId="23" xfId="0" applyNumberFormat="1" applyFont="1" applyBorder="1"/>
    <xf numFmtId="3" fontId="32" fillId="0" borderId="25" xfId="0" applyNumberFormat="1" applyFont="1" applyBorder="1"/>
    <xf numFmtId="0" fontId="32" fillId="0" borderId="23" xfId="0" applyFont="1" applyBorder="1"/>
    <xf numFmtId="0" fontId="32" fillId="0" borderId="25" xfId="0" applyFont="1" applyBorder="1"/>
    <xf numFmtId="0" fontId="32" fillId="0" borderId="24" xfId="0" applyFont="1" applyBorder="1"/>
    <xf numFmtId="0" fontId="32" fillId="0" borderId="31" xfId="0" applyFont="1" applyBorder="1"/>
    <xf numFmtId="3" fontId="32" fillId="0" borderId="1" xfId="0" applyNumberFormat="1" applyFont="1" applyBorder="1"/>
    <xf numFmtId="0" fontId="32" fillId="0" borderId="1" xfId="0" applyFont="1" applyBorder="1"/>
    <xf numFmtId="0" fontId="1" fillId="0" borderId="48" xfId="0" applyFont="1" applyBorder="1" applyAlignment="1">
      <alignment wrapText="1"/>
    </xf>
    <xf numFmtId="0" fontId="1" fillId="0" borderId="64" xfId="0" applyFont="1" applyBorder="1" applyAlignment="1">
      <alignment wrapText="1"/>
    </xf>
    <xf numFmtId="0" fontId="34" fillId="0" borderId="23" xfId="0" applyFont="1" applyBorder="1" applyAlignment="1">
      <alignment wrapText="1"/>
    </xf>
    <xf numFmtId="3" fontId="32" fillId="0" borderId="52" xfId="0" applyNumberFormat="1" applyFont="1" applyBorder="1"/>
    <xf numFmtId="0" fontId="35" fillId="0" borderId="23" xfId="0" applyFont="1" applyBorder="1" applyAlignment="1">
      <alignment wrapText="1"/>
    </xf>
    <xf numFmtId="0" fontId="34" fillId="0" borderId="4" xfId="0" applyFont="1" applyBorder="1"/>
    <xf numFmtId="0" fontId="34" fillId="0" borderId="6" xfId="0" applyFont="1" applyBorder="1"/>
    <xf numFmtId="0" fontId="1" fillId="0" borderId="3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2" fillId="0" borderId="59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3" fontId="32" fillId="0" borderId="4" xfId="0" applyNumberFormat="1" applyFont="1" applyBorder="1"/>
    <xf numFmtId="3" fontId="32" fillId="0" borderId="51" xfId="0" applyNumberFormat="1" applyFont="1" applyBorder="1"/>
    <xf numFmtId="3" fontId="32" fillId="0" borderId="34" xfId="0" applyNumberFormat="1" applyFont="1" applyBorder="1"/>
    <xf numFmtId="0" fontId="32" fillId="0" borderId="4" xfId="0" applyFont="1" applyBorder="1"/>
    <xf numFmtId="0" fontId="32" fillId="0" borderId="6" xfId="0" applyFont="1" applyBorder="1"/>
    <xf numFmtId="0" fontId="32" fillId="0" borderId="52" xfId="0" applyFont="1" applyBorder="1"/>
    <xf numFmtId="0" fontId="32" fillId="0" borderId="34" xfId="0" applyFont="1" applyBorder="1"/>
    <xf numFmtId="0" fontId="32" fillId="0" borderId="5" xfId="0" applyFont="1" applyBorder="1"/>
    <xf numFmtId="0" fontId="32" fillId="0" borderId="59" xfId="0" applyFont="1" applyBorder="1"/>
    <xf numFmtId="0" fontId="32" fillId="0" borderId="12" xfId="0" applyFont="1" applyBorder="1"/>
    <xf numFmtId="0" fontId="31" fillId="0" borderId="19" xfId="0" applyFont="1" applyBorder="1"/>
    <xf numFmtId="0" fontId="31" fillId="0" borderId="36" xfId="0" applyFont="1" applyBorder="1"/>
    <xf numFmtId="0" fontId="32" fillId="0" borderId="51" xfId="0" applyFont="1" applyBorder="1"/>
    <xf numFmtId="0" fontId="31" fillId="0" borderId="51" xfId="0" applyFont="1" applyBorder="1"/>
    <xf numFmtId="0" fontId="32" fillId="0" borderId="44" xfId="0" applyFont="1" applyBorder="1"/>
    <xf numFmtId="0" fontId="31" fillId="0" borderId="46" xfId="0" applyFont="1" applyBorder="1"/>
    <xf numFmtId="49" fontId="26" fillId="0" borderId="2" xfId="0" applyNumberFormat="1" applyFont="1" applyBorder="1" applyAlignment="1">
      <alignment horizontal="center" vertical="center" wrapText="1"/>
    </xf>
    <xf numFmtId="0" fontId="33" fillId="0" borderId="24" xfId="0" applyFont="1" applyBorder="1"/>
    <xf numFmtId="0" fontId="33" fillId="0" borderId="31" xfId="0" applyFont="1" applyBorder="1"/>
    <xf numFmtId="0" fontId="26" fillId="0" borderId="30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49" fontId="26" fillId="0" borderId="32" xfId="0" applyNumberFormat="1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49" fontId="26" fillId="0" borderId="58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center" vertical="center" wrapText="1"/>
    </xf>
    <xf numFmtId="49" fontId="26" fillId="0" borderId="52" xfId="0" applyNumberFormat="1" applyFont="1" applyBorder="1" applyAlignment="1">
      <alignment horizontal="center" vertical="center" wrapText="1"/>
    </xf>
    <xf numFmtId="49" fontId="26" fillId="0" borderId="53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49" fontId="26" fillId="0" borderId="2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49" fontId="26" fillId="0" borderId="32" xfId="0" applyNumberFormat="1" applyFont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25" fillId="0" borderId="32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49" fontId="25" fillId="0" borderId="32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3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49" fontId="25" fillId="0" borderId="51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/>
    </xf>
    <xf numFmtId="49" fontId="25" fillId="0" borderId="24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left" vertical="center"/>
    </xf>
    <xf numFmtId="49" fontId="25" fillId="0" borderId="51" xfId="0" applyNumberFormat="1" applyFont="1" applyBorder="1" applyAlignment="1">
      <alignment horizontal="left" vertical="center"/>
    </xf>
    <xf numFmtId="49" fontId="25" fillId="0" borderId="52" xfId="0" applyNumberFormat="1" applyFont="1" applyBorder="1" applyAlignment="1">
      <alignment horizontal="left" vertical="center"/>
    </xf>
    <xf numFmtId="49" fontId="25" fillId="0" borderId="53" xfId="0" applyNumberFormat="1" applyFont="1" applyBorder="1" applyAlignment="1">
      <alignment horizontal="left" vertical="center"/>
    </xf>
    <xf numFmtId="49" fontId="25" fillId="0" borderId="24" xfId="0" applyNumberFormat="1" applyFont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S31" sqref="S3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443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444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445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447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7" t="s">
        <v>448</v>
      </c>
      <c r="B10" s="8" t="s">
        <v>449</v>
      </c>
      <c r="C10" s="9" t="s">
        <v>450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451</v>
      </c>
      <c r="B11" s="2" t="s">
        <v>452</v>
      </c>
      <c r="C11" s="11" t="s">
        <v>453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2" t="s">
        <v>454</v>
      </c>
      <c r="B12" s="13" t="s">
        <v>455</v>
      </c>
      <c r="C12" s="14" t="s">
        <v>456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2" t="s">
        <v>457</v>
      </c>
      <c r="B13" s="13" t="s">
        <v>455</v>
      </c>
      <c r="C13" s="14" t="s">
        <v>456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2" t="s">
        <v>458</v>
      </c>
      <c r="B14" s="13" t="s">
        <v>455</v>
      </c>
      <c r="C14" s="14" t="s">
        <v>456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2" t="s">
        <v>459</v>
      </c>
      <c r="B15" s="13" t="s">
        <v>455</v>
      </c>
      <c r="C15" s="14" t="s">
        <v>456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2" t="s">
        <v>460</v>
      </c>
      <c r="B16" s="13" t="s">
        <v>455</v>
      </c>
      <c r="C16" s="14" t="s">
        <v>456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5" t="s">
        <v>461</v>
      </c>
      <c r="B17" s="16" t="s">
        <v>462</v>
      </c>
      <c r="C17" s="17" t="s">
        <v>463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5" t="s">
        <v>464</v>
      </c>
      <c r="B18" s="16" t="s">
        <v>462</v>
      </c>
      <c r="C18" s="17" t="s">
        <v>463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5" t="s">
        <v>62</v>
      </c>
      <c r="B19" s="16" t="s">
        <v>462</v>
      </c>
      <c r="C19" s="17" t="s">
        <v>463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5" t="s">
        <v>465</v>
      </c>
      <c r="B20" s="16" t="s">
        <v>462</v>
      </c>
      <c r="C20" s="17" t="s">
        <v>463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5" t="s">
        <v>466</v>
      </c>
      <c r="B21" s="16" t="s">
        <v>462</v>
      </c>
      <c r="C21" s="17" t="s">
        <v>463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5" t="s">
        <v>467</v>
      </c>
      <c r="B22" s="16" t="s">
        <v>462</v>
      </c>
      <c r="C22" s="17" t="s">
        <v>463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5" t="s">
        <v>468</v>
      </c>
      <c r="B23" s="16" t="s">
        <v>462</v>
      </c>
      <c r="C23" s="17" t="s">
        <v>463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8" t="s">
        <v>469</v>
      </c>
      <c r="B24" s="19" t="s">
        <v>462</v>
      </c>
      <c r="C24" s="20" t="s">
        <v>463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470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471</v>
      </c>
    </row>
    <row r="35" spans="1:7" x14ac:dyDescent="0.3">
      <c r="A35" t="s">
        <v>472</v>
      </c>
    </row>
    <row r="37" spans="1:7" x14ac:dyDescent="0.3">
      <c r="A37" s="3" t="s">
        <v>3</v>
      </c>
    </row>
    <row r="38" spans="1:7" x14ac:dyDescent="0.3">
      <c r="A38" t="s">
        <v>473</v>
      </c>
    </row>
    <row r="40" spans="1:7" x14ac:dyDescent="0.3">
      <c r="A40" s="5" t="s">
        <v>4</v>
      </c>
    </row>
    <row r="41" spans="1:7" x14ac:dyDescent="0.3">
      <c r="A41" s="2" t="s">
        <v>474</v>
      </c>
    </row>
    <row r="42" spans="1:7" x14ac:dyDescent="0.3">
      <c r="A42" s="21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2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6"/>
  <sheetViews>
    <sheetView tabSelected="1" topLeftCell="A82" zoomScaleNormal="100" workbookViewId="0">
      <selection activeCell="C87" sqref="C87"/>
    </sheetView>
  </sheetViews>
  <sheetFormatPr defaultColWidth="9.33203125" defaultRowHeight="14.4" x14ac:dyDescent="0.3"/>
  <cols>
    <col min="1" max="1" width="5.33203125" customWidth="1"/>
    <col min="2" max="2" width="16.6640625" customWidth="1"/>
    <col min="3" max="3" width="9.6640625" customWidth="1"/>
    <col min="4" max="4" width="9.88671875" style="35" customWidth="1"/>
    <col min="5" max="5" width="10.44140625" style="35" customWidth="1"/>
    <col min="6" max="6" width="10" style="35" bestFit="1" customWidth="1"/>
    <col min="7" max="7" width="30.6640625" bestFit="1" customWidth="1"/>
    <col min="8" max="8" width="8.109375" customWidth="1"/>
    <col min="9" max="9" width="7.6640625" customWidth="1"/>
    <col min="10" max="10" width="8.44140625" customWidth="1"/>
    <col min="11" max="11" width="39.44140625" customWidth="1"/>
    <col min="12" max="12" width="10.88671875" bestFit="1" customWidth="1"/>
    <col min="13" max="13" width="10.77734375" customWidth="1"/>
    <col min="14" max="14" width="5" customWidth="1"/>
    <col min="15" max="15" width="4.88671875" customWidth="1"/>
    <col min="16" max="16" width="7.6640625" customWidth="1"/>
    <col min="17" max="17" width="8" customWidth="1"/>
    <col min="18" max="18" width="10.21875" customWidth="1"/>
    <col min="19" max="19" width="7.5546875" customWidth="1"/>
  </cols>
  <sheetData>
    <row r="1" spans="1:19" ht="18.600000000000001" thickBot="1" x14ac:dyDescent="0.4">
      <c r="A1" s="442" t="s">
        <v>307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4"/>
      <c r="S1" s="445"/>
    </row>
    <row r="2" spans="1:19" ht="72.599999999999994" customHeight="1" x14ac:dyDescent="0.3">
      <c r="A2" s="446" t="s">
        <v>5</v>
      </c>
      <c r="B2" s="448" t="s">
        <v>6</v>
      </c>
      <c r="C2" s="449"/>
      <c r="D2" s="449"/>
      <c r="E2" s="449"/>
      <c r="F2" s="450"/>
      <c r="G2" s="446" t="s">
        <v>7</v>
      </c>
      <c r="H2" s="454" t="s">
        <v>8</v>
      </c>
      <c r="I2" s="454" t="s">
        <v>279</v>
      </c>
      <c r="J2" s="446" t="s">
        <v>9</v>
      </c>
      <c r="K2" s="446" t="s">
        <v>10</v>
      </c>
      <c r="L2" s="452" t="s">
        <v>547</v>
      </c>
      <c r="M2" s="453"/>
      <c r="N2" s="456" t="s">
        <v>548</v>
      </c>
      <c r="O2" s="457"/>
      <c r="P2" s="438" t="s">
        <v>549</v>
      </c>
      <c r="Q2" s="439"/>
      <c r="R2" s="440" t="s">
        <v>11</v>
      </c>
      <c r="S2" s="441"/>
    </row>
    <row r="3" spans="1:19" ht="167.4" thickBot="1" x14ac:dyDescent="0.35">
      <c r="A3" s="447"/>
      <c r="B3" s="23" t="s">
        <v>12</v>
      </c>
      <c r="C3" s="24" t="s">
        <v>13</v>
      </c>
      <c r="D3" s="25" t="s">
        <v>14</v>
      </c>
      <c r="E3" s="25" t="s">
        <v>15</v>
      </c>
      <c r="F3" s="26" t="s">
        <v>16</v>
      </c>
      <c r="G3" s="451"/>
      <c r="H3" s="455"/>
      <c r="I3" s="455"/>
      <c r="J3" s="447"/>
      <c r="K3" s="451"/>
      <c r="L3" s="27" t="s">
        <v>17</v>
      </c>
      <c r="M3" s="28" t="s">
        <v>18</v>
      </c>
      <c r="N3" s="29" t="s">
        <v>280</v>
      </c>
      <c r="O3" s="30" t="s">
        <v>281</v>
      </c>
      <c r="P3" s="31" t="s">
        <v>550</v>
      </c>
      <c r="Q3" s="32" t="s">
        <v>551</v>
      </c>
      <c r="R3" s="29" t="s">
        <v>19</v>
      </c>
      <c r="S3" s="30" t="s">
        <v>20</v>
      </c>
    </row>
    <row r="4" spans="1:19" ht="14.4" customHeight="1" x14ac:dyDescent="0.3">
      <c r="A4" s="33">
        <v>1</v>
      </c>
      <c r="B4" s="413" t="s">
        <v>59</v>
      </c>
      <c r="C4" s="416" t="s">
        <v>60</v>
      </c>
      <c r="D4" s="419" t="s">
        <v>311</v>
      </c>
      <c r="E4" s="411" t="s">
        <v>350</v>
      </c>
      <c r="F4" s="422">
        <v>600098621</v>
      </c>
      <c r="G4" s="53" t="s">
        <v>61</v>
      </c>
      <c r="H4" s="399" t="s">
        <v>62</v>
      </c>
      <c r="I4" s="399" t="s">
        <v>63</v>
      </c>
      <c r="J4" s="402" t="s">
        <v>63</v>
      </c>
      <c r="K4" s="54" t="s">
        <v>61</v>
      </c>
      <c r="L4" s="55">
        <v>300000</v>
      </c>
      <c r="M4" s="56">
        <f>L4*0.85</f>
        <v>255000</v>
      </c>
      <c r="N4" s="57">
        <v>2022</v>
      </c>
      <c r="O4" s="58">
        <v>2026</v>
      </c>
      <c r="P4" s="57"/>
      <c r="Q4" s="58"/>
      <c r="R4" s="307" t="s">
        <v>414</v>
      </c>
      <c r="S4" s="59" t="s">
        <v>64</v>
      </c>
    </row>
    <row r="5" spans="1:19" x14ac:dyDescent="0.3">
      <c r="A5" s="34">
        <f>A4+1</f>
        <v>2</v>
      </c>
      <c r="B5" s="414"/>
      <c r="C5" s="417"/>
      <c r="D5" s="420"/>
      <c r="E5" s="412"/>
      <c r="F5" s="423"/>
      <c r="G5" s="61" t="s">
        <v>66</v>
      </c>
      <c r="H5" s="400"/>
      <c r="I5" s="400"/>
      <c r="J5" s="403"/>
      <c r="K5" s="62" t="s">
        <v>66</v>
      </c>
      <c r="L5" s="63">
        <v>4000000</v>
      </c>
      <c r="M5" s="64">
        <f>L5*0.85</f>
        <v>3400000</v>
      </c>
      <c r="N5" s="65">
        <v>2022</v>
      </c>
      <c r="O5" s="66">
        <v>2027</v>
      </c>
      <c r="P5" s="65"/>
      <c r="Q5" s="66"/>
      <c r="R5" s="65" t="s">
        <v>65</v>
      </c>
      <c r="S5" s="67" t="s">
        <v>64</v>
      </c>
    </row>
    <row r="6" spans="1:19" x14ac:dyDescent="0.3">
      <c r="A6" s="34">
        <f t="shared" ref="A6:A74" si="0">A5+1</f>
        <v>3</v>
      </c>
      <c r="B6" s="414"/>
      <c r="C6" s="417"/>
      <c r="D6" s="420"/>
      <c r="E6" s="412"/>
      <c r="F6" s="423"/>
      <c r="G6" s="61" t="s">
        <v>67</v>
      </c>
      <c r="H6" s="400"/>
      <c r="I6" s="400"/>
      <c r="J6" s="403"/>
      <c r="K6" s="62" t="s">
        <v>67</v>
      </c>
      <c r="L6" s="63">
        <v>200000</v>
      </c>
      <c r="M6" s="64">
        <f t="shared" ref="M6:M87" si="1">L6*0.85</f>
        <v>170000</v>
      </c>
      <c r="N6" s="65">
        <v>2021</v>
      </c>
      <c r="O6" s="66">
        <v>2026</v>
      </c>
      <c r="P6" s="65"/>
      <c r="Q6" s="66"/>
      <c r="R6" s="65" t="s">
        <v>65</v>
      </c>
      <c r="S6" s="67" t="s">
        <v>64</v>
      </c>
    </row>
    <row r="7" spans="1:19" x14ac:dyDescent="0.3">
      <c r="A7" s="34">
        <f t="shared" si="0"/>
        <v>4</v>
      </c>
      <c r="B7" s="414"/>
      <c r="C7" s="417"/>
      <c r="D7" s="420"/>
      <c r="E7" s="412"/>
      <c r="F7" s="423"/>
      <c r="G7" s="61" t="s">
        <v>68</v>
      </c>
      <c r="H7" s="400"/>
      <c r="I7" s="400"/>
      <c r="J7" s="403"/>
      <c r="K7" s="62" t="s">
        <v>68</v>
      </c>
      <c r="L7" s="63">
        <v>150000</v>
      </c>
      <c r="M7" s="64">
        <f t="shared" si="1"/>
        <v>127500</v>
      </c>
      <c r="N7" s="65">
        <v>2021</v>
      </c>
      <c r="O7" s="66">
        <v>2026</v>
      </c>
      <c r="P7" s="65"/>
      <c r="Q7" s="66"/>
      <c r="R7" s="65" t="s">
        <v>65</v>
      </c>
      <c r="S7" s="67" t="s">
        <v>64</v>
      </c>
    </row>
    <row r="8" spans="1:19" x14ac:dyDescent="0.3">
      <c r="A8" s="34">
        <f t="shared" si="0"/>
        <v>5</v>
      </c>
      <c r="B8" s="414"/>
      <c r="C8" s="417"/>
      <c r="D8" s="420"/>
      <c r="E8" s="412"/>
      <c r="F8" s="423"/>
      <c r="G8" s="61" t="s">
        <v>69</v>
      </c>
      <c r="H8" s="400"/>
      <c r="I8" s="400"/>
      <c r="J8" s="403"/>
      <c r="K8" s="62" t="s">
        <v>69</v>
      </c>
      <c r="L8" s="63">
        <v>150000</v>
      </c>
      <c r="M8" s="64">
        <f t="shared" si="1"/>
        <v>127500</v>
      </c>
      <c r="N8" s="65">
        <v>2021</v>
      </c>
      <c r="O8" s="66">
        <v>2026</v>
      </c>
      <c r="P8" s="65"/>
      <c r="Q8" s="66"/>
      <c r="R8" s="65" t="s">
        <v>65</v>
      </c>
      <c r="S8" s="67" t="s">
        <v>64</v>
      </c>
    </row>
    <row r="9" spans="1:19" x14ac:dyDescent="0.3">
      <c r="A9" s="34">
        <f t="shared" si="0"/>
        <v>6</v>
      </c>
      <c r="B9" s="414"/>
      <c r="C9" s="417"/>
      <c r="D9" s="420"/>
      <c r="E9" s="412"/>
      <c r="F9" s="423"/>
      <c r="G9" s="61" t="s">
        <v>70</v>
      </c>
      <c r="H9" s="400"/>
      <c r="I9" s="400"/>
      <c r="J9" s="403"/>
      <c r="K9" s="62" t="s">
        <v>70</v>
      </c>
      <c r="L9" s="63">
        <v>150000</v>
      </c>
      <c r="M9" s="64">
        <f t="shared" si="1"/>
        <v>127500</v>
      </c>
      <c r="N9" s="65">
        <v>2021</v>
      </c>
      <c r="O9" s="66">
        <v>2025</v>
      </c>
      <c r="P9" s="65"/>
      <c r="Q9" s="66"/>
      <c r="R9" s="65" t="s">
        <v>65</v>
      </c>
      <c r="S9" s="67" t="s">
        <v>64</v>
      </c>
    </row>
    <row r="10" spans="1:19" ht="27.6" x14ac:dyDescent="0.3">
      <c r="A10" s="34">
        <f t="shared" si="0"/>
        <v>7</v>
      </c>
      <c r="B10" s="414"/>
      <c r="C10" s="417"/>
      <c r="D10" s="420"/>
      <c r="E10" s="412"/>
      <c r="F10" s="423"/>
      <c r="G10" s="61" t="s">
        <v>305</v>
      </c>
      <c r="H10" s="400"/>
      <c r="I10" s="400"/>
      <c r="J10" s="403"/>
      <c r="K10" s="62" t="s">
        <v>563</v>
      </c>
      <c r="L10" s="63">
        <v>400000</v>
      </c>
      <c r="M10" s="64">
        <f t="shared" si="1"/>
        <v>340000</v>
      </c>
      <c r="N10" s="65">
        <v>2024</v>
      </c>
      <c r="O10" s="66">
        <v>2027</v>
      </c>
      <c r="P10" s="65"/>
      <c r="Q10" s="66"/>
      <c r="R10" s="308" t="s">
        <v>414</v>
      </c>
      <c r="S10" s="67" t="s">
        <v>64</v>
      </c>
    </row>
    <row r="11" spans="1:19" ht="27.6" x14ac:dyDescent="0.3">
      <c r="A11" s="34">
        <f t="shared" si="0"/>
        <v>8</v>
      </c>
      <c r="B11" s="414"/>
      <c r="C11" s="417"/>
      <c r="D11" s="420"/>
      <c r="E11" s="412"/>
      <c r="F11" s="423"/>
      <c r="G11" s="61" t="s">
        <v>71</v>
      </c>
      <c r="H11" s="400"/>
      <c r="I11" s="400"/>
      <c r="J11" s="403"/>
      <c r="K11" s="62" t="s">
        <v>71</v>
      </c>
      <c r="L11" s="63">
        <v>150000</v>
      </c>
      <c r="M11" s="64">
        <f t="shared" si="1"/>
        <v>127500</v>
      </c>
      <c r="N11" s="65">
        <v>2021</v>
      </c>
      <c r="O11" s="305">
        <v>2026</v>
      </c>
      <c r="P11" s="65"/>
      <c r="Q11" s="66"/>
      <c r="R11" s="65" t="s">
        <v>65</v>
      </c>
      <c r="S11" s="67" t="s">
        <v>64</v>
      </c>
    </row>
    <row r="12" spans="1:19" ht="29.4" customHeight="1" thickBot="1" x14ac:dyDescent="0.35">
      <c r="A12" s="34">
        <f t="shared" si="0"/>
        <v>9</v>
      </c>
      <c r="B12" s="415"/>
      <c r="C12" s="418"/>
      <c r="D12" s="421"/>
      <c r="E12" s="69" t="s">
        <v>351</v>
      </c>
      <c r="F12" s="424"/>
      <c r="G12" s="70" t="s">
        <v>349</v>
      </c>
      <c r="H12" s="401"/>
      <c r="I12" s="401"/>
      <c r="J12" s="404"/>
      <c r="K12" s="71" t="s">
        <v>521</v>
      </c>
      <c r="L12" s="72">
        <v>450000</v>
      </c>
      <c r="M12" s="73">
        <f t="shared" si="1"/>
        <v>382500</v>
      </c>
      <c r="N12" s="74">
        <v>2022</v>
      </c>
      <c r="O12" s="306">
        <v>2025</v>
      </c>
      <c r="P12" s="74"/>
      <c r="Q12" s="75"/>
      <c r="R12" s="309" t="s">
        <v>414</v>
      </c>
      <c r="S12" s="76" t="s">
        <v>64</v>
      </c>
    </row>
    <row r="13" spans="1:19" ht="55.8" customHeight="1" x14ac:dyDescent="0.3">
      <c r="A13" s="34">
        <f t="shared" si="0"/>
        <v>10</v>
      </c>
      <c r="B13" s="413" t="s">
        <v>359</v>
      </c>
      <c r="C13" s="416" t="s">
        <v>60</v>
      </c>
      <c r="D13" s="419" t="s">
        <v>360</v>
      </c>
      <c r="E13" s="384" t="s">
        <v>361</v>
      </c>
      <c r="F13" s="422" t="s">
        <v>362</v>
      </c>
      <c r="G13" s="53" t="s">
        <v>363</v>
      </c>
      <c r="H13" s="405" t="s">
        <v>62</v>
      </c>
      <c r="I13" s="399" t="s">
        <v>63</v>
      </c>
      <c r="J13" s="402" t="s">
        <v>63</v>
      </c>
      <c r="K13" s="54" t="s">
        <v>364</v>
      </c>
      <c r="L13" s="55">
        <v>75000</v>
      </c>
      <c r="M13" s="56">
        <f t="shared" si="1"/>
        <v>63750</v>
      </c>
      <c r="N13" s="57">
        <v>2022</v>
      </c>
      <c r="O13" s="58">
        <v>2023</v>
      </c>
      <c r="P13" s="57"/>
      <c r="Q13" s="58" t="s">
        <v>85</v>
      </c>
      <c r="R13" s="57" t="s">
        <v>416</v>
      </c>
      <c r="S13" s="59" t="s">
        <v>64</v>
      </c>
    </row>
    <row r="14" spans="1:19" ht="15" thickBot="1" x14ac:dyDescent="0.35">
      <c r="A14" s="34">
        <f t="shared" si="0"/>
        <v>11</v>
      </c>
      <c r="B14" s="425"/>
      <c r="C14" s="426"/>
      <c r="D14" s="427"/>
      <c r="E14" s="345" t="s">
        <v>606</v>
      </c>
      <c r="F14" s="428"/>
      <c r="G14" s="334" t="s">
        <v>605</v>
      </c>
      <c r="H14" s="407"/>
      <c r="I14" s="401"/>
      <c r="J14" s="404"/>
      <c r="K14" s="336" t="s">
        <v>605</v>
      </c>
      <c r="L14" s="338">
        <v>60000</v>
      </c>
      <c r="M14" s="340">
        <f t="shared" si="1"/>
        <v>51000</v>
      </c>
      <c r="N14" s="341">
        <v>2025</v>
      </c>
      <c r="O14" s="343">
        <v>2025</v>
      </c>
      <c r="P14" s="341"/>
      <c r="Q14" s="343"/>
      <c r="R14" s="341" t="s">
        <v>65</v>
      </c>
      <c r="S14" s="342" t="s">
        <v>64</v>
      </c>
    </row>
    <row r="15" spans="1:19" ht="14.4" customHeight="1" x14ac:dyDescent="0.3">
      <c r="A15" s="34">
        <f t="shared" si="0"/>
        <v>12</v>
      </c>
      <c r="B15" s="388" t="s">
        <v>72</v>
      </c>
      <c r="C15" s="391" t="s">
        <v>60</v>
      </c>
      <c r="D15" s="394" t="s">
        <v>303</v>
      </c>
      <c r="E15" s="394">
        <v>107586754</v>
      </c>
      <c r="F15" s="397">
        <v>600098877</v>
      </c>
      <c r="G15" s="106" t="s">
        <v>73</v>
      </c>
      <c r="H15" s="399" t="s">
        <v>62</v>
      </c>
      <c r="I15" s="399" t="s">
        <v>63</v>
      </c>
      <c r="J15" s="402" t="s">
        <v>63</v>
      </c>
      <c r="K15" s="107" t="s">
        <v>73</v>
      </c>
      <c r="L15" s="108">
        <v>50000</v>
      </c>
      <c r="M15" s="109">
        <f t="shared" si="1"/>
        <v>42500</v>
      </c>
      <c r="N15" s="110">
        <v>2024</v>
      </c>
      <c r="O15" s="111">
        <v>2025</v>
      </c>
      <c r="P15" s="110"/>
      <c r="Q15" s="111"/>
      <c r="R15" s="110" t="s">
        <v>65</v>
      </c>
      <c r="S15" s="113" t="s">
        <v>64</v>
      </c>
    </row>
    <row r="16" spans="1:19" ht="27.6" x14ac:dyDescent="0.3">
      <c r="A16" s="34">
        <f t="shared" si="0"/>
        <v>13</v>
      </c>
      <c r="B16" s="388"/>
      <c r="C16" s="391"/>
      <c r="D16" s="394"/>
      <c r="E16" s="394"/>
      <c r="F16" s="397"/>
      <c r="G16" s="61" t="s">
        <v>74</v>
      </c>
      <c r="H16" s="400"/>
      <c r="I16" s="400"/>
      <c r="J16" s="403"/>
      <c r="K16" s="62" t="s">
        <v>74</v>
      </c>
      <c r="L16" s="63">
        <v>150000</v>
      </c>
      <c r="M16" s="64">
        <f t="shared" si="1"/>
        <v>127500</v>
      </c>
      <c r="N16" s="65">
        <v>2022</v>
      </c>
      <c r="O16" s="66">
        <v>2023</v>
      </c>
      <c r="P16" s="65"/>
      <c r="Q16" s="66"/>
      <c r="R16" s="65" t="s">
        <v>416</v>
      </c>
      <c r="S16" s="67" t="s">
        <v>64</v>
      </c>
    </row>
    <row r="17" spans="1:19" ht="28.8" customHeight="1" x14ac:dyDescent="0.3">
      <c r="A17" s="34">
        <f t="shared" si="0"/>
        <v>14</v>
      </c>
      <c r="B17" s="388"/>
      <c r="C17" s="391"/>
      <c r="D17" s="394"/>
      <c r="E17" s="394"/>
      <c r="F17" s="397"/>
      <c r="G17" s="61" t="s">
        <v>482</v>
      </c>
      <c r="H17" s="400"/>
      <c r="I17" s="400"/>
      <c r="J17" s="403"/>
      <c r="K17" s="62" t="s">
        <v>482</v>
      </c>
      <c r="L17" s="63">
        <v>145000</v>
      </c>
      <c r="M17" s="64">
        <f t="shared" si="1"/>
        <v>123250</v>
      </c>
      <c r="N17" s="65">
        <v>2022</v>
      </c>
      <c r="O17" s="66">
        <v>2027</v>
      </c>
      <c r="P17" s="65"/>
      <c r="Q17" s="66"/>
      <c r="R17" s="65" t="s">
        <v>65</v>
      </c>
      <c r="S17" s="67" t="s">
        <v>64</v>
      </c>
    </row>
    <row r="18" spans="1:19" x14ac:dyDescent="0.3">
      <c r="A18" s="34">
        <f t="shared" si="0"/>
        <v>15</v>
      </c>
      <c r="B18" s="388"/>
      <c r="C18" s="391"/>
      <c r="D18" s="394"/>
      <c r="E18" s="394"/>
      <c r="F18" s="397"/>
      <c r="G18" s="61" t="s">
        <v>438</v>
      </c>
      <c r="H18" s="400"/>
      <c r="I18" s="400"/>
      <c r="J18" s="403"/>
      <c r="K18" s="62" t="s">
        <v>438</v>
      </c>
      <c r="L18" s="63">
        <v>75000</v>
      </c>
      <c r="M18" s="64">
        <f t="shared" si="1"/>
        <v>63750</v>
      </c>
      <c r="N18" s="65">
        <v>2023</v>
      </c>
      <c r="O18" s="66">
        <v>2025</v>
      </c>
      <c r="P18" s="65"/>
      <c r="Q18" s="66"/>
      <c r="R18" s="65" t="s">
        <v>65</v>
      </c>
      <c r="S18" s="67" t="s">
        <v>64</v>
      </c>
    </row>
    <row r="19" spans="1:19" ht="15" thickBot="1" x14ac:dyDescent="0.35">
      <c r="A19" s="34">
        <f t="shared" si="0"/>
        <v>16</v>
      </c>
      <c r="B19" s="389"/>
      <c r="C19" s="392"/>
      <c r="D19" s="395"/>
      <c r="E19" s="395"/>
      <c r="F19" s="398"/>
      <c r="G19" s="85" t="s">
        <v>439</v>
      </c>
      <c r="H19" s="401"/>
      <c r="I19" s="401"/>
      <c r="J19" s="404"/>
      <c r="K19" s="86" t="s">
        <v>439</v>
      </c>
      <c r="L19" s="87">
        <v>80000</v>
      </c>
      <c r="M19" s="88">
        <f t="shared" si="1"/>
        <v>68000</v>
      </c>
      <c r="N19" s="89">
        <v>2024</v>
      </c>
      <c r="O19" s="90">
        <v>2025</v>
      </c>
      <c r="P19" s="89"/>
      <c r="Q19" s="90"/>
      <c r="R19" s="74" t="s">
        <v>65</v>
      </c>
      <c r="S19" s="76" t="s">
        <v>64</v>
      </c>
    </row>
    <row r="20" spans="1:19" ht="55.8" thickBot="1" x14ac:dyDescent="0.35">
      <c r="A20" s="34">
        <f t="shared" si="0"/>
        <v>17</v>
      </c>
      <c r="B20" s="77" t="s">
        <v>75</v>
      </c>
      <c r="C20" s="91" t="s">
        <v>60</v>
      </c>
      <c r="D20" s="92">
        <v>72743701</v>
      </c>
      <c r="E20" s="92">
        <v>107586355</v>
      </c>
      <c r="F20" s="93">
        <v>600098915</v>
      </c>
      <c r="G20" s="94" t="s">
        <v>76</v>
      </c>
      <c r="H20" s="95" t="s">
        <v>62</v>
      </c>
      <c r="I20" s="95" t="s">
        <v>63</v>
      </c>
      <c r="J20" s="96" t="s">
        <v>63</v>
      </c>
      <c r="K20" s="94" t="s">
        <v>76</v>
      </c>
      <c r="L20" s="97">
        <v>500000</v>
      </c>
      <c r="M20" s="98">
        <f t="shared" si="1"/>
        <v>425000</v>
      </c>
      <c r="N20" s="99">
        <v>2022</v>
      </c>
      <c r="O20" s="100">
        <v>2023</v>
      </c>
      <c r="P20" s="99"/>
      <c r="Q20" s="101"/>
      <c r="R20" s="102" t="s">
        <v>420</v>
      </c>
      <c r="S20" s="83" t="s">
        <v>64</v>
      </c>
    </row>
    <row r="21" spans="1:19" ht="14.4" customHeight="1" x14ac:dyDescent="0.3">
      <c r="A21" s="34">
        <f t="shared" si="0"/>
        <v>18</v>
      </c>
      <c r="B21" s="387" t="s">
        <v>77</v>
      </c>
      <c r="C21" s="390" t="s">
        <v>60</v>
      </c>
      <c r="D21" s="393">
        <v>72743794</v>
      </c>
      <c r="E21" s="393">
        <v>107586762</v>
      </c>
      <c r="F21" s="396">
        <v>600098885</v>
      </c>
      <c r="G21" s="53" t="s">
        <v>78</v>
      </c>
      <c r="H21" s="399" t="s">
        <v>62</v>
      </c>
      <c r="I21" s="399" t="s">
        <v>63</v>
      </c>
      <c r="J21" s="402" t="s">
        <v>63</v>
      </c>
      <c r="K21" s="54" t="s">
        <v>78</v>
      </c>
      <c r="L21" s="55">
        <v>5000000</v>
      </c>
      <c r="M21" s="56">
        <f t="shared" si="1"/>
        <v>4250000</v>
      </c>
      <c r="N21" s="57">
        <v>2021</v>
      </c>
      <c r="O21" s="381">
        <v>2028</v>
      </c>
      <c r="P21" s="57"/>
      <c r="Q21" s="58"/>
      <c r="R21" s="57" t="s">
        <v>65</v>
      </c>
      <c r="S21" s="59" t="s">
        <v>64</v>
      </c>
    </row>
    <row r="22" spans="1:19" ht="27.6" x14ac:dyDescent="0.3">
      <c r="A22" s="34">
        <f t="shared" si="0"/>
        <v>19</v>
      </c>
      <c r="B22" s="388"/>
      <c r="C22" s="391"/>
      <c r="D22" s="394"/>
      <c r="E22" s="394"/>
      <c r="F22" s="397"/>
      <c r="G22" s="61" t="s">
        <v>79</v>
      </c>
      <c r="H22" s="400"/>
      <c r="I22" s="400"/>
      <c r="J22" s="403"/>
      <c r="K22" s="62" t="s">
        <v>79</v>
      </c>
      <c r="L22" s="63">
        <v>2000000</v>
      </c>
      <c r="M22" s="64">
        <f t="shared" si="1"/>
        <v>1700000</v>
      </c>
      <c r="N22" s="65">
        <v>2021</v>
      </c>
      <c r="O22" s="305">
        <v>2028</v>
      </c>
      <c r="P22" s="65"/>
      <c r="Q22" s="66"/>
      <c r="R22" s="65" t="s">
        <v>65</v>
      </c>
      <c r="S22" s="67" t="s">
        <v>64</v>
      </c>
    </row>
    <row r="23" spans="1:19" ht="28.2" customHeight="1" x14ac:dyDescent="0.3">
      <c r="A23" s="34">
        <f t="shared" si="0"/>
        <v>20</v>
      </c>
      <c r="B23" s="388"/>
      <c r="C23" s="391"/>
      <c r="D23" s="394"/>
      <c r="E23" s="394"/>
      <c r="F23" s="397"/>
      <c r="G23" s="61" t="s">
        <v>80</v>
      </c>
      <c r="H23" s="400"/>
      <c r="I23" s="400"/>
      <c r="J23" s="403"/>
      <c r="K23" s="62" t="s">
        <v>358</v>
      </c>
      <c r="L23" s="63">
        <v>2281000</v>
      </c>
      <c r="M23" s="64">
        <f t="shared" si="1"/>
        <v>1938850</v>
      </c>
      <c r="N23" s="65">
        <v>2022</v>
      </c>
      <c r="O23" s="66">
        <v>2022</v>
      </c>
      <c r="P23" s="65"/>
      <c r="Q23" s="66"/>
      <c r="R23" s="103" t="s">
        <v>416</v>
      </c>
      <c r="S23" s="67" t="s">
        <v>64</v>
      </c>
    </row>
    <row r="24" spans="1:19" ht="28.2" customHeight="1" thickBot="1" x14ac:dyDescent="0.35">
      <c r="A24" s="34">
        <f t="shared" si="0"/>
        <v>21</v>
      </c>
      <c r="B24" s="389"/>
      <c r="C24" s="392"/>
      <c r="D24" s="395"/>
      <c r="E24" s="395"/>
      <c r="F24" s="398"/>
      <c r="G24" s="85" t="s">
        <v>61</v>
      </c>
      <c r="H24" s="401"/>
      <c r="I24" s="401"/>
      <c r="J24" s="404"/>
      <c r="K24" s="86" t="s">
        <v>61</v>
      </c>
      <c r="L24" s="87">
        <v>500000</v>
      </c>
      <c r="M24" s="88">
        <f t="shared" si="1"/>
        <v>425000</v>
      </c>
      <c r="N24" s="89">
        <v>2025</v>
      </c>
      <c r="O24" s="90">
        <v>2028</v>
      </c>
      <c r="P24" s="89"/>
      <c r="Q24" s="90"/>
      <c r="R24" s="104" t="s">
        <v>65</v>
      </c>
      <c r="S24" s="105" t="s">
        <v>64</v>
      </c>
    </row>
    <row r="25" spans="1:19" ht="26.4" customHeight="1" x14ac:dyDescent="0.3">
      <c r="A25" s="34">
        <f t="shared" si="0"/>
        <v>22</v>
      </c>
      <c r="B25" s="387" t="s">
        <v>425</v>
      </c>
      <c r="C25" s="390" t="s">
        <v>60</v>
      </c>
      <c r="D25" s="393" t="s">
        <v>426</v>
      </c>
      <c r="E25" s="458" t="s">
        <v>430</v>
      </c>
      <c r="F25" s="396" t="s">
        <v>427</v>
      </c>
      <c r="G25" s="106" t="s">
        <v>428</v>
      </c>
      <c r="H25" s="405" t="s">
        <v>62</v>
      </c>
      <c r="I25" s="399" t="s">
        <v>63</v>
      </c>
      <c r="J25" s="402" t="s">
        <v>63</v>
      </c>
      <c r="K25" s="107" t="s">
        <v>429</v>
      </c>
      <c r="L25" s="108">
        <v>40000000</v>
      </c>
      <c r="M25" s="109">
        <f t="shared" si="1"/>
        <v>34000000</v>
      </c>
      <c r="N25" s="110">
        <v>2023</v>
      </c>
      <c r="O25" s="111">
        <v>2025</v>
      </c>
      <c r="P25" s="110" t="s">
        <v>85</v>
      </c>
      <c r="Q25" s="111"/>
      <c r="R25" s="112" t="s">
        <v>414</v>
      </c>
      <c r="S25" s="113" t="s">
        <v>64</v>
      </c>
    </row>
    <row r="26" spans="1:19" ht="28.2" thickBot="1" x14ac:dyDescent="0.35">
      <c r="A26" s="34">
        <f t="shared" si="0"/>
        <v>23</v>
      </c>
      <c r="B26" s="389"/>
      <c r="C26" s="392"/>
      <c r="D26" s="395"/>
      <c r="E26" s="459"/>
      <c r="F26" s="398"/>
      <c r="G26" s="70" t="s">
        <v>487</v>
      </c>
      <c r="H26" s="407"/>
      <c r="I26" s="401"/>
      <c r="J26" s="404"/>
      <c r="K26" s="71" t="s">
        <v>488</v>
      </c>
      <c r="L26" s="72">
        <v>2500000</v>
      </c>
      <c r="M26" s="73">
        <f t="shared" si="1"/>
        <v>2125000</v>
      </c>
      <c r="N26" s="74">
        <v>2024</v>
      </c>
      <c r="O26" s="75">
        <v>2025</v>
      </c>
      <c r="P26" s="74" t="s">
        <v>85</v>
      </c>
      <c r="Q26" s="75"/>
      <c r="R26" s="114" t="s">
        <v>65</v>
      </c>
      <c r="S26" s="76" t="s">
        <v>64</v>
      </c>
    </row>
    <row r="27" spans="1:19" ht="27.6" customHeight="1" x14ac:dyDescent="0.3">
      <c r="A27" s="34">
        <f t="shared" si="0"/>
        <v>24</v>
      </c>
      <c r="B27" s="387" t="s">
        <v>82</v>
      </c>
      <c r="C27" s="390" t="s">
        <v>60</v>
      </c>
      <c r="D27" s="393" t="s">
        <v>570</v>
      </c>
      <c r="E27" s="393">
        <v>108036600</v>
      </c>
      <c r="F27" s="396">
        <v>600099474</v>
      </c>
      <c r="G27" s="53" t="s">
        <v>600</v>
      </c>
      <c r="H27" s="399" t="s">
        <v>62</v>
      </c>
      <c r="I27" s="399" t="s">
        <v>63</v>
      </c>
      <c r="J27" s="402" t="s">
        <v>63</v>
      </c>
      <c r="K27" s="54" t="s">
        <v>83</v>
      </c>
      <c r="L27" s="55">
        <v>800000</v>
      </c>
      <c r="M27" s="56">
        <f t="shared" si="1"/>
        <v>680000</v>
      </c>
      <c r="N27" s="57">
        <v>2022</v>
      </c>
      <c r="O27" s="58">
        <v>2026</v>
      </c>
      <c r="P27" s="57"/>
      <c r="Q27" s="58"/>
      <c r="R27" s="57" t="s">
        <v>65</v>
      </c>
      <c r="S27" s="59" t="s">
        <v>64</v>
      </c>
    </row>
    <row r="28" spans="1:19" ht="27.6" x14ac:dyDescent="0.3">
      <c r="A28" s="34">
        <f t="shared" si="0"/>
        <v>25</v>
      </c>
      <c r="B28" s="388"/>
      <c r="C28" s="391"/>
      <c r="D28" s="394"/>
      <c r="E28" s="394"/>
      <c r="F28" s="397"/>
      <c r="G28" s="61" t="s">
        <v>84</v>
      </c>
      <c r="H28" s="400"/>
      <c r="I28" s="400"/>
      <c r="J28" s="403"/>
      <c r="K28" s="62" t="s">
        <v>84</v>
      </c>
      <c r="L28" s="63">
        <v>100000</v>
      </c>
      <c r="M28" s="64">
        <f t="shared" si="1"/>
        <v>85000</v>
      </c>
      <c r="N28" s="65">
        <v>2021</v>
      </c>
      <c r="O28" s="66">
        <v>2026</v>
      </c>
      <c r="P28" s="65"/>
      <c r="Q28" s="66"/>
      <c r="R28" s="65" t="s">
        <v>65</v>
      </c>
      <c r="S28" s="67" t="s">
        <v>64</v>
      </c>
    </row>
    <row r="29" spans="1:19" ht="42" customHeight="1" x14ac:dyDescent="0.3">
      <c r="A29" s="34">
        <f t="shared" si="0"/>
        <v>26</v>
      </c>
      <c r="B29" s="388"/>
      <c r="C29" s="391"/>
      <c r="D29" s="394"/>
      <c r="E29" s="394"/>
      <c r="F29" s="397"/>
      <c r="G29" s="61" t="s">
        <v>497</v>
      </c>
      <c r="H29" s="400"/>
      <c r="I29" s="400"/>
      <c r="J29" s="403"/>
      <c r="K29" s="62" t="s">
        <v>519</v>
      </c>
      <c r="L29" s="63">
        <v>800000</v>
      </c>
      <c r="M29" s="64">
        <f t="shared" si="1"/>
        <v>680000</v>
      </c>
      <c r="N29" s="65">
        <v>2025</v>
      </c>
      <c r="O29" s="66">
        <v>2025</v>
      </c>
      <c r="P29" s="65"/>
      <c r="Q29" s="66"/>
      <c r="R29" s="65" t="s">
        <v>65</v>
      </c>
      <c r="S29" s="67" t="s">
        <v>64</v>
      </c>
    </row>
    <row r="30" spans="1:19" ht="27.6" x14ac:dyDescent="0.3">
      <c r="A30" s="34">
        <f t="shared" si="0"/>
        <v>27</v>
      </c>
      <c r="B30" s="388"/>
      <c r="C30" s="391"/>
      <c r="D30" s="394"/>
      <c r="E30" s="394"/>
      <c r="F30" s="397"/>
      <c r="G30" s="61" t="s">
        <v>564</v>
      </c>
      <c r="H30" s="400"/>
      <c r="I30" s="400"/>
      <c r="J30" s="403"/>
      <c r="K30" s="62" t="s">
        <v>565</v>
      </c>
      <c r="L30" s="63">
        <v>100000</v>
      </c>
      <c r="M30" s="64">
        <f t="shared" si="1"/>
        <v>85000</v>
      </c>
      <c r="N30" s="65">
        <v>2024</v>
      </c>
      <c r="O30" s="66">
        <v>2026</v>
      </c>
      <c r="P30" s="65"/>
      <c r="Q30" s="66"/>
      <c r="R30" s="65" t="s">
        <v>65</v>
      </c>
      <c r="S30" s="67" t="s">
        <v>64</v>
      </c>
    </row>
    <row r="31" spans="1:19" ht="27.6" x14ac:dyDescent="0.3">
      <c r="A31" s="34">
        <f t="shared" si="0"/>
        <v>28</v>
      </c>
      <c r="B31" s="388"/>
      <c r="C31" s="391"/>
      <c r="D31" s="394"/>
      <c r="E31" s="394"/>
      <c r="F31" s="397"/>
      <c r="G31" s="61" t="s">
        <v>566</v>
      </c>
      <c r="H31" s="400"/>
      <c r="I31" s="400"/>
      <c r="J31" s="403"/>
      <c r="K31" s="62" t="s">
        <v>567</v>
      </c>
      <c r="L31" s="63">
        <v>200000</v>
      </c>
      <c r="M31" s="64">
        <f t="shared" si="1"/>
        <v>170000</v>
      </c>
      <c r="N31" s="65">
        <v>2024</v>
      </c>
      <c r="O31" s="66">
        <v>2025</v>
      </c>
      <c r="P31" s="65"/>
      <c r="Q31" s="66"/>
      <c r="R31" s="65" t="s">
        <v>65</v>
      </c>
      <c r="S31" s="67" t="s">
        <v>64</v>
      </c>
    </row>
    <row r="32" spans="1:19" ht="27.6" x14ac:dyDescent="0.3">
      <c r="A32" s="34">
        <f t="shared" si="0"/>
        <v>29</v>
      </c>
      <c r="B32" s="388"/>
      <c r="C32" s="391"/>
      <c r="D32" s="394"/>
      <c r="E32" s="394"/>
      <c r="F32" s="397"/>
      <c r="G32" s="61" t="s">
        <v>568</v>
      </c>
      <c r="H32" s="400"/>
      <c r="I32" s="400"/>
      <c r="J32" s="403"/>
      <c r="K32" s="62" t="s">
        <v>306</v>
      </c>
      <c r="L32" s="63">
        <v>200000</v>
      </c>
      <c r="M32" s="64">
        <f t="shared" si="1"/>
        <v>170000</v>
      </c>
      <c r="N32" s="65">
        <v>2024</v>
      </c>
      <c r="O32" s="66">
        <v>2026</v>
      </c>
      <c r="P32" s="65"/>
      <c r="Q32" s="66"/>
      <c r="R32" s="65" t="s">
        <v>65</v>
      </c>
      <c r="S32" s="67" t="s">
        <v>64</v>
      </c>
    </row>
    <row r="33" spans="1:19" ht="15" thickBot="1" x14ac:dyDescent="0.35">
      <c r="A33" s="34">
        <f t="shared" si="0"/>
        <v>30</v>
      </c>
      <c r="B33" s="389"/>
      <c r="C33" s="392"/>
      <c r="D33" s="395"/>
      <c r="E33" s="395"/>
      <c r="F33" s="398"/>
      <c r="G33" s="85" t="s">
        <v>352</v>
      </c>
      <c r="H33" s="401"/>
      <c r="I33" s="401"/>
      <c r="J33" s="404"/>
      <c r="K33" s="86" t="s">
        <v>569</v>
      </c>
      <c r="L33" s="87">
        <v>150000</v>
      </c>
      <c r="M33" s="88">
        <f t="shared" si="1"/>
        <v>127500</v>
      </c>
      <c r="N33" s="89">
        <v>2024</v>
      </c>
      <c r="O33" s="90">
        <v>2026</v>
      </c>
      <c r="P33" s="89"/>
      <c r="Q33" s="90"/>
      <c r="R33" s="89" t="s">
        <v>65</v>
      </c>
      <c r="S33" s="105" t="s">
        <v>64</v>
      </c>
    </row>
    <row r="34" spans="1:19" ht="27.6" customHeight="1" x14ac:dyDescent="0.3">
      <c r="A34" s="34">
        <f t="shared" si="0"/>
        <v>31</v>
      </c>
      <c r="B34" s="413" t="s">
        <v>126</v>
      </c>
      <c r="C34" s="416" t="s">
        <v>127</v>
      </c>
      <c r="D34" s="419">
        <v>71006923</v>
      </c>
      <c r="E34" s="52">
        <v>117700606</v>
      </c>
      <c r="F34" s="436">
        <v>600098982</v>
      </c>
      <c r="G34" s="106" t="s">
        <v>129</v>
      </c>
      <c r="H34" s="399" t="s">
        <v>62</v>
      </c>
      <c r="I34" s="399" t="s">
        <v>63</v>
      </c>
      <c r="J34" s="429" t="s">
        <v>130</v>
      </c>
      <c r="K34" s="106" t="s">
        <v>128</v>
      </c>
      <c r="L34" s="108">
        <v>20000000</v>
      </c>
      <c r="M34" s="115">
        <f t="shared" si="1"/>
        <v>17000000</v>
      </c>
      <c r="N34" s="110">
        <v>2021</v>
      </c>
      <c r="O34" s="113">
        <v>2025</v>
      </c>
      <c r="P34" s="110" t="s">
        <v>85</v>
      </c>
      <c r="Q34" s="113" t="s">
        <v>85</v>
      </c>
      <c r="R34" s="110" t="s">
        <v>65</v>
      </c>
      <c r="S34" s="113" t="s">
        <v>64</v>
      </c>
    </row>
    <row r="35" spans="1:19" ht="55.8" customHeight="1" thickBot="1" x14ac:dyDescent="0.35">
      <c r="A35" s="34">
        <f t="shared" si="0"/>
        <v>32</v>
      </c>
      <c r="B35" s="425"/>
      <c r="C35" s="426"/>
      <c r="D35" s="427"/>
      <c r="E35" s="116">
        <v>102878030</v>
      </c>
      <c r="F35" s="437"/>
      <c r="G35" s="85" t="s">
        <v>131</v>
      </c>
      <c r="H35" s="401"/>
      <c r="I35" s="401"/>
      <c r="J35" s="431"/>
      <c r="K35" s="85" t="s">
        <v>131</v>
      </c>
      <c r="L35" s="87">
        <v>120000</v>
      </c>
      <c r="M35" s="117">
        <f t="shared" si="1"/>
        <v>102000</v>
      </c>
      <c r="N35" s="89">
        <v>2022</v>
      </c>
      <c r="O35" s="342">
        <v>2024</v>
      </c>
      <c r="P35" s="89"/>
      <c r="Q35" s="105"/>
      <c r="R35" s="341" t="s">
        <v>416</v>
      </c>
      <c r="S35" s="105" t="s">
        <v>64</v>
      </c>
    </row>
    <row r="36" spans="1:19" ht="58.2" customHeight="1" x14ac:dyDescent="0.3">
      <c r="A36" s="34">
        <f t="shared" si="0"/>
        <v>33</v>
      </c>
      <c r="B36" s="387" t="s">
        <v>149</v>
      </c>
      <c r="C36" s="390" t="s">
        <v>150</v>
      </c>
      <c r="D36" s="393" t="s">
        <v>153</v>
      </c>
      <c r="E36" s="393">
        <v>107563380</v>
      </c>
      <c r="F36" s="409">
        <v>650023340</v>
      </c>
      <c r="G36" s="53" t="s">
        <v>622</v>
      </c>
      <c r="H36" s="399" t="s">
        <v>62</v>
      </c>
      <c r="I36" s="399" t="s">
        <v>63</v>
      </c>
      <c r="J36" s="429" t="s">
        <v>151</v>
      </c>
      <c r="K36" s="53" t="s">
        <v>622</v>
      </c>
      <c r="L36" s="55">
        <v>12000000</v>
      </c>
      <c r="M36" s="118">
        <f t="shared" si="1"/>
        <v>10200000</v>
      </c>
      <c r="N36" s="57">
        <v>2024</v>
      </c>
      <c r="O36" s="59">
        <v>2026</v>
      </c>
      <c r="P36" s="57"/>
      <c r="Q36" s="59" t="s">
        <v>85</v>
      </c>
      <c r="R36" s="119" t="s">
        <v>81</v>
      </c>
      <c r="S36" s="59" t="s">
        <v>295</v>
      </c>
    </row>
    <row r="37" spans="1:19" ht="28.2" thickBot="1" x14ac:dyDescent="0.35">
      <c r="A37" s="34">
        <f t="shared" si="0"/>
        <v>34</v>
      </c>
      <c r="B37" s="389"/>
      <c r="C37" s="392"/>
      <c r="D37" s="395"/>
      <c r="E37" s="395"/>
      <c r="F37" s="435"/>
      <c r="G37" s="85" t="s">
        <v>157</v>
      </c>
      <c r="H37" s="401"/>
      <c r="I37" s="401"/>
      <c r="J37" s="431"/>
      <c r="K37" s="85" t="s">
        <v>157</v>
      </c>
      <c r="L37" s="87">
        <v>3000000</v>
      </c>
      <c r="M37" s="117">
        <f t="shared" si="1"/>
        <v>2550000</v>
      </c>
      <c r="N37" s="89">
        <v>2024</v>
      </c>
      <c r="O37" s="105">
        <v>2026</v>
      </c>
      <c r="P37" s="89"/>
      <c r="Q37" s="105"/>
      <c r="R37" s="89" t="s">
        <v>65</v>
      </c>
      <c r="S37" s="105" t="s">
        <v>64</v>
      </c>
    </row>
    <row r="38" spans="1:19" x14ac:dyDescent="0.3">
      <c r="A38" s="34">
        <f t="shared" si="0"/>
        <v>35</v>
      </c>
      <c r="B38" s="432" t="s">
        <v>162</v>
      </c>
      <c r="C38" s="390" t="s">
        <v>163</v>
      </c>
      <c r="D38" s="393">
        <v>72743255</v>
      </c>
      <c r="E38" s="84">
        <v>102878579</v>
      </c>
      <c r="F38" s="409">
        <v>600098532</v>
      </c>
      <c r="G38" s="94" t="s">
        <v>164</v>
      </c>
      <c r="H38" s="399" t="s">
        <v>62</v>
      </c>
      <c r="I38" s="399" t="s">
        <v>63</v>
      </c>
      <c r="J38" s="429" t="s">
        <v>165</v>
      </c>
      <c r="K38" s="94" t="s">
        <v>164</v>
      </c>
      <c r="L38" s="97">
        <v>500000</v>
      </c>
      <c r="M38" s="115">
        <f t="shared" si="1"/>
        <v>425000</v>
      </c>
      <c r="N38" s="99">
        <v>2022</v>
      </c>
      <c r="O38" s="383">
        <v>2027</v>
      </c>
      <c r="P38" s="99"/>
      <c r="Q38" s="101"/>
      <c r="R38" s="110" t="s">
        <v>65</v>
      </c>
      <c r="S38" s="113" t="s">
        <v>64</v>
      </c>
    </row>
    <row r="39" spans="1:19" x14ac:dyDescent="0.3">
      <c r="A39" s="34">
        <f t="shared" si="0"/>
        <v>36</v>
      </c>
      <c r="B39" s="433"/>
      <c r="C39" s="391"/>
      <c r="D39" s="394"/>
      <c r="E39" s="421">
        <v>107586240</v>
      </c>
      <c r="F39" s="410"/>
      <c r="G39" s="70" t="s">
        <v>166</v>
      </c>
      <c r="H39" s="400"/>
      <c r="I39" s="400"/>
      <c r="J39" s="430"/>
      <c r="K39" s="70" t="s">
        <v>166</v>
      </c>
      <c r="L39" s="72">
        <v>3000000</v>
      </c>
      <c r="M39" s="120">
        <f t="shared" si="1"/>
        <v>2550000</v>
      </c>
      <c r="N39" s="74">
        <v>2021</v>
      </c>
      <c r="O39" s="76">
        <v>2026</v>
      </c>
      <c r="P39" s="74"/>
      <c r="Q39" s="75"/>
      <c r="R39" s="65" t="s">
        <v>416</v>
      </c>
      <c r="S39" s="67" t="s">
        <v>64</v>
      </c>
    </row>
    <row r="40" spans="1:19" ht="27.6" x14ac:dyDescent="0.3">
      <c r="A40" s="34">
        <f t="shared" si="0"/>
        <v>37</v>
      </c>
      <c r="B40" s="433"/>
      <c r="C40" s="391"/>
      <c r="D40" s="394"/>
      <c r="E40" s="394"/>
      <c r="F40" s="410"/>
      <c r="G40" s="70" t="s">
        <v>167</v>
      </c>
      <c r="H40" s="400"/>
      <c r="I40" s="400"/>
      <c r="J40" s="430"/>
      <c r="K40" s="70" t="s">
        <v>167</v>
      </c>
      <c r="L40" s="72">
        <v>1500000</v>
      </c>
      <c r="M40" s="120">
        <f t="shared" si="1"/>
        <v>1275000</v>
      </c>
      <c r="N40" s="74">
        <v>2021</v>
      </c>
      <c r="O40" s="378">
        <v>2027</v>
      </c>
      <c r="P40" s="74"/>
      <c r="Q40" s="75"/>
      <c r="R40" s="65" t="s">
        <v>65</v>
      </c>
      <c r="S40" s="67" t="s">
        <v>64</v>
      </c>
    </row>
    <row r="41" spans="1:19" ht="27.6" x14ac:dyDescent="0.3">
      <c r="A41" s="34">
        <f t="shared" si="0"/>
        <v>38</v>
      </c>
      <c r="B41" s="433"/>
      <c r="C41" s="391"/>
      <c r="D41" s="394"/>
      <c r="E41" s="394"/>
      <c r="F41" s="410"/>
      <c r="G41" s="70" t="s">
        <v>168</v>
      </c>
      <c r="H41" s="400"/>
      <c r="I41" s="400"/>
      <c r="J41" s="430"/>
      <c r="K41" s="70" t="s">
        <v>168</v>
      </c>
      <c r="L41" s="72">
        <v>4000000</v>
      </c>
      <c r="M41" s="120">
        <f t="shared" si="1"/>
        <v>3400000</v>
      </c>
      <c r="N41" s="74">
        <v>2022</v>
      </c>
      <c r="O41" s="378">
        <v>2027</v>
      </c>
      <c r="P41" s="74"/>
      <c r="Q41" s="75"/>
      <c r="R41" s="65" t="s">
        <v>65</v>
      </c>
      <c r="S41" s="67" t="s">
        <v>64</v>
      </c>
    </row>
    <row r="42" spans="1:19" x14ac:dyDescent="0.3">
      <c r="A42" s="34">
        <f t="shared" si="0"/>
        <v>39</v>
      </c>
      <c r="B42" s="433"/>
      <c r="C42" s="391"/>
      <c r="D42" s="394"/>
      <c r="E42" s="394"/>
      <c r="F42" s="410"/>
      <c r="G42" s="70" t="s">
        <v>169</v>
      </c>
      <c r="H42" s="400"/>
      <c r="I42" s="400"/>
      <c r="J42" s="430"/>
      <c r="K42" s="70" t="s">
        <v>169</v>
      </c>
      <c r="L42" s="72">
        <v>800000</v>
      </c>
      <c r="M42" s="120">
        <f t="shared" si="1"/>
        <v>680000</v>
      </c>
      <c r="N42" s="74">
        <v>2022</v>
      </c>
      <c r="O42" s="378">
        <v>2026</v>
      </c>
      <c r="P42" s="74"/>
      <c r="Q42" s="75"/>
      <c r="R42" s="65" t="s">
        <v>65</v>
      </c>
      <c r="S42" s="67" t="s">
        <v>64</v>
      </c>
    </row>
    <row r="43" spans="1:19" x14ac:dyDescent="0.3">
      <c r="A43" s="34">
        <f t="shared" si="0"/>
        <v>40</v>
      </c>
      <c r="B43" s="433"/>
      <c r="C43" s="391"/>
      <c r="D43" s="394"/>
      <c r="E43" s="394"/>
      <c r="F43" s="410"/>
      <c r="G43" s="70" t="s">
        <v>170</v>
      </c>
      <c r="H43" s="400"/>
      <c r="I43" s="400"/>
      <c r="J43" s="430"/>
      <c r="K43" s="70" t="s">
        <v>170</v>
      </c>
      <c r="L43" s="72">
        <v>500000</v>
      </c>
      <c r="M43" s="120">
        <f t="shared" si="1"/>
        <v>425000</v>
      </c>
      <c r="N43" s="74">
        <v>2022</v>
      </c>
      <c r="O43" s="378">
        <v>2026</v>
      </c>
      <c r="P43" s="74"/>
      <c r="Q43" s="75"/>
      <c r="R43" s="65" t="s">
        <v>65</v>
      </c>
      <c r="S43" s="67" t="s">
        <v>64</v>
      </c>
    </row>
    <row r="44" spans="1:19" x14ac:dyDescent="0.3">
      <c r="A44" s="34">
        <f t="shared" si="0"/>
        <v>41</v>
      </c>
      <c r="B44" s="433"/>
      <c r="C44" s="391"/>
      <c r="D44" s="394"/>
      <c r="E44" s="408"/>
      <c r="F44" s="410"/>
      <c r="G44" s="70" t="s">
        <v>171</v>
      </c>
      <c r="H44" s="400"/>
      <c r="I44" s="400"/>
      <c r="J44" s="430"/>
      <c r="K44" s="70" t="s">
        <v>171</v>
      </c>
      <c r="L44" s="72">
        <v>900000</v>
      </c>
      <c r="M44" s="120">
        <f t="shared" si="1"/>
        <v>765000</v>
      </c>
      <c r="N44" s="74">
        <v>2021</v>
      </c>
      <c r="O44" s="76">
        <v>2022</v>
      </c>
      <c r="P44" s="74"/>
      <c r="Q44" s="75"/>
      <c r="R44" s="65" t="s">
        <v>416</v>
      </c>
      <c r="S44" s="67" t="s">
        <v>64</v>
      </c>
    </row>
    <row r="45" spans="1:19" ht="27.6" customHeight="1" thickBot="1" x14ac:dyDescent="0.35">
      <c r="A45" s="34">
        <f t="shared" si="0"/>
        <v>42</v>
      </c>
      <c r="B45" s="434"/>
      <c r="C45" s="392"/>
      <c r="D45" s="395"/>
      <c r="E45" s="116">
        <v>102878579</v>
      </c>
      <c r="F45" s="435"/>
      <c r="G45" s="85" t="s">
        <v>172</v>
      </c>
      <c r="H45" s="401"/>
      <c r="I45" s="401"/>
      <c r="J45" s="431"/>
      <c r="K45" s="85" t="s">
        <v>172</v>
      </c>
      <c r="L45" s="87">
        <v>2500000</v>
      </c>
      <c r="M45" s="117">
        <f t="shared" si="1"/>
        <v>2125000</v>
      </c>
      <c r="N45" s="89">
        <v>2021</v>
      </c>
      <c r="O45" s="342">
        <v>2027</v>
      </c>
      <c r="P45" s="89"/>
      <c r="Q45" s="90"/>
      <c r="R45" s="114" t="s">
        <v>420</v>
      </c>
      <c r="S45" s="76" t="s">
        <v>64</v>
      </c>
    </row>
    <row r="46" spans="1:19" x14ac:dyDescent="0.3">
      <c r="A46" s="34">
        <f t="shared" si="0"/>
        <v>43</v>
      </c>
      <c r="B46" s="432" t="s">
        <v>179</v>
      </c>
      <c r="C46" s="390" t="s">
        <v>180</v>
      </c>
      <c r="D46" s="393">
        <v>70695318</v>
      </c>
      <c r="E46" s="393">
        <v>107586398</v>
      </c>
      <c r="F46" s="409">
        <v>600098923</v>
      </c>
      <c r="G46" s="80" t="s">
        <v>181</v>
      </c>
      <c r="H46" s="399" t="s">
        <v>62</v>
      </c>
      <c r="I46" s="399" t="s">
        <v>63</v>
      </c>
      <c r="J46" s="429" t="s">
        <v>289</v>
      </c>
      <c r="K46" s="80" t="s">
        <v>181</v>
      </c>
      <c r="L46" s="81">
        <v>2000000</v>
      </c>
      <c r="M46" s="118">
        <f t="shared" si="1"/>
        <v>1700000</v>
      </c>
      <c r="N46" s="82">
        <v>2021</v>
      </c>
      <c r="O46" s="83">
        <v>2026</v>
      </c>
      <c r="P46" s="82"/>
      <c r="Q46" s="121"/>
      <c r="R46" s="57" t="s">
        <v>65</v>
      </c>
      <c r="S46" s="59" t="s">
        <v>64</v>
      </c>
    </row>
    <row r="47" spans="1:19" ht="41.4" x14ac:dyDescent="0.3">
      <c r="A47" s="34">
        <f t="shared" si="0"/>
        <v>44</v>
      </c>
      <c r="B47" s="433"/>
      <c r="C47" s="391"/>
      <c r="D47" s="394"/>
      <c r="E47" s="394"/>
      <c r="F47" s="410"/>
      <c r="G47" s="70" t="s">
        <v>545</v>
      </c>
      <c r="H47" s="400"/>
      <c r="I47" s="400"/>
      <c r="J47" s="430"/>
      <c r="K47" s="70" t="s">
        <v>518</v>
      </c>
      <c r="L47" s="72">
        <v>10000000</v>
      </c>
      <c r="M47" s="120">
        <f t="shared" si="1"/>
        <v>8500000</v>
      </c>
      <c r="N47" s="309">
        <v>2025</v>
      </c>
      <c r="O47" s="378">
        <v>2026</v>
      </c>
      <c r="P47" s="74"/>
      <c r="Q47" s="75" t="s">
        <v>85</v>
      </c>
      <c r="R47" s="103" t="s">
        <v>546</v>
      </c>
      <c r="S47" s="67" t="s">
        <v>64</v>
      </c>
    </row>
    <row r="48" spans="1:19" ht="30.6" customHeight="1" thickBot="1" x14ac:dyDescent="0.35">
      <c r="A48" s="34">
        <f t="shared" si="0"/>
        <v>45</v>
      </c>
      <c r="B48" s="434"/>
      <c r="C48" s="392"/>
      <c r="D48" s="395"/>
      <c r="E48" s="395"/>
      <c r="F48" s="435"/>
      <c r="G48" s="70" t="s">
        <v>182</v>
      </c>
      <c r="H48" s="401"/>
      <c r="I48" s="401"/>
      <c r="J48" s="431"/>
      <c r="K48" s="70" t="s">
        <v>182</v>
      </c>
      <c r="L48" s="72">
        <v>100000</v>
      </c>
      <c r="M48" s="122">
        <f t="shared" si="1"/>
        <v>85000</v>
      </c>
      <c r="N48" s="309">
        <v>2025</v>
      </c>
      <c r="O48" s="378">
        <v>2026</v>
      </c>
      <c r="P48" s="74"/>
      <c r="Q48" s="75"/>
      <c r="R48" s="74" t="s">
        <v>65</v>
      </c>
      <c r="S48" s="76" t="s">
        <v>64</v>
      </c>
    </row>
    <row r="49" spans="1:19" ht="41.4" x14ac:dyDescent="0.3">
      <c r="A49" s="34">
        <f t="shared" si="0"/>
        <v>46</v>
      </c>
      <c r="B49" s="387" t="s">
        <v>188</v>
      </c>
      <c r="C49" s="390" t="s">
        <v>189</v>
      </c>
      <c r="D49" s="393">
        <v>72744022</v>
      </c>
      <c r="E49" s="393">
        <v>107586525</v>
      </c>
      <c r="F49" s="396">
        <v>600098711</v>
      </c>
      <c r="G49" s="53" t="s">
        <v>571</v>
      </c>
      <c r="H49" s="399" t="s">
        <v>62</v>
      </c>
      <c r="I49" s="399" t="s">
        <v>63</v>
      </c>
      <c r="J49" s="402" t="s">
        <v>191</v>
      </c>
      <c r="K49" s="54" t="s">
        <v>572</v>
      </c>
      <c r="L49" s="55">
        <v>1000000</v>
      </c>
      <c r="M49" s="56">
        <f t="shared" si="1"/>
        <v>850000</v>
      </c>
      <c r="N49" s="57">
        <v>2025</v>
      </c>
      <c r="O49" s="58">
        <v>2025</v>
      </c>
      <c r="P49" s="57" t="s">
        <v>85</v>
      </c>
      <c r="Q49" s="58" t="s">
        <v>85</v>
      </c>
      <c r="R49" s="119" t="s">
        <v>517</v>
      </c>
      <c r="S49" s="59" t="s">
        <v>64</v>
      </c>
    </row>
    <row r="50" spans="1:19" ht="15" thickBot="1" x14ac:dyDescent="0.35">
      <c r="A50" s="34">
        <f t="shared" si="0"/>
        <v>47</v>
      </c>
      <c r="B50" s="389"/>
      <c r="C50" s="392"/>
      <c r="D50" s="395"/>
      <c r="E50" s="395"/>
      <c r="F50" s="398"/>
      <c r="G50" s="70" t="s">
        <v>190</v>
      </c>
      <c r="H50" s="401"/>
      <c r="I50" s="401"/>
      <c r="J50" s="404"/>
      <c r="K50" s="71" t="s">
        <v>190</v>
      </c>
      <c r="L50" s="72">
        <v>1000000</v>
      </c>
      <c r="M50" s="73">
        <f t="shared" si="1"/>
        <v>850000</v>
      </c>
      <c r="N50" s="74">
        <v>2026</v>
      </c>
      <c r="O50" s="75">
        <v>2027</v>
      </c>
      <c r="P50" s="74"/>
      <c r="Q50" s="75"/>
      <c r="R50" s="74" t="s">
        <v>65</v>
      </c>
      <c r="S50" s="76" t="s">
        <v>64</v>
      </c>
    </row>
    <row r="51" spans="1:19" ht="28.2" customHeight="1" x14ac:dyDescent="0.3">
      <c r="A51" s="34">
        <f t="shared" si="0"/>
        <v>48</v>
      </c>
      <c r="B51" s="387" t="s">
        <v>192</v>
      </c>
      <c r="C51" s="390" t="s">
        <v>193</v>
      </c>
      <c r="D51" s="393">
        <v>70981183</v>
      </c>
      <c r="E51" s="393">
        <v>107564823</v>
      </c>
      <c r="F51" s="396">
        <v>600079392</v>
      </c>
      <c r="G51" s="53" t="s">
        <v>194</v>
      </c>
      <c r="H51" s="399" t="s">
        <v>62</v>
      </c>
      <c r="I51" s="399" t="s">
        <v>63</v>
      </c>
      <c r="J51" s="402" t="s">
        <v>195</v>
      </c>
      <c r="K51" s="54" t="s">
        <v>194</v>
      </c>
      <c r="L51" s="55">
        <v>600000</v>
      </c>
      <c r="M51" s="56">
        <f t="shared" si="1"/>
        <v>510000</v>
      </c>
      <c r="N51" s="57">
        <v>2024</v>
      </c>
      <c r="O51" s="58">
        <v>2024</v>
      </c>
      <c r="P51" s="57"/>
      <c r="Q51" s="58"/>
      <c r="R51" s="119" t="s">
        <v>416</v>
      </c>
      <c r="S51" s="59" t="s">
        <v>64</v>
      </c>
    </row>
    <row r="52" spans="1:19" x14ac:dyDescent="0.3">
      <c r="A52" s="34">
        <f t="shared" si="0"/>
        <v>49</v>
      </c>
      <c r="B52" s="388"/>
      <c r="C52" s="391"/>
      <c r="D52" s="394"/>
      <c r="E52" s="394"/>
      <c r="F52" s="397"/>
      <c r="G52" s="61" t="s">
        <v>484</v>
      </c>
      <c r="H52" s="400"/>
      <c r="I52" s="400"/>
      <c r="J52" s="403"/>
      <c r="K52" s="62" t="s">
        <v>484</v>
      </c>
      <c r="L52" s="63">
        <v>800000</v>
      </c>
      <c r="M52" s="64">
        <f t="shared" si="1"/>
        <v>680000</v>
      </c>
      <c r="N52" s="65">
        <v>2024</v>
      </c>
      <c r="O52" s="66">
        <v>2024</v>
      </c>
      <c r="P52" s="65"/>
      <c r="Q52" s="66"/>
      <c r="R52" s="103" t="s">
        <v>416</v>
      </c>
      <c r="S52" s="67" t="s">
        <v>64</v>
      </c>
    </row>
    <row r="53" spans="1:19" ht="27.6" x14ac:dyDescent="0.3">
      <c r="A53" s="34">
        <f t="shared" si="0"/>
        <v>50</v>
      </c>
      <c r="B53" s="388"/>
      <c r="C53" s="391"/>
      <c r="D53" s="394"/>
      <c r="E53" s="394"/>
      <c r="F53" s="397"/>
      <c r="G53" s="333" t="s">
        <v>607</v>
      </c>
      <c r="H53" s="400"/>
      <c r="I53" s="400"/>
      <c r="J53" s="403"/>
      <c r="K53" s="331" t="s">
        <v>607</v>
      </c>
      <c r="L53" s="337">
        <v>400000</v>
      </c>
      <c r="M53" s="339">
        <f t="shared" si="1"/>
        <v>340000</v>
      </c>
      <c r="N53" s="308">
        <v>2026</v>
      </c>
      <c r="O53" s="305">
        <v>2026</v>
      </c>
      <c r="P53" s="308"/>
      <c r="Q53" s="305"/>
      <c r="R53" s="344" t="s">
        <v>81</v>
      </c>
      <c r="S53" s="332" t="s">
        <v>64</v>
      </c>
    </row>
    <row r="54" spans="1:19" ht="27.6" x14ac:dyDescent="0.3">
      <c r="A54" s="34">
        <f t="shared" si="0"/>
        <v>51</v>
      </c>
      <c r="B54" s="388"/>
      <c r="C54" s="391"/>
      <c r="D54" s="394"/>
      <c r="E54" s="394"/>
      <c r="F54" s="397"/>
      <c r="G54" s="61" t="s">
        <v>574</v>
      </c>
      <c r="H54" s="400"/>
      <c r="I54" s="400"/>
      <c r="J54" s="403"/>
      <c r="K54" s="62" t="s">
        <v>574</v>
      </c>
      <c r="L54" s="337">
        <v>4000000</v>
      </c>
      <c r="M54" s="339">
        <f t="shared" si="1"/>
        <v>3400000</v>
      </c>
      <c r="N54" s="308">
        <v>2026</v>
      </c>
      <c r="O54" s="305">
        <v>2026</v>
      </c>
      <c r="P54" s="65"/>
      <c r="Q54" s="66"/>
      <c r="R54" s="103" t="s">
        <v>81</v>
      </c>
      <c r="S54" s="67" t="s">
        <v>64</v>
      </c>
    </row>
    <row r="55" spans="1:19" ht="27.6" x14ac:dyDescent="0.3">
      <c r="A55" s="34">
        <f t="shared" si="0"/>
        <v>52</v>
      </c>
      <c r="B55" s="388"/>
      <c r="C55" s="391"/>
      <c r="D55" s="394"/>
      <c r="E55" s="394"/>
      <c r="F55" s="397"/>
      <c r="G55" s="61" t="s">
        <v>485</v>
      </c>
      <c r="H55" s="400"/>
      <c r="I55" s="400"/>
      <c r="J55" s="403"/>
      <c r="K55" s="62" t="s">
        <v>485</v>
      </c>
      <c r="L55" s="337">
        <v>2400000</v>
      </c>
      <c r="M55" s="339">
        <f t="shared" si="1"/>
        <v>2040000</v>
      </c>
      <c r="N55" s="65">
        <v>2025</v>
      </c>
      <c r="O55" s="66">
        <v>2025</v>
      </c>
      <c r="P55" s="65"/>
      <c r="Q55" s="66"/>
      <c r="R55" s="103" t="s">
        <v>81</v>
      </c>
      <c r="S55" s="67" t="s">
        <v>64</v>
      </c>
    </row>
    <row r="56" spans="1:19" ht="28.2" thickBot="1" x14ac:dyDescent="0.35">
      <c r="A56" s="34">
        <f t="shared" si="0"/>
        <v>53</v>
      </c>
      <c r="B56" s="389"/>
      <c r="C56" s="392"/>
      <c r="D56" s="395"/>
      <c r="E56" s="395"/>
      <c r="F56" s="398"/>
      <c r="G56" s="70" t="s">
        <v>575</v>
      </c>
      <c r="H56" s="401"/>
      <c r="I56" s="401"/>
      <c r="J56" s="404"/>
      <c r="K56" s="71" t="s">
        <v>576</v>
      </c>
      <c r="L56" s="346">
        <v>300000</v>
      </c>
      <c r="M56" s="347">
        <f t="shared" si="1"/>
        <v>255000</v>
      </c>
      <c r="N56" s="309">
        <v>2026</v>
      </c>
      <c r="O56" s="306">
        <v>2026</v>
      </c>
      <c r="P56" s="74"/>
      <c r="Q56" s="75"/>
      <c r="R56" s="114" t="s">
        <v>81</v>
      </c>
      <c r="S56" s="76" t="s">
        <v>64</v>
      </c>
    </row>
    <row r="57" spans="1:19" ht="27.6" customHeight="1" x14ac:dyDescent="0.3">
      <c r="A57" s="34">
        <f t="shared" si="0"/>
        <v>54</v>
      </c>
      <c r="B57" s="387" t="s">
        <v>196</v>
      </c>
      <c r="C57" s="390" t="s">
        <v>197</v>
      </c>
      <c r="D57" s="393" t="s">
        <v>489</v>
      </c>
      <c r="E57" s="52" t="s">
        <v>490</v>
      </c>
      <c r="F57" s="396" t="s">
        <v>491</v>
      </c>
      <c r="G57" s="53" t="s">
        <v>504</v>
      </c>
      <c r="H57" s="399" t="s">
        <v>62</v>
      </c>
      <c r="I57" s="399" t="s">
        <v>63</v>
      </c>
      <c r="J57" s="402" t="s">
        <v>199</v>
      </c>
      <c r="K57" s="54" t="s">
        <v>593</v>
      </c>
      <c r="L57" s="55">
        <v>1500000</v>
      </c>
      <c r="M57" s="56">
        <f t="shared" si="1"/>
        <v>1275000</v>
      </c>
      <c r="N57" s="57">
        <v>2024</v>
      </c>
      <c r="O57" s="58">
        <v>2025</v>
      </c>
      <c r="P57" s="57"/>
      <c r="Q57" s="58" t="s">
        <v>85</v>
      </c>
      <c r="R57" s="119" t="s">
        <v>592</v>
      </c>
      <c r="S57" s="59" t="s">
        <v>64</v>
      </c>
    </row>
    <row r="58" spans="1:19" ht="27.6" x14ac:dyDescent="0.3">
      <c r="A58" s="34">
        <f t="shared" si="0"/>
        <v>55</v>
      </c>
      <c r="B58" s="388"/>
      <c r="C58" s="391"/>
      <c r="D58" s="394"/>
      <c r="E58" s="60" t="s">
        <v>204</v>
      </c>
      <c r="F58" s="397"/>
      <c r="G58" s="61" t="s">
        <v>349</v>
      </c>
      <c r="H58" s="400"/>
      <c r="I58" s="400"/>
      <c r="J58" s="403"/>
      <c r="K58" s="62" t="s">
        <v>349</v>
      </c>
      <c r="L58" s="63">
        <v>1500000</v>
      </c>
      <c r="M58" s="64">
        <f t="shared" si="1"/>
        <v>1275000</v>
      </c>
      <c r="N58" s="65">
        <v>2024</v>
      </c>
      <c r="O58" s="66">
        <v>2027</v>
      </c>
      <c r="P58" s="65"/>
      <c r="Q58" s="66"/>
      <c r="R58" s="103" t="s">
        <v>592</v>
      </c>
      <c r="S58" s="67" t="s">
        <v>64</v>
      </c>
    </row>
    <row r="59" spans="1:19" ht="27.6" customHeight="1" x14ac:dyDescent="0.3">
      <c r="A59" s="34">
        <f t="shared" si="0"/>
        <v>56</v>
      </c>
      <c r="B59" s="388"/>
      <c r="C59" s="391"/>
      <c r="D59" s="394"/>
      <c r="E59" s="421" t="s">
        <v>490</v>
      </c>
      <c r="F59" s="397"/>
      <c r="G59" s="61" t="s">
        <v>202</v>
      </c>
      <c r="H59" s="400"/>
      <c r="I59" s="400"/>
      <c r="J59" s="403"/>
      <c r="K59" s="62" t="s">
        <v>202</v>
      </c>
      <c r="L59" s="63">
        <v>250000</v>
      </c>
      <c r="M59" s="64">
        <f t="shared" si="1"/>
        <v>212500</v>
      </c>
      <c r="N59" s="65">
        <v>2025</v>
      </c>
      <c r="O59" s="66">
        <v>2027</v>
      </c>
      <c r="P59" s="65"/>
      <c r="Q59" s="66"/>
      <c r="R59" s="65" t="s">
        <v>65</v>
      </c>
      <c r="S59" s="67" t="s">
        <v>64</v>
      </c>
    </row>
    <row r="60" spans="1:19" ht="55.2" x14ac:dyDescent="0.3">
      <c r="A60" s="34">
        <f t="shared" si="0"/>
        <v>57</v>
      </c>
      <c r="B60" s="388"/>
      <c r="C60" s="391"/>
      <c r="D60" s="394"/>
      <c r="E60" s="394"/>
      <c r="F60" s="397"/>
      <c r="G60" s="61" t="s">
        <v>203</v>
      </c>
      <c r="H60" s="400"/>
      <c r="I60" s="400"/>
      <c r="J60" s="403"/>
      <c r="K60" s="62" t="s">
        <v>203</v>
      </c>
      <c r="L60" s="63">
        <v>50000</v>
      </c>
      <c r="M60" s="64">
        <f t="shared" si="1"/>
        <v>42500</v>
      </c>
      <c r="N60" s="65">
        <v>2021</v>
      </c>
      <c r="O60" s="66">
        <v>2027</v>
      </c>
      <c r="P60" s="65"/>
      <c r="Q60" s="66"/>
      <c r="R60" s="103" t="s">
        <v>505</v>
      </c>
      <c r="S60" s="67" t="s">
        <v>64</v>
      </c>
    </row>
    <row r="61" spans="1:19" ht="28.2" thickBot="1" x14ac:dyDescent="0.35">
      <c r="A61" s="34">
        <f t="shared" si="0"/>
        <v>58</v>
      </c>
      <c r="B61" s="389"/>
      <c r="C61" s="392"/>
      <c r="D61" s="395"/>
      <c r="E61" s="395"/>
      <c r="F61" s="398"/>
      <c r="G61" s="85" t="s">
        <v>210</v>
      </c>
      <c r="H61" s="401"/>
      <c r="I61" s="401"/>
      <c r="J61" s="404"/>
      <c r="K61" s="86" t="s">
        <v>591</v>
      </c>
      <c r="L61" s="87">
        <v>500000</v>
      </c>
      <c r="M61" s="88">
        <f t="shared" si="1"/>
        <v>425000</v>
      </c>
      <c r="N61" s="89">
        <v>2024</v>
      </c>
      <c r="O61" s="90">
        <v>2027</v>
      </c>
      <c r="P61" s="89"/>
      <c r="Q61" s="90" t="s">
        <v>85</v>
      </c>
      <c r="R61" s="104" t="s">
        <v>592</v>
      </c>
      <c r="S61" s="105" t="s">
        <v>64</v>
      </c>
    </row>
    <row r="62" spans="1:19" ht="27.6" x14ac:dyDescent="0.3">
      <c r="A62" s="34">
        <f t="shared" si="0"/>
        <v>59</v>
      </c>
      <c r="B62" s="387" t="s">
        <v>208</v>
      </c>
      <c r="C62" s="390" t="s">
        <v>209</v>
      </c>
      <c r="D62" s="393" t="s">
        <v>304</v>
      </c>
      <c r="E62" s="393">
        <v>107586649</v>
      </c>
      <c r="F62" s="396">
        <v>600098931</v>
      </c>
      <c r="G62" s="106" t="s">
        <v>541</v>
      </c>
      <c r="H62" s="399" t="s">
        <v>62</v>
      </c>
      <c r="I62" s="399" t="s">
        <v>63</v>
      </c>
      <c r="J62" s="402" t="s">
        <v>211</v>
      </c>
      <c r="K62" s="107" t="s">
        <v>541</v>
      </c>
      <c r="L62" s="108">
        <v>130000</v>
      </c>
      <c r="M62" s="109">
        <f t="shared" si="1"/>
        <v>110500</v>
      </c>
      <c r="N62" s="110">
        <v>2024</v>
      </c>
      <c r="O62" s="111">
        <v>2025</v>
      </c>
      <c r="P62" s="110"/>
      <c r="Q62" s="111"/>
      <c r="R62" s="112" t="s">
        <v>517</v>
      </c>
      <c r="S62" s="113" t="s">
        <v>64</v>
      </c>
    </row>
    <row r="63" spans="1:19" ht="27.6" x14ac:dyDescent="0.3">
      <c r="A63" s="34">
        <f t="shared" si="0"/>
        <v>60</v>
      </c>
      <c r="B63" s="388"/>
      <c r="C63" s="391"/>
      <c r="D63" s="394"/>
      <c r="E63" s="394"/>
      <c r="F63" s="397"/>
      <c r="G63" s="61" t="s">
        <v>542</v>
      </c>
      <c r="H63" s="400"/>
      <c r="I63" s="400"/>
      <c r="J63" s="403"/>
      <c r="K63" s="62" t="s">
        <v>542</v>
      </c>
      <c r="L63" s="63">
        <v>80000</v>
      </c>
      <c r="M63" s="64">
        <f t="shared" si="1"/>
        <v>68000</v>
      </c>
      <c r="N63" s="65">
        <v>2024</v>
      </c>
      <c r="O63" s="66">
        <v>2025</v>
      </c>
      <c r="P63" s="65"/>
      <c r="Q63" s="66"/>
      <c r="R63" s="103" t="s">
        <v>517</v>
      </c>
      <c r="S63" s="67" t="s">
        <v>64</v>
      </c>
    </row>
    <row r="64" spans="1:19" ht="15" thickBot="1" x14ac:dyDescent="0.35">
      <c r="A64" s="34">
        <f t="shared" si="0"/>
        <v>61</v>
      </c>
      <c r="B64" s="389"/>
      <c r="C64" s="392"/>
      <c r="D64" s="395"/>
      <c r="E64" s="395"/>
      <c r="F64" s="398"/>
      <c r="G64" s="85" t="s">
        <v>543</v>
      </c>
      <c r="H64" s="401"/>
      <c r="I64" s="401"/>
      <c r="J64" s="404"/>
      <c r="K64" s="86" t="s">
        <v>543</v>
      </c>
      <c r="L64" s="87">
        <v>300000</v>
      </c>
      <c r="M64" s="88">
        <v>255000</v>
      </c>
      <c r="N64" s="89">
        <v>2025</v>
      </c>
      <c r="O64" s="90">
        <v>2027</v>
      </c>
      <c r="P64" s="89"/>
      <c r="Q64" s="90"/>
      <c r="R64" s="89" t="s">
        <v>65</v>
      </c>
      <c r="S64" s="105" t="s">
        <v>64</v>
      </c>
    </row>
    <row r="65" spans="1:19" ht="27.6" x14ac:dyDescent="0.3">
      <c r="A65" s="34">
        <f t="shared" si="0"/>
        <v>62</v>
      </c>
      <c r="B65" s="432" t="s">
        <v>222</v>
      </c>
      <c r="C65" s="390" t="s">
        <v>223</v>
      </c>
      <c r="D65" s="393">
        <v>70998108</v>
      </c>
      <c r="E65" s="393">
        <v>107586266</v>
      </c>
      <c r="F65" s="396">
        <v>600098559</v>
      </c>
      <c r="G65" s="53" t="s">
        <v>365</v>
      </c>
      <c r="H65" s="405" t="s">
        <v>62</v>
      </c>
      <c r="I65" s="399" t="s">
        <v>63</v>
      </c>
      <c r="J65" s="402" t="s">
        <v>224</v>
      </c>
      <c r="K65" s="54" t="s">
        <v>424</v>
      </c>
      <c r="L65" s="55">
        <v>20000000</v>
      </c>
      <c r="M65" s="56">
        <f t="shared" si="1"/>
        <v>17000000</v>
      </c>
      <c r="N65" s="57">
        <v>2025</v>
      </c>
      <c r="O65" s="58">
        <v>2027</v>
      </c>
      <c r="P65" s="57" t="s">
        <v>85</v>
      </c>
      <c r="Q65" s="58" t="s">
        <v>85</v>
      </c>
      <c r="R65" s="57" t="s">
        <v>65</v>
      </c>
      <c r="S65" s="59" t="s">
        <v>295</v>
      </c>
    </row>
    <row r="66" spans="1:19" x14ac:dyDescent="0.3">
      <c r="A66" s="34">
        <f t="shared" si="0"/>
        <v>63</v>
      </c>
      <c r="B66" s="433"/>
      <c r="C66" s="391"/>
      <c r="D66" s="394"/>
      <c r="E66" s="394"/>
      <c r="F66" s="397"/>
      <c r="G66" s="61" t="s">
        <v>156</v>
      </c>
      <c r="H66" s="406"/>
      <c r="I66" s="400"/>
      <c r="J66" s="403"/>
      <c r="K66" s="62" t="s">
        <v>573</v>
      </c>
      <c r="L66" s="63">
        <v>200000</v>
      </c>
      <c r="M66" s="64">
        <v>170000</v>
      </c>
      <c r="N66" s="65">
        <v>2025</v>
      </c>
      <c r="O66" s="66">
        <v>2027</v>
      </c>
      <c r="P66" s="65" t="s">
        <v>85</v>
      </c>
      <c r="Q66" s="66"/>
      <c r="R66" s="65" t="s">
        <v>65</v>
      </c>
      <c r="S66" s="67" t="s">
        <v>64</v>
      </c>
    </row>
    <row r="67" spans="1:19" ht="43.8" customHeight="1" thickBot="1" x14ac:dyDescent="0.35">
      <c r="A67" s="34">
        <f t="shared" si="0"/>
        <v>64</v>
      </c>
      <c r="B67" s="434"/>
      <c r="C67" s="392"/>
      <c r="D67" s="395"/>
      <c r="E67" s="395"/>
      <c r="F67" s="398"/>
      <c r="G67" s="70" t="s">
        <v>225</v>
      </c>
      <c r="H67" s="407"/>
      <c r="I67" s="401"/>
      <c r="J67" s="404"/>
      <c r="K67" s="71" t="s">
        <v>225</v>
      </c>
      <c r="L67" s="72">
        <v>150000</v>
      </c>
      <c r="M67" s="73">
        <f t="shared" si="1"/>
        <v>127500</v>
      </c>
      <c r="N67" s="74">
        <v>2021</v>
      </c>
      <c r="O67" s="75">
        <v>2021</v>
      </c>
      <c r="P67" s="74"/>
      <c r="Q67" s="75"/>
      <c r="R67" s="74" t="s">
        <v>416</v>
      </c>
      <c r="S67" s="76" t="s">
        <v>64</v>
      </c>
    </row>
    <row r="68" spans="1:19" ht="14.4" customHeight="1" x14ac:dyDescent="0.3">
      <c r="A68" s="34">
        <f t="shared" si="0"/>
        <v>65</v>
      </c>
      <c r="B68" s="387" t="s">
        <v>239</v>
      </c>
      <c r="C68" s="390" t="s">
        <v>240</v>
      </c>
      <c r="D68" s="393" t="s">
        <v>241</v>
      </c>
      <c r="E68" s="393" t="s">
        <v>242</v>
      </c>
      <c r="F68" s="396" t="s">
        <v>243</v>
      </c>
      <c r="G68" s="53" t="s">
        <v>190</v>
      </c>
      <c r="H68" s="399" t="s">
        <v>62</v>
      </c>
      <c r="I68" s="399" t="s">
        <v>63</v>
      </c>
      <c r="J68" s="402" t="s">
        <v>244</v>
      </c>
      <c r="K68" s="54" t="s">
        <v>190</v>
      </c>
      <c r="L68" s="55">
        <v>900000</v>
      </c>
      <c r="M68" s="56">
        <f t="shared" si="1"/>
        <v>765000</v>
      </c>
      <c r="N68" s="57">
        <v>2021</v>
      </c>
      <c r="O68" s="381">
        <v>2027</v>
      </c>
      <c r="P68" s="57"/>
      <c r="Q68" s="58"/>
      <c r="R68" s="57" t="s">
        <v>65</v>
      </c>
      <c r="S68" s="59" t="s">
        <v>64</v>
      </c>
    </row>
    <row r="69" spans="1:19" ht="27.6" x14ac:dyDescent="0.3">
      <c r="A69" s="34">
        <f t="shared" si="0"/>
        <v>66</v>
      </c>
      <c r="B69" s="388"/>
      <c r="C69" s="391"/>
      <c r="D69" s="394"/>
      <c r="E69" s="394"/>
      <c r="F69" s="397"/>
      <c r="G69" s="61" t="s">
        <v>245</v>
      </c>
      <c r="H69" s="400"/>
      <c r="I69" s="400"/>
      <c r="J69" s="403"/>
      <c r="K69" s="62" t="s">
        <v>245</v>
      </c>
      <c r="L69" s="63">
        <v>400000</v>
      </c>
      <c r="M69" s="64">
        <f t="shared" si="1"/>
        <v>340000</v>
      </c>
      <c r="N69" s="65">
        <v>2021</v>
      </c>
      <c r="O69" s="305">
        <v>2027</v>
      </c>
      <c r="P69" s="65"/>
      <c r="Q69" s="66"/>
      <c r="R69" s="65" t="s">
        <v>65</v>
      </c>
      <c r="S69" s="67" t="s">
        <v>64</v>
      </c>
    </row>
    <row r="70" spans="1:19" ht="27.6" x14ac:dyDescent="0.3">
      <c r="A70" s="34">
        <f t="shared" si="0"/>
        <v>67</v>
      </c>
      <c r="B70" s="388"/>
      <c r="C70" s="391"/>
      <c r="D70" s="394"/>
      <c r="E70" s="394"/>
      <c r="F70" s="397"/>
      <c r="G70" s="61" t="s">
        <v>365</v>
      </c>
      <c r="H70" s="400"/>
      <c r="I70" s="400"/>
      <c r="J70" s="403"/>
      <c r="K70" s="62" t="s">
        <v>366</v>
      </c>
      <c r="L70" s="63">
        <v>12000000</v>
      </c>
      <c r="M70" s="64">
        <f t="shared" si="1"/>
        <v>10200000</v>
      </c>
      <c r="N70" s="65">
        <v>2023</v>
      </c>
      <c r="O70" s="66">
        <v>2026</v>
      </c>
      <c r="P70" s="65" t="s">
        <v>85</v>
      </c>
      <c r="Q70" s="66"/>
      <c r="R70" s="308" t="s">
        <v>416</v>
      </c>
      <c r="S70" s="67" t="s">
        <v>64</v>
      </c>
    </row>
    <row r="71" spans="1:19" ht="15" thickBot="1" x14ac:dyDescent="0.35">
      <c r="A71" s="34">
        <f t="shared" si="0"/>
        <v>68</v>
      </c>
      <c r="B71" s="389"/>
      <c r="C71" s="392"/>
      <c r="D71" s="395"/>
      <c r="E71" s="395"/>
      <c r="F71" s="398"/>
      <c r="G71" s="335" t="s">
        <v>625</v>
      </c>
      <c r="H71" s="401"/>
      <c r="I71" s="401"/>
      <c r="J71" s="404"/>
      <c r="K71" s="336" t="s">
        <v>625</v>
      </c>
      <c r="L71" s="338">
        <v>250000</v>
      </c>
      <c r="M71" s="340">
        <f t="shared" si="1"/>
        <v>212500</v>
      </c>
      <c r="N71" s="341">
        <v>2025</v>
      </c>
      <c r="O71" s="343">
        <v>2028</v>
      </c>
      <c r="P71" s="341"/>
      <c r="Q71" s="343"/>
      <c r="R71" s="341" t="s">
        <v>65</v>
      </c>
      <c r="S71" s="342" t="s">
        <v>64</v>
      </c>
    </row>
    <row r="72" spans="1:19" ht="15.6" customHeight="1" x14ac:dyDescent="0.3">
      <c r="A72" s="34">
        <f t="shared" si="0"/>
        <v>69</v>
      </c>
      <c r="B72" s="432" t="s">
        <v>246</v>
      </c>
      <c r="C72" s="390" t="s">
        <v>247</v>
      </c>
      <c r="D72" s="393" t="s">
        <v>248</v>
      </c>
      <c r="E72" s="393" t="s">
        <v>249</v>
      </c>
      <c r="F72" s="409" t="s">
        <v>250</v>
      </c>
      <c r="G72" s="94" t="s">
        <v>252</v>
      </c>
      <c r="H72" s="399" t="s">
        <v>62</v>
      </c>
      <c r="I72" s="399" t="s">
        <v>63</v>
      </c>
      <c r="J72" s="429" t="s">
        <v>253</v>
      </c>
      <c r="K72" s="94" t="s">
        <v>252</v>
      </c>
      <c r="L72" s="97">
        <v>2000000</v>
      </c>
      <c r="M72" s="115">
        <f t="shared" si="1"/>
        <v>1700000</v>
      </c>
      <c r="N72" s="99">
        <v>2024</v>
      </c>
      <c r="O72" s="100">
        <v>2025</v>
      </c>
      <c r="P72" s="99"/>
      <c r="Q72" s="101"/>
      <c r="R72" s="110" t="s">
        <v>65</v>
      </c>
      <c r="S72" s="113" t="s">
        <v>64</v>
      </c>
    </row>
    <row r="73" spans="1:19" x14ac:dyDescent="0.3">
      <c r="A73" s="34">
        <f t="shared" si="0"/>
        <v>70</v>
      </c>
      <c r="B73" s="433"/>
      <c r="C73" s="391"/>
      <c r="D73" s="394"/>
      <c r="E73" s="394"/>
      <c r="F73" s="410"/>
      <c r="G73" s="70" t="s">
        <v>510</v>
      </c>
      <c r="H73" s="400"/>
      <c r="I73" s="400"/>
      <c r="J73" s="430"/>
      <c r="K73" s="70" t="s">
        <v>515</v>
      </c>
      <c r="L73" s="72">
        <v>1000000</v>
      </c>
      <c r="M73" s="120">
        <f t="shared" si="1"/>
        <v>850000</v>
      </c>
      <c r="N73" s="74">
        <v>2025</v>
      </c>
      <c r="O73" s="76">
        <v>2025</v>
      </c>
      <c r="P73" s="74"/>
      <c r="Q73" s="75"/>
      <c r="R73" s="65" t="s">
        <v>65</v>
      </c>
      <c r="S73" s="67" t="s">
        <v>64</v>
      </c>
    </row>
    <row r="74" spans="1:19" ht="27.6" x14ac:dyDescent="0.3">
      <c r="A74" s="34">
        <f t="shared" si="0"/>
        <v>71</v>
      </c>
      <c r="B74" s="433"/>
      <c r="C74" s="391"/>
      <c r="D74" s="394"/>
      <c r="E74" s="408"/>
      <c r="F74" s="410"/>
      <c r="G74" s="70" t="s">
        <v>254</v>
      </c>
      <c r="H74" s="400"/>
      <c r="I74" s="400"/>
      <c r="J74" s="430"/>
      <c r="K74" s="70" t="s">
        <v>254</v>
      </c>
      <c r="L74" s="72">
        <v>5000000</v>
      </c>
      <c r="M74" s="120">
        <f t="shared" si="1"/>
        <v>4250000</v>
      </c>
      <c r="N74" s="74">
        <v>2024</v>
      </c>
      <c r="O74" s="378">
        <v>2026</v>
      </c>
      <c r="P74" s="74"/>
      <c r="Q74" s="75"/>
      <c r="R74" s="103" t="s">
        <v>81</v>
      </c>
      <c r="S74" s="67" t="s">
        <v>64</v>
      </c>
    </row>
    <row r="75" spans="1:19" ht="27.6" x14ac:dyDescent="0.3">
      <c r="A75" s="34">
        <f t="shared" ref="A75:A88" si="2">A74+1</f>
        <v>72</v>
      </c>
      <c r="B75" s="433"/>
      <c r="C75" s="391"/>
      <c r="D75" s="394"/>
      <c r="E75" s="68" t="s">
        <v>255</v>
      </c>
      <c r="F75" s="410"/>
      <c r="G75" s="70" t="s">
        <v>516</v>
      </c>
      <c r="H75" s="400"/>
      <c r="I75" s="400"/>
      <c r="J75" s="430"/>
      <c r="K75" s="70" t="s">
        <v>516</v>
      </c>
      <c r="L75" s="72">
        <v>6000000</v>
      </c>
      <c r="M75" s="120">
        <f t="shared" si="1"/>
        <v>5100000</v>
      </c>
      <c r="N75" s="74">
        <v>2024</v>
      </c>
      <c r="O75" s="378">
        <v>2026</v>
      </c>
      <c r="P75" s="74"/>
      <c r="Q75" s="75"/>
      <c r="R75" s="103" t="s">
        <v>81</v>
      </c>
      <c r="S75" s="67" t="s">
        <v>64</v>
      </c>
    </row>
    <row r="76" spans="1:19" x14ac:dyDescent="0.3">
      <c r="A76" s="34">
        <f t="shared" si="2"/>
        <v>73</v>
      </c>
      <c r="B76" s="433"/>
      <c r="C76" s="391"/>
      <c r="D76" s="394"/>
      <c r="E76" s="421" t="s">
        <v>249</v>
      </c>
      <c r="F76" s="410"/>
      <c r="G76" s="70" t="s">
        <v>497</v>
      </c>
      <c r="H76" s="400"/>
      <c r="I76" s="400"/>
      <c r="J76" s="430"/>
      <c r="K76" s="70" t="s">
        <v>497</v>
      </c>
      <c r="L76" s="72">
        <v>800000</v>
      </c>
      <c r="M76" s="120">
        <f t="shared" si="1"/>
        <v>680000</v>
      </c>
      <c r="N76" s="74">
        <v>2025</v>
      </c>
      <c r="O76" s="76">
        <v>2025</v>
      </c>
      <c r="P76" s="74"/>
      <c r="Q76" s="75"/>
      <c r="R76" s="65" t="s">
        <v>65</v>
      </c>
      <c r="S76" s="67" t="s">
        <v>64</v>
      </c>
    </row>
    <row r="77" spans="1:19" ht="28.2" thickBot="1" x14ac:dyDescent="0.35">
      <c r="A77" s="34">
        <f t="shared" si="2"/>
        <v>74</v>
      </c>
      <c r="B77" s="433"/>
      <c r="C77" s="391"/>
      <c r="D77" s="394"/>
      <c r="E77" s="394"/>
      <c r="F77" s="410"/>
      <c r="G77" s="70" t="s">
        <v>256</v>
      </c>
      <c r="H77" s="401"/>
      <c r="I77" s="401"/>
      <c r="J77" s="431"/>
      <c r="K77" s="70" t="s">
        <v>256</v>
      </c>
      <c r="L77" s="72">
        <v>10000000</v>
      </c>
      <c r="M77" s="122">
        <f t="shared" si="1"/>
        <v>8500000</v>
      </c>
      <c r="N77" s="74">
        <v>2024</v>
      </c>
      <c r="O77" s="76">
        <v>2025</v>
      </c>
      <c r="P77" s="74" t="s">
        <v>85</v>
      </c>
      <c r="Q77" s="75" t="s">
        <v>85</v>
      </c>
      <c r="R77" s="114" t="s">
        <v>81</v>
      </c>
      <c r="S77" s="76" t="s">
        <v>64</v>
      </c>
    </row>
    <row r="78" spans="1:19" ht="27.6" customHeight="1" x14ac:dyDescent="0.3">
      <c r="A78" s="34">
        <f t="shared" si="2"/>
        <v>75</v>
      </c>
      <c r="B78" s="387" t="s">
        <v>407</v>
      </c>
      <c r="C78" s="390" t="s">
        <v>408</v>
      </c>
      <c r="D78" s="393" t="s">
        <v>409</v>
      </c>
      <c r="E78" s="393" t="s">
        <v>415</v>
      </c>
      <c r="F78" s="396" t="s">
        <v>410</v>
      </c>
      <c r="G78" s="53" t="s">
        <v>412</v>
      </c>
      <c r="H78" s="399" t="s">
        <v>62</v>
      </c>
      <c r="I78" s="399" t="s">
        <v>63</v>
      </c>
      <c r="J78" s="402" t="s">
        <v>413</v>
      </c>
      <c r="K78" s="54" t="s">
        <v>412</v>
      </c>
      <c r="L78" s="55">
        <v>50000000</v>
      </c>
      <c r="M78" s="56">
        <f t="shared" si="1"/>
        <v>42500000</v>
      </c>
      <c r="N78" s="57">
        <v>2024</v>
      </c>
      <c r="O78" s="58">
        <v>2025</v>
      </c>
      <c r="P78" s="57" t="s">
        <v>85</v>
      </c>
      <c r="Q78" s="58" t="s">
        <v>85</v>
      </c>
      <c r="R78" s="119" t="s">
        <v>420</v>
      </c>
      <c r="S78" s="59" t="s">
        <v>64</v>
      </c>
    </row>
    <row r="79" spans="1:19" ht="27.6" x14ac:dyDescent="0.3">
      <c r="A79" s="34">
        <f t="shared" si="2"/>
        <v>76</v>
      </c>
      <c r="B79" s="388"/>
      <c r="C79" s="391"/>
      <c r="D79" s="394"/>
      <c r="E79" s="394"/>
      <c r="F79" s="397"/>
      <c r="G79" s="123" t="s">
        <v>61</v>
      </c>
      <c r="H79" s="400"/>
      <c r="I79" s="400"/>
      <c r="J79" s="403"/>
      <c r="K79" s="124" t="s">
        <v>526</v>
      </c>
      <c r="L79" s="63">
        <v>70000</v>
      </c>
      <c r="M79" s="64">
        <f t="shared" si="1"/>
        <v>59500</v>
      </c>
      <c r="N79" s="65">
        <v>2024</v>
      </c>
      <c r="O79" s="66">
        <v>2025</v>
      </c>
      <c r="P79" s="65"/>
      <c r="Q79" s="66" t="s">
        <v>85</v>
      </c>
      <c r="R79" s="359" t="s">
        <v>416</v>
      </c>
      <c r="S79" s="125" t="s">
        <v>64</v>
      </c>
    </row>
    <row r="80" spans="1:19" ht="27.6" x14ac:dyDescent="0.3">
      <c r="A80" s="34">
        <f t="shared" si="2"/>
        <v>77</v>
      </c>
      <c r="B80" s="388"/>
      <c r="C80" s="391"/>
      <c r="D80" s="394"/>
      <c r="E80" s="394"/>
      <c r="F80" s="397"/>
      <c r="G80" s="123" t="s">
        <v>524</v>
      </c>
      <c r="H80" s="400"/>
      <c r="I80" s="400"/>
      <c r="J80" s="403"/>
      <c r="K80" s="124" t="s">
        <v>527</v>
      </c>
      <c r="L80" s="63">
        <v>250000</v>
      </c>
      <c r="M80" s="64">
        <f t="shared" si="1"/>
        <v>212500</v>
      </c>
      <c r="N80" s="65">
        <v>2024</v>
      </c>
      <c r="O80" s="66">
        <v>2025</v>
      </c>
      <c r="P80" s="65"/>
      <c r="Q80" s="66" t="s">
        <v>85</v>
      </c>
      <c r="R80" s="126" t="s">
        <v>65</v>
      </c>
      <c r="S80" s="125" t="s">
        <v>64</v>
      </c>
    </row>
    <row r="81" spans="1:19" x14ac:dyDescent="0.3">
      <c r="A81" s="34">
        <f t="shared" si="2"/>
        <v>78</v>
      </c>
      <c r="B81" s="388"/>
      <c r="C81" s="391"/>
      <c r="D81" s="394"/>
      <c r="E81" s="394"/>
      <c r="F81" s="397"/>
      <c r="G81" s="123" t="s">
        <v>525</v>
      </c>
      <c r="H81" s="400"/>
      <c r="I81" s="400"/>
      <c r="J81" s="403"/>
      <c r="K81" s="124" t="s">
        <v>528</v>
      </c>
      <c r="L81" s="63">
        <v>150000</v>
      </c>
      <c r="M81" s="64">
        <f t="shared" si="1"/>
        <v>127500</v>
      </c>
      <c r="N81" s="65">
        <v>2024</v>
      </c>
      <c r="O81" s="305">
        <v>2026</v>
      </c>
      <c r="P81" s="65"/>
      <c r="Q81" s="66" t="s">
        <v>85</v>
      </c>
      <c r="R81" s="126" t="s">
        <v>65</v>
      </c>
      <c r="S81" s="125" t="s">
        <v>64</v>
      </c>
    </row>
    <row r="82" spans="1:19" ht="13.8" customHeight="1" x14ac:dyDescent="0.3">
      <c r="A82" s="34">
        <f t="shared" si="2"/>
        <v>79</v>
      </c>
      <c r="B82" s="388"/>
      <c r="C82" s="391"/>
      <c r="D82" s="394"/>
      <c r="E82" s="394"/>
      <c r="F82" s="397"/>
      <c r="G82" s="61" t="s">
        <v>577</v>
      </c>
      <c r="H82" s="400"/>
      <c r="I82" s="400"/>
      <c r="J82" s="403"/>
      <c r="K82" s="62" t="s">
        <v>580</v>
      </c>
      <c r="L82" s="63">
        <v>300000</v>
      </c>
      <c r="M82" s="64">
        <f t="shared" si="1"/>
        <v>255000</v>
      </c>
      <c r="N82" s="65">
        <v>2025</v>
      </c>
      <c r="O82" s="66">
        <v>2026</v>
      </c>
      <c r="P82" s="65"/>
      <c r="Q82" s="66"/>
      <c r="R82" s="126" t="s">
        <v>65</v>
      </c>
      <c r="S82" s="125" t="s">
        <v>64</v>
      </c>
    </row>
    <row r="83" spans="1:19" x14ac:dyDescent="0.3">
      <c r="A83" s="34">
        <f t="shared" si="2"/>
        <v>80</v>
      </c>
      <c r="B83" s="388"/>
      <c r="C83" s="391"/>
      <c r="D83" s="394"/>
      <c r="E83" s="394"/>
      <c r="F83" s="397"/>
      <c r="G83" s="61" t="s">
        <v>578</v>
      </c>
      <c r="H83" s="400"/>
      <c r="I83" s="400"/>
      <c r="J83" s="403"/>
      <c r="K83" s="62" t="s">
        <v>581</v>
      </c>
      <c r="L83" s="63">
        <v>80000</v>
      </c>
      <c r="M83" s="64">
        <f t="shared" si="1"/>
        <v>68000</v>
      </c>
      <c r="N83" s="65">
        <v>2025</v>
      </c>
      <c r="O83" s="66">
        <v>2026</v>
      </c>
      <c r="P83" s="65"/>
      <c r="Q83" s="66"/>
      <c r="R83" s="126" t="s">
        <v>65</v>
      </c>
      <c r="S83" s="125" t="s">
        <v>64</v>
      </c>
    </row>
    <row r="84" spans="1:19" x14ac:dyDescent="0.3">
      <c r="A84" s="34">
        <f t="shared" si="2"/>
        <v>81</v>
      </c>
      <c r="B84" s="388"/>
      <c r="C84" s="391"/>
      <c r="D84" s="394"/>
      <c r="E84" s="394"/>
      <c r="F84" s="397"/>
      <c r="G84" s="61" t="s">
        <v>579</v>
      </c>
      <c r="H84" s="400"/>
      <c r="I84" s="400"/>
      <c r="J84" s="403"/>
      <c r="K84" s="62" t="s">
        <v>582</v>
      </c>
      <c r="L84" s="63">
        <v>95000</v>
      </c>
      <c r="M84" s="64">
        <f t="shared" si="1"/>
        <v>80750</v>
      </c>
      <c r="N84" s="65">
        <v>2025</v>
      </c>
      <c r="O84" s="66">
        <v>2026</v>
      </c>
      <c r="P84" s="65"/>
      <c r="Q84" s="66"/>
      <c r="R84" s="126" t="s">
        <v>65</v>
      </c>
      <c r="S84" s="125" t="s">
        <v>64</v>
      </c>
    </row>
    <row r="85" spans="1:19" ht="15" thickBot="1" x14ac:dyDescent="0.35">
      <c r="A85" s="34">
        <f t="shared" si="2"/>
        <v>82</v>
      </c>
      <c r="B85" s="389"/>
      <c r="C85" s="392"/>
      <c r="D85" s="395"/>
      <c r="E85" s="395"/>
      <c r="F85" s="398"/>
      <c r="G85" s="335" t="s">
        <v>131</v>
      </c>
      <c r="H85" s="401"/>
      <c r="I85" s="401"/>
      <c r="J85" s="404"/>
      <c r="K85" s="336" t="s">
        <v>618</v>
      </c>
      <c r="L85" s="338">
        <v>100000</v>
      </c>
      <c r="M85" s="340">
        <f t="shared" si="1"/>
        <v>85000</v>
      </c>
      <c r="N85" s="341">
        <v>2025</v>
      </c>
      <c r="O85" s="343">
        <v>2026</v>
      </c>
      <c r="P85" s="341"/>
      <c r="Q85" s="343" t="s">
        <v>85</v>
      </c>
      <c r="R85" s="362" t="s">
        <v>65</v>
      </c>
      <c r="S85" s="363" t="s">
        <v>64</v>
      </c>
    </row>
    <row r="86" spans="1:19" ht="28.2" thickBot="1" x14ac:dyDescent="0.35">
      <c r="A86" s="34">
        <f t="shared" si="2"/>
        <v>83</v>
      </c>
      <c r="B86" s="127"/>
      <c r="C86" s="128" t="s">
        <v>60</v>
      </c>
      <c r="D86" s="129" t="s">
        <v>347</v>
      </c>
      <c r="E86" s="130"/>
      <c r="F86" s="131"/>
      <c r="G86" s="132" t="s">
        <v>356</v>
      </c>
      <c r="H86" s="133" t="s">
        <v>62</v>
      </c>
      <c r="I86" s="133" t="s">
        <v>63</v>
      </c>
      <c r="J86" s="133" t="s">
        <v>63</v>
      </c>
      <c r="K86" s="134" t="s">
        <v>355</v>
      </c>
      <c r="L86" s="97">
        <v>200000000</v>
      </c>
      <c r="M86" s="135">
        <f t="shared" si="1"/>
        <v>170000000</v>
      </c>
      <c r="N86" s="99">
        <v>2022</v>
      </c>
      <c r="O86" s="101">
        <v>2028</v>
      </c>
      <c r="P86" s="136" t="s">
        <v>85</v>
      </c>
      <c r="Q86" s="10"/>
      <c r="R86" s="99" t="s">
        <v>65</v>
      </c>
      <c r="S86" s="100" t="s">
        <v>64</v>
      </c>
    </row>
    <row r="87" spans="1:19" ht="28.2" thickBot="1" x14ac:dyDescent="0.35">
      <c r="A87" s="34">
        <f t="shared" si="2"/>
        <v>84</v>
      </c>
      <c r="B87" s="137" t="s">
        <v>417</v>
      </c>
      <c r="C87" s="78" t="s">
        <v>60</v>
      </c>
      <c r="D87" s="79" t="s">
        <v>347</v>
      </c>
      <c r="E87" s="138"/>
      <c r="F87" s="139"/>
      <c r="G87" s="140" t="s">
        <v>418</v>
      </c>
      <c r="H87" s="133" t="s">
        <v>62</v>
      </c>
      <c r="I87" s="133" t="s">
        <v>63</v>
      </c>
      <c r="J87" s="133" t="s">
        <v>63</v>
      </c>
      <c r="K87" s="141" t="s">
        <v>419</v>
      </c>
      <c r="L87" s="142">
        <v>30000000</v>
      </c>
      <c r="M87" s="143">
        <f t="shared" si="1"/>
        <v>25500000</v>
      </c>
      <c r="N87" s="144">
        <v>2023</v>
      </c>
      <c r="O87" s="145">
        <v>2025</v>
      </c>
      <c r="P87" s="146" t="s">
        <v>85</v>
      </c>
      <c r="Q87" s="147"/>
      <c r="R87" s="144" t="s">
        <v>414</v>
      </c>
      <c r="S87" s="148" t="s">
        <v>64</v>
      </c>
    </row>
    <row r="88" spans="1:19" ht="42" thickBot="1" x14ac:dyDescent="0.35">
      <c r="A88" s="34">
        <f t="shared" si="2"/>
        <v>85</v>
      </c>
      <c r="B88" s="137"/>
      <c r="C88" s="78" t="s">
        <v>511</v>
      </c>
      <c r="D88" s="79" t="s">
        <v>512</v>
      </c>
      <c r="E88" s="138"/>
      <c r="F88" s="139"/>
      <c r="G88" s="140" t="s">
        <v>356</v>
      </c>
      <c r="H88" s="133" t="s">
        <v>62</v>
      </c>
      <c r="I88" s="133" t="s">
        <v>63</v>
      </c>
      <c r="J88" s="149" t="s">
        <v>513</v>
      </c>
      <c r="K88" s="141" t="s">
        <v>514</v>
      </c>
      <c r="L88" s="142">
        <v>27000000</v>
      </c>
      <c r="M88" s="150">
        <f t="shared" ref="M88" si="3">L88*0.85</f>
        <v>22950000</v>
      </c>
      <c r="N88" s="144">
        <v>2023</v>
      </c>
      <c r="O88" s="379">
        <v>2028</v>
      </c>
      <c r="P88" s="146" t="s">
        <v>85</v>
      </c>
      <c r="Q88" s="151"/>
      <c r="R88" s="144" t="s">
        <v>546</v>
      </c>
      <c r="S88" s="148" t="s">
        <v>64</v>
      </c>
    </row>
    <row r="91" spans="1:19" x14ac:dyDescent="0.3">
      <c r="A91" t="s">
        <v>626</v>
      </c>
    </row>
    <row r="94" spans="1:19" x14ac:dyDescent="0.3">
      <c r="G94" t="s">
        <v>310</v>
      </c>
    </row>
    <row r="95" spans="1:19" x14ac:dyDescent="0.3">
      <c r="G95" t="s">
        <v>386</v>
      </c>
    </row>
    <row r="97" spans="1:1" x14ac:dyDescent="0.3">
      <c r="A97" s="36" t="s">
        <v>21</v>
      </c>
    </row>
    <row r="98" spans="1:1" x14ac:dyDescent="0.3">
      <c r="A98" s="36" t="s">
        <v>475</v>
      </c>
    </row>
    <row r="99" spans="1:1" x14ac:dyDescent="0.3">
      <c r="A99" s="36" t="s">
        <v>476</v>
      </c>
    </row>
    <row r="100" spans="1:1" x14ac:dyDescent="0.3">
      <c r="A100" s="36" t="s">
        <v>477</v>
      </c>
    </row>
    <row r="101" spans="1:1" x14ac:dyDescent="0.3">
      <c r="A101" s="36"/>
    </row>
    <row r="102" spans="1:1" x14ac:dyDescent="0.3">
      <c r="A102" s="36" t="s">
        <v>22</v>
      </c>
    </row>
    <row r="103" spans="1:1" x14ac:dyDescent="0.3">
      <c r="A103" s="36"/>
    </row>
    <row r="104" spans="1:1" x14ac:dyDescent="0.3">
      <c r="A104" s="36" t="s">
        <v>23</v>
      </c>
    </row>
    <row r="105" spans="1:1" x14ac:dyDescent="0.3">
      <c r="A105" s="36"/>
    </row>
    <row r="106" spans="1:1" x14ac:dyDescent="0.3">
      <c r="A106" s="36" t="s">
        <v>24</v>
      </c>
    </row>
  </sheetData>
  <mergeCells count="155">
    <mergeCell ref="B57:B61"/>
    <mergeCell ref="C57:C61"/>
    <mergeCell ref="D57:D61"/>
    <mergeCell ref="E59:E61"/>
    <mergeCell ref="F57:F61"/>
    <mergeCell ref="H57:H61"/>
    <mergeCell ref="I57:I61"/>
    <mergeCell ref="J57:J61"/>
    <mergeCell ref="B51:B56"/>
    <mergeCell ref="C51:C56"/>
    <mergeCell ref="D51:D56"/>
    <mergeCell ref="E51:E56"/>
    <mergeCell ref="F51:F56"/>
    <mergeCell ref="H51:H56"/>
    <mergeCell ref="I51:I56"/>
    <mergeCell ref="J51:J56"/>
    <mergeCell ref="I49:I50"/>
    <mergeCell ref="J49:J50"/>
    <mergeCell ref="B21:B24"/>
    <mergeCell ref="C21:C24"/>
    <mergeCell ref="D21:D24"/>
    <mergeCell ref="E21:E24"/>
    <mergeCell ref="F21:F24"/>
    <mergeCell ref="H21:H24"/>
    <mergeCell ref="I21:I24"/>
    <mergeCell ref="J21:J24"/>
    <mergeCell ref="H34:H35"/>
    <mergeCell ref="B25:B26"/>
    <mergeCell ref="C25:C26"/>
    <mergeCell ref="B27:B33"/>
    <mergeCell ref="C27:C33"/>
    <mergeCell ref="D27:D33"/>
    <mergeCell ref="E27:E33"/>
    <mergeCell ref="F27:F33"/>
    <mergeCell ref="F36:F37"/>
    <mergeCell ref="D25:D26"/>
    <mergeCell ref="E25:E26"/>
    <mergeCell ref="F25:F26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H25:H26"/>
    <mergeCell ref="I27:I33"/>
    <mergeCell ref="J27:J33"/>
    <mergeCell ref="E15:E19"/>
    <mergeCell ref="F15:F19"/>
    <mergeCell ref="H15:H19"/>
    <mergeCell ref="I4:I12"/>
    <mergeCell ref="J4:J12"/>
    <mergeCell ref="B38:B45"/>
    <mergeCell ref="B36:B37"/>
    <mergeCell ref="C36:C37"/>
    <mergeCell ref="B34:B35"/>
    <mergeCell ref="C34:C35"/>
    <mergeCell ref="D34:D35"/>
    <mergeCell ref="F34:F35"/>
    <mergeCell ref="I25:I26"/>
    <mergeCell ref="J25:J26"/>
    <mergeCell ref="I34:I35"/>
    <mergeCell ref="J34:J35"/>
    <mergeCell ref="H27:H33"/>
    <mergeCell ref="H38:H45"/>
    <mergeCell ref="I38:I45"/>
    <mergeCell ref="J38:J45"/>
    <mergeCell ref="H36:H37"/>
    <mergeCell ref="I36:I37"/>
    <mergeCell ref="J36:J37"/>
    <mergeCell ref="C38:C45"/>
    <mergeCell ref="D38:D45"/>
    <mergeCell ref="E39:E44"/>
    <mergeCell ref="F38:F45"/>
    <mergeCell ref="D36:D37"/>
    <mergeCell ref="E36:E37"/>
    <mergeCell ref="D46:D48"/>
    <mergeCell ref="B65:B67"/>
    <mergeCell ref="I46:I48"/>
    <mergeCell ref="J46:J48"/>
    <mergeCell ref="I62:I64"/>
    <mergeCell ref="J62:J64"/>
    <mergeCell ref="H46:H48"/>
    <mergeCell ref="E46:E48"/>
    <mergeCell ref="F46:F48"/>
    <mergeCell ref="E76:E77"/>
    <mergeCell ref="B49:B50"/>
    <mergeCell ref="C49:C50"/>
    <mergeCell ref="D49:D50"/>
    <mergeCell ref="E49:E50"/>
    <mergeCell ref="I65:I67"/>
    <mergeCell ref="J65:J67"/>
    <mergeCell ref="B72:B77"/>
    <mergeCell ref="C72:C77"/>
    <mergeCell ref="B46:B48"/>
    <mergeCell ref="C46:C48"/>
    <mergeCell ref="B62:B64"/>
    <mergeCell ref="C62:C64"/>
    <mergeCell ref="D62:D64"/>
    <mergeCell ref="F49:F50"/>
    <mergeCell ref="H49:H50"/>
    <mergeCell ref="E4:E11"/>
    <mergeCell ref="B4:B12"/>
    <mergeCell ref="C4:C12"/>
    <mergeCell ref="D4:D12"/>
    <mergeCell ref="F4:F12"/>
    <mergeCell ref="H4:H12"/>
    <mergeCell ref="I15:I19"/>
    <mergeCell ref="J15:J19"/>
    <mergeCell ref="B15:B19"/>
    <mergeCell ref="C15:C19"/>
    <mergeCell ref="D15:D19"/>
    <mergeCell ref="B13:B14"/>
    <mergeCell ref="C13:C14"/>
    <mergeCell ref="D13:D14"/>
    <mergeCell ref="F13:F14"/>
    <mergeCell ref="H13:H14"/>
    <mergeCell ref="I13:I14"/>
    <mergeCell ref="J13:J14"/>
    <mergeCell ref="E62:E64"/>
    <mergeCell ref="F62:F64"/>
    <mergeCell ref="H62:H64"/>
    <mergeCell ref="F65:F67"/>
    <mergeCell ref="H65:H67"/>
    <mergeCell ref="E72:E74"/>
    <mergeCell ref="C65:C67"/>
    <mergeCell ref="D65:D67"/>
    <mergeCell ref="E65:E67"/>
    <mergeCell ref="D72:D77"/>
    <mergeCell ref="F72:F77"/>
    <mergeCell ref="H72:H77"/>
    <mergeCell ref="B68:B71"/>
    <mergeCell ref="C68:C71"/>
    <mergeCell ref="D68:D71"/>
    <mergeCell ref="E68:E71"/>
    <mergeCell ref="F68:F71"/>
    <mergeCell ref="H68:H71"/>
    <mergeCell ref="I68:I71"/>
    <mergeCell ref="J68:J71"/>
    <mergeCell ref="B78:B85"/>
    <mergeCell ref="C78:C85"/>
    <mergeCell ref="D78:D85"/>
    <mergeCell ref="E78:E85"/>
    <mergeCell ref="F78:F85"/>
    <mergeCell ref="H78:H85"/>
    <mergeCell ref="I78:I85"/>
    <mergeCell ref="J78:J85"/>
    <mergeCell ref="I72:I77"/>
    <mergeCell ref="J72:J77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20" max="16383" man="1"/>
    <brk id="48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6"/>
  <sheetViews>
    <sheetView topLeftCell="A136" zoomScale="80" zoomScaleNormal="80" workbookViewId="0">
      <selection activeCell="G138" sqref="G138"/>
    </sheetView>
  </sheetViews>
  <sheetFormatPr defaultColWidth="9.33203125" defaultRowHeight="14.4" x14ac:dyDescent="0.3"/>
  <cols>
    <col min="1" max="1" width="5.33203125" style="37" customWidth="1"/>
    <col min="2" max="2" width="16.6640625" style="37" customWidth="1"/>
    <col min="3" max="3" width="9.33203125" style="37"/>
    <col min="4" max="4" width="9.88671875" style="37" customWidth="1"/>
    <col min="5" max="5" width="10.33203125" style="37" customWidth="1"/>
    <col min="6" max="6" width="10" style="37" bestFit="1" customWidth="1"/>
    <col min="7" max="7" width="30.6640625" style="37" customWidth="1"/>
    <col min="8" max="8" width="8.5546875" style="37" customWidth="1"/>
    <col min="9" max="9" width="7.6640625" style="37" customWidth="1"/>
    <col min="10" max="10" width="8.44140625" style="37" customWidth="1"/>
    <col min="11" max="11" width="39.44140625" style="37" customWidth="1"/>
    <col min="12" max="12" width="10.88671875" style="37" bestFit="1" customWidth="1"/>
    <col min="13" max="13" width="10.88671875" style="37" customWidth="1"/>
    <col min="14" max="15" width="5.109375" style="37" customWidth="1"/>
    <col min="16" max="16" width="5.5546875" style="37" customWidth="1"/>
    <col min="17" max="19" width="5.6640625" style="37" customWidth="1"/>
    <col min="20" max="20" width="6.44140625" style="37" customWidth="1"/>
    <col min="21" max="21" width="6.33203125" style="37" customWidth="1"/>
    <col min="22" max="22" width="8.88671875" style="37" customWidth="1"/>
    <col min="23" max="23" width="7.109375" style="37" customWidth="1"/>
    <col min="24" max="24" width="6.6640625" style="37" customWidth="1"/>
    <col min="25" max="25" width="11.109375" style="37" customWidth="1"/>
    <col min="26" max="26" width="7.6640625" style="37" customWidth="1"/>
    <col min="27" max="16384" width="9.33203125" style="37"/>
  </cols>
  <sheetData>
    <row r="1" spans="1:26" ht="18" customHeight="1" thickBot="1" x14ac:dyDescent="0.4">
      <c r="A1" s="516" t="s">
        <v>308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8"/>
    </row>
    <row r="2" spans="1:26" ht="70.2" customHeight="1" thickBot="1" x14ac:dyDescent="0.35">
      <c r="A2" s="519" t="s">
        <v>5</v>
      </c>
      <c r="B2" s="544" t="s">
        <v>6</v>
      </c>
      <c r="C2" s="545"/>
      <c r="D2" s="545"/>
      <c r="E2" s="545"/>
      <c r="F2" s="546"/>
      <c r="G2" s="526" t="s">
        <v>7</v>
      </c>
      <c r="H2" s="566" t="s">
        <v>25</v>
      </c>
      <c r="I2" s="557" t="s">
        <v>279</v>
      </c>
      <c r="J2" s="519" t="s">
        <v>9</v>
      </c>
      <c r="K2" s="541" t="s">
        <v>10</v>
      </c>
      <c r="L2" s="562" t="s">
        <v>552</v>
      </c>
      <c r="M2" s="563"/>
      <c r="N2" s="547" t="s">
        <v>553</v>
      </c>
      <c r="O2" s="548"/>
      <c r="P2" s="535" t="s">
        <v>554</v>
      </c>
      <c r="Q2" s="536"/>
      <c r="R2" s="536"/>
      <c r="S2" s="536"/>
      <c r="T2" s="536"/>
      <c r="U2" s="536"/>
      <c r="V2" s="536"/>
      <c r="W2" s="537"/>
      <c r="X2" s="537"/>
      <c r="Y2" s="549" t="s">
        <v>11</v>
      </c>
      <c r="Z2" s="550"/>
    </row>
    <row r="3" spans="1:26" ht="25.95" customHeight="1" x14ac:dyDescent="0.3">
      <c r="A3" s="520"/>
      <c r="B3" s="526" t="s">
        <v>12</v>
      </c>
      <c r="C3" s="522" t="s">
        <v>13</v>
      </c>
      <c r="D3" s="522" t="s">
        <v>14</v>
      </c>
      <c r="E3" s="522" t="s">
        <v>15</v>
      </c>
      <c r="F3" s="524" t="s">
        <v>16</v>
      </c>
      <c r="G3" s="527"/>
      <c r="H3" s="567"/>
      <c r="I3" s="558"/>
      <c r="J3" s="520"/>
      <c r="K3" s="542"/>
      <c r="L3" s="555" t="s">
        <v>17</v>
      </c>
      <c r="M3" s="560" t="s">
        <v>18</v>
      </c>
      <c r="N3" s="561" t="s">
        <v>280</v>
      </c>
      <c r="O3" s="556" t="s">
        <v>281</v>
      </c>
      <c r="P3" s="539" t="s">
        <v>26</v>
      </c>
      <c r="Q3" s="540"/>
      <c r="R3" s="540"/>
      <c r="S3" s="541"/>
      <c r="T3" s="529" t="s">
        <v>282</v>
      </c>
      <c r="U3" s="531" t="s">
        <v>283</v>
      </c>
      <c r="V3" s="531" t="s">
        <v>284</v>
      </c>
      <c r="W3" s="529" t="s">
        <v>285</v>
      </c>
      <c r="X3" s="533" t="s">
        <v>286</v>
      </c>
      <c r="Y3" s="551" t="s">
        <v>19</v>
      </c>
      <c r="Z3" s="553" t="s">
        <v>20</v>
      </c>
    </row>
    <row r="4" spans="1:26" ht="99.6" customHeight="1" thickBot="1" x14ac:dyDescent="0.35">
      <c r="A4" s="521"/>
      <c r="B4" s="538"/>
      <c r="C4" s="523"/>
      <c r="D4" s="523"/>
      <c r="E4" s="523"/>
      <c r="F4" s="525"/>
      <c r="G4" s="528"/>
      <c r="H4" s="568"/>
      <c r="I4" s="559"/>
      <c r="J4" s="521"/>
      <c r="K4" s="543"/>
      <c r="L4" s="551"/>
      <c r="M4" s="553"/>
      <c r="N4" s="551"/>
      <c r="O4" s="553"/>
      <c r="P4" s="38" t="s">
        <v>40</v>
      </c>
      <c r="Q4" s="39" t="s">
        <v>555</v>
      </c>
      <c r="R4" s="39" t="s">
        <v>556</v>
      </c>
      <c r="S4" s="40" t="s">
        <v>557</v>
      </c>
      <c r="T4" s="530"/>
      <c r="U4" s="532"/>
      <c r="V4" s="532"/>
      <c r="W4" s="530"/>
      <c r="X4" s="534"/>
      <c r="Y4" s="552"/>
      <c r="Z4" s="554"/>
    </row>
    <row r="5" spans="1:26" ht="28.8" x14ac:dyDescent="0.3">
      <c r="A5" s="41">
        <v>1</v>
      </c>
      <c r="B5" s="470" t="s">
        <v>82</v>
      </c>
      <c r="C5" s="473" t="s">
        <v>60</v>
      </c>
      <c r="D5" s="463">
        <v>71173854</v>
      </c>
      <c r="E5" s="463">
        <v>117700576</v>
      </c>
      <c r="F5" s="479">
        <v>600099474</v>
      </c>
      <c r="G5" s="155" t="s">
        <v>84</v>
      </c>
      <c r="H5" s="489" t="s">
        <v>62</v>
      </c>
      <c r="I5" s="489" t="s">
        <v>63</v>
      </c>
      <c r="J5" s="491" t="s">
        <v>63</v>
      </c>
      <c r="K5" s="156" t="s">
        <v>84</v>
      </c>
      <c r="L5" s="157">
        <v>100000</v>
      </c>
      <c r="M5" s="158">
        <f>L5*0.85</f>
        <v>85000</v>
      </c>
      <c r="N5" s="159">
        <v>2021</v>
      </c>
      <c r="O5" s="380">
        <v>2027</v>
      </c>
      <c r="P5" s="159"/>
      <c r="Q5" s="161"/>
      <c r="R5" s="161"/>
      <c r="S5" s="160" t="s">
        <v>85</v>
      </c>
      <c r="T5" s="162"/>
      <c r="U5" s="162" t="s">
        <v>85</v>
      </c>
      <c r="V5" s="162"/>
      <c r="W5" s="162"/>
      <c r="X5" s="162" t="s">
        <v>85</v>
      </c>
      <c r="Y5" s="159" t="s">
        <v>65</v>
      </c>
      <c r="Z5" s="163" t="s">
        <v>64</v>
      </c>
    </row>
    <row r="6" spans="1:26" ht="43.8" thickBot="1" x14ac:dyDescent="0.35">
      <c r="A6" s="41">
        <f>A5+1</f>
        <v>2</v>
      </c>
      <c r="B6" s="472"/>
      <c r="C6" s="475"/>
      <c r="D6" s="465"/>
      <c r="E6" s="465"/>
      <c r="F6" s="504"/>
      <c r="G6" s="164" t="s">
        <v>497</v>
      </c>
      <c r="H6" s="490"/>
      <c r="I6" s="490"/>
      <c r="J6" s="492"/>
      <c r="K6" s="165" t="s">
        <v>520</v>
      </c>
      <c r="L6" s="166">
        <v>200000</v>
      </c>
      <c r="M6" s="167">
        <v>170000</v>
      </c>
      <c r="N6" s="168">
        <v>2025</v>
      </c>
      <c r="O6" s="169">
        <v>2025</v>
      </c>
      <c r="P6" s="168"/>
      <c r="Q6" s="170"/>
      <c r="R6" s="170"/>
      <c r="S6" s="169"/>
      <c r="T6" s="171"/>
      <c r="U6" s="171"/>
      <c r="V6" s="171"/>
      <c r="W6" s="171"/>
      <c r="X6" s="171"/>
      <c r="Y6" s="168" t="s">
        <v>65</v>
      </c>
      <c r="Z6" s="172" t="s">
        <v>64</v>
      </c>
    </row>
    <row r="7" spans="1:26" ht="43.2" customHeight="1" x14ac:dyDescent="0.3">
      <c r="A7" s="41">
        <f t="shared" ref="A7:A70" si="0">A6+1</f>
        <v>3</v>
      </c>
      <c r="B7" s="470" t="s">
        <v>86</v>
      </c>
      <c r="C7" s="473" t="s">
        <v>60</v>
      </c>
      <c r="D7" s="463" t="s">
        <v>87</v>
      </c>
      <c r="E7" s="173" t="s">
        <v>90</v>
      </c>
      <c r="F7" s="479" t="s">
        <v>89</v>
      </c>
      <c r="G7" s="174" t="s">
        <v>312</v>
      </c>
      <c r="H7" s="489" t="s">
        <v>62</v>
      </c>
      <c r="I7" s="489" t="s">
        <v>63</v>
      </c>
      <c r="J7" s="491" t="s">
        <v>63</v>
      </c>
      <c r="K7" s="175" t="s">
        <v>313</v>
      </c>
      <c r="L7" s="176">
        <v>500000</v>
      </c>
      <c r="M7" s="177">
        <f>L7*0.85</f>
        <v>425000</v>
      </c>
      <c r="N7" s="178">
        <v>2022</v>
      </c>
      <c r="O7" s="179">
        <v>2026</v>
      </c>
      <c r="P7" s="178"/>
      <c r="Q7" s="180" t="s">
        <v>85</v>
      </c>
      <c r="R7" s="180" t="s">
        <v>85</v>
      </c>
      <c r="S7" s="179"/>
      <c r="T7" s="181"/>
      <c r="U7" s="181"/>
      <c r="V7" s="181" t="s">
        <v>85</v>
      </c>
      <c r="W7" s="181" t="s">
        <v>85</v>
      </c>
      <c r="X7" s="181"/>
      <c r="Y7" s="178" t="s">
        <v>65</v>
      </c>
      <c r="Z7" s="182" t="s">
        <v>64</v>
      </c>
    </row>
    <row r="8" spans="1:26" ht="57.6" x14ac:dyDescent="0.3">
      <c r="A8" s="41">
        <f t="shared" si="0"/>
        <v>4</v>
      </c>
      <c r="B8" s="471"/>
      <c r="C8" s="474"/>
      <c r="D8" s="464"/>
      <c r="E8" s="186" t="s">
        <v>88</v>
      </c>
      <c r="F8" s="480"/>
      <c r="G8" s="50" t="s">
        <v>314</v>
      </c>
      <c r="H8" s="497"/>
      <c r="I8" s="497"/>
      <c r="J8" s="498"/>
      <c r="K8" s="187" t="s">
        <v>315</v>
      </c>
      <c r="L8" s="188">
        <v>30000000</v>
      </c>
      <c r="M8" s="189">
        <f>L8*0.85</f>
        <v>25500000</v>
      </c>
      <c r="N8" s="190">
        <v>2022</v>
      </c>
      <c r="O8" s="191">
        <v>2026</v>
      </c>
      <c r="P8" s="190"/>
      <c r="Q8" s="192"/>
      <c r="R8" s="192" t="s">
        <v>85</v>
      </c>
      <c r="S8" s="191" t="s">
        <v>85</v>
      </c>
      <c r="T8" s="193"/>
      <c r="U8" s="193"/>
      <c r="V8" s="193" t="s">
        <v>85</v>
      </c>
      <c r="W8" s="193"/>
      <c r="X8" s="193"/>
      <c r="Y8" s="190" t="s">
        <v>65</v>
      </c>
      <c r="Z8" s="194" t="s">
        <v>64</v>
      </c>
    </row>
    <row r="9" spans="1:26" ht="43.2" x14ac:dyDescent="0.3">
      <c r="A9" s="41">
        <f t="shared" si="0"/>
        <v>5</v>
      </c>
      <c r="B9" s="471"/>
      <c r="C9" s="474"/>
      <c r="D9" s="464"/>
      <c r="E9" s="186" t="s">
        <v>316</v>
      </c>
      <c r="F9" s="480"/>
      <c r="G9" s="50" t="s">
        <v>317</v>
      </c>
      <c r="H9" s="497"/>
      <c r="I9" s="497"/>
      <c r="J9" s="498"/>
      <c r="K9" s="187" t="s">
        <v>318</v>
      </c>
      <c r="L9" s="188">
        <v>1500000</v>
      </c>
      <c r="M9" s="189">
        <f>L9*0.85</f>
        <v>1275000</v>
      </c>
      <c r="N9" s="190">
        <v>2022</v>
      </c>
      <c r="O9" s="191">
        <v>2026</v>
      </c>
      <c r="P9" s="190"/>
      <c r="Q9" s="192" t="s">
        <v>85</v>
      </c>
      <c r="R9" s="192"/>
      <c r="S9" s="191"/>
      <c r="T9" s="193"/>
      <c r="U9" s="193"/>
      <c r="V9" s="193"/>
      <c r="W9" s="193" t="s">
        <v>85</v>
      </c>
      <c r="X9" s="193"/>
      <c r="Y9" s="190" t="s">
        <v>65</v>
      </c>
      <c r="Z9" s="194" t="s">
        <v>64</v>
      </c>
    </row>
    <row r="10" spans="1:26" ht="28.8" x14ac:dyDescent="0.3">
      <c r="A10" s="41">
        <f t="shared" si="0"/>
        <v>6</v>
      </c>
      <c r="B10" s="471"/>
      <c r="C10" s="474"/>
      <c r="D10" s="464"/>
      <c r="E10" s="502" t="s">
        <v>88</v>
      </c>
      <c r="F10" s="480"/>
      <c r="G10" s="50" t="s">
        <v>91</v>
      </c>
      <c r="H10" s="497"/>
      <c r="I10" s="497"/>
      <c r="J10" s="498"/>
      <c r="K10" s="187" t="s">
        <v>319</v>
      </c>
      <c r="L10" s="188">
        <v>7500000</v>
      </c>
      <c r="M10" s="189">
        <f t="shared" ref="M10:M94" si="1">L10*0.85</f>
        <v>6375000</v>
      </c>
      <c r="N10" s="190">
        <v>2022</v>
      </c>
      <c r="O10" s="191">
        <v>2026</v>
      </c>
      <c r="P10" s="190" t="s">
        <v>85</v>
      </c>
      <c r="Q10" s="192"/>
      <c r="R10" s="192"/>
      <c r="S10" s="191" t="s">
        <v>85</v>
      </c>
      <c r="T10" s="193"/>
      <c r="U10" s="193"/>
      <c r="V10" s="193"/>
      <c r="W10" s="193"/>
      <c r="X10" s="193" t="s">
        <v>85</v>
      </c>
      <c r="Y10" s="196" t="s">
        <v>81</v>
      </c>
      <c r="Z10" s="194" t="s">
        <v>64</v>
      </c>
    </row>
    <row r="11" spans="1:26" ht="43.2" x14ac:dyDescent="0.3">
      <c r="A11" s="41">
        <f t="shared" si="0"/>
        <v>7</v>
      </c>
      <c r="B11" s="471"/>
      <c r="C11" s="474"/>
      <c r="D11" s="464"/>
      <c r="E11" s="502"/>
      <c r="F11" s="480"/>
      <c r="G11" s="50" t="s">
        <v>320</v>
      </c>
      <c r="H11" s="497"/>
      <c r="I11" s="497"/>
      <c r="J11" s="498"/>
      <c r="K11" s="187" t="s">
        <v>322</v>
      </c>
      <c r="L11" s="188">
        <v>3000000</v>
      </c>
      <c r="M11" s="189">
        <f t="shared" si="1"/>
        <v>2550000</v>
      </c>
      <c r="N11" s="190">
        <v>2022</v>
      </c>
      <c r="O11" s="191">
        <v>2025</v>
      </c>
      <c r="P11" s="190"/>
      <c r="Q11" s="192"/>
      <c r="R11" s="192" t="s">
        <v>85</v>
      </c>
      <c r="S11" s="191"/>
      <c r="T11" s="193"/>
      <c r="U11" s="193"/>
      <c r="V11" s="193"/>
      <c r="W11" s="193"/>
      <c r="X11" s="193"/>
      <c r="Y11" s="196" t="s">
        <v>414</v>
      </c>
      <c r="Z11" s="194" t="s">
        <v>295</v>
      </c>
    </row>
    <row r="12" spans="1:26" ht="43.2" x14ac:dyDescent="0.3">
      <c r="A12" s="41">
        <f t="shared" si="0"/>
        <v>8</v>
      </c>
      <c r="B12" s="471"/>
      <c r="C12" s="474"/>
      <c r="D12" s="464"/>
      <c r="E12" s="502"/>
      <c r="F12" s="480"/>
      <c r="G12" s="50" t="s">
        <v>321</v>
      </c>
      <c r="H12" s="497"/>
      <c r="I12" s="497"/>
      <c r="J12" s="498"/>
      <c r="K12" s="187" t="s">
        <v>323</v>
      </c>
      <c r="L12" s="188">
        <v>6200000</v>
      </c>
      <c r="M12" s="189">
        <f t="shared" si="1"/>
        <v>5270000</v>
      </c>
      <c r="N12" s="190">
        <v>2022</v>
      </c>
      <c r="O12" s="191">
        <v>2026</v>
      </c>
      <c r="P12" s="190"/>
      <c r="Q12" s="192" t="s">
        <v>85</v>
      </c>
      <c r="R12" s="192"/>
      <c r="S12" s="191" t="s">
        <v>85</v>
      </c>
      <c r="T12" s="193"/>
      <c r="U12" s="193" t="s">
        <v>85</v>
      </c>
      <c r="V12" s="193"/>
      <c r="W12" s="193"/>
      <c r="X12" s="193" t="s">
        <v>85</v>
      </c>
      <c r="Y12" s="196" t="s">
        <v>81</v>
      </c>
      <c r="Z12" s="194" t="s">
        <v>64</v>
      </c>
    </row>
    <row r="13" spans="1:26" ht="28.8" x14ac:dyDescent="0.3">
      <c r="A13" s="41">
        <f t="shared" si="0"/>
        <v>9</v>
      </c>
      <c r="B13" s="471"/>
      <c r="C13" s="474"/>
      <c r="D13" s="464"/>
      <c r="E13" s="502"/>
      <c r="F13" s="480"/>
      <c r="G13" s="50" t="s">
        <v>92</v>
      </c>
      <c r="H13" s="497"/>
      <c r="I13" s="497"/>
      <c r="J13" s="498"/>
      <c r="K13" s="187" t="s">
        <v>324</v>
      </c>
      <c r="L13" s="188">
        <v>600000</v>
      </c>
      <c r="M13" s="189">
        <f t="shared" si="1"/>
        <v>510000</v>
      </c>
      <c r="N13" s="190">
        <v>2022</v>
      </c>
      <c r="O13" s="191">
        <v>2024</v>
      </c>
      <c r="P13" s="190" t="s">
        <v>85</v>
      </c>
      <c r="Q13" s="192" t="s">
        <v>85</v>
      </c>
      <c r="R13" s="192"/>
      <c r="S13" s="191" t="s">
        <v>85</v>
      </c>
      <c r="T13" s="193"/>
      <c r="U13" s="193"/>
      <c r="V13" s="193"/>
      <c r="W13" s="193"/>
      <c r="X13" s="193" t="s">
        <v>85</v>
      </c>
      <c r="Y13" s="190" t="s">
        <v>416</v>
      </c>
      <c r="Z13" s="194" t="s">
        <v>64</v>
      </c>
    </row>
    <row r="14" spans="1:26" ht="28.8" x14ac:dyDescent="0.3">
      <c r="A14" s="41">
        <f t="shared" si="0"/>
        <v>10</v>
      </c>
      <c r="B14" s="471"/>
      <c r="C14" s="474"/>
      <c r="D14" s="464"/>
      <c r="E14" s="197" t="s">
        <v>367</v>
      </c>
      <c r="F14" s="480"/>
      <c r="G14" s="50" t="s">
        <v>368</v>
      </c>
      <c r="H14" s="497"/>
      <c r="I14" s="497"/>
      <c r="J14" s="498"/>
      <c r="K14" s="187" t="s">
        <v>370</v>
      </c>
      <c r="L14" s="188">
        <v>300000</v>
      </c>
      <c r="M14" s="189">
        <f t="shared" si="1"/>
        <v>255000</v>
      </c>
      <c r="N14" s="190">
        <v>2022</v>
      </c>
      <c r="O14" s="191">
        <v>2024</v>
      </c>
      <c r="P14" s="190"/>
      <c r="Q14" s="192"/>
      <c r="R14" s="192"/>
      <c r="S14" s="191"/>
      <c r="T14" s="193"/>
      <c r="U14" s="193"/>
      <c r="V14" s="193"/>
      <c r="W14" s="193"/>
      <c r="X14" s="193"/>
      <c r="Y14" s="190" t="s">
        <v>416</v>
      </c>
      <c r="Z14" s="194" t="s">
        <v>64</v>
      </c>
    </row>
    <row r="15" spans="1:26" x14ac:dyDescent="0.3">
      <c r="A15" s="41">
        <f t="shared" si="0"/>
        <v>11</v>
      </c>
      <c r="B15" s="471"/>
      <c r="C15" s="474"/>
      <c r="D15" s="464"/>
      <c r="E15" s="198" t="s">
        <v>599</v>
      </c>
      <c r="F15" s="480"/>
      <c r="G15" s="51" t="s">
        <v>598</v>
      </c>
      <c r="H15" s="497"/>
      <c r="I15" s="497"/>
      <c r="J15" s="498"/>
      <c r="K15" s="199" t="s">
        <v>598</v>
      </c>
      <c r="L15" s="200">
        <v>800000</v>
      </c>
      <c r="M15" s="201">
        <f t="shared" si="1"/>
        <v>680000</v>
      </c>
      <c r="N15" s="202">
        <v>2024</v>
      </c>
      <c r="O15" s="203">
        <v>2026</v>
      </c>
      <c r="P15" s="202"/>
      <c r="Q15" s="204"/>
      <c r="R15" s="204"/>
      <c r="S15" s="203"/>
      <c r="T15" s="205"/>
      <c r="U15" s="205"/>
      <c r="V15" s="205" t="s">
        <v>85</v>
      </c>
      <c r="W15" s="205" t="s">
        <v>85</v>
      </c>
      <c r="X15" s="205"/>
      <c r="Y15" s="202" t="s">
        <v>65</v>
      </c>
      <c r="Z15" s="206" t="s">
        <v>64</v>
      </c>
    </row>
    <row r="16" spans="1:26" ht="15" thickBot="1" x14ac:dyDescent="0.35">
      <c r="A16" s="41">
        <f t="shared" si="0"/>
        <v>12</v>
      </c>
      <c r="B16" s="472"/>
      <c r="C16" s="475"/>
      <c r="D16" s="465"/>
      <c r="E16" s="207" t="s">
        <v>88</v>
      </c>
      <c r="F16" s="504"/>
      <c r="G16" s="164" t="s">
        <v>369</v>
      </c>
      <c r="H16" s="490"/>
      <c r="I16" s="490"/>
      <c r="J16" s="492"/>
      <c r="K16" s="165" t="s">
        <v>371</v>
      </c>
      <c r="L16" s="166">
        <v>150000</v>
      </c>
      <c r="M16" s="167">
        <f t="shared" si="1"/>
        <v>127500</v>
      </c>
      <c r="N16" s="168">
        <v>2022</v>
      </c>
      <c r="O16" s="169">
        <v>2024</v>
      </c>
      <c r="P16" s="168"/>
      <c r="Q16" s="170"/>
      <c r="R16" s="170"/>
      <c r="S16" s="169"/>
      <c r="T16" s="171"/>
      <c r="U16" s="171"/>
      <c r="V16" s="171"/>
      <c r="W16" s="171"/>
      <c r="X16" s="171"/>
      <c r="Y16" s="168" t="s">
        <v>416</v>
      </c>
      <c r="Z16" s="172" t="s">
        <v>64</v>
      </c>
    </row>
    <row r="17" spans="1:26" ht="58.2" thickBot="1" x14ac:dyDescent="0.35">
      <c r="A17" s="41">
        <f t="shared" si="0"/>
        <v>13</v>
      </c>
      <c r="B17" s="183" t="s">
        <v>93</v>
      </c>
      <c r="C17" s="184" t="s">
        <v>60</v>
      </c>
      <c r="D17" s="185" t="s">
        <v>94</v>
      </c>
      <c r="E17" s="208" t="s">
        <v>96</v>
      </c>
      <c r="F17" s="209" t="s">
        <v>95</v>
      </c>
      <c r="G17" s="210" t="s">
        <v>275</v>
      </c>
      <c r="H17" s="211" t="s">
        <v>62</v>
      </c>
      <c r="I17" s="211" t="s">
        <v>63</v>
      </c>
      <c r="J17" s="212" t="s">
        <v>63</v>
      </c>
      <c r="K17" s="210" t="s">
        <v>275</v>
      </c>
      <c r="L17" s="213">
        <v>1600000</v>
      </c>
      <c r="M17" s="214">
        <f t="shared" si="1"/>
        <v>1360000</v>
      </c>
      <c r="N17" s="215">
        <v>2022</v>
      </c>
      <c r="O17" s="216">
        <v>2023</v>
      </c>
      <c r="P17" s="215"/>
      <c r="Q17" s="217" t="s">
        <v>85</v>
      </c>
      <c r="R17" s="217"/>
      <c r="S17" s="216"/>
      <c r="T17" s="218"/>
      <c r="U17" s="218"/>
      <c r="V17" s="218" t="s">
        <v>85</v>
      </c>
      <c r="W17" s="218" t="s">
        <v>85</v>
      </c>
      <c r="X17" s="218"/>
      <c r="Y17" s="382" t="s">
        <v>416</v>
      </c>
      <c r="Z17" s="216" t="s">
        <v>64</v>
      </c>
    </row>
    <row r="18" spans="1:26" ht="28.8" customHeight="1" x14ac:dyDescent="0.3">
      <c r="A18" s="41">
        <f t="shared" si="0"/>
        <v>14</v>
      </c>
      <c r="B18" s="466" t="s">
        <v>97</v>
      </c>
      <c r="C18" s="468" t="s">
        <v>60</v>
      </c>
      <c r="D18" s="564" t="s">
        <v>98</v>
      </c>
      <c r="E18" s="564" t="s">
        <v>99</v>
      </c>
      <c r="F18" s="572" t="s">
        <v>100</v>
      </c>
      <c r="G18" s="155" t="s">
        <v>101</v>
      </c>
      <c r="H18" s="505" t="s">
        <v>62</v>
      </c>
      <c r="I18" s="489" t="s">
        <v>63</v>
      </c>
      <c r="J18" s="491" t="s">
        <v>63</v>
      </c>
      <c r="K18" s="156" t="s">
        <v>103</v>
      </c>
      <c r="L18" s="157">
        <v>1000000</v>
      </c>
      <c r="M18" s="158">
        <f t="shared" si="1"/>
        <v>850000</v>
      </c>
      <c r="N18" s="356">
        <v>2026</v>
      </c>
      <c r="O18" s="380">
        <v>2028</v>
      </c>
      <c r="P18" s="159"/>
      <c r="Q18" s="161" t="s">
        <v>85</v>
      </c>
      <c r="R18" s="161"/>
      <c r="S18" s="160"/>
      <c r="T18" s="162"/>
      <c r="U18" s="162"/>
      <c r="V18" s="162" t="s">
        <v>85</v>
      </c>
      <c r="W18" s="162"/>
      <c r="X18" s="162"/>
      <c r="Y18" s="159" t="s">
        <v>65</v>
      </c>
      <c r="Z18" s="163" t="s">
        <v>64</v>
      </c>
    </row>
    <row r="19" spans="1:26" x14ac:dyDescent="0.3">
      <c r="A19" s="41">
        <f t="shared" si="0"/>
        <v>15</v>
      </c>
      <c r="B19" s="499"/>
      <c r="C19" s="500"/>
      <c r="D19" s="565"/>
      <c r="E19" s="565"/>
      <c r="F19" s="573"/>
      <c r="G19" s="50" t="s">
        <v>102</v>
      </c>
      <c r="H19" s="506"/>
      <c r="I19" s="497"/>
      <c r="J19" s="498"/>
      <c r="K19" s="187" t="s">
        <v>104</v>
      </c>
      <c r="L19" s="349">
        <v>2000000</v>
      </c>
      <c r="M19" s="360">
        <f t="shared" si="1"/>
        <v>1700000</v>
      </c>
      <c r="N19" s="351">
        <v>2026</v>
      </c>
      <c r="O19" s="373">
        <v>2028</v>
      </c>
      <c r="P19" s="190"/>
      <c r="Q19" s="192"/>
      <c r="R19" s="192"/>
      <c r="S19" s="191"/>
      <c r="T19" s="193"/>
      <c r="U19" s="193"/>
      <c r="V19" s="193"/>
      <c r="W19" s="193"/>
      <c r="X19" s="193"/>
      <c r="Y19" s="190" t="s">
        <v>65</v>
      </c>
      <c r="Z19" s="194" t="s">
        <v>64</v>
      </c>
    </row>
    <row r="20" spans="1:26" ht="28.8" x14ac:dyDescent="0.3">
      <c r="A20" s="41">
        <f t="shared" si="0"/>
        <v>16</v>
      </c>
      <c r="B20" s="499"/>
      <c r="C20" s="500"/>
      <c r="D20" s="565"/>
      <c r="E20" s="565"/>
      <c r="F20" s="573"/>
      <c r="G20" s="50" t="s">
        <v>330</v>
      </c>
      <c r="H20" s="506"/>
      <c r="I20" s="497"/>
      <c r="J20" s="498"/>
      <c r="K20" s="187" t="s">
        <v>331</v>
      </c>
      <c r="L20" s="188">
        <v>20000000</v>
      </c>
      <c r="M20" s="189">
        <f t="shared" si="1"/>
        <v>17000000</v>
      </c>
      <c r="N20" s="351">
        <v>2027</v>
      </c>
      <c r="O20" s="373">
        <v>2030</v>
      </c>
      <c r="P20" s="190"/>
      <c r="Q20" s="192"/>
      <c r="R20" s="192"/>
      <c r="S20" s="191"/>
      <c r="T20" s="193"/>
      <c r="U20" s="193"/>
      <c r="V20" s="193"/>
      <c r="W20" s="193"/>
      <c r="X20" s="193"/>
      <c r="Y20" s="190" t="s">
        <v>65</v>
      </c>
      <c r="Z20" s="194" t="s">
        <v>64</v>
      </c>
    </row>
    <row r="21" spans="1:26" ht="43.2" x14ac:dyDescent="0.3">
      <c r="A21" s="41">
        <f t="shared" si="0"/>
        <v>17</v>
      </c>
      <c r="B21" s="499"/>
      <c r="C21" s="500"/>
      <c r="D21" s="565"/>
      <c r="E21" s="221" t="s">
        <v>105</v>
      </c>
      <c r="F21" s="573"/>
      <c r="G21" s="50" t="s">
        <v>335</v>
      </c>
      <c r="H21" s="506"/>
      <c r="I21" s="497"/>
      <c r="J21" s="498"/>
      <c r="K21" s="187" t="s">
        <v>336</v>
      </c>
      <c r="L21" s="188">
        <v>80000000</v>
      </c>
      <c r="M21" s="189">
        <f t="shared" si="1"/>
        <v>68000000</v>
      </c>
      <c r="N21" s="351">
        <v>2026</v>
      </c>
      <c r="O21" s="373">
        <v>2028</v>
      </c>
      <c r="P21" s="190"/>
      <c r="Q21" s="192"/>
      <c r="R21" s="192"/>
      <c r="S21" s="191"/>
      <c r="T21" s="193"/>
      <c r="U21" s="193"/>
      <c r="V21" s="193"/>
      <c r="W21" s="193"/>
      <c r="X21" s="193"/>
      <c r="Y21" s="190" t="s">
        <v>65</v>
      </c>
      <c r="Z21" s="194" t="s">
        <v>64</v>
      </c>
    </row>
    <row r="22" spans="1:26" ht="28.8" x14ac:dyDescent="0.3">
      <c r="A22" s="41">
        <f t="shared" si="0"/>
        <v>18</v>
      </c>
      <c r="B22" s="499"/>
      <c r="C22" s="500"/>
      <c r="D22" s="565"/>
      <c r="E22" s="565" t="s">
        <v>99</v>
      </c>
      <c r="F22" s="573"/>
      <c r="G22" s="50" t="s">
        <v>106</v>
      </c>
      <c r="H22" s="506"/>
      <c r="I22" s="497"/>
      <c r="J22" s="498"/>
      <c r="K22" s="187" t="s">
        <v>106</v>
      </c>
      <c r="L22" s="188">
        <v>800000</v>
      </c>
      <c r="M22" s="189">
        <f t="shared" si="1"/>
        <v>680000</v>
      </c>
      <c r="N22" s="190">
        <v>2021</v>
      </c>
      <c r="O22" s="373">
        <v>2025</v>
      </c>
      <c r="P22" s="190"/>
      <c r="Q22" s="192"/>
      <c r="R22" s="192"/>
      <c r="S22" s="191"/>
      <c r="T22" s="193"/>
      <c r="U22" s="193" t="s">
        <v>85</v>
      </c>
      <c r="V22" s="193" t="s">
        <v>85</v>
      </c>
      <c r="W22" s="193"/>
      <c r="X22" s="193"/>
      <c r="Y22" s="351" t="s">
        <v>416</v>
      </c>
      <c r="Z22" s="194" t="s">
        <v>64</v>
      </c>
    </row>
    <row r="23" spans="1:26" ht="28.8" x14ac:dyDescent="0.3">
      <c r="A23" s="41">
        <f t="shared" si="0"/>
        <v>19</v>
      </c>
      <c r="B23" s="499"/>
      <c r="C23" s="500"/>
      <c r="D23" s="565"/>
      <c r="E23" s="565"/>
      <c r="F23" s="573"/>
      <c r="G23" s="50" t="s">
        <v>107</v>
      </c>
      <c r="H23" s="506"/>
      <c r="I23" s="497"/>
      <c r="J23" s="498"/>
      <c r="K23" s="187" t="s">
        <v>107</v>
      </c>
      <c r="L23" s="188">
        <v>1500000</v>
      </c>
      <c r="M23" s="189">
        <f t="shared" si="1"/>
        <v>1275000</v>
      </c>
      <c r="N23" s="190">
        <v>2021</v>
      </c>
      <c r="O23" s="373">
        <v>2025</v>
      </c>
      <c r="P23" s="190"/>
      <c r="Q23" s="192"/>
      <c r="R23" s="192"/>
      <c r="S23" s="191"/>
      <c r="T23" s="193"/>
      <c r="U23" s="193"/>
      <c r="V23" s="193"/>
      <c r="W23" s="193"/>
      <c r="X23" s="193" t="s">
        <v>85</v>
      </c>
      <c r="Y23" s="351" t="s">
        <v>416</v>
      </c>
      <c r="Z23" s="194" t="s">
        <v>64</v>
      </c>
    </row>
    <row r="24" spans="1:26" ht="43.2" x14ac:dyDescent="0.3">
      <c r="A24" s="41">
        <f t="shared" si="0"/>
        <v>20</v>
      </c>
      <c r="B24" s="499"/>
      <c r="C24" s="500"/>
      <c r="D24" s="565"/>
      <c r="E24" s="221" t="s">
        <v>105</v>
      </c>
      <c r="F24" s="573"/>
      <c r="G24" s="50" t="s">
        <v>108</v>
      </c>
      <c r="H24" s="506"/>
      <c r="I24" s="497"/>
      <c r="J24" s="498"/>
      <c r="K24" s="187" t="s">
        <v>108</v>
      </c>
      <c r="L24" s="188">
        <v>600000</v>
      </c>
      <c r="M24" s="189">
        <f t="shared" si="1"/>
        <v>510000</v>
      </c>
      <c r="N24" s="190">
        <v>2021</v>
      </c>
      <c r="O24" s="191">
        <v>2023</v>
      </c>
      <c r="P24" s="190"/>
      <c r="Q24" s="192"/>
      <c r="R24" s="192"/>
      <c r="S24" s="191"/>
      <c r="T24" s="193"/>
      <c r="U24" s="193"/>
      <c r="V24" s="193"/>
      <c r="W24" s="193"/>
      <c r="X24" s="193"/>
      <c r="Y24" s="190" t="s">
        <v>416</v>
      </c>
      <c r="Z24" s="194" t="s">
        <v>64</v>
      </c>
    </row>
    <row r="25" spans="1:26" ht="28.8" x14ac:dyDescent="0.3">
      <c r="A25" s="41">
        <f t="shared" si="0"/>
        <v>21</v>
      </c>
      <c r="B25" s="499"/>
      <c r="C25" s="500"/>
      <c r="D25" s="565"/>
      <c r="E25" s="565" t="s">
        <v>99</v>
      </c>
      <c r="F25" s="573"/>
      <c r="G25" s="50" t="s">
        <v>357</v>
      </c>
      <c r="H25" s="506"/>
      <c r="I25" s="497"/>
      <c r="J25" s="498"/>
      <c r="K25" s="187" t="s">
        <v>334</v>
      </c>
      <c r="L25" s="188">
        <v>7000000</v>
      </c>
      <c r="M25" s="189">
        <f t="shared" si="1"/>
        <v>5950000</v>
      </c>
      <c r="N25" s="190">
        <v>2022</v>
      </c>
      <c r="O25" s="373">
        <v>2028</v>
      </c>
      <c r="P25" s="190"/>
      <c r="Q25" s="192"/>
      <c r="R25" s="192" t="s">
        <v>85</v>
      </c>
      <c r="S25" s="191" t="s">
        <v>85</v>
      </c>
      <c r="T25" s="193"/>
      <c r="U25" s="193"/>
      <c r="V25" s="193"/>
      <c r="W25" s="193"/>
      <c r="X25" s="193" t="s">
        <v>85</v>
      </c>
      <c r="Y25" s="196" t="s">
        <v>81</v>
      </c>
      <c r="Z25" s="194" t="s">
        <v>64</v>
      </c>
    </row>
    <row r="26" spans="1:26" ht="28.8" x14ac:dyDescent="0.3">
      <c r="A26" s="41">
        <f t="shared" si="0"/>
        <v>22</v>
      </c>
      <c r="B26" s="499"/>
      <c r="C26" s="500"/>
      <c r="D26" s="565"/>
      <c r="E26" s="565"/>
      <c r="F26" s="573"/>
      <c r="G26" s="50" t="s">
        <v>109</v>
      </c>
      <c r="H26" s="506"/>
      <c r="I26" s="497"/>
      <c r="J26" s="498"/>
      <c r="K26" s="187" t="s">
        <v>332</v>
      </c>
      <c r="L26" s="188">
        <v>2300000</v>
      </c>
      <c r="M26" s="189">
        <f t="shared" si="1"/>
        <v>1955000</v>
      </c>
      <c r="N26" s="190">
        <v>2022</v>
      </c>
      <c r="O26" s="191">
        <v>2026</v>
      </c>
      <c r="P26" s="190" t="s">
        <v>85</v>
      </c>
      <c r="Q26" s="192"/>
      <c r="R26" s="192"/>
      <c r="S26" s="191" t="s">
        <v>85</v>
      </c>
      <c r="T26" s="193"/>
      <c r="U26" s="193"/>
      <c r="V26" s="193"/>
      <c r="W26" s="193"/>
      <c r="X26" s="193" t="s">
        <v>85</v>
      </c>
      <c r="Y26" s="196" t="s">
        <v>81</v>
      </c>
      <c r="Z26" s="194" t="s">
        <v>64</v>
      </c>
    </row>
    <row r="27" spans="1:26" x14ac:dyDescent="0.3">
      <c r="A27" s="41">
        <f t="shared" si="0"/>
        <v>23</v>
      </c>
      <c r="B27" s="499"/>
      <c r="C27" s="500"/>
      <c r="D27" s="565"/>
      <c r="E27" s="565"/>
      <c r="F27" s="573"/>
      <c r="G27" s="50" t="s">
        <v>110</v>
      </c>
      <c r="H27" s="506"/>
      <c r="I27" s="497"/>
      <c r="J27" s="498"/>
      <c r="K27" s="187" t="s">
        <v>110</v>
      </c>
      <c r="L27" s="188">
        <v>600000</v>
      </c>
      <c r="M27" s="189">
        <f t="shared" si="1"/>
        <v>510000</v>
      </c>
      <c r="N27" s="190">
        <v>2022</v>
      </c>
      <c r="O27" s="191">
        <v>2024</v>
      </c>
      <c r="P27" s="190" t="s">
        <v>85</v>
      </c>
      <c r="Q27" s="192" t="s">
        <v>85</v>
      </c>
      <c r="R27" s="192"/>
      <c r="S27" s="191" t="s">
        <v>85</v>
      </c>
      <c r="T27" s="193"/>
      <c r="U27" s="193"/>
      <c r="V27" s="193"/>
      <c r="W27" s="193"/>
      <c r="X27" s="193" t="s">
        <v>85</v>
      </c>
      <c r="Y27" s="190" t="s">
        <v>416</v>
      </c>
      <c r="Z27" s="194" t="s">
        <v>64</v>
      </c>
    </row>
    <row r="28" spans="1:26" ht="28.8" x14ac:dyDescent="0.3">
      <c r="A28" s="41">
        <f t="shared" si="0"/>
        <v>24</v>
      </c>
      <c r="B28" s="499"/>
      <c r="C28" s="500"/>
      <c r="D28" s="565"/>
      <c r="E28" s="220" t="s">
        <v>99</v>
      </c>
      <c r="F28" s="573"/>
      <c r="G28" s="50" t="s">
        <v>333</v>
      </c>
      <c r="H28" s="506"/>
      <c r="I28" s="497"/>
      <c r="J28" s="498"/>
      <c r="K28" s="187" t="s">
        <v>333</v>
      </c>
      <c r="L28" s="188">
        <v>1000000</v>
      </c>
      <c r="M28" s="189">
        <f t="shared" si="1"/>
        <v>850000</v>
      </c>
      <c r="N28" s="190">
        <v>2022</v>
      </c>
      <c r="O28" s="191">
        <v>2026</v>
      </c>
      <c r="P28" s="190"/>
      <c r="Q28" s="192"/>
      <c r="R28" s="192"/>
      <c r="S28" s="191"/>
      <c r="T28" s="193"/>
      <c r="U28" s="193"/>
      <c r="V28" s="193"/>
      <c r="W28" s="193"/>
      <c r="X28" s="193"/>
      <c r="Y28" s="196" t="s">
        <v>81</v>
      </c>
      <c r="Z28" s="194" t="s">
        <v>64</v>
      </c>
    </row>
    <row r="29" spans="1:26" x14ac:dyDescent="0.3">
      <c r="A29" s="41">
        <f t="shared" si="0"/>
        <v>25</v>
      </c>
      <c r="B29" s="499"/>
      <c r="C29" s="500"/>
      <c r="D29" s="565"/>
      <c r="E29" s="575" t="s">
        <v>329</v>
      </c>
      <c r="F29" s="573"/>
      <c r="G29" s="50" t="s">
        <v>325</v>
      </c>
      <c r="H29" s="506"/>
      <c r="I29" s="497"/>
      <c r="J29" s="498"/>
      <c r="K29" s="187" t="s">
        <v>327</v>
      </c>
      <c r="L29" s="188">
        <v>300000</v>
      </c>
      <c r="M29" s="189">
        <f t="shared" si="1"/>
        <v>255000</v>
      </c>
      <c r="N29" s="190">
        <v>2022</v>
      </c>
      <c r="O29" s="191">
        <v>2025</v>
      </c>
      <c r="P29" s="190"/>
      <c r="Q29" s="192"/>
      <c r="R29" s="192"/>
      <c r="S29" s="191"/>
      <c r="T29" s="193"/>
      <c r="U29" s="193"/>
      <c r="V29" s="193"/>
      <c r="W29" s="193"/>
      <c r="X29" s="193"/>
      <c r="Y29" s="190" t="s">
        <v>416</v>
      </c>
      <c r="Z29" s="194" t="s">
        <v>64</v>
      </c>
    </row>
    <row r="30" spans="1:26" ht="15" thickBot="1" x14ac:dyDescent="0.35">
      <c r="A30" s="41">
        <f t="shared" si="0"/>
        <v>26</v>
      </c>
      <c r="B30" s="569"/>
      <c r="C30" s="570"/>
      <c r="D30" s="571"/>
      <c r="E30" s="576"/>
      <c r="F30" s="574"/>
      <c r="G30" s="51" t="s">
        <v>326</v>
      </c>
      <c r="H30" s="507"/>
      <c r="I30" s="490"/>
      <c r="J30" s="492"/>
      <c r="K30" s="199" t="s">
        <v>328</v>
      </c>
      <c r="L30" s="200">
        <v>300000</v>
      </c>
      <c r="M30" s="201">
        <f t="shared" si="1"/>
        <v>255000</v>
      </c>
      <c r="N30" s="202">
        <v>2022</v>
      </c>
      <c r="O30" s="203">
        <v>2025</v>
      </c>
      <c r="P30" s="202"/>
      <c r="Q30" s="204"/>
      <c r="R30" s="204"/>
      <c r="S30" s="203"/>
      <c r="T30" s="205"/>
      <c r="U30" s="205"/>
      <c r="V30" s="205"/>
      <c r="W30" s="205"/>
      <c r="X30" s="205"/>
      <c r="Y30" s="202" t="s">
        <v>416</v>
      </c>
      <c r="Z30" s="206" t="s">
        <v>64</v>
      </c>
    </row>
    <row r="31" spans="1:26" ht="28.8" customHeight="1" x14ac:dyDescent="0.3">
      <c r="A31" s="41">
        <f t="shared" si="0"/>
        <v>27</v>
      </c>
      <c r="B31" s="466" t="s">
        <v>111</v>
      </c>
      <c r="C31" s="468" t="s">
        <v>60</v>
      </c>
      <c r="D31" s="501" t="s">
        <v>540</v>
      </c>
      <c r="E31" s="219" t="s">
        <v>112</v>
      </c>
      <c r="F31" s="486" t="s">
        <v>113</v>
      </c>
      <c r="G31" s="155" t="s">
        <v>114</v>
      </c>
      <c r="H31" s="489" t="s">
        <v>62</v>
      </c>
      <c r="I31" s="489" t="s">
        <v>63</v>
      </c>
      <c r="J31" s="491" t="s">
        <v>63</v>
      </c>
      <c r="K31" s="155" t="s">
        <v>115</v>
      </c>
      <c r="L31" s="157">
        <v>1000000</v>
      </c>
      <c r="M31" s="223">
        <f t="shared" si="1"/>
        <v>850000</v>
      </c>
      <c r="N31" s="159">
        <v>2025</v>
      </c>
      <c r="O31" s="163">
        <v>2026</v>
      </c>
      <c r="P31" s="159"/>
      <c r="Q31" s="161" t="s">
        <v>85</v>
      </c>
      <c r="R31" s="161"/>
      <c r="S31" s="163"/>
      <c r="T31" s="224"/>
      <c r="U31" s="224"/>
      <c r="V31" s="224" t="s">
        <v>85</v>
      </c>
      <c r="W31" s="224"/>
      <c r="X31" s="224"/>
      <c r="Y31" s="159" t="s">
        <v>65</v>
      </c>
      <c r="Z31" s="163" t="s">
        <v>64</v>
      </c>
    </row>
    <row r="32" spans="1:26" ht="43.2" x14ac:dyDescent="0.3">
      <c r="A32" s="41">
        <f t="shared" si="0"/>
        <v>28</v>
      </c>
      <c r="B32" s="499"/>
      <c r="C32" s="500"/>
      <c r="D32" s="502"/>
      <c r="E32" s="221" t="s">
        <v>344</v>
      </c>
      <c r="F32" s="487"/>
      <c r="G32" s="50" t="s">
        <v>116</v>
      </c>
      <c r="H32" s="497"/>
      <c r="I32" s="497"/>
      <c r="J32" s="498"/>
      <c r="K32" s="50" t="s">
        <v>116</v>
      </c>
      <c r="L32" s="188">
        <v>200000</v>
      </c>
      <c r="M32" s="225">
        <f t="shared" si="1"/>
        <v>170000</v>
      </c>
      <c r="N32" s="190">
        <v>2021</v>
      </c>
      <c r="O32" s="194">
        <v>2023</v>
      </c>
      <c r="P32" s="190"/>
      <c r="Q32" s="192"/>
      <c r="R32" s="192"/>
      <c r="S32" s="194"/>
      <c r="T32" s="226"/>
      <c r="U32" s="226"/>
      <c r="V32" s="226"/>
      <c r="W32" s="226"/>
      <c r="X32" s="226"/>
      <c r="Y32" s="190" t="s">
        <v>416</v>
      </c>
      <c r="Z32" s="194" t="s">
        <v>64</v>
      </c>
    </row>
    <row r="33" spans="1:26" x14ac:dyDescent="0.3">
      <c r="A33" s="41">
        <f t="shared" si="0"/>
        <v>29</v>
      </c>
      <c r="B33" s="499"/>
      <c r="C33" s="500"/>
      <c r="D33" s="502"/>
      <c r="E33" s="565" t="s">
        <v>112</v>
      </c>
      <c r="F33" s="487"/>
      <c r="G33" s="50" t="s">
        <v>117</v>
      </c>
      <c r="H33" s="497"/>
      <c r="I33" s="497"/>
      <c r="J33" s="498"/>
      <c r="K33" s="50" t="s">
        <v>117</v>
      </c>
      <c r="L33" s="188">
        <v>80000</v>
      </c>
      <c r="M33" s="225">
        <f t="shared" si="1"/>
        <v>68000</v>
      </c>
      <c r="N33" s="190">
        <v>2025</v>
      </c>
      <c r="O33" s="194">
        <v>2026</v>
      </c>
      <c r="P33" s="190"/>
      <c r="Q33" s="192"/>
      <c r="R33" s="192"/>
      <c r="S33" s="194"/>
      <c r="T33" s="226"/>
      <c r="U33" s="226"/>
      <c r="V33" s="226"/>
      <c r="W33" s="226"/>
      <c r="X33" s="226"/>
      <c r="Y33" s="190" t="s">
        <v>65</v>
      </c>
      <c r="Z33" s="194" t="s">
        <v>64</v>
      </c>
    </row>
    <row r="34" spans="1:26" ht="28.8" x14ac:dyDescent="0.3">
      <c r="A34" s="41">
        <f t="shared" si="0"/>
        <v>30</v>
      </c>
      <c r="B34" s="499"/>
      <c r="C34" s="500"/>
      <c r="D34" s="502"/>
      <c r="E34" s="565"/>
      <c r="F34" s="487"/>
      <c r="G34" s="50" t="s">
        <v>276</v>
      </c>
      <c r="H34" s="497"/>
      <c r="I34" s="497"/>
      <c r="J34" s="498"/>
      <c r="K34" s="50" t="s">
        <v>118</v>
      </c>
      <c r="L34" s="188">
        <v>800000</v>
      </c>
      <c r="M34" s="225">
        <f t="shared" si="1"/>
        <v>680000</v>
      </c>
      <c r="N34" s="190">
        <v>2021</v>
      </c>
      <c r="O34" s="194">
        <v>2025</v>
      </c>
      <c r="P34" s="190"/>
      <c r="Q34" s="192" t="s">
        <v>85</v>
      </c>
      <c r="R34" s="192"/>
      <c r="S34" s="194" t="s">
        <v>85</v>
      </c>
      <c r="T34" s="226"/>
      <c r="U34" s="226"/>
      <c r="V34" s="226"/>
      <c r="W34" s="226"/>
      <c r="X34" s="226" t="s">
        <v>85</v>
      </c>
      <c r="Y34" s="190" t="s">
        <v>65</v>
      </c>
      <c r="Z34" s="194" t="s">
        <v>64</v>
      </c>
    </row>
    <row r="35" spans="1:26" x14ac:dyDescent="0.3">
      <c r="A35" s="41">
        <f t="shared" si="0"/>
        <v>31</v>
      </c>
      <c r="B35" s="499"/>
      <c r="C35" s="500"/>
      <c r="D35" s="502"/>
      <c r="E35" s="565"/>
      <c r="F35" s="487"/>
      <c r="G35" s="50" t="s">
        <v>119</v>
      </c>
      <c r="H35" s="497"/>
      <c r="I35" s="497"/>
      <c r="J35" s="498"/>
      <c r="K35" s="50" t="s">
        <v>120</v>
      </c>
      <c r="L35" s="188">
        <v>350000</v>
      </c>
      <c r="M35" s="225">
        <f t="shared" si="1"/>
        <v>297500</v>
      </c>
      <c r="N35" s="190">
        <v>2021</v>
      </c>
      <c r="O35" s="194">
        <v>2023</v>
      </c>
      <c r="P35" s="190"/>
      <c r="Q35" s="192"/>
      <c r="R35" s="192"/>
      <c r="S35" s="194" t="s">
        <v>85</v>
      </c>
      <c r="T35" s="226"/>
      <c r="U35" s="226"/>
      <c r="V35" s="226"/>
      <c r="W35" s="226"/>
      <c r="X35" s="226" t="s">
        <v>85</v>
      </c>
      <c r="Y35" s="190" t="s">
        <v>416</v>
      </c>
      <c r="Z35" s="194" t="s">
        <v>64</v>
      </c>
    </row>
    <row r="36" spans="1:26" ht="57.6" x14ac:dyDescent="0.3">
      <c r="A36" s="41">
        <f t="shared" si="0"/>
        <v>32</v>
      </c>
      <c r="B36" s="499"/>
      <c r="C36" s="500"/>
      <c r="D36" s="502"/>
      <c r="E36" s="565"/>
      <c r="F36" s="487"/>
      <c r="G36" s="50" t="s">
        <v>121</v>
      </c>
      <c r="H36" s="497"/>
      <c r="I36" s="497"/>
      <c r="J36" s="498"/>
      <c r="K36" s="50" t="s">
        <v>340</v>
      </c>
      <c r="L36" s="188">
        <v>4900000</v>
      </c>
      <c r="M36" s="225">
        <f t="shared" si="1"/>
        <v>4165000</v>
      </c>
      <c r="N36" s="190">
        <v>2021</v>
      </c>
      <c r="O36" s="194">
        <v>2027</v>
      </c>
      <c r="P36" s="190"/>
      <c r="Q36" s="192" t="s">
        <v>85</v>
      </c>
      <c r="R36" s="192"/>
      <c r="S36" s="194" t="s">
        <v>85</v>
      </c>
      <c r="T36" s="226"/>
      <c r="U36" s="226"/>
      <c r="V36" s="226"/>
      <c r="W36" s="226"/>
      <c r="X36" s="226" t="s">
        <v>85</v>
      </c>
      <c r="Y36" s="196" t="s">
        <v>81</v>
      </c>
      <c r="Z36" s="194" t="s">
        <v>64</v>
      </c>
    </row>
    <row r="37" spans="1:26" ht="43.2" x14ac:dyDescent="0.3">
      <c r="A37" s="41">
        <f t="shared" si="0"/>
        <v>33</v>
      </c>
      <c r="B37" s="499"/>
      <c r="C37" s="500"/>
      <c r="D37" s="502"/>
      <c r="E37" s="565"/>
      <c r="F37" s="487"/>
      <c r="G37" s="50" t="s">
        <v>277</v>
      </c>
      <c r="H37" s="497"/>
      <c r="I37" s="497"/>
      <c r="J37" s="498"/>
      <c r="K37" s="50" t="s">
        <v>341</v>
      </c>
      <c r="L37" s="188">
        <v>5000000</v>
      </c>
      <c r="M37" s="225">
        <f t="shared" si="1"/>
        <v>4250000</v>
      </c>
      <c r="N37" s="190">
        <v>2021</v>
      </c>
      <c r="O37" s="194">
        <v>2027</v>
      </c>
      <c r="P37" s="190"/>
      <c r="Q37" s="192" t="s">
        <v>85</v>
      </c>
      <c r="R37" s="192"/>
      <c r="S37" s="194" t="s">
        <v>85</v>
      </c>
      <c r="T37" s="226"/>
      <c r="U37" s="226"/>
      <c r="V37" s="226"/>
      <c r="W37" s="226"/>
      <c r="X37" s="226" t="s">
        <v>85</v>
      </c>
      <c r="Y37" s="196" t="s">
        <v>81</v>
      </c>
      <c r="Z37" s="194" t="s">
        <v>64</v>
      </c>
    </row>
    <row r="38" spans="1:26" ht="55.2" customHeight="1" x14ac:dyDescent="0.3">
      <c r="A38" s="41">
        <f t="shared" si="0"/>
        <v>34</v>
      </c>
      <c r="B38" s="499"/>
      <c r="C38" s="500"/>
      <c r="D38" s="502"/>
      <c r="E38" s="565"/>
      <c r="F38" s="487"/>
      <c r="G38" s="50" t="s">
        <v>122</v>
      </c>
      <c r="H38" s="497"/>
      <c r="I38" s="497"/>
      <c r="J38" s="498"/>
      <c r="K38" s="50" t="s">
        <v>342</v>
      </c>
      <c r="L38" s="188">
        <v>4800000</v>
      </c>
      <c r="M38" s="225">
        <f t="shared" si="1"/>
        <v>4080000</v>
      </c>
      <c r="N38" s="190">
        <v>2021</v>
      </c>
      <c r="O38" s="194">
        <v>2027</v>
      </c>
      <c r="P38" s="190"/>
      <c r="Q38" s="192"/>
      <c r="R38" s="192"/>
      <c r="S38" s="194" t="s">
        <v>85</v>
      </c>
      <c r="T38" s="226"/>
      <c r="U38" s="226"/>
      <c r="V38" s="226"/>
      <c r="W38" s="226"/>
      <c r="X38" s="226" t="s">
        <v>85</v>
      </c>
      <c r="Y38" s="196" t="s">
        <v>81</v>
      </c>
      <c r="Z38" s="194" t="s">
        <v>64</v>
      </c>
    </row>
    <row r="39" spans="1:26" ht="28.8" x14ac:dyDescent="0.3">
      <c r="A39" s="41">
        <f t="shared" si="0"/>
        <v>35</v>
      </c>
      <c r="B39" s="499"/>
      <c r="C39" s="500"/>
      <c r="D39" s="502"/>
      <c r="E39" s="565"/>
      <c r="F39" s="487"/>
      <c r="G39" s="50" t="s">
        <v>123</v>
      </c>
      <c r="H39" s="497"/>
      <c r="I39" s="497"/>
      <c r="J39" s="498"/>
      <c r="K39" s="50" t="s">
        <v>343</v>
      </c>
      <c r="L39" s="188">
        <v>4000000</v>
      </c>
      <c r="M39" s="225">
        <f t="shared" si="1"/>
        <v>3400000</v>
      </c>
      <c r="N39" s="190">
        <v>2021</v>
      </c>
      <c r="O39" s="194">
        <v>2027</v>
      </c>
      <c r="P39" s="190"/>
      <c r="Q39" s="192"/>
      <c r="R39" s="192"/>
      <c r="S39" s="194" t="s">
        <v>85</v>
      </c>
      <c r="T39" s="226"/>
      <c r="U39" s="226"/>
      <c r="V39" s="226"/>
      <c r="W39" s="226"/>
      <c r="X39" s="226" t="s">
        <v>85</v>
      </c>
      <c r="Y39" s="196" t="s">
        <v>81</v>
      </c>
      <c r="Z39" s="194" t="s">
        <v>64</v>
      </c>
    </row>
    <row r="40" spans="1:26" ht="28.8" x14ac:dyDescent="0.3">
      <c r="A40" s="41">
        <f t="shared" si="0"/>
        <v>36</v>
      </c>
      <c r="B40" s="499"/>
      <c r="C40" s="500"/>
      <c r="D40" s="502"/>
      <c r="E40" s="565"/>
      <c r="F40" s="487"/>
      <c r="G40" s="50" t="s">
        <v>124</v>
      </c>
      <c r="H40" s="497"/>
      <c r="I40" s="497"/>
      <c r="J40" s="498"/>
      <c r="K40" s="50" t="s">
        <v>125</v>
      </c>
      <c r="L40" s="188">
        <v>600000</v>
      </c>
      <c r="M40" s="225">
        <f t="shared" si="1"/>
        <v>510000</v>
      </c>
      <c r="N40" s="190">
        <v>2021</v>
      </c>
      <c r="O40" s="194">
        <v>2025</v>
      </c>
      <c r="P40" s="190" t="s">
        <v>85</v>
      </c>
      <c r="Q40" s="192" t="s">
        <v>85</v>
      </c>
      <c r="R40" s="192"/>
      <c r="S40" s="194" t="s">
        <v>85</v>
      </c>
      <c r="T40" s="226"/>
      <c r="U40" s="226"/>
      <c r="V40" s="226"/>
      <c r="W40" s="226"/>
      <c r="X40" s="226" t="s">
        <v>85</v>
      </c>
      <c r="Y40" s="196" t="s">
        <v>420</v>
      </c>
      <c r="Z40" s="194" t="s">
        <v>64</v>
      </c>
    </row>
    <row r="41" spans="1:26" ht="28.8" x14ac:dyDescent="0.3">
      <c r="A41" s="41">
        <f t="shared" si="0"/>
        <v>37</v>
      </c>
      <c r="B41" s="499"/>
      <c r="C41" s="500"/>
      <c r="D41" s="502"/>
      <c r="E41" s="565"/>
      <c r="F41" s="487"/>
      <c r="G41" s="50" t="s">
        <v>337</v>
      </c>
      <c r="H41" s="497"/>
      <c r="I41" s="497"/>
      <c r="J41" s="498"/>
      <c r="K41" s="50" t="s">
        <v>339</v>
      </c>
      <c r="L41" s="188">
        <v>20000000</v>
      </c>
      <c r="M41" s="225">
        <f t="shared" si="1"/>
        <v>17000000</v>
      </c>
      <c r="N41" s="190">
        <v>2023</v>
      </c>
      <c r="O41" s="194">
        <v>2025</v>
      </c>
      <c r="P41" s="190"/>
      <c r="Q41" s="192"/>
      <c r="R41" s="192"/>
      <c r="S41" s="194"/>
      <c r="T41" s="226"/>
      <c r="U41" s="226"/>
      <c r="V41" s="226"/>
      <c r="W41" s="226"/>
      <c r="X41" s="226"/>
      <c r="Y41" s="190" t="s">
        <v>65</v>
      </c>
      <c r="Z41" s="194" t="s">
        <v>64</v>
      </c>
    </row>
    <row r="42" spans="1:26" ht="43.8" thickBot="1" x14ac:dyDescent="0.35">
      <c r="A42" s="41">
        <f t="shared" si="0"/>
        <v>38</v>
      </c>
      <c r="B42" s="467"/>
      <c r="C42" s="469"/>
      <c r="D42" s="503"/>
      <c r="E42" s="227" t="s">
        <v>344</v>
      </c>
      <c r="F42" s="488"/>
      <c r="G42" s="164" t="s">
        <v>338</v>
      </c>
      <c r="H42" s="497"/>
      <c r="I42" s="497"/>
      <c r="J42" s="498"/>
      <c r="K42" s="164" t="s">
        <v>338</v>
      </c>
      <c r="L42" s="166">
        <v>1000000</v>
      </c>
      <c r="M42" s="228">
        <f t="shared" si="1"/>
        <v>850000</v>
      </c>
      <c r="N42" s="168">
        <v>2022</v>
      </c>
      <c r="O42" s="172">
        <v>2024</v>
      </c>
      <c r="P42" s="168"/>
      <c r="Q42" s="170"/>
      <c r="R42" s="170"/>
      <c r="S42" s="172"/>
      <c r="T42" s="229"/>
      <c r="U42" s="229"/>
      <c r="V42" s="229"/>
      <c r="W42" s="229"/>
      <c r="X42" s="229"/>
      <c r="Y42" s="230" t="s">
        <v>420</v>
      </c>
      <c r="Z42" s="172" t="s">
        <v>64</v>
      </c>
    </row>
    <row r="43" spans="1:26" ht="28.8" customHeight="1" x14ac:dyDescent="0.3">
      <c r="A43" s="41">
        <f t="shared" si="0"/>
        <v>39</v>
      </c>
      <c r="B43" s="471" t="s">
        <v>126</v>
      </c>
      <c r="C43" s="474" t="s">
        <v>127</v>
      </c>
      <c r="D43" s="464" t="s">
        <v>132</v>
      </c>
      <c r="E43" s="231" t="s">
        <v>133</v>
      </c>
      <c r="F43" s="480" t="s">
        <v>134</v>
      </c>
      <c r="G43" s="174" t="s">
        <v>129</v>
      </c>
      <c r="H43" s="489" t="s">
        <v>62</v>
      </c>
      <c r="I43" s="489" t="s">
        <v>63</v>
      </c>
      <c r="J43" s="491" t="s">
        <v>130</v>
      </c>
      <c r="K43" s="175" t="s">
        <v>128</v>
      </c>
      <c r="L43" s="176">
        <v>20000000</v>
      </c>
      <c r="M43" s="177">
        <f t="shared" si="1"/>
        <v>17000000</v>
      </c>
      <c r="N43" s="178">
        <v>2021</v>
      </c>
      <c r="O43" s="179">
        <v>2025</v>
      </c>
      <c r="P43" s="178"/>
      <c r="Q43" s="180" t="s">
        <v>85</v>
      </c>
      <c r="R43" s="180"/>
      <c r="S43" s="179" t="s">
        <v>85</v>
      </c>
      <c r="T43" s="181" t="s">
        <v>85</v>
      </c>
      <c r="U43" s="181"/>
      <c r="V43" s="181"/>
      <c r="W43" s="181"/>
      <c r="X43" s="181" t="s">
        <v>85</v>
      </c>
      <c r="Y43" s="178" t="s">
        <v>65</v>
      </c>
      <c r="Z43" s="182" t="s">
        <v>64</v>
      </c>
    </row>
    <row r="44" spans="1:26" x14ac:dyDescent="0.3">
      <c r="A44" s="41">
        <f t="shared" si="0"/>
        <v>40</v>
      </c>
      <c r="B44" s="471"/>
      <c r="C44" s="474"/>
      <c r="D44" s="464"/>
      <c r="E44" s="232">
        <v>102878030</v>
      </c>
      <c r="F44" s="480"/>
      <c r="G44" s="50" t="s">
        <v>131</v>
      </c>
      <c r="H44" s="497"/>
      <c r="I44" s="497"/>
      <c r="J44" s="498"/>
      <c r="K44" s="187" t="s">
        <v>131</v>
      </c>
      <c r="L44" s="188">
        <v>120000</v>
      </c>
      <c r="M44" s="189">
        <f t="shared" si="1"/>
        <v>102000</v>
      </c>
      <c r="N44" s="190">
        <v>2022</v>
      </c>
      <c r="O44" s="373">
        <v>2024</v>
      </c>
      <c r="P44" s="190"/>
      <c r="Q44" s="192"/>
      <c r="R44" s="192"/>
      <c r="S44" s="191"/>
      <c r="T44" s="193"/>
      <c r="U44" s="193"/>
      <c r="V44" s="193"/>
      <c r="W44" s="193"/>
      <c r="X44" s="193"/>
      <c r="Y44" s="351" t="s">
        <v>416</v>
      </c>
      <c r="Z44" s="194" t="s">
        <v>64</v>
      </c>
    </row>
    <row r="45" spans="1:26" x14ac:dyDescent="0.3">
      <c r="A45" s="41">
        <f t="shared" si="0"/>
        <v>41</v>
      </c>
      <c r="B45" s="471"/>
      <c r="C45" s="474"/>
      <c r="D45" s="464"/>
      <c r="E45" s="231"/>
      <c r="F45" s="480"/>
      <c r="G45" s="50" t="s">
        <v>433</v>
      </c>
      <c r="H45" s="497"/>
      <c r="I45" s="497"/>
      <c r="J45" s="498"/>
      <c r="K45" s="187" t="s">
        <v>437</v>
      </c>
      <c r="L45" s="188">
        <v>15000000</v>
      </c>
      <c r="M45" s="189">
        <f t="shared" si="1"/>
        <v>12750000</v>
      </c>
      <c r="N45" s="190">
        <v>2024</v>
      </c>
      <c r="O45" s="191">
        <v>2027</v>
      </c>
      <c r="P45" s="190"/>
      <c r="Q45" s="192"/>
      <c r="R45" s="192"/>
      <c r="S45" s="191"/>
      <c r="T45" s="193"/>
      <c r="U45" s="193"/>
      <c r="V45" s="193"/>
      <c r="W45" s="193"/>
      <c r="X45" s="193"/>
      <c r="Y45" s="190" t="s">
        <v>65</v>
      </c>
      <c r="Z45" s="194" t="s">
        <v>64</v>
      </c>
    </row>
    <row r="46" spans="1:26" x14ac:dyDescent="0.3">
      <c r="A46" s="41">
        <f t="shared" si="0"/>
        <v>42</v>
      </c>
      <c r="B46" s="471"/>
      <c r="C46" s="474"/>
      <c r="D46" s="464"/>
      <c r="E46" s="233" t="s">
        <v>431</v>
      </c>
      <c r="F46" s="480"/>
      <c r="G46" s="50" t="s">
        <v>434</v>
      </c>
      <c r="H46" s="497"/>
      <c r="I46" s="497"/>
      <c r="J46" s="498"/>
      <c r="K46" s="187" t="s">
        <v>436</v>
      </c>
      <c r="L46" s="188">
        <v>6000000</v>
      </c>
      <c r="M46" s="189">
        <f t="shared" si="1"/>
        <v>5100000</v>
      </c>
      <c r="N46" s="190">
        <v>2024</v>
      </c>
      <c r="O46" s="191">
        <v>2027</v>
      </c>
      <c r="P46" s="190"/>
      <c r="Q46" s="192"/>
      <c r="R46" s="192"/>
      <c r="S46" s="191"/>
      <c r="T46" s="193"/>
      <c r="U46" s="193"/>
      <c r="V46" s="193"/>
      <c r="W46" s="193" t="s">
        <v>85</v>
      </c>
      <c r="X46" s="193"/>
      <c r="Y46" s="190" t="s">
        <v>65</v>
      </c>
      <c r="Z46" s="194" t="s">
        <v>64</v>
      </c>
    </row>
    <row r="47" spans="1:26" ht="28.8" x14ac:dyDescent="0.3">
      <c r="A47" s="41">
        <f t="shared" si="0"/>
        <v>43</v>
      </c>
      <c r="B47" s="471"/>
      <c r="C47" s="474"/>
      <c r="D47" s="464"/>
      <c r="E47" s="233" t="s">
        <v>432</v>
      </c>
      <c r="F47" s="480"/>
      <c r="G47" s="50" t="s">
        <v>435</v>
      </c>
      <c r="H47" s="497"/>
      <c r="I47" s="497"/>
      <c r="J47" s="498"/>
      <c r="K47" s="187" t="s">
        <v>558</v>
      </c>
      <c r="L47" s="188">
        <v>550000</v>
      </c>
      <c r="M47" s="189">
        <f t="shared" si="1"/>
        <v>467500</v>
      </c>
      <c r="N47" s="190">
        <v>2023</v>
      </c>
      <c r="O47" s="191">
        <v>2025</v>
      </c>
      <c r="P47" s="190"/>
      <c r="Q47" s="192"/>
      <c r="R47" s="192"/>
      <c r="S47" s="191"/>
      <c r="T47" s="193"/>
      <c r="U47" s="193"/>
      <c r="V47" s="193"/>
      <c r="W47" s="193"/>
      <c r="X47" s="193"/>
      <c r="Y47" s="190" t="s">
        <v>65</v>
      </c>
      <c r="Z47" s="194" t="s">
        <v>64</v>
      </c>
    </row>
    <row r="48" spans="1:26" ht="29.4" thickBot="1" x14ac:dyDescent="0.35">
      <c r="A48" s="41">
        <f t="shared" si="0"/>
        <v>44</v>
      </c>
      <c r="B48" s="472"/>
      <c r="C48" s="475"/>
      <c r="D48" s="465"/>
      <c r="E48" s="234" t="s">
        <v>133</v>
      </c>
      <c r="F48" s="504"/>
      <c r="G48" s="51" t="s">
        <v>129</v>
      </c>
      <c r="H48" s="490"/>
      <c r="I48" s="490"/>
      <c r="J48" s="492"/>
      <c r="K48" s="199" t="s">
        <v>128</v>
      </c>
      <c r="L48" s="200">
        <v>30000000</v>
      </c>
      <c r="M48" s="201">
        <f t="shared" si="1"/>
        <v>25500000</v>
      </c>
      <c r="N48" s="202">
        <v>2025</v>
      </c>
      <c r="O48" s="203">
        <v>2027</v>
      </c>
      <c r="P48" s="202"/>
      <c r="Q48" s="204" t="s">
        <v>85</v>
      </c>
      <c r="R48" s="204" t="s">
        <v>85</v>
      </c>
      <c r="S48" s="203" t="s">
        <v>85</v>
      </c>
      <c r="T48" s="205" t="s">
        <v>85</v>
      </c>
      <c r="U48" s="205"/>
      <c r="V48" s="205"/>
      <c r="W48" s="205"/>
      <c r="X48" s="205"/>
      <c r="Y48" s="202" t="s">
        <v>65</v>
      </c>
      <c r="Z48" s="206" t="s">
        <v>64</v>
      </c>
    </row>
    <row r="49" spans="1:26" ht="29.4" customHeight="1" x14ac:dyDescent="0.3">
      <c r="A49" s="41">
        <f t="shared" si="0"/>
        <v>45</v>
      </c>
      <c r="B49" s="470" t="s">
        <v>297</v>
      </c>
      <c r="C49" s="473" t="s">
        <v>296</v>
      </c>
      <c r="D49" s="463" t="s">
        <v>298</v>
      </c>
      <c r="E49" s="463" t="s">
        <v>299</v>
      </c>
      <c r="F49" s="479" t="s">
        <v>300</v>
      </c>
      <c r="G49" s="155" t="s">
        <v>301</v>
      </c>
      <c r="H49" s="489" t="s">
        <v>62</v>
      </c>
      <c r="I49" s="489" t="s">
        <v>63</v>
      </c>
      <c r="J49" s="491" t="s">
        <v>440</v>
      </c>
      <c r="K49" s="156" t="s">
        <v>301</v>
      </c>
      <c r="L49" s="157">
        <v>1000000</v>
      </c>
      <c r="M49" s="223">
        <f t="shared" si="1"/>
        <v>850000</v>
      </c>
      <c r="N49" s="235">
        <v>2022</v>
      </c>
      <c r="O49" s="160">
        <v>2022</v>
      </c>
      <c r="P49" s="159"/>
      <c r="Q49" s="161"/>
      <c r="R49" s="161"/>
      <c r="S49" s="160"/>
      <c r="T49" s="162"/>
      <c r="U49" s="162"/>
      <c r="V49" s="162"/>
      <c r="W49" s="162"/>
      <c r="X49" s="162"/>
      <c r="Y49" s="236" t="s">
        <v>486</v>
      </c>
      <c r="Z49" s="163" t="s">
        <v>295</v>
      </c>
    </row>
    <row r="50" spans="1:26" ht="28.8" x14ac:dyDescent="0.3">
      <c r="A50" s="41">
        <f t="shared" si="0"/>
        <v>46</v>
      </c>
      <c r="B50" s="471"/>
      <c r="C50" s="474"/>
      <c r="D50" s="464"/>
      <c r="E50" s="464"/>
      <c r="F50" s="480"/>
      <c r="G50" s="50" t="s">
        <v>590</v>
      </c>
      <c r="H50" s="497"/>
      <c r="I50" s="497"/>
      <c r="J50" s="498"/>
      <c r="K50" s="187" t="s">
        <v>601</v>
      </c>
      <c r="L50" s="188">
        <v>300000</v>
      </c>
      <c r="M50" s="225">
        <f t="shared" si="1"/>
        <v>255000</v>
      </c>
      <c r="N50" s="237">
        <v>2023</v>
      </c>
      <c r="O50" s="191">
        <v>2027</v>
      </c>
      <c r="P50" s="190"/>
      <c r="Q50" s="192" t="s">
        <v>85</v>
      </c>
      <c r="R50" s="192" t="s">
        <v>85</v>
      </c>
      <c r="S50" s="191"/>
      <c r="T50" s="193"/>
      <c r="U50" s="193"/>
      <c r="V50" s="193" t="s">
        <v>85</v>
      </c>
      <c r="W50" s="193" t="s">
        <v>85</v>
      </c>
      <c r="X50" s="193"/>
      <c r="Y50" s="190" t="s">
        <v>65</v>
      </c>
      <c r="Z50" s="194" t="s">
        <v>64</v>
      </c>
    </row>
    <row r="51" spans="1:26" x14ac:dyDescent="0.3">
      <c r="A51" s="41">
        <f t="shared" si="0"/>
        <v>47</v>
      </c>
      <c r="B51" s="471"/>
      <c r="C51" s="474"/>
      <c r="D51" s="464"/>
      <c r="E51" s="464"/>
      <c r="F51" s="480"/>
      <c r="G51" s="50" t="s">
        <v>302</v>
      </c>
      <c r="H51" s="497"/>
      <c r="I51" s="497"/>
      <c r="J51" s="498"/>
      <c r="K51" s="187" t="s">
        <v>302</v>
      </c>
      <c r="L51" s="188">
        <v>750000</v>
      </c>
      <c r="M51" s="225">
        <f t="shared" si="1"/>
        <v>637500</v>
      </c>
      <c r="N51" s="237">
        <v>2024</v>
      </c>
      <c r="O51" s="191">
        <v>2027</v>
      </c>
      <c r="P51" s="190"/>
      <c r="Q51" s="192"/>
      <c r="R51" s="192"/>
      <c r="S51" s="191"/>
      <c r="T51" s="193"/>
      <c r="U51" s="193"/>
      <c r="V51" s="193"/>
      <c r="W51" s="193"/>
      <c r="X51" s="193"/>
      <c r="Y51" s="190" t="s">
        <v>65</v>
      </c>
      <c r="Z51" s="194" t="s">
        <v>64</v>
      </c>
    </row>
    <row r="52" spans="1:26" ht="28.8" x14ac:dyDescent="0.3">
      <c r="A52" s="41">
        <f t="shared" si="0"/>
        <v>48</v>
      </c>
      <c r="B52" s="471"/>
      <c r="C52" s="474"/>
      <c r="D52" s="464"/>
      <c r="E52" s="464"/>
      <c r="F52" s="480"/>
      <c r="G52" s="50" t="s">
        <v>372</v>
      </c>
      <c r="H52" s="497"/>
      <c r="I52" s="497"/>
      <c r="J52" s="498"/>
      <c r="K52" s="187" t="s">
        <v>374</v>
      </c>
      <c r="L52" s="188">
        <v>1000000</v>
      </c>
      <c r="M52" s="225">
        <f t="shared" si="1"/>
        <v>850000</v>
      </c>
      <c r="N52" s="237">
        <v>2023</v>
      </c>
      <c r="O52" s="191">
        <v>2027</v>
      </c>
      <c r="P52" s="190"/>
      <c r="Q52" s="192"/>
      <c r="R52" s="192" t="s">
        <v>85</v>
      </c>
      <c r="S52" s="191"/>
      <c r="T52" s="193"/>
      <c r="U52" s="193"/>
      <c r="V52" s="193"/>
      <c r="W52" s="193"/>
      <c r="X52" s="238"/>
      <c r="Y52" s="190" t="s">
        <v>65</v>
      </c>
      <c r="Z52" s="194" t="s">
        <v>64</v>
      </c>
    </row>
    <row r="53" spans="1:26" x14ac:dyDescent="0.3">
      <c r="A53" s="41">
        <f t="shared" si="0"/>
        <v>49</v>
      </c>
      <c r="B53" s="471"/>
      <c r="C53" s="474"/>
      <c r="D53" s="464"/>
      <c r="E53" s="464"/>
      <c r="F53" s="480"/>
      <c r="G53" s="50" t="s">
        <v>498</v>
      </c>
      <c r="H53" s="497"/>
      <c r="I53" s="497"/>
      <c r="J53" s="498"/>
      <c r="K53" s="187" t="s">
        <v>498</v>
      </c>
      <c r="L53" s="188">
        <v>500000</v>
      </c>
      <c r="M53" s="225">
        <f t="shared" si="1"/>
        <v>425000</v>
      </c>
      <c r="N53" s="237">
        <v>2023</v>
      </c>
      <c r="O53" s="191">
        <v>2027</v>
      </c>
      <c r="P53" s="190"/>
      <c r="Q53" s="192"/>
      <c r="R53" s="192"/>
      <c r="S53" s="191"/>
      <c r="T53" s="193"/>
      <c r="U53" s="193"/>
      <c r="V53" s="193"/>
      <c r="W53" s="193"/>
      <c r="X53" s="193"/>
      <c r="Y53" s="190" t="s">
        <v>65</v>
      </c>
      <c r="Z53" s="194" t="s">
        <v>64</v>
      </c>
    </row>
    <row r="54" spans="1:26" ht="30" customHeight="1" x14ac:dyDescent="0.3">
      <c r="A54" s="41">
        <f t="shared" si="0"/>
        <v>50</v>
      </c>
      <c r="B54" s="471"/>
      <c r="C54" s="474"/>
      <c r="D54" s="464"/>
      <c r="E54" s="464"/>
      <c r="F54" s="480"/>
      <c r="G54" s="50" t="s">
        <v>373</v>
      </c>
      <c r="H54" s="497"/>
      <c r="I54" s="497"/>
      <c r="J54" s="498"/>
      <c r="K54" s="187" t="s">
        <v>375</v>
      </c>
      <c r="L54" s="188">
        <v>100000</v>
      </c>
      <c r="M54" s="225">
        <f t="shared" si="1"/>
        <v>85000</v>
      </c>
      <c r="N54" s="237">
        <v>2023</v>
      </c>
      <c r="O54" s="191">
        <v>2027</v>
      </c>
      <c r="P54" s="190"/>
      <c r="Q54" s="192"/>
      <c r="R54" s="192"/>
      <c r="S54" s="191" t="s">
        <v>85</v>
      </c>
      <c r="T54" s="193"/>
      <c r="U54" s="193"/>
      <c r="V54" s="193"/>
      <c r="W54" s="193"/>
      <c r="X54" s="193" t="s">
        <v>85</v>
      </c>
      <c r="Y54" s="190" t="s">
        <v>65</v>
      </c>
      <c r="Z54" s="194" t="s">
        <v>64</v>
      </c>
    </row>
    <row r="55" spans="1:26" ht="30" customHeight="1" x14ac:dyDescent="0.3">
      <c r="A55" s="41">
        <f t="shared" si="0"/>
        <v>51</v>
      </c>
      <c r="B55" s="471"/>
      <c r="C55" s="474"/>
      <c r="D55" s="464"/>
      <c r="E55" s="464"/>
      <c r="F55" s="480"/>
      <c r="G55" s="50" t="s">
        <v>499</v>
      </c>
      <c r="H55" s="497"/>
      <c r="I55" s="497"/>
      <c r="J55" s="498"/>
      <c r="K55" s="187" t="s">
        <v>499</v>
      </c>
      <c r="L55" s="188">
        <v>100000</v>
      </c>
      <c r="M55" s="225">
        <f t="shared" si="1"/>
        <v>85000</v>
      </c>
      <c r="N55" s="237">
        <v>2023</v>
      </c>
      <c r="O55" s="191">
        <v>2027</v>
      </c>
      <c r="P55" s="190"/>
      <c r="Q55" s="192"/>
      <c r="R55" s="192"/>
      <c r="S55" s="191"/>
      <c r="T55" s="193"/>
      <c r="U55" s="193"/>
      <c r="V55" s="193"/>
      <c r="W55" s="193"/>
      <c r="X55" s="193"/>
      <c r="Y55" s="190" t="s">
        <v>65</v>
      </c>
      <c r="Z55" s="194" t="s">
        <v>64</v>
      </c>
    </row>
    <row r="56" spans="1:26" ht="30" customHeight="1" x14ac:dyDescent="0.3">
      <c r="A56" s="41">
        <f t="shared" si="0"/>
        <v>52</v>
      </c>
      <c r="B56" s="471"/>
      <c r="C56" s="474"/>
      <c r="D56" s="464"/>
      <c r="E56" s="464"/>
      <c r="F56" s="480"/>
      <c r="G56" s="50" t="s">
        <v>500</v>
      </c>
      <c r="H56" s="497"/>
      <c r="I56" s="497"/>
      <c r="J56" s="498"/>
      <c r="K56" s="187" t="s">
        <v>500</v>
      </c>
      <c r="L56" s="188">
        <v>1000000</v>
      </c>
      <c r="M56" s="225">
        <f t="shared" si="1"/>
        <v>850000</v>
      </c>
      <c r="N56" s="237">
        <v>2023</v>
      </c>
      <c r="O56" s="191">
        <v>2027</v>
      </c>
      <c r="P56" s="190"/>
      <c r="Q56" s="192"/>
      <c r="R56" s="192"/>
      <c r="S56" s="191"/>
      <c r="T56" s="193"/>
      <c r="U56" s="193"/>
      <c r="V56" s="193"/>
      <c r="W56" s="193"/>
      <c r="X56" s="193"/>
      <c r="Y56" s="190" t="s">
        <v>65</v>
      </c>
      <c r="Z56" s="194" t="s">
        <v>64</v>
      </c>
    </row>
    <row r="57" spans="1:26" ht="30" customHeight="1" x14ac:dyDescent="0.3">
      <c r="A57" s="41">
        <f t="shared" si="0"/>
        <v>53</v>
      </c>
      <c r="B57" s="471"/>
      <c r="C57" s="474"/>
      <c r="D57" s="464"/>
      <c r="E57" s="464"/>
      <c r="F57" s="480"/>
      <c r="G57" s="50" t="s">
        <v>538</v>
      </c>
      <c r="H57" s="497"/>
      <c r="I57" s="497"/>
      <c r="J57" s="498"/>
      <c r="K57" s="187" t="s">
        <v>538</v>
      </c>
      <c r="L57" s="188">
        <v>100000</v>
      </c>
      <c r="M57" s="225">
        <f t="shared" si="1"/>
        <v>85000</v>
      </c>
      <c r="N57" s="239">
        <v>2024</v>
      </c>
      <c r="O57" s="203">
        <v>2027</v>
      </c>
      <c r="P57" s="202"/>
      <c r="Q57" s="204"/>
      <c r="R57" s="204"/>
      <c r="S57" s="203"/>
      <c r="T57" s="205"/>
      <c r="U57" s="205"/>
      <c r="V57" s="205"/>
      <c r="W57" s="205"/>
      <c r="X57" s="205"/>
      <c r="Y57" s="190" t="s">
        <v>65</v>
      </c>
      <c r="Z57" s="194" t="s">
        <v>64</v>
      </c>
    </row>
    <row r="58" spans="1:26" ht="30" customHeight="1" thickBot="1" x14ac:dyDescent="0.35">
      <c r="A58" s="41">
        <f t="shared" si="0"/>
        <v>54</v>
      </c>
      <c r="B58" s="472"/>
      <c r="C58" s="475"/>
      <c r="D58" s="465"/>
      <c r="E58" s="465"/>
      <c r="F58" s="504"/>
      <c r="G58" s="51" t="s">
        <v>539</v>
      </c>
      <c r="H58" s="490"/>
      <c r="I58" s="490"/>
      <c r="J58" s="492"/>
      <c r="K58" s="199" t="s">
        <v>539</v>
      </c>
      <c r="L58" s="200">
        <v>500000</v>
      </c>
      <c r="M58" s="240">
        <f t="shared" si="1"/>
        <v>425000</v>
      </c>
      <c r="N58" s="239">
        <v>2024</v>
      </c>
      <c r="O58" s="203">
        <v>2027</v>
      </c>
      <c r="P58" s="202"/>
      <c r="Q58" s="204"/>
      <c r="R58" s="204"/>
      <c r="S58" s="203"/>
      <c r="T58" s="205"/>
      <c r="U58" s="205"/>
      <c r="V58" s="205" t="s">
        <v>85</v>
      </c>
      <c r="W58" s="205"/>
      <c r="X58" s="205"/>
      <c r="Y58" s="202" t="s">
        <v>65</v>
      </c>
      <c r="Z58" s="206" t="s">
        <v>64</v>
      </c>
    </row>
    <row r="59" spans="1:26" ht="14.4" customHeight="1" x14ac:dyDescent="0.3">
      <c r="A59" s="41">
        <f t="shared" si="0"/>
        <v>55</v>
      </c>
      <c r="B59" s="470" t="s">
        <v>135</v>
      </c>
      <c r="C59" s="473" t="s">
        <v>137</v>
      </c>
      <c r="D59" s="463" t="s">
        <v>138</v>
      </c>
      <c r="E59" s="463" t="s">
        <v>139</v>
      </c>
      <c r="F59" s="483" t="s">
        <v>136</v>
      </c>
      <c r="G59" s="155" t="s">
        <v>140</v>
      </c>
      <c r="H59" s="489" t="s">
        <v>62</v>
      </c>
      <c r="I59" s="489" t="s">
        <v>63</v>
      </c>
      <c r="J59" s="460" t="s">
        <v>141</v>
      </c>
      <c r="K59" s="156" t="s">
        <v>140</v>
      </c>
      <c r="L59" s="355">
        <v>6000000</v>
      </c>
      <c r="M59" s="369">
        <f t="shared" si="1"/>
        <v>5100000</v>
      </c>
      <c r="N59" s="159">
        <v>2025</v>
      </c>
      <c r="O59" s="160">
        <v>2025</v>
      </c>
      <c r="P59" s="159"/>
      <c r="Q59" s="161"/>
      <c r="R59" s="161"/>
      <c r="S59" s="160"/>
      <c r="T59" s="162"/>
      <c r="U59" s="162"/>
      <c r="V59" s="162"/>
      <c r="W59" s="162"/>
      <c r="X59" s="162"/>
      <c r="Y59" s="159" t="s">
        <v>65</v>
      </c>
      <c r="Z59" s="163" t="s">
        <v>64</v>
      </c>
    </row>
    <row r="60" spans="1:26" x14ac:dyDescent="0.3">
      <c r="A60" s="41">
        <f t="shared" si="0"/>
        <v>56</v>
      </c>
      <c r="B60" s="471"/>
      <c r="C60" s="474"/>
      <c r="D60" s="464"/>
      <c r="E60" s="481"/>
      <c r="F60" s="484"/>
      <c r="G60" s="50" t="s">
        <v>142</v>
      </c>
      <c r="H60" s="497"/>
      <c r="I60" s="497"/>
      <c r="J60" s="461"/>
      <c r="K60" s="187" t="s">
        <v>142</v>
      </c>
      <c r="L60" s="188">
        <v>5000000</v>
      </c>
      <c r="M60" s="189">
        <f t="shared" si="1"/>
        <v>4250000</v>
      </c>
      <c r="N60" s="190">
        <v>2026</v>
      </c>
      <c r="O60" s="191">
        <v>2026</v>
      </c>
      <c r="P60" s="190"/>
      <c r="Q60" s="192"/>
      <c r="R60" s="192"/>
      <c r="S60" s="191"/>
      <c r="T60" s="193"/>
      <c r="U60" s="193"/>
      <c r="V60" s="193" t="s">
        <v>85</v>
      </c>
      <c r="W60" s="193"/>
      <c r="X60" s="193"/>
      <c r="Y60" s="190" t="s">
        <v>65</v>
      </c>
      <c r="Z60" s="194" t="s">
        <v>64</v>
      </c>
    </row>
    <row r="61" spans="1:26" ht="43.2" x14ac:dyDescent="0.3">
      <c r="A61" s="41">
        <f t="shared" si="0"/>
        <v>57</v>
      </c>
      <c r="B61" s="471"/>
      <c r="C61" s="474"/>
      <c r="D61" s="464"/>
      <c r="E61" s="197" t="s">
        <v>144</v>
      </c>
      <c r="F61" s="484"/>
      <c r="G61" s="50" t="s">
        <v>143</v>
      </c>
      <c r="H61" s="497"/>
      <c r="I61" s="497"/>
      <c r="J61" s="461"/>
      <c r="K61" s="187" t="s">
        <v>143</v>
      </c>
      <c r="L61" s="188">
        <v>500000</v>
      </c>
      <c r="M61" s="189">
        <f t="shared" si="1"/>
        <v>425000</v>
      </c>
      <c r="N61" s="190">
        <v>2025</v>
      </c>
      <c r="O61" s="191">
        <v>2026</v>
      </c>
      <c r="P61" s="190"/>
      <c r="Q61" s="192"/>
      <c r="R61" s="192"/>
      <c r="S61" s="191"/>
      <c r="T61" s="193"/>
      <c r="U61" s="193"/>
      <c r="V61" s="193"/>
      <c r="W61" s="193"/>
      <c r="X61" s="193"/>
      <c r="Y61" s="190" t="s">
        <v>65</v>
      </c>
      <c r="Z61" s="194" t="s">
        <v>64</v>
      </c>
    </row>
    <row r="62" spans="1:26" ht="43.2" x14ac:dyDescent="0.3">
      <c r="A62" s="41">
        <f t="shared" si="0"/>
        <v>58</v>
      </c>
      <c r="B62" s="471"/>
      <c r="C62" s="474"/>
      <c r="D62" s="464"/>
      <c r="E62" s="482" t="s">
        <v>139</v>
      </c>
      <c r="F62" s="484"/>
      <c r="G62" s="50" t="s">
        <v>145</v>
      </c>
      <c r="H62" s="497"/>
      <c r="I62" s="497"/>
      <c r="J62" s="461"/>
      <c r="K62" s="187" t="s">
        <v>146</v>
      </c>
      <c r="L62" s="188">
        <v>200000</v>
      </c>
      <c r="M62" s="189">
        <f t="shared" si="1"/>
        <v>170000</v>
      </c>
      <c r="N62" s="190">
        <v>2025</v>
      </c>
      <c r="O62" s="191">
        <v>2025</v>
      </c>
      <c r="P62" s="190"/>
      <c r="Q62" s="192"/>
      <c r="R62" s="192"/>
      <c r="S62" s="191" t="s">
        <v>85</v>
      </c>
      <c r="T62" s="193"/>
      <c r="U62" s="193"/>
      <c r="V62" s="193"/>
      <c r="W62" s="193"/>
      <c r="X62" s="193" t="s">
        <v>85</v>
      </c>
      <c r="Y62" s="190" t="s">
        <v>65</v>
      </c>
      <c r="Z62" s="194" t="s">
        <v>64</v>
      </c>
    </row>
    <row r="63" spans="1:26" ht="28.8" x14ac:dyDescent="0.3">
      <c r="A63" s="41">
        <f t="shared" si="0"/>
        <v>59</v>
      </c>
      <c r="B63" s="471"/>
      <c r="C63" s="474"/>
      <c r="D63" s="464"/>
      <c r="E63" s="464"/>
      <c r="F63" s="484"/>
      <c r="G63" s="50" t="s">
        <v>147</v>
      </c>
      <c r="H63" s="497"/>
      <c r="I63" s="497"/>
      <c r="J63" s="461"/>
      <c r="K63" s="187" t="s">
        <v>148</v>
      </c>
      <c r="L63" s="188">
        <v>500000</v>
      </c>
      <c r="M63" s="189">
        <f t="shared" si="1"/>
        <v>425000</v>
      </c>
      <c r="N63" s="190">
        <v>2025</v>
      </c>
      <c r="O63" s="191">
        <v>2026</v>
      </c>
      <c r="P63" s="190"/>
      <c r="Q63" s="192"/>
      <c r="R63" s="192"/>
      <c r="S63" s="191"/>
      <c r="T63" s="193"/>
      <c r="U63" s="193"/>
      <c r="V63" s="193"/>
      <c r="W63" s="193"/>
      <c r="X63" s="193"/>
      <c r="Y63" s="190" t="s">
        <v>65</v>
      </c>
      <c r="Z63" s="194" t="s">
        <v>64</v>
      </c>
    </row>
    <row r="64" spans="1:26" ht="43.2" x14ac:dyDescent="0.3">
      <c r="A64" s="41">
        <f t="shared" si="0"/>
        <v>60</v>
      </c>
      <c r="B64" s="471"/>
      <c r="C64" s="474"/>
      <c r="D64" s="464"/>
      <c r="E64" s="464"/>
      <c r="F64" s="484"/>
      <c r="G64" s="364" t="s">
        <v>619</v>
      </c>
      <c r="H64" s="497"/>
      <c r="I64" s="497"/>
      <c r="J64" s="461"/>
      <c r="K64" s="366" t="s">
        <v>620</v>
      </c>
      <c r="L64" s="349">
        <v>2000000</v>
      </c>
      <c r="M64" s="360">
        <f t="shared" si="1"/>
        <v>1700000</v>
      </c>
      <c r="N64" s="351">
        <v>2025</v>
      </c>
      <c r="O64" s="373">
        <v>2026</v>
      </c>
      <c r="P64" s="351"/>
      <c r="Q64" s="353"/>
      <c r="R64" s="353"/>
      <c r="S64" s="373" t="s">
        <v>85</v>
      </c>
      <c r="T64" s="376"/>
      <c r="U64" s="376"/>
      <c r="V64" s="376"/>
      <c r="W64" s="376"/>
      <c r="X64" s="376" t="s">
        <v>85</v>
      </c>
      <c r="Y64" s="351" t="s">
        <v>65</v>
      </c>
      <c r="Z64" s="352" t="s">
        <v>64</v>
      </c>
    </row>
    <row r="65" spans="1:26" ht="15" thickBot="1" x14ac:dyDescent="0.35">
      <c r="A65" s="41">
        <f t="shared" si="0"/>
        <v>61</v>
      </c>
      <c r="B65" s="472"/>
      <c r="C65" s="475"/>
      <c r="D65" s="465"/>
      <c r="E65" s="465"/>
      <c r="F65" s="485"/>
      <c r="G65" s="365" t="s">
        <v>210</v>
      </c>
      <c r="H65" s="490"/>
      <c r="I65" s="490"/>
      <c r="J65" s="462"/>
      <c r="K65" s="367" t="s">
        <v>621</v>
      </c>
      <c r="L65" s="368">
        <v>100000</v>
      </c>
      <c r="M65" s="370">
        <f t="shared" si="1"/>
        <v>85000</v>
      </c>
      <c r="N65" s="371">
        <v>2025</v>
      </c>
      <c r="O65" s="374">
        <v>2026</v>
      </c>
      <c r="P65" s="371"/>
      <c r="Q65" s="375"/>
      <c r="R65" s="375"/>
      <c r="S65" s="374"/>
      <c r="T65" s="377"/>
      <c r="U65" s="377"/>
      <c r="V65" s="377"/>
      <c r="W65" s="377"/>
      <c r="X65" s="377"/>
      <c r="Y65" s="371" t="s">
        <v>65</v>
      </c>
      <c r="Z65" s="372" t="s">
        <v>64</v>
      </c>
    </row>
    <row r="66" spans="1:26" ht="14.4" customHeight="1" x14ac:dyDescent="0.3">
      <c r="A66" s="41">
        <f t="shared" si="0"/>
        <v>62</v>
      </c>
      <c r="B66" s="470" t="s">
        <v>149</v>
      </c>
      <c r="C66" s="473" t="s">
        <v>150</v>
      </c>
      <c r="D66" s="463" t="s">
        <v>153</v>
      </c>
      <c r="E66" s="463" t="s">
        <v>154</v>
      </c>
      <c r="F66" s="479" t="s">
        <v>155</v>
      </c>
      <c r="G66" s="174" t="s">
        <v>376</v>
      </c>
      <c r="H66" s="489" t="s">
        <v>62</v>
      </c>
      <c r="I66" s="489" t="s">
        <v>63</v>
      </c>
      <c r="J66" s="491" t="s">
        <v>151</v>
      </c>
      <c r="K66" s="175" t="s">
        <v>376</v>
      </c>
      <c r="L66" s="176">
        <v>3000000</v>
      </c>
      <c r="M66" s="177">
        <f t="shared" si="1"/>
        <v>2550000</v>
      </c>
      <c r="N66" s="178">
        <v>2024</v>
      </c>
      <c r="O66" s="179">
        <v>2026</v>
      </c>
      <c r="P66" s="178"/>
      <c r="Q66" s="180"/>
      <c r="R66" s="180"/>
      <c r="S66" s="179"/>
      <c r="T66" s="181"/>
      <c r="U66" s="181"/>
      <c r="V66" s="181"/>
      <c r="W66" s="181"/>
      <c r="X66" s="181"/>
      <c r="Y66" s="178" t="s">
        <v>65</v>
      </c>
      <c r="Z66" s="182" t="s">
        <v>64</v>
      </c>
    </row>
    <row r="67" spans="1:26" ht="28.8" x14ac:dyDescent="0.3">
      <c r="A67" s="41">
        <f t="shared" si="0"/>
        <v>63</v>
      </c>
      <c r="B67" s="471"/>
      <c r="C67" s="474"/>
      <c r="D67" s="464"/>
      <c r="E67" s="464"/>
      <c r="F67" s="480"/>
      <c r="G67" s="174" t="s">
        <v>423</v>
      </c>
      <c r="H67" s="497"/>
      <c r="I67" s="497"/>
      <c r="J67" s="498"/>
      <c r="K67" s="175" t="s">
        <v>423</v>
      </c>
      <c r="L67" s="176">
        <v>5000000</v>
      </c>
      <c r="M67" s="177">
        <f t="shared" si="1"/>
        <v>4250000</v>
      </c>
      <c r="N67" s="178">
        <v>2024</v>
      </c>
      <c r="O67" s="179">
        <v>2026</v>
      </c>
      <c r="P67" s="178"/>
      <c r="Q67" s="180"/>
      <c r="R67" s="180"/>
      <c r="S67" s="179"/>
      <c r="T67" s="181"/>
      <c r="U67" s="181"/>
      <c r="V67" s="181"/>
      <c r="W67" s="181"/>
      <c r="X67" s="181"/>
      <c r="Y67" s="178" t="s">
        <v>65</v>
      </c>
      <c r="Z67" s="182" t="s">
        <v>64</v>
      </c>
    </row>
    <row r="68" spans="1:26" ht="43.2" x14ac:dyDescent="0.3">
      <c r="A68" s="41">
        <f t="shared" si="0"/>
        <v>64</v>
      </c>
      <c r="B68" s="471"/>
      <c r="C68" s="474"/>
      <c r="D68" s="464"/>
      <c r="E68" s="464"/>
      <c r="F68" s="480"/>
      <c r="G68" s="50" t="s">
        <v>483</v>
      </c>
      <c r="H68" s="497"/>
      <c r="I68" s="497"/>
      <c r="J68" s="498"/>
      <c r="K68" s="50" t="s">
        <v>483</v>
      </c>
      <c r="L68" s="188">
        <v>9000000</v>
      </c>
      <c r="M68" s="189">
        <f t="shared" si="1"/>
        <v>7650000</v>
      </c>
      <c r="N68" s="190">
        <v>2024</v>
      </c>
      <c r="O68" s="191">
        <v>2026</v>
      </c>
      <c r="P68" s="190" t="s">
        <v>85</v>
      </c>
      <c r="Q68" s="192" t="s">
        <v>85</v>
      </c>
      <c r="R68" s="192" t="s">
        <v>85</v>
      </c>
      <c r="S68" s="191" t="s">
        <v>85</v>
      </c>
      <c r="T68" s="193"/>
      <c r="U68" s="193" t="s">
        <v>85</v>
      </c>
      <c r="V68" s="193"/>
      <c r="W68" s="193"/>
      <c r="X68" s="193" t="s">
        <v>85</v>
      </c>
      <c r="Y68" s="190" t="s">
        <v>65</v>
      </c>
      <c r="Z68" s="194" t="s">
        <v>64</v>
      </c>
    </row>
    <row r="69" spans="1:26" x14ac:dyDescent="0.3">
      <c r="A69" s="41">
        <f t="shared" si="0"/>
        <v>65</v>
      </c>
      <c r="B69" s="471"/>
      <c r="C69" s="474"/>
      <c r="D69" s="464"/>
      <c r="E69" s="464"/>
      <c r="F69" s="480"/>
      <c r="G69" s="50" t="s">
        <v>158</v>
      </c>
      <c r="H69" s="497"/>
      <c r="I69" s="497"/>
      <c r="J69" s="498"/>
      <c r="K69" s="187" t="s">
        <v>158</v>
      </c>
      <c r="L69" s="188">
        <v>3000000</v>
      </c>
      <c r="M69" s="189">
        <f t="shared" si="1"/>
        <v>2550000</v>
      </c>
      <c r="N69" s="190">
        <v>2024</v>
      </c>
      <c r="O69" s="191">
        <v>2026</v>
      </c>
      <c r="P69" s="190"/>
      <c r="Q69" s="192"/>
      <c r="R69" s="192"/>
      <c r="S69" s="191"/>
      <c r="T69" s="193"/>
      <c r="U69" s="193"/>
      <c r="V69" s="193"/>
      <c r="W69" s="193"/>
      <c r="X69" s="193"/>
      <c r="Y69" s="190" t="s">
        <v>65</v>
      </c>
      <c r="Z69" s="194" t="s">
        <v>64</v>
      </c>
    </row>
    <row r="70" spans="1:26" ht="28.8" x14ac:dyDescent="0.3">
      <c r="A70" s="41">
        <f t="shared" si="0"/>
        <v>66</v>
      </c>
      <c r="B70" s="471"/>
      <c r="C70" s="474"/>
      <c r="D70" s="464"/>
      <c r="E70" s="464"/>
      <c r="F70" s="480"/>
      <c r="G70" s="50" t="s">
        <v>377</v>
      </c>
      <c r="H70" s="497"/>
      <c r="I70" s="497"/>
      <c r="J70" s="498"/>
      <c r="K70" s="187" t="s">
        <v>377</v>
      </c>
      <c r="L70" s="188">
        <v>15000000</v>
      </c>
      <c r="M70" s="189">
        <f t="shared" si="1"/>
        <v>12750000</v>
      </c>
      <c r="N70" s="190">
        <v>2024</v>
      </c>
      <c r="O70" s="191">
        <v>2026</v>
      </c>
      <c r="P70" s="190" t="s">
        <v>85</v>
      </c>
      <c r="Q70" s="192" t="s">
        <v>85</v>
      </c>
      <c r="R70" s="192" t="s">
        <v>85</v>
      </c>
      <c r="S70" s="191" t="s">
        <v>85</v>
      </c>
      <c r="T70" s="193"/>
      <c r="U70" s="193"/>
      <c r="V70" s="193"/>
      <c r="W70" s="193"/>
      <c r="X70" s="193" t="s">
        <v>85</v>
      </c>
      <c r="Y70" s="190" t="s">
        <v>65</v>
      </c>
      <c r="Z70" s="194" t="s">
        <v>64</v>
      </c>
    </row>
    <row r="71" spans="1:26" x14ac:dyDescent="0.3">
      <c r="A71" s="41">
        <f t="shared" ref="A71:A134" si="2">A70+1</f>
        <v>67</v>
      </c>
      <c r="B71" s="471"/>
      <c r="C71" s="474"/>
      <c r="D71" s="464"/>
      <c r="E71" s="464"/>
      <c r="F71" s="480"/>
      <c r="G71" s="50" t="s">
        <v>159</v>
      </c>
      <c r="H71" s="497"/>
      <c r="I71" s="497"/>
      <c r="J71" s="498"/>
      <c r="K71" s="187" t="s">
        <v>159</v>
      </c>
      <c r="L71" s="188">
        <v>3000000</v>
      </c>
      <c r="M71" s="189">
        <f t="shared" si="1"/>
        <v>2550000</v>
      </c>
      <c r="N71" s="190">
        <v>2024</v>
      </c>
      <c r="O71" s="191">
        <v>2026</v>
      </c>
      <c r="P71" s="190"/>
      <c r="Q71" s="192"/>
      <c r="R71" s="192"/>
      <c r="S71" s="191"/>
      <c r="T71" s="193"/>
      <c r="U71" s="193"/>
      <c r="V71" s="193"/>
      <c r="W71" s="193"/>
      <c r="X71" s="193"/>
      <c r="Y71" s="190" t="s">
        <v>65</v>
      </c>
      <c r="Z71" s="194" t="s">
        <v>64</v>
      </c>
    </row>
    <row r="72" spans="1:26" x14ac:dyDescent="0.3">
      <c r="A72" s="41">
        <f t="shared" si="2"/>
        <v>68</v>
      </c>
      <c r="B72" s="471"/>
      <c r="C72" s="474"/>
      <c r="D72" s="464"/>
      <c r="E72" s="464"/>
      <c r="F72" s="480"/>
      <c r="G72" s="50" t="s">
        <v>378</v>
      </c>
      <c r="H72" s="497"/>
      <c r="I72" s="497"/>
      <c r="J72" s="498"/>
      <c r="K72" s="187" t="s">
        <v>382</v>
      </c>
      <c r="L72" s="188">
        <v>5000000</v>
      </c>
      <c r="M72" s="189">
        <f t="shared" si="1"/>
        <v>4250000</v>
      </c>
      <c r="N72" s="190">
        <v>2024</v>
      </c>
      <c r="O72" s="191">
        <v>2026</v>
      </c>
      <c r="P72" s="190"/>
      <c r="Q72" s="192"/>
      <c r="R72" s="192"/>
      <c r="S72" s="191"/>
      <c r="T72" s="193"/>
      <c r="U72" s="193"/>
      <c r="V72" s="193"/>
      <c r="W72" s="193"/>
      <c r="X72" s="193"/>
      <c r="Y72" s="190" t="s">
        <v>65</v>
      </c>
      <c r="Z72" s="194" t="s">
        <v>64</v>
      </c>
    </row>
    <row r="73" spans="1:26" x14ac:dyDescent="0.3">
      <c r="A73" s="41">
        <f t="shared" si="2"/>
        <v>69</v>
      </c>
      <c r="B73" s="471"/>
      <c r="C73" s="474"/>
      <c r="D73" s="464"/>
      <c r="E73" s="464"/>
      <c r="F73" s="480"/>
      <c r="G73" s="50" t="s">
        <v>379</v>
      </c>
      <c r="H73" s="497"/>
      <c r="I73" s="497"/>
      <c r="J73" s="498"/>
      <c r="K73" s="187" t="s">
        <v>379</v>
      </c>
      <c r="L73" s="188">
        <v>1500000</v>
      </c>
      <c r="M73" s="189">
        <f t="shared" si="1"/>
        <v>1275000</v>
      </c>
      <c r="N73" s="190">
        <v>2024</v>
      </c>
      <c r="O73" s="191">
        <v>2026</v>
      </c>
      <c r="P73" s="190"/>
      <c r="Q73" s="192"/>
      <c r="R73" s="192"/>
      <c r="S73" s="191"/>
      <c r="T73" s="193"/>
      <c r="U73" s="193"/>
      <c r="V73" s="193"/>
      <c r="W73" s="193"/>
      <c r="X73" s="193"/>
      <c r="Y73" s="190" t="s">
        <v>65</v>
      </c>
      <c r="Z73" s="194" t="s">
        <v>64</v>
      </c>
    </row>
    <row r="74" spans="1:26" x14ac:dyDescent="0.3">
      <c r="A74" s="41">
        <f t="shared" si="2"/>
        <v>70</v>
      </c>
      <c r="B74" s="471"/>
      <c r="C74" s="474"/>
      <c r="D74" s="464"/>
      <c r="E74" s="464"/>
      <c r="F74" s="480"/>
      <c r="G74" s="50" t="s">
        <v>380</v>
      </c>
      <c r="H74" s="497"/>
      <c r="I74" s="497"/>
      <c r="J74" s="498"/>
      <c r="K74" s="187" t="s">
        <v>380</v>
      </c>
      <c r="L74" s="188">
        <v>10000000</v>
      </c>
      <c r="M74" s="189">
        <f t="shared" si="1"/>
        <v>8500000</v>
      </c>
      <c r="N74" s="190">
        <v>2024</v>
      </c>
      <c r="O74" s="191">
        <v>2026</v>
      </c>
      <c r="P74" s="190"/>
      <c r="Q74" s="192"/>
      <c r="R74" s="192"/>
      <c r="S74" s="191"/>
      <c r="T74" s="193"/>
      <c r="U74" s="193"/>
      <c r="V74" s="193"/>
      <c r="W74" s="193"/>
      <c r="X74" s="193"/>
      <c r="Y74" s="190" t="s">
        <v>65</v>
      </c>
      <c r="Z74" s="194" t="s">
        <v>64</v>
      </c>
    </row>
    <row r="75" spans="1:26" ht="28.8" x14ac:dyDescent="0.3">
      <c r="A75" s="41">
        <f t="shared" si="2"/>
        <v>71</v>
      </c>
      <c r="B75" s="471"/>
      <c r="C75" s="474"/>
      <c r="D75" s="464"/>
      <c r="E75" s="464"/>
      <c r="F75" s="480"/>
      <c r="G75" s="241" t="s">
        <v>381</v>
      </c>
      <c r="H75" s="497"/>
      <c r="I75" s="497"/>
      <c r="J75" s="498"/>
      <c r="K75" s="242" t="s">
        <v>381</v>
      </c>
      <c r="L75" s="188">
        <v>1500000</v>
      </c>
      <c r="M75" s="189">
        <f t="shared" si="1"/>
        <v>1275000</v>
      </c>
      <c r="N75" s="190">
        <v>2024</v>
      </c>
      <c r="O75" s="191">
        <v>2026</v>
      </c>
      <c r="P75" s="190"/>
      <c r="Q75" s="192"/>
      <c r="R75" s="192"/>
      <c r="S75" s="191"/>
      <c r="T75" s="193"/>
      <c r="U75" s="193"/>
      <c r="V75" s="193" t="s">
        <v>85</v>
      </c>
      <c r="W75" s="193"/>
      <c r="X75" s="193"/>
      <c r="Y75" s="190" t="s">
        <v>65</v>
      </c>
      <c r="Z75" s="194" t="s">
        <v>64</v>
      </c>
    </row>
    <row r="76" spans="1:26" ht="28.8" x14ac:dyDescent="0.3">
      <c r="A76" s="41">
        <f t="shared" si="2"/>
        <v>72</v>
      </c>
      <c r="B76" s="471"/>
      <c r="C76" s="474"/>
      <c r="D76" s="464"/>
      <c r="E76" s="481"/>
      <c r="F76" s="480"/>
      <c r="G76" s="243" t="s">
        <v>522</v>
      </c>
      <c r="H76" s="497"/>
      <c r="I76" s="497"/>
      <c r="J76" s="498"/>
      <c r="K76" s="244" t="s">
        <v>523</v>
      </c>
      <c r="L76" s="200">
        <v>3000000</v>
      </c>
      <c r="M76" s="201">
        <f t="shared" si="1"/>
        <v>2550000</v>
      </c>
      <c r="N76" s="202">
        <v>2024</v>
      </c>
      <c r="O76" s="203">
        <v>2026</v>
      </c>
      <c r="P76" s="202" t="s">
        <v>85</v>
      </c>
      <c r="Q76" s="204" t="s">
        <v>85</v>
      </c>
      <c r="R76" s="204" t="s">
        <v>85</v>
      </c>
      <c r="S76" s="203" t="s">
        <v>85</v>
      </c>
      <c r="T76" s="205"/>
      <c r="U76" s="205"/>
      <c r="V76" s="205" t="s">
        <v>85</v>
      </c>
      <c r="W76" s="205"/>
      <c r="X76" s="205"/>
      <c r="Y76" s="202" t="s">
        <v>65</v>
      </c>
      <c r="Z76" s="206" t="s">
        <v>64</v>
      </c>
    </row>
    <row r="77" spans="1:26" ht="29.4" thickBot="1" x14ac:dyDescent="0.35">
      <c r="A77" s="41">
        <f t="shared" si="2"/>
        <v>73</v>
      </c>
      <c r="B77" s="471"/>
      <c r="C77" s="474"/>
      <c r="D77" s="464"/>
      <c r="E77" s="195" t="s">
        <v>161</v>
      </c>
      <c r="F77" s="480"/>
      <c r="G77" s="51" t="s">
        <v>160</v>
      </c>
      <c r="H77" s="497"/>
      <c r="I77" s="497"/>
      <c r="J77" s="498"/>
      <c r="K77" s="199" t="s">
        <v>160</v>
      </c>
      <c r="L77" s="200">
        <v>5000000</v>
      </c>
      <c r="M77" s="201">
        <f t="shared" si="1"/>
        <v>4250000</v>
      </c>
      <c r="N77" s="202">
        <v>2024</v>
      </c>
      <c r="O77" s="203">
        <v>2026</v>
      </c>
      <c r="P77" s="202"/>
      <c r="Q77" s="204"/>
      <c r="R77" s="204"/>
      <c r="S77" s="203"/>
      <c r="T77" s="205"/>
      <c r="U77" s="205"/>
      <c r="V77" s="205"/>
      <c r="W77" s="205"/>
      <c r="X77" s="205"/>
      <c r="Y77" s="202" t="s">
        <v>65</v>
      </c>
      <c r="Z77" s="206" t="s">
        <v>64</v>
      </c>
    </row>
    <row r="78" spans="1:26" ht="28.8" customHeight="1" x14ac:dyDescent="0.3">
      <c r="A78" s="41">
        <f t="shared" si="2"/>
        <v>74</v>
      </c>
      <c r="B78" s="470" t="s">
        <v>173</v>
      </c>
      <c r="C78" s="473" t="s">
        <v>287</v>
      </c>
      <c r="D78" s="463" t="s">
        <v>174</v>
      </c>
      <c r="E78" s="463" t="s">
        <v>175</v>
      </c>
      <c r="F78" s="479" t="s">
        <v>176</v>
      </c>
      <c r="G78" s="155" t="s">
        <v>177</v>
      </c>
      <c r="H78" s="505" t="s">
        <v>62</v>
      </c>
      <c r="I78" s="489" t="s">
        <v>63</v>
      </c>
      <c r="J78" s="491" t="s">
        <v>290</v>
      </c>
      <c r="K78" s="156" t="s">
        <v>177</v>
      </c>
      <c r="L78" s="157">
        <v>500000</v>
      </c>
      <c r="M78" s="158">
        <f t="shared" si="1"/>
        <v>425000</v>
      </c>
      <c r="N78" s="159">
        <v>2022</v>
      </c>
      <c r="O78" s="160">
        <v>2022</v>
      </c>
      <c r="P78" s="159"/>
      <c r="Q78" s="161" t="s">
        <v>85</v>
      </c>
      <c r="R78" s="161"/>
      <c r="S78" s="160"/>
      <c r="T78" s="162"/>
      <c r="U78" s="162"/>
      <c r="V78" s="162" t="s">
        <v>85</v>
      </c>
      <c r="W78" s="162"/>
      <c r="X78" s="162"/>
      <c r="Y78" s="159" t="s">
        <v>416</v>
      </c>
      <c r="Z78" s="163" t="s">
        <v>64</v>
      </c>
    </row>
    <row r="79" spans="1:26" ht="43.2" x14ac:dyDescent="0.3">
      <c r="A79" s="41">
        <f t="shared" si="2"/>
        <v>75</v>
      </c>
      <c r="B79" s="471"/>
      <c r="C79" s="474"/>
      <c r="D79" s="464"/>
      <c r="E79" s="464"/>
      <c r="F79" s="480"/>
      <c r="G79" s="50" t="s">
        <v>178</v>
      </c>
      <c r="H79" s="506"/>
      <c r="I79" s="497"/>
      <c r="J79" s="498"/>
      <c r="K79" s="187" t="s">
        <v>178</v>
      </c>
      <c r="L79" s="188">
        <v>5000000</v>
      </c>
      <c r="M79" s="189">
        <f t="shared" si="1"/>
        <v>4250000</v>
      </c>
      <c r="N79" s="190">
        <v>2024</v>
      </c>
      <c r="O79" s="191">
        <v>2025</v>
      </c>
      <c r="P79" s="190"/>
      <c r="Q79" s="192"/>
      <c r="R79" s="192"/>
      <c r="S79" s="191"/>
      <c r="T79" s="193"/>
      <c r="U79" s="193"/>
      <c r="V79" s="193" t="s">
        <v>85</v>
      </c>
      <c r="W79" s="193"/>
      <c r="X79" s="193"/>
      <c r="Y79" s="190" t="s">
        <v>65</v>
      </c>
      <c r="Z79" s="194" t="s">
        <v>64</v>
      </c>
    </row>
    <row r="80" spans="1:26" ht="58.2" thickBot="1" x14ac:dyDescent="0.35">
      <c r="A80" s="41">
        <f t="shared" si="2"/>
        <v>76</v>
      </c>
      <c r="B80" s="472"/>
      <c r="C80" s="475"/>
      <c r="D80" s="465"/>
      <c r="E80" s="465"/>
      <c r="F80" s="504"/>
      <c r="G80" s="164" t="s">
        <v>536</v>
      </c>
      <c r="H80" s="507"/>
      <c r="I80" s="490"/>
      <c r="J80" s="492"/>
      <c r="K80" s="165" t="s">
        <v>537</v>
      </c>
      <c r="L80" s="166">
        <v>7000000</v>
      </c>
      <c r="M80" s="167">
        <f t="shared" si="1"/>
        <v>5950000</v>
      </c>
      <c r="N80" s="168">
        <v>2025</v>
      </c>
      <c r="O80" s="169">
        <v>2027</v>
      </c>
      <c r="P80" s="168" t="s">
        <v>85</v>
      </c>
      <c r="Q80" s="170" t="s">
        <v>85</v>
      </c>
      <c r="R80" s="170" t="s">
        <v>85</v>
      </c>
      <c r="S80" s="169" t="s">
        <v>85</v>
      </c>
      <c r="T80" s="171" t="s">
        <v>85</v>
      </c>
      <c r="U80" s="171"/>
      <c r="V80" s="171"/>
      <c r="W80" s="171" t="s">
        <v>85</v>
      </c>
      <c r="X80" s="171"/>
      <c r="Y80" s="168" t="s">
        <v>65</v>
      </c>
      <c r="Z80" s="172" t="s">
        <v>64</v>
      </c>
    </row>
    <row r="81" spans="1:26" ht="72.599999999999994" thickBot="1" x14ac:dyDescent="0.35">
      <c r="A81" s="41">
        <f t="shared" si="2"/>
        <v>77</v>
      </c>
      <c r="B81" s="152" t="s">
        <v>183</v>
      </c>
      <c r="C81" s="153" t="s">
        <v>288</v>
      </c>
      <c r="D81" s="154" t="s">
        <v>184</v>
      </c>
      <c r="E81" s="154" t="s">
        <v>185</v>
      </c>
      <c r="F81" s="245" t="s">
        <v>186</v>
      </c>
      <c r="G81" s="210" t="s">
        <v>187</v>
      </c>
      <c r="H81" s="211" t="s">
        <v>62</v>
      </c>
      <c r="I81" s="211" t="s">
        <v>63</v>
      </c>
      <c r="J81" s="212" t="s">
        <v>289</v>
      </c>
      <c r="K81" s="210" t="s">
        <v>187</v>
      </c>
      <c r="L81" s="213">
        <v>3000000</v>
      </c>
      <c r="M81" s="214">
        <f t="shared" si="1"/>
        <v>2550000</v>
      </c>
      <c r="N81" s="215">
        <v>2025</v>
      </c>
      <c r="O81" s="216">
        <v>2028</v>
      </c>
      <c r="P81" s="215"/>
      <c r="Q81" s="217"/>
      <c r="R81" s="217"/>
      <c r="S81" s="216"/>
      <c r="T81" s="218"/>
      <c r="U81" s="218"/>
      <c r="V81" s="218"/>
      <c r="W81" s="218"/>
      <c r="X81" s="218"/>
      <c r="Y81" s="215" t="s">
        <v>65</v>
      </c>
      <c r="Z81" s="216" t="s">
        <v>64</v>
      </c>
    </row>
    <row r="82" spans="1:26" x14ac:dyDescent="0.3">
      <c r="A82" s="41">
        <f t="shared" si="2"/>
        <v>78</v>
      </c>
      <c r="B82" s="470" t="s">
        <v>196</v>
      </c>
      <c r="C82" s="473" t="s">
        <v>197</v>
      </c>
      <c r="D82" s="476">
        <v>72743689</v>
      </c>
      <c r="E82" s="463" t="s">
        <v>207</v>
      </c>
      <c r="F82" s="511">
        <v>600080048</v>
      </c>
      <c r="G82" s="155" t="s">
        <v>506</v>
      </c>
      <c r="H82" s="505" t="s">
        <v>62</v>
      </c>
      <c r="I82" s="489" t="s">
        <v>63</v>
      </c>
      <c r="J82" s="491" t="s">
        <v>199</v>
      </c>
      <c r="K82" s="155" t="s">
        <v>506</v>
      </c>
      <c r="L82" s="246">
        <v>50000</v>
      </c>
      <c r="M82" s="158">
        <f t="shared" si="1"/>
        <v>42500</v>
      </c>
      <c r="N82" s="159">
        <v>2024</v>
      </c>
      <c r="O82" s="160">
        <v>2027</v>
      </c>
      <c r="P82" s="159"/>
      <c r="Q82" s="161"/>
      <c r="R82" s="161"/>
      <c r="S82" s="160"/>
      <c r="T82" s="162"/>
      <c r="U82" s="162"/>
      <c r="V82" s="162"/>
      <c r="W82" s="162"/>
      <c r="X82" s="162"/>
      <c r="Y82" s="159" t="s">
        <v>65</v>
      </c>
      <c r="Z82" s="163" t="s">
        <v>64</v>
      </c>
    </row>
    <row r="83" spans="1:26" x14ac:dyDescent="0.3">
      <c r="A83" s="41">
        <f t="shared" si="2"/>
        <v>79</v>
      </c>
      <c r="B83" s="471"/>
      <c r="C83" s="474"/>
      <c r="D83" s="477"/>
      <c r="E83" s="464"/>
      <c r="F83" s="512"/>
      <c r="G83" s="50" t="s">
        <v>507</v>
      </c>
      <c r="H83" s="506"/>
      <c r="I83" s="497"/>
      <c r="J83" s="498"/>
      <c r="K83" s="50" t="s">
        <v>507</v>
      </c>
      <c r="L83" s="247">
        <v>50000</v>
      </c>
      <c r="M83" s="189">
        <f t="shared" si="1"/>
        <v>42500</v>
      </c>
      <c r="N83" s="190">
        <v>2024</v>
      </c>
      <c r="O83" s="191">
        <v>2025</v>
      </c>
      <c r="P83" s="190"/>
      <c r="Q83" s="192"/>
      <c r="R83" s="192"/>
      <c r="S83" s="191"/>
      <c r="T83" s="193"/>
      <c r="U83" s="193"/>
      <c r="V83" s="193"/>
      <c r="W83" s="193"/>
      <c r="X83" s="193"/>
      <c r="Y83" s="351" t="s">
        <v>416</v>
      </c>
      <c r="Z83" s="194" t="s">
        <v>64</v>
      </c>
    </row>
    <row r="84" spans="1:26" ht="28.8" x14ac:dyDescent="0.3">
      <c r="A84" s="41">
        <f t="shared" si="2"/>
        <v>80</v>
      </c>
      <c r="B84" s="471"/>
      <c r="C84" s="474"/>
      <c r="D84" s="477"/>
      <c r="E84" s="464"/>
      <c r="F84" s="512"/>
      <c r="G84" s="50" t="s">
        <v>508</v>
      </c>
      <c r="H84" s="506"/>
      <c r="I84" s="497"/>
      <c r="J84" s="498"/>
      <c r="K84" s="50" t="s">
        <v>508</v>
      </c>
      <c r="L84" s="247">
        <v>100000</v>
      </c>
      <c r="M84" s="189">
        <f t="shared" si="1"/>
        <v>85000</v>
      </c>
      <c r="N84" s="190">
        <v>2023</v>
      </c>
      <c r="O84" s="191">
        <v>2024</v>
      </c>
      <c r="P84" s="190"/>
      <c r="Q84" s="192"/>
      <c r="R84" s="192"/>
      <c r="S84" s="191"/>
      <c r="T84" s="193"/>
      <c r="U84" s="193"/>
      <c r="V84" s="193"/>
      <c r="W84" s="193"/>
      <c r="X84" s="193"/>
      <c r="Y84" s="351" t="s">
        <v>416</v>
      </c>
      <c r="Z84" s="194" t="s">
        <v>64</v>
      </c>
    </row>
    <row r="85" spans="1:26" ht="28.8" x14ac:dyDescent="0.3">
      <c r="A85" s="41">
        <f t="shared" si="2"/>
        <v>81</v>
      </c>
      <c r="B85" s="471"/>
      <c r="C85" s="474"/>
      <c r="D85" s="477"/>
      <c r="E85" s="464"/>
      <c r="F85" s="512"/>
      <c r="G85" s="50" t="s">
        <v>509</v>
      </c>
      <c r="H85" s="506"/>
      <c r="I85" s="497"/>
      <c r="J85" s="498"/>
      <c r="K85" s="50" t="s">
        <v>509</v>
      </c>
      <c r="L85" s="247">
        <v>100000</v>
      </c>
      <c r="M85" s="189">
        <f t="shared" si="1"/>
        <v>85000</v>
      </c>
      <c r="N85" s="190">
        <v>2023</v>
      </c>
      <c r="O85" s="191">
        <v>2024</v>
      </c>
      <c r="P85" s="190"/>
      <c r="Q85" s="192" t="s">
        <v>85</v>
      </c>
      <c r="R85" s="192" t="s">
        <v>85</v>
      </c>
      <c r="S85" s="191"/>
      <c r="T85" s="193"/>
      <c r="U85" s="193"/>
      <c r="V85" s="193"/>
      <c r="W85" s="193" t="s">
        <v>85</v>
      </c>
      <c r="X85" s="193"/>
      <c r="Y85" s="351" t="s">
        <v>416</v>
      </c>
      <c r="Z85" s="194" t="s">
        <v>64</v>
      </c>
    </row>
    <row r="86" spans="1:26" ht="43.2" customHeight="1" x14ac:dyDescent="0.3">
      <c r="A86" s="41">
        <f t="shared" si="2"/>
        <v>82</v>
      </c>
      <c r="B86" s="471"/>
      <c r="C86" s="474"/>
      <c r="D86" s="477"/>
      <c r="E86" s="464"/>
      <c r="F86" s="512"/>
      <c r="G86" s="50" t="s">
        <v>198</v>
      </c>
      <c r="H86" s="506"/>
      <c r="I86" s="497"/>
      <c r="J86" s="498"/>
      <c r="K86" s="50" t="s">
        <v>198</v>
      </c>
      <c r="L86" s="247">
        <v>5000000</v>
      </c>
      <c r="M86" s="189">
        <f t="shared" si="1"/>
        <v>4250000</v>
      </c>
      <c r="N86" s="190">
        <v>2025</v>
      </c>
      <c r="O86" s="191">
        <v>2025</v>
      </c>
      <c r="P86" s="190"/>
      <c r="Q86" s="192"/>
      <c r="R86" s="192"/>
      <c r="S86" s="191"/>
      <c r="T86" s="193"/>
      <c r="U86" s="193"/>
      <c r="V86" s="193" t="s">
        <v>85</v>
      </c>
      <c r="W86" s="193"/>
      <c r="X86" s="193" t="s">
        <v>85</v>
      </c>
      <c r="Y86" s="190" t="s">
        <v>65</v>
      </c>
      <c r="Z86" s="194" t="s">
        <v>64</v>
      </c>
    </row>
    <row r="87" spans="1:26" x14ac:dyDescent="0.3">
      <c r="A87" s="41">
        <f t="shared" si="2"/>
        <v>83</v>
      </c>
      <c r="B87" s="471"/>
      <c r="C87" s="474"/>
      <c r="D87" s="477"/>
      <c r="E87" s="464"/>
      <c r="F87" s="512"/>
      <c r="G87" s="50" t="s">
        <v>200</v>
      </c>
      <c r="H87" s="506"/>
      <c r="I87" s="497"/>
      <c r="J87" s="498"/>
      <c r="K87" s="50" t="s">
        <v>200</v>
      </c>
      <c r="L87" s="247">
        <v>100000</v>
      </c>
      <c r="M87" s="189">
        <f t="shared" si="1"/>
        <v>85000</v>
      </c>
      <c r="N87" s="190">
        <v>2021</v>
      </c>
      <c r="O87" s="191">
        <v>2022</v>
      </c>
      <c r="P87" s="190"/>
      <c r="Q87" s="192"/>
      <c r="R87" s="192"/>
      <c r="S87" s="191" t="s">
        <v>85</v>
      </c>
      <c r="T87" s="193"/>
      <c r="U87" s="193"/>
      <c r="V87" s="193"/>
      <c r="W87" s="193"/>
      <c r="X87" s="193" t="s">
        <v>85</v>
      </c>
      <c r="Y87" s="190" t="s">
        <v>416</v>
      </c>
      <c r="Z87" s="194" t="s">
        <v>64</v>
      </c>
    </row>
    <row r="88" spans="1:26" ht="29.4" customHeight="1" x14ac:dyDescent="0.3">
      <c r="A88" s="41">
        <f t="shared" si="2"/>
        <v>84</v>
      </c>
      <c r="B88" s="471"/>
      <c r="C88" s="474"/>
      <c r="D88" s="477"/>
      <c r="E88" s="464"/>
      <c r="F88" s="512"/>
      <c r="G88" s="50" t="s">
        <v>201</v>
      </c>
      <c r="H88" s="506"/>
      <c r="I88" s="497"/>
      <c r="J88" s="498"/>
      <c r="K88" s="50" t="s">
        <v>201</v>
      </c>
      <c r="L88" s="247">
        <v>100000</v>
      </c>
      <c r="M88" s="189">
        <f t="shared" si="1"/>
        <v>85000</v>
      </c>
      <c r="N88" s="190">
        <v>2022</v>
      </c>
      <c r="O88" s="191">
        <v>2022</v>
      </c>
      <c r="P88" s="190"/>
      <c r="Q88" s="192"/>
      <c r="R88" s="192"/>
      <c r="S88" s="191" t="s">
        <v>85</v>
      </c>
      <c r="T88" s="193"/>
      <c r="U88" s="193"/>
      <c r="V88" s="193"/>
      <c r="W88" s="193"/>
      <c r="X88" s="193" t="s">
        <v>85</v>
      </c>
      <c r="Y88" s="190" t="s">
        <v>416</v>
      </c>
      <c r="Z88" s="194" t="s">
        <v>64</v>
      </c>
    </row>
    <row r="89" spans="1:26" ht="28.8" x14ac:dyDescent="0.3">
      <c r="A89" s="41">
        <f t="shared" si="2"/>
        <v>85</v>
      </c>
      <c r="B89" s="471"/>
      <c r="C89" s="474"/>
      <c r="D89" s="477"/>
      <c r="E89" s="464"/>
      <c r="F89" s="512"/>
      <c r="G89" s="50" t="s">
        <v>205</v>
      </c>
      <c r="H89" s="506"/>
      <c r="I89" s="497"/>
      <c r="J89" s="498"/>
      <c r="K89" s="50" t="s">
        <v>206</v>
      </c>
      <c r="L89" s="247">
        <v>50000</v>
      </c>
      <c r="M89" s="189">
        <f t="shared" si="1"/>
        <v>42500</v>
      </c>
      <c r="N89" s="190">
        <v>2024</v>
      </c>
      <c r="O89" s="191">
        <v>2025</v>
      </c>
      <c r="P89" s="190"/>
      <c r="Q89" s="192"/>
      <c r="R89" s="192"/>
      <c r="S89" s="191"/>
      <c r="T89" s="193"/>
      <c r="U89" s="193"/>
      <c r="V89" s="193"/>
      <c r="W89" s="193"/>
      <c r="X89" s="193"/>
      <c r="Y89" s="190" t="s">
        <v>65</v>
      </c>
      <c r="Z89" s="194" t="s">
        <v>64</v>
      </c>
    </row>
    <row r="90" spans="1:26" ht="28.8" x14ac:dyDescent="0.3">
      <c r="A90" s="41">
        <f t="shared" si="2"/>
        <v>86</v>
      </c>
      <c r="B90" s="471"/>
      <c r="C90" s="474"/>
      <c r="D90" s="477"/>
      <c r="E90" s="464"/>
      <c r="F90" s="512"/>
      <c r="G90" s="50" t="s">
        <v>594</v>
      </c>
      <c r="H90" s="506"/>
      <c r="I90" s="497"/>
      <c r="J90" s="498"/>
      <c r="K90" s="50" t="s">
        <v>596</v>
      </c>
      <c r="L90" s="248">
        <v>3000000</v>
      </c>
      <c r="M90" s="201">
        <f t="shared" si="1"/>
        <v>2550000</v>
      </c>
      <c r="N90" s="202">
        <v>2024</v>
      </c>
      <c r="O90" s="203">
        <v>2027</v>
      </c>
      <c r="P90" s="202"/>
      <c r="Q90" s="204"/>
      <c r="R90" s="204"/>
      <c r="S90" s="203"/>
      <c r="T90" s="205" t="s">
        <v>85</v>
      </c>
      <c r="U90" s="205"/>
      <c r="V90" s="205"/>
      <c r="W90" s="205"/>
      <c r="X90" s="205"/>
      <c r="Y90" s="202" t="s">
        <v>65</v>
      </c>
      <c r="Z90" s="206" t="s">
        <v>64</v>
      </c>
    </row>
    <row r="91" spans="1:26" ht="28.8" x14ac:dyDescent="0.3">
      <c r="A91" s="41">
        <f t="shared" si="2"/>
        <v>87</v>
      </c>
      <c r="B91" s="471"/>
      <c r="C91" s="474"/>
      <c r="D91" s="477"/>
      <c r="E91" s="464"/>
      <c r="F91" s="512"/>
      <c r="G91" s="50" t="s">
        <v>595</v>
      </c>
      <c r="H91" s="506"/>
      <c r="I91" s="497"/>
      <c r="J91" s="498"/>
      <c r="K91" s="50" t="s">
        <v>597</v>
      </c>
      <c r="L91" s="248">
        <v>1500000</v>
      </c>
      <c r="M91" s="201">
        <f t="shared" si="1"/>
        <v>1275000</v>
      </c>
      <c r="N91" s="202">
        <v>2024</v>
      </c>
      <c r="O91" s="203">
        <v>2027</v>
      </c>
      <c r="P91" s="202"/>
      <c r="Q91" s="204"/>
      <c r="R91" s="204" t="s">
        <v>85</v>
      </c>
      <c r="S91" s="203" t="s">
        <v>85</v>
      </c>
      <c r="T91" s="205" t="s">
        <v>85</v>
      </c>
      <c r="U91" s="205"/>
      <c r="V91" s="205"/>
      <c r="W91" s="205"/>
      <c r="X91" s="205"/>
      <c r="Y91" s="202" t="s">
        <v>65</v>
      </c>
      <c r="Z91" s="206" t="s">
        <v>64</v>
      </c>
    </row>
    <row r="92" spans="1:26" ht="29.4" thickBot="1" x14ac:dyDescent="0.35">
      <c r="A92" s="41">
        <f t="shared" si="2"/>
        <v>88</v>
      </c>
      <c r="B92" s="472"/>
      <c r="C92" s="475"/>
      <c r="D92" s="478"/>
      <c r="E92" s="465"/>
      <c r="F92" s="513"/>
      <c r="G92" s="164" t="s">
        <v>353</v>
      </c>
      <c r="H92" s="507"/>
      <c r="I92" s="490"/>
      <c r="J92" s="492"/>
      <c r="K92" s="164" t="s">
        <v>354</v>
      </c>
      <c r="L92" s="249">
        <v>200000</v>
      </c>
      <c r="M92" s="167">
        <f t="shared" si="1"/>
        <v>170000</v>
      </c>
      <c r="N92" s="168">
        <v>2024</v>
      </c>
      <c r="O92" s="169">
        <v>2027</v>
      </c>
      <c r="P92" s="168"/>
      <c r="Q92" s="170"/>
      <c r="R92" s="170"/>
      <c r="S92" s="169"/>
      <c r="T92" s="171" t="s">
        <v>85</v>
      </c>
      <c r="U92" s="171"/>
      <c r="V92" s="171"/>
      <c r="W92" s="171"/>
      <c r="X92" s="171"/>
      <c r="Y92" s="168" t="s">
        <v>65</v>
      </c>
      <c r="Z92" s="172" t="s">
        <v>64</v>
      </c>
    </row>
    <row r="93" spans="1:26" ht="100.8" x14ac:dyDescent="0.3">
      <c r="A93" s="41">
        <f t="shared" si="2"/>
        <v>89</v>
      </c>
      <c r="B93" s="466" t="s">
        <v>212</v>
      </c>
      <c r="C93" s="468" t="s">
        <v>209</v>
      </c>
      <c r="D93" s="495" t="s">
        <v>291</v>
      </c>
      <c r="E93" s="493" t="s">
        <v>292</v>
      </c>
      <c r="F93" s="514" t="s">
        <v>213</v>
      </c>
      <c r="G93" s="174" t="s">
        <v>501</v>
      </c>
      <c r="H93" s="505" t="s">
        <v>62</v>
      </c>
      <c r="I93" s="489" t="s">
        <v>63</v>
      </c>
      <c r="J93" s="491" t="s">
        <v>211</v>
      </c>
      <c r="K93" s="175" t="s">
        <v>502</v>
      </c>
      <c r="L93" s="176">
        <v>45000000</v>
      </c>
      <c r="M93" s="177">
        <f t="shared" si="1"/>
        <v>38250000</v>
      </c>
      <c r="N93" s="178">
        <v>2024</v>
      </c>
      <c r="O93" s="179">
        <v>2027</v>
      </c>
      <c r="P93" s="178" t="s">
        <v>85</v>
      </c>
      <c r="Q93" s="180" t="s">
        <v>85</v>
      </c>
      <c r="R93" s="180"/>
      <c r="S93" s="179" t="s">
        <v>85</v>
      </c>
      <c r="T93" s="181"/>
      <c r="U93" s="181"/>
      <c r="V93" s="181"/>
      <c r="W93" s="181" t="s">
        <v>85</v>
      </c>
      <c r="X93" s="181"/>
      <c r="Y93" s="250" t="s">
        <v>503</v>
      </c>
      <c r="Z93" s="182" t="s">
        <v>64</v>
      </c>
    </row>
    <row r="94" spans="1:26" ht="44.4" customHeight="1" thickBot="1" x14ac:dyDescent="0.35">
      <c r="A94" s="41">
        <f t="shared" si="2"/>
        <v>90</v>
      </c>
      <c r="B94" s="467"/>
      <c r="C94" s="469"/>
      <c r="D94" s="496"/>
      <c r="E94" s="494"/>
      <c r="F94" s="515"/>
      <c r="G94" s="164" t="s">
        <v>480</v>
      </c>
      <c r="H94" s="507"/>
      <c r="I94" s="490"/>
      <c r="J94" s="492"/>
      <c r="K94" s="165" t="s">
        <v>481</v>
      </c>
      <c r="L94" s="166">
        <v>5000000</v>
      </c>
      <c r="M94" s="167">
        <f t="shared" si="1"/>
        <v>4250000</v>
      </c>
      <c r="N94" s="168">
        <v>2024</v>
      </c>
      <c r="O94" s="169">
        <v>2027</v>
      </c>
      <c r="P94" s="168"/>
      <c r="Q94" s="170"/>
      <c r="R94" s="170"/>
      <c r="S94" s="169"/>
      <c r="T94" s="171"/>
      <c r="U94" s="171"/>
      <c r="V94" s="171"/>
      <c r="W94" s="171"/>
      <c r="X94" s="171" t="s">
        <v>85</v>
      </c>
      <c r="Y94" s="168" t="s">
        <v>65</v>
      </c>
      <c r="Z94" s="172" t="s">
        <v>64</v>
      </c>
    </row>
    <row r="95" spans="1:26" ht="72" customHeight="1" x14ac:dyDescent="0.3">
      <c r="A95" s="41">
        <f t="shared" si="2"/>
        <v>91</v>
      </c>
      <c r="B95" s="470" t="s">
        <v>214</v>
      </c>
      <c r="C95" s="473" t="s">
        <v>215</v>
      </c>
      <c r="D95" s="463" t="s">
        <v>216</v>
      </c>
      <c r="E95" s="463" t="s">
        <v>217</v>
      </c>
      <c r="F95" s="483" t="s">
        <v>218</v>
      </c>
      <c r="G95" s="348" t="s">
        <v>608</v>
      </c>
      <c r="H95" s="497" t="s">
        <v>62</v>
      </c>
      <c r="I95" s="497" t="s">
        <v>63</v>
      </c>
      <c r="J95" s="460" t="s">
        <v>219</v>
      </c>
      <c r="K95" s="348" t="s">
        <v>609</v>
      </c>
      <c r="L95" s="188">
        <v>2000000</v>
      </c>
      <c r="M95" s="225">
        <f t="shared" ref="M95:M125" si="3">L95*0.85</f>
        <v>1700000</v>
      </c>
      <c r="N95" s="351">
        <v>2026</v>
      </c>
      <c r="O95" s="352">
        <v>2028</v>
      </c>
      <c r="P95" s="190"/>
      <c r="Q95" s="192" t="s">
        <v>85</v>
      </c>
      <c r="R95" s="192"/>
      <c r="S95" s="194"/>
      <c r="T95" s="226"/>
      <c r="U95" s="226"/>
      <c r="V95" s="354" t="s">
        <v>85</v>
      </c>
      <c r="W95" s="354" t="s">
        <v>85</v>
      </c>
      <c r="X95" s="226"/>
      <c r="Y95" s="190" t="s">
        <v>65</v>
      </c>
      <c r="Z95" s="194" t="s">
        <v>64</v>
      </c>
    </row>
    <row r="96" spans="1:26" ht="43.2" x14ac:dyDescent="0.3">
      <c r="A96" s="41">
        <f t="shared" si="2"/>
        <v>92</v>
      </c>
      <c r="B96" s="471"/>
      <c r="C96" s="474"/>
      <c r="D96" s="464"/>
      <c r="E96" s="464"/>
      <c r="F96" s="484"/>
      <c r="G96" s="50" t="s">
        <v>610</v>
      </c>
      <c r="H96" s="497"/>
      <c r="I96" s="497"/>
      <c r="J96" s="461"/>
      <c r="K96" s="348" t="s">
        <v>611</v>
      </c>
      <c r="L96" s="349">
        <v>3000000</v>
      </c>
      <c r="M96" s="350">
        <f t="shared" si="3"/>
        <v>2550000</v>
      </c>
      <c r="N96" s="351">
        <v>2026</v>
      </c>
      <c r="O96" s="352">
        <v>2028</v>
      </c>
      <c r="P96" s="190"/>
      <c r="Q96" s="385"/>
      <c r="R96" s="192"/>
      <c r="S96" s="352" t="s">
        <v>85</v>
      </c>
      <c r="T96" s="226"/>
      <c r="U96" s="226"/>
      <c r="V96" s="226" t="s">
        <v>85</v>
      </c>
      <c r="W96" s="386"/>
      <c r="X96" s="226"/>
      <c r="Y96" s="190" t="s">
        <v>65</v>
      </c>
      <c r="Z96" s="194" t="s">
        <v>64</v>
      </c>
    </row>
    <row r="97" spans="1:26" x14ac:dyDescent="0.3">
      <c r="A97" s="41">
        <f t="shared" si="2"/>
        <v>93</v>
      </c>
      <c r="B97" s="471"/>
      <c r="C97" s="474"/>
      <c r="D97" s="464"/>
      <c r="E97" s="464"/>
      <c r="F97" s="484"/>
      <c r="G97" s="50" t="s">
        <v>220</v>
      </c>
      <c r="H97" s="497"/>
      <c r="I97" s="497"/>
      <c r="J97" s="461"/>
      <c r="K97" s="50" t="s">
        <v>220</v>
      </c>
      <c r="L97" s="188">
        <v>300000</v>
      </c>
      <c r="M97" s="225">
        <f t="shared" si="3"/>
        <v>255000</v>
      </c>
      <c r="N97" s="190">
        <v>2022</v>
      </c>
      <c r="O97" s="194">
        <v>2026</v>
      </c>
      <c r="P97" s="190" t="s">
        <v>85</v>
      </c>
      <c r="Q97" s="192"/>
      <c r="R97" s="192"/>
      <c r="S97" s="194" t="s">
        <v>85</v>
      </c>
      <c r="T97" s="226"/>
      <c r="U97" s="226"/>
      <c r="V97" s="226"/>
      <c r="W97" s="226"/>
      <c r="X97" s="226" t="s">
        <v>85</v>
      </c>
      <c r="Y97" s="190" t="s">
        <v>65</v>
      </c>
      <c r="Z97" s="194" t="s">
        <v>64</v>
      </c>
    </row>
    <row r="98" spans="1:26" x14ac:dyDescent="0.3">
      <c r="A98" s="41">
        <f t="shared" si="2"/>
        <v>94</v>
      </c>
      <c r="B98" s="471"/>
      <c r="C98" s="474"/>
      <c r="D98" s="464"/>
      <c r="E98" s="464"/>
      <c r="F98" s="484"/>
      <c r="G98" s="357" t="s">
        <v>612</v>
      </c>
      <c r="H98" s="497"/>
      <c r="I98" s="497"/>
      <c r="J98" s="461"/>
      <c r="K98" s="358" t="s">
        <v>615</v>
      </c>
      <c r="L98" s="349">
        <v>250000</v>
      </c>
      <c r="M98" s="350">
        <f t="shared" si="3"/>
        <v>212500</v>
      </c>
      <c r="N98" s="351">
        <v>2026</v>
      </c>
      <c r="O98" s="352">
        <v>2028</v>
      </c>
      <c r="P98" s="351" t="s">
        <v>85</v>
      </c>
      <c r="Q98" s="353" t="s">
        <v>85</v>
      </c>
      <c r="R98" s="353"/>
      <c r="S98" s="352" t="s">
        <v>85</v>
      </c>
      <c r="T98" s="354"/>
      <c r="U98" s="354"/>
      <c r="V98" s="354"/>
      <c r="W98" s="354"/>
      <c r="X98" s="354"/>
      <c r="Y98" s="351" t="s">
        <v>65</v>
      </c>
      <c r="Z98" s="352" t="s">
        <v>64</v>
      </c>
    </row>
    <row r="99" spans="1:26" x14ac:dyDescent="0.3">
      <c r="A99" s="41">
        <f t="shared" si="2"/>
        <v>95</v>
      </c>
      <c r="B99" s="471"/>
      <c r="C99" s="474"/>
      <c r="D99" s="464"/>
      <c r="E99" s="464"/>
      <c r="F99" s="484"/>
      <c r="G99" s="357" t="s">
        <v>613</v>
      </c>
      <c r="H99" s="497"/>
      <c r="I99" s="497"/>
      <c r="J99" s="461"/>
      <c r="K99" s="358" t="s">
        <v>616</v>
      </c>
      <c r="L99" s="349">
        <v>3000000</v>
      </c>
      <c r="M99" s="350">
        <f t="shared" si="3"/>
        <v>2550000</v>
      </c>
      <c r="N99" s="351">
        <v>2027</v>
      </c>
      <c r="O99" s="352">
        <v>2030</v>
      </c>
      <c r="P99" s="351"/>
      <c r="Q99" s="353"/>
      <c r="R99" s="353"/>
      <c r="S99" s="352"/>
      <c r="T99" s="354"/>
      <c r="U99" s="354"/>
      <c r="V99" s="354"/>
      <c r="W99" s="354"/>
      <c r="X99" s="354"/>
      <c r="Y99" s="351" t="s">
        <v>65</v>
      </c>
      <c r="Z99" s="352" t="s">
        <v>64</v>
      </c>
    </row>
    <row r="100" spans="1:26" x14ac:dyDescent="0.3">
      <c r="A100" s="41">
        <f t="shared" si="2"/>
        <v>96</v>
      </c>
      <c r="B100" s="471"/>
      <c r="C100" s="474"/>
      <c r="D100" s="464"/>
      <c r="E100" s="464"/>
      <c r="F100" s="484"/>
      <c r="G100" s="357" t="s">
        <v>614</v>
      </c>
      <c r="H100" s="497"/>
      <c r="I100" s="497"/>
      <c r="J100" s="461"/>
      <c r="K100" s="358" t="s">
        <v>617</v>
      </c>
      <c r="L100" s="349">
        <v>200000</v>
      </c>
      <c r="M100" s="350">
        <f t="shared" si="3"/>
        <v>170000</v>
      </c>
      <c r="N100" s="351">
        <v>2025</v>
      </c>
      <c r="O100" s="352">
        <v>2026</v>
      </c>
      <c r="P100" s="351"/>
      <c r="Q100" s="353"/>
      <c r="R100" s="353"/>
      <c r="S100" s="352"/>
      <c r="T100" s="354"/>
      <c r="U100" s="354"/>
      <c r="V100" s="354"/>
      <c r="W100" s="354"/>
      <c r="X100" s="354"/>
      <c r="Y100" s="351" t="s">
        <v>65</v>
      </c>
      <c r="Z100" s="352" t="s">
        <v>64</v>
      </c>
    </row>
    <row r="101" spans="1:26" ht="15" thickBot="1" x14ac:dyDescent="0.35">
      <c r="A101" s="41">
        <f t="shared" si="2"/>
        <v>97</v>
      </c>
      <c r="B101" s="472"/>
      <c r="C101" s="475"/>
      <c r="D101" s="465"/>
      <c r="E101" s="465"/>
      <c r="F101" s="485"/>
      <c r="G101" s="50" t="s">
        <v>221</v>
      </c>
      <c r="H101" s="497"/>
      <c r="I101" s="497"/>
      <c r="J101" s="462"/>
      <c r="K101" s="50" t="s">
        <v>221</v>
      </c>
      <c r="L101" s="188">
        <v>1000000</v>
      </c>
      <c r="M101" s="225">
        <f t="shared" si="3"/>
        <v>850000</v>
      </c>
      <c r="N101" s="190">
        <v>2023</v>
      </c>
      <c r="O101" s="194">
        <v>2026</v>
      </c>
      <c r="P101" s="190"/>
      <c r="Q101" s="192"/>
      <c r="R101" s="192"/>
      <c r="S101" s="194"/>
      <c r="T101" s="226"/>
      <c r="U101" s="226"/>
      <c r="V101" s="226"/>
      <c r="W101" s="226"/>
      <c r="X101" s="226"/>
      <c r="Y101" s="190" t="s">
        <v>65</v>
      </c>
      <c r="Z101" s="194" t="s">
        <v>64</v>
      </c>
    </row>
    <row r="102" spans="1:26" ht="43.2" customHeight="1" x14ac:dyDescent="0.3">
      <c r="A102" s="41">
        <f t="shared" si="2"/>
        <v>98</v>
      </c>
      <c r="B102" s="470" t="s">
        <v>226</v>
      </c>
      <c r="C102" s="473" t="s">
        <v>223</v>
      </c>
      <c r="D102" s="463" t="s">
        <v>227</v>
      </c>
      <c r="E102" s="463" t="s">
        <v>228</v>
      </c>
      <c r="F102" s="479" t="s">
        <v>229</v>
      </c>
      <c r="G102" s="155" t="s">
        <v>230</v>
      </c>
      <c r="H102" s="489" t="s">
        <v>62</v>
      </c>
      <c r="I102" s="489" t="s">
        <v>63</v>
      </c>
      <c r="J102" s="491" t="s">
        <v>441</v>
      </c>
      <c r="K102" s="156" t="s">
        <v>230</v>
      </c>
      <c r="L102" s="157">
        <v>4500000</v>
      </c>
      <c r="M102" s="158">
        <f t="shared" si="3"/>
        <v>3825000</v>
      </c>
      <c r="N102" s="159">
        <v>2022</v>
      </c>
      <c r="O102" s="160">
        <v>2022</v>
      </c>
      <c r="P102" s="159" t="s">
        <v>85</v>
      </c>
      <c r="Q102" s="161" t="s">
        <v>85</v>
      </c>
      <c r="R102" s="161"/>
      <c r="S102" s="160" t="s">
        <v>85</v>
      </c>
      <c r="T102" s="162"/>
      <c r="U102" s="162"/>
      <c r="V102" s="162"/>
      <c r="W102" s="162"/>
      <c r="X102" s="162" t="s">
        <v>85</v>
      </c>
      <c r="Y102" s="236" t="s">
        <v>420</v>
      </c>
      <c r="Z102" s="163" t="s">
        <v>64</v>
      </c>
    </row>
    <row r="103" spans="1:26" ht="43.2" x14ac:dyDescent="0.3">
      <c r="A103" s="41">
        <f t="shared" si="2"/>
        <v>99</v>
      </c>
      <c r="B103" s="471"/>
      <c r="C103" s="474"/>
      <c r="D103" s="464"/>
      <c r="E103" s="464"/>
      <c r="F103" s="480"/>
      <c r="G103" s="50" t="s">
        <v>231</v>
      </c>
      <c r="H103" s="497"/>
      <c r="I103" s="497"/>
      <c r="J103" s="498"/>
      <c r="K103" s="187" t="s">
        <v>231</v>
      </c>
      <c r="L103" s="188">
        <v>1000000</v>
      </c>
      <c r="M103" s="189">
        <f t="shared" si="3"/>
        <v>850000</v>
      </c>
      <c r="N103" s="190">
        <v>2022</v>
      </c>
      <c r="O103" s="191">
        <v>2026</v>
      </c>
      <c r="P103" s="190"/>
      <c r="Q103" s="192"/>
      <c r="R103" s="192"/>
      <c r="S103" s="191"/>
      <c r="T103" s="193"/>
      <c r="U103" s="193"/>
      <c r="V103" s="193" t="s">
        <v>85</v>
      </c>
      <c r="W103" s="193" t="s">
        <v>85</v>
      </c>
      <c r="X103" s="193"/>
      <c r="Y103" s="190" t="s">
        <v>65</v>
      </c>
      <c r="Z103" s="194" t="s">
        <v>64</v>
      </c>
    </row>
    <row r="104" spans="1:26" ht="28.8" x14ac:dyDescent="0.3">
      <c r="A104" s="41">
        <f t="shared" si="2"/>
        <v>100</v>
      </c>
      <c r="B104" s="471"/>
      <c r="C104" s="474"/>
      <c r="D104" s="464"/>
      <c r="E104" s="464"/>
      <c r="F104" s="480"/>
      <c r="G104" s="50" t="s">
        <v>232</v>
      </c>
      <c r="H104" s="497"/>
      <c r="I104" s="497"/>
      <c r="J104" s="498"/>
      <c r="K104" s="187" t="s">
        <v>232</v>
      </c>
      <c r="L104" s="188">
        <v>2000000</v>
      </c>
      <c r="M104" s="189">
        <f t="shared" si="3"/>
        <v>1700000</v>
      </c>
      <c r="N104" s="190">
        <v>2022</v>
      </c>
      <c r="O104" s="191">
        <v>2026</v>
      </c>
      <c r="P104" s="190"/>
      <c r="Q104" s="192" t="s">
        <v>85</v>
      </c>
      <c r="R104" s="192" t="s">
        <v>85</v>
      </c>
      <c r="S104" s="191" t="s">
        <v>85</v>
      </c>
      <c r="T104" s="193"/>
      <c r="U104" s="193"/>
      <c r="V104" s="193" t="s">
        <v>85</v>
      </c>
      <c r="W104" s="193"/>
      <c r="X104" s="193"/>
      <c r="Y104" s="190" t="s">
        <v>65</v>
      </c>
      <c r="Z104" s="194" t="s">
        <v>64</v>
      </c>
    </row>
    <row r="105" spans="1:26" x14ac:dyDescent="0.3">
      <c r="A105" s="41">
        <f t="shared" si="2"/>
        <v>101</v>
      </c>
      <c r="B105" s="471"/>
      <c r="C105" s="474"/>
      <c r="D105" s="464"/>
      <c r="E105" s="464"/>
      <c r="F105" s="480"/>
      <c r="G105" s="50" t="s">
        <v>233</v>
      </c>
      <c r="H105" s="497"/>
      <c r="I105" s="497"/>
      <c r="J105" s="498"/>
      <c r="K105" s="187" t="s">
        <v>233</v>
      </c>
      <c r="L105" s="188">
        <v>2000000</v>
      </c>
      <c r="M105" s="189">
        <f t="shared" si="3"/>
        <v>1700000</v>
      </c>
      <c r="N105" s="190">
        <v>2022</v>
      </c>
      <c r="O105" s="191">
        <v>2026</v>
      </c>
      <c r="P105" s="190" t="s">
        <v>85</v>
      </c>
      <c r="Q105" s="192" t="s">
        <v>85</v>
      </c>
      <c r="R105" s="192" t="s">
        <v>85</v>
      </c>
      <c r="S105" s="191" t="s">
        <v>85</v>
      </c>
      <c r="T105" s="193"/>
      <c r="U105" s="193"/>
      <c r="V105" s="193"/>
      <c r="W105" s="193"/>
      <c r="X105" s="193" t="s">
        <v>85</v>
      </c>
      <c r="Y105" s="190" t="s">
        <v>65</v>
      </c>
      <c r="Z105" s="194" t="s">
        <v>64</v>
      </c>
    </row>
    <row r="106" spans="1:26" x14ac:dyDescent="0.3">
      <c r="A106" s="41">
        <f t="shared" si="2"/>
        <v>102</v>
      </c>
      <c r="B106" s="471"/>
      <c r="C106" s="474"/>
      <c r="D106" s="464"/>
      <c r="E106" s="481"/>
      <c r="F106" s="480"/>
      <c r="G106" s="50" t="s">
        <v>234</v>
      </c>
      <c r="H106" s="497"/>
      <c r="I106" s="497"/>
      <c r="J106" s="498"/>
      <c r="K106" s="187" t="s">
        <v>234</v>
      </c>
      <c r="L106" s="188">
        <v>1500000</v>
      </c>
      <c r="M106" s="189">
        <f t="shared" si="3"/>
        <v>1275000</v>
      </c>
      <c r="N106" s="190">
        <v>2022</v>
      </c>
      <c r="O106" s="191">
        <v>2026</v>
      </c>
      <c r="P106" s="190"/>
      <c r="Q106" s="192"/>
      <c r="R106" s="192"/>
      <c r="S106" s="191" t="s">
        <v>85</v>
      </c>
      <c r="T106" s="193"/>
      <c r="U106" s="193"/>
      <c r="V106" s="193"/>
      <c r="W106" s="193"/>
      <c r="X106" s="193" t="s">
        <v>85</v>
      </c>
      <c r="Y106" s="190" t="s">
        <v>65</v>
      </c>
      <c r="Z106" s="194" t="s">
        <v>64</v>
      </c>
    </row>
    <row r="107" spans="1:26" ht="28.8" x14ac:dyDescent="0.3">
      <c r="A107" s="41">
        <f t="shared" si="2"/>
        <v>103</v>
      </c>
      <c r="B107" s="471"/>
      <c r="C107" s="474"/>
      <c r="D107" s="464"/>
      <c r="E107" s="195" t="s">
        <v>236</v>
      </c>
      <c r="F107" s="480"/>
      <c r="G107" s="50" t="s">
        <v>235</v>
      </c>
      <c r="H107" s="497"/>
      <c r="I107" s="497"/>
      <c r="J107" s="498"/>
      <c r="K107" s="187" t="s">
        <v>235</v>
      </c>
      <c r="L107" s="188">
        <v>300000</v>
      </c>
      <c r="M107" s="189">
        <f t="shared" si="3"/>
        <v>255000</v>
      </c>
      <c r="N107" s="190">
        <v>2021</v>
      </c>
      <c r="O107" s="191">
        <v>2021</v>
      </c>
      <c r="P107" s="190"/>
      <c r="Q107" s="192"/>
      <c r="R107" s="192"/>
      <c r="S107" s="191"/>
      <c r="T107" s="193"/>
      <c r="U107" s="193"/>
      <c r="V107" s="193"/>
      <c r="W107" s="193"/>
      <c r="X107" s="193"/>
      <c r="Y107" s="190" t="s">
        <v>416</v>
      </c>
      <c r="Z107" s="194" t="s">
        <v>64</v>
      </c>
    </row>
    <row r="108" spans="1:26" ht="28.8" x14ac:dyDescent="0.3">
      <c r="A108" s="41">
        <f t="shared" si="2"/>
        <v>104</v>
      </c>
      <c r="B108" s="471"/>
      <c r="C108" s="474"/>
      <c r="D108" s="464"/>
      <c r="E108" s="482" t="s">
        <v>228</v>
      </c>
      <c r="F108" s="480"/>
      <c r="G108" s="50" t="s">
        <v>237</v>
      </c>
      <c r="H108" s="497"/>
      <c r="I108" s="497"/>
      <c r="J108" s="498"/>
      <c r="K108" s="187" t="s">
        <v>237</v>
      </c>
      <c r="L108" s="188">
        <v>3000000</v>
      </c>
      <c r="M108" s="189">
        <f t="shared" si="3"/>
        <v>2550000</v>
      </c>
      <c r="N108" s="190">
        <v>2021</v>
      </c>
      <c r="O108" s="191">
        <v>2026</v>
      </c>
      <c r="P108" s="190"/>
      <c r="Q108" s="192"/>
      <c r="R108" s="192"/>
      <c r="S108" s="191"/>
      <c r="T108" s="193"/>
      <c r="U108" s="193"/>
      <c r="V108" s="193"/>
      <c r="W108" s="193"/>
      <c r="X108" s="193"/>
      <c r="Y108" s="190" t="s">
        <v>65</v>
      </c>
      <c r="Z108" s="194" t="s">
        <v>295</v>
      </c>
    </row>
    <row r="109" spans="1:26" ht="72" x14ac:dyDescent="0.3">
      <c r="A109" s="41">
        <f t="shared" si="2"/>
        <v>105</v>
      </c>
      <c r="B109" s="471"/>
      <c r="C109" s="474"/>
      <c r="D109" s="464"/>
      <c r="E109" s="464"/>
      <c r="F109" s="480"/>
      <c r="G109" s="50" t="s">
        <v>495</v>
      </c>
      <c r="H109" s="497"/>
      <c r="I109" s="497"/>
      <c r="J109" s="498"/>
      <c r="K109" s="187" t="s">
        <v>496</v>
      </c>
      <c r="L109" s="188">
        <v>3500000</v>
      </c>
      <c r="M109" s="189">
        <f t="shared" si="3"/>
        <v>2975000</v>
      </c>
      <c r="N109" s="190">
        <v>2024</v>
      </c>
      <c r="O109" s="191">
        <v>2025</v>
      </c>
      <c r="P109" s="190"/>
      <c r="Q109" s="192"/>
      <c r="R109" s="192"/>
      <c r="S109" s="191"/>
      <c r="T109" s="193"/>
      <c r="U109" s="193"/>
      <c r="V109" s="193"/>
      <c r="W109" s="193"/>
      <c r="X109" s="193"/>
      <c r="Y109" s="196" t="s">
        <v>81</v>
      </c>
      <c r="Z109" s="194" t="s">
        <v>295</v>
      </c>
    </row>
    <row r="110" spans="1:26" ht="57.6" x14ac:dyDescent="0.3">
      <c r="A110" s="41">
        <f t="shared" si="2"/>
        <v>106</v>
      </c>
      <c r="B110" s="471"/>
      <c r="C110" s="474"/>
      <c r="D110" s="464"/>
      <c r="E110" s="464"/>
      <c r="F110" s="480"/>
      <c r="G110" s="50" t="s">
        <v>238</v>
      </c>
      <c r="H110" s="497"/>
      <c r="I110" s="497"/>
      <c r="J110" s="498"/>
      <c r="K110" s="187" t="s">
        <v>238</v>
      </c>
      <c r="L110" s="188">
        <v>1500000</v>
      </c>
      <c r="M110" s="189">
        <f t="shared" si="3"/>
        <v>1275000</v>
      </c>
      <c r="N110" s="190">
        <v>2022</v>
      </c>
      <c r="O110" s="191">
        <v>2025</v>
      </c>
      <c r="P110" s="190" t="s">
        <v>85</v>
      </c>
      <c r="Q110" s="192" t="s">
        <v>85</v>
      </c>
      <c r="R110" s="192" t="s">
        <v>85</v>
      </c>
      <c r="S110" s="191" t="s">
        <v>85</v>
      </c>
      <c r="T110" s="193"/>
      <c r="U110" s="193"/>
      <c r="V110" s="193"/>
      <c r="W110" s="193"/>
      <c r="X110" s="193" t="s">
        <v>85</v>
      </c>
      <c r="Y110" s="196" t="s">
        <v>505</v>
      </c>
      <c r="Z110" s="194" t="s">
        <v>64</v>
      </c>
    </row>
    <row r="111" spans="1:26" ht="43.8" thickBot="1" x14ac:dyDescent="0.35">
      <c r="A111" s="41">
        <f t="shared" si="2"/>
        <v>107</v>
      </c>
      <c r="B111" s="472"/>
      <c r="C111" s="475"/>
      <c r="D111" s="465"/>
      <c r="E111" s="465"/>
      <c r="F111" s="504"/>
      <c r="G111" s="51" t="s">
        <v>421</v>
      </c>
      <c r="H111" s="490"/>
      <c r="I111" s="490"/>
      <c r="J111" s="492"/>
      <c r="K111" s="199" t="s">
        <v>422</v>
      </c>
      <c r="L111" s="200">
        <v>2000000</v>
      </c>
      <c r="M111" s="201">
        <f t="shared" si="3"/>
        <v>1700000</v>
      </c>
      <c r="N111" s="202">
        <v>2023</v>
      </c>
      <c r="O111" s="203">
        <v>2025</v>
      </c>
      <c r="P111" s="202" t="s">
        <v>85</v>
      </c>
      <c r="Q111" s="204" t="s">
        <v>85</v>
      </c>
      <c r="R111" s="204" t="s">
        <v>85</v>
      </c>
      <c r="S111" s="203" t="s">
        <v>85</v>
      </c>
      <c r="T111" s="205"/>
      <c r="U111" s="205" t="s">
        <v>85</v>
      </c>
      <c r="V111" s="205" t="s">
        <v>85</v>
      </c>
      <c r="W111" s="205"/>
      <c r="X111" s="205"/>
      <c r="Y111" s="202" t="s">
        <v>65</v>
      </c>
      <c r="Z111" s="206" t="s">
        <v>64</v>
      </c>
    </row>
    <row r="112" spans="1:26" ht="28.8" x14ac:dyDescent="0.3">
      <c r="A112" s="41">
        <f t="shared" si="2"/>
        <v>108</v>
      </c>
      <c r="B112" s="470" t="s">
        <v>246</v>
      </c>
      <c r="C112" s="473" t="s">
        <v>247</v>
      </c>
      <c r="D112" s="463" t="s">
        <v>248</v>
      </c>
      <c r="E112" s="463" t="s">
        <v>251</v>
      </c>
      <c r="F112" s="479" t="s">
        <v>250</v>
      </c>
      <c r="G112" s="155" t="s">
        <v>252</v>
      </c>
      <c r="H112" s="505" t="s">
        <v>62</v>
      </c>
      <c r="I112" s="489" t="s">
        <v>63</v>
      </c>
      <c r="J112" s="491" t="s">
        <v>253</v>
      </c>
      <c r="K112" s="155" t="s">
        <v>252</v>
      </c>
      <c r="L112" s="157">
        <v>2000000</v>
      </c>
      <c r="M112" s="223">
        <f t="shared" si="3"/>
        <v>1700000</v>
      </c>
      <c r="N112" s="159">
        <v>2024</v>
      </c>
      <c r="O112" s="163">
        <v>2025</v>
      </c>
      <c r="P112" s="159"/>
      <c r="Q112" s="161"/>
      <c r="R112" s="161"/>
      <c r="S112" s="163"/>
      <c r="T112" s="224"/>
      <c r="U112" s="224"/>
      <c r="V112" s="224"/>
      <c r="W112" s="224"/>
      <c r="X112" s="224"/>
      <c r="Y112" s="159" t="s">
        <v>65</v>
      </c>
      <c r="Z112" s="163" t="s">
        <v>64</v>
      </c>
    </row>
    <row r="113" spans="1:26" ht="14.4" customHeight="1" x14ac:dyDescent="0.3">
      <c r="A113" s="41">
        <f t="shared" si="2"/>
        <v>109</v>
      </c>
      <c r="B113" s="471"/>
      <c r="C113" s="474"/>
      <c r="D113" s="464"/>
      <c r="E113" s="464"/>
      <c r="F113" s="480"/>
      <c r="G113" s="50" t="s">
        <v>510</v>
      </c>
      <c r="H113" s="506"/>
      <c r="I113" s="497"/>
      <c r="J113" s="498"/>
      <c r="K113" s="50" t="s">
        <v>510</v>
      </c>
      <c r="L113" s="188">
        <v>1000000</v>
      </c>
      <c r="M113" s="225">
        <f t="shared" si="3"/>
        <v>850000</v>
      </c>
      <c r="N113" s="190">
        <v>2025</v>
      </c>
      <c r="O113" s="194">
        <v>2025</v>
      </c>
      <c r="P113" s="190"/>
      <c r="Q113" s="192"/>
      <c r="R113" s="192"/>
      <c r="S113" s="194"/>
      <c r="T113" s="226"/>
      <c r="U113" s="226"/>
      <c r="V113" s="226"/>
      <c r="W113" s="226"/>
      <c r="X113" s="226"/>
      <c r="Y113" s="190" t="s">
        <v>65</v>
      </c>
      <c r="Z113" s="194" t="s">
        <v>64</v>
      </c>
    </row>
    <row r="114" spans="1:26" ht="28.8" x14ac:dyDescent="0.3">
      <c r="A114" s="41">
        <f t="shared" si="2"/>
        <v>110</v>
      </c>
      <c r="B114" s="471"/>
      <c r="C114" s="474"/>
      <c r="D114" s="464"/>
      <c r="E114" s="481"/>
      <c r="F114" s="480"/>
      <c r="G114" s="50" t="s">
        <v>254</v>
      </c>
      <c r="H114" s="506"/>
      <c r="I114" s="497"/>
      <c r="J114" s="498"/>
      <c r="K114" s="50" t="s">
        <v>254</v>
      </c>
      <c r="L114" s="188">
        <v>5000000</v>
      </c>
      <c r="M114" s="225">
        <f t="shared" si="3"/>
        <v>4250000</v>
      </c>
      <c r="N114" s="190">
        <v>2024</v>
      </c>
      <c r="O114" s="352">
        <v>2026</v>
      </c>
      <c r="P114" s="190"/>
      <c r="Q114" s="192"/>
      <c r="R114" s="192"/>
      <c r="S114" s="194"/>
      <c r="T114" s="226"/>
      <c r="U114" s="226"/>
      <c r="V114" s="226"/>
      <c r="W114" s="226"/>
      <c r="X114" s="226"/>
      <c r="Y114" s="196" t="s">
        <v>81</v>
      </c>
      <c r="Z114" s="194" t="s">
        <v>64</v>
      </c>
    </row>
    <row r="115" spans="1:26" ht="29.4" customHeight="1" x14ac:dyDescent="0.3">
      <c r="A115" s="41">
        <f t="shared" si="2"/>
        <v>111</v>
      </c>
      <c r="B115" s="471"/>
      <c r="C115" s="474"/>
      <c r="D115" s="464"/>
      <c r="E115" s="195" t="s">
        <v>255</v>
      </c>
      <c r="F115" s="480"/>
      <c r="G115" s="50" t="s">
        <v>516</v>
      </c>
      <c r="H115" s="506"/>
      <c r="I115" s="497"/>
      <c r="J115" s="498"/>
      <c r="K115" s="50" t="s">
        <v>516</v>
      </c>
      <c r="L115" s="188">
        <v>6000000</v>
      </c>
      <c r="M115" s="225">
        <f t="shared" si="3"/>
        <v>5100000</v>
      </c>
      <c r="N115" s="190">
        <v>2024</v>
      </c>
      <c r="O115" s="352">
        <v>2026</v>
      </c>
      <c r="P115" s="190"/>
      <c r="Q115" s="192"/>
      <c r="R115" s="192"/>
      <c r="S115" s="194"/>
      <c r="T115" s="226"/>
      <c r="U115" s="226"/>
      <c r="V115" s="226"/>
      <c r="W115" s="226"/>
      <c r="X115" s="226"/>
      <c r="Y115" s="196" t="s">
        <v>81</v>
      </c>
      <c r="Z115" s="194" t="s">
        <v>64</v>
      </c>
    </row>
    <row r="116" spans="1:26" x14ac:dyDescent="0.3">
      <c r="A116" s="41">
        <f t="shared" si="2"/>
        <v>112</v>
      </c>
      <c r="B116" s="471"/>
      <c r="C116" s="474"/>
      <c r="D116" s="464"/>
      <c r="E116" s="482" t="s">
        <v>251</v>
      </c>
      <c r="F116" s="480"/>
      <c r="G116" s="50" t="s">
        <v>497</v>
      </c>
      <c r="H116" s="506"/>
      <c r="I116" s="497"/>
      <c r="J116" s="498"/>
      <c r="K116" s="50" t="s">
        <v>61</v>
      </c>
      <c r="L116" s="188">
        <v>800000</v>
      </c>
      <c r="M116" s="225">
        <f t="shared" si="3"/>
        <v>680000</v>
      </c>
      <c r="N116" s="190">
        <v>2025</v>
      </c>
      <c r="O116" s="194">
        <v>2025</v>
      </c>
      <c r="P116" s="190"/>
      <c r="Q116" s="192"/>
      <c r="R116" s="192"/>
      <c r="S116" s="194"/>
      <c r="T116" s="226"/>
      <c r="U116" s="226"/>
      <c r="V116" s="226"/>
      <c r="W116" s="226"/>
      <c r="X116" s="226"/>
      <c r="Y116" s="190" t="s">
        <v>65</v>
      </c>
      <c r="Z116" s="194" t="s">
        <v>64</v>
      </c>
    </row>
    <row r="117" spans="1:26" ht="29.4" thickBot="1" x14ac:dyDescent="0.35">
      <c r="A117" s="41">
        <f t="shared" si="2"/>
        <v>113</v>
      </c>
      <c r="B117" s="471"/>
      <c r="C117" s="474"/>
      <c r="D117" s="464"/>
      <c r="E117" s="464"/>
      <c r="F117" s="480"/>
      <c r="G117" s="164" t="s">
        <v>256</v>
      </c>
      <c r="H117" s="507"/>
      <c r="I117" s="490"/>
      <c r="J117" s="492"/>
      <c r="K117" s="164" t="s">
        <v>256</v>
      </c>
      <c r="L117" s="166">
        <v>10000000</v>
      </c>
      <c r="M117" s="228">
        <f t="shared" si="3"/>
        <v>8500000</v>
      </c>
      <c r="N117" s="168">
        <v>2024</v>
      </c>
      <c r="O117" s="172">
        <v>2025</v>
      </c>
      <c r="P117" s="168" t="s">
        <v>85</v>
      </c>
      <c r="Q117" s="170" t="s">
        <v>85</v>
      </c>
      <c r="R117" s="170" t="s">
        <v>85</v>
      </c>
      <c r="S117" s="172" t="s">
        <v>85</v>
      </c>
      <c r="T117" s="229" t="s">
        <v>85</v>
      </c>
      <c r="U117" s="229"/>
      <c r="V117" s="229"/>
      <c r="W117" s="229" t="s">
        <v>85</v>
      </c>
      <c r="X117" s="229" t="s">
        <v>85</v>
      </c>
      <c r="Y117" s="230" t="s">
        <v>81</v>
      </c>
      <c r="Z117" s="172" t="s">
        <v>64</v>
      </c>
    </row>
    <row r="118" spans="1:26" ht="57.6" customHeight="1" x14ac:dyDescent="0.3">
      <c r="A118" s="41">
        <f t="shared" si="2"/>
        <v>114</v>
      </c>
      <c r="B118" s="466" t="s">
        <v>407</v>
      </c>
      <c r="C118" s="468" t="s">
        <v>408</v>
      </c>
      <c r="D118" s="501" t="s">
        <v>409</v>
      </c>
      <c r="E118" s="222"/>
      <c r="F118" s="486" t="s">
        <v>410</v>
      </c>
      <c r="G118" s="252" t="s">
        <v>529</v>
      </c>
      <c r="H118" s="497" t="s">
        <v>62</v>
      </c>
      <c r="I118" s="497" t="s">
        <v>63</v>
      </c>
      <c r="J118" s="498" t="s">
        <v>413</v>
      </c>
      <c r="K118" s="253" t="s">
        <v>532</v>
      </c>
      <c r="L118" s="176">
        <v>150000</v>
      </c>
      <c r="M118" s="177">
        <f t="shared" si="3"/>
        <v>127500</v>
      </c>
      <c r="N118" s="254">
        <v>2025</v>
      </c>
      <c r="O118" s="255">
        <v>2025</v>
      </c>
      <c r="P118" s="254"/>
      <c r="Q118" s="256"/>
      <c r="R118" s="256"/>
      <c r="S118" s="255"/>
      <c r="T118" s="257"/>
      <c r="U118" s="257"/>
      <c r="V118" s="257"/>
      <c r="W118" s="257"/>
      <c r="X118" s="257"/>
      <c r="Y118" s="254" t="s">
        <v>65</v>
      </c>
      <c r="Z118" s="258" t="s">
        <v>64</v>
      </c>
    </row>
    <row r="119" spans="1:26" ht="28.8" x14ac:dyDescent="0.3">
      <c r="A119" s="41">
        <f t="shared" si="2"/>
        <v>115</v>
      </c>
      <c r="B119" s="499"/>
      <c r="C119" s="500"/>
      <c r="D119" s="502"/>
      <c r="E119" s="502" t="s">
        <v>411</v>
      </c>
      <c r="F119" s="487"/>
      <c r="G119" s="259" t="s">
        <v>524</v>
      </c>
      <c r="H119" s="497"/>
      <c r="I119" s="497"/>
      <c r="J119" s="498"/>
      <c r="K119" s="260" t="s">
        <v>533</v>
      </c>
      <c r="L119" s="349">
        <v>2500000</v>
      </c>
      <c r="M119" s="360">
        <f t="shared" si="3"/>
        <v>2125000</v>
      </c>
      <c r="N119" s="261">
        <v>2025</v>
      </c>
      <c r="O119" s="262">
        <v>2026</v>
      </c>
      <c r="P119" s="261"/>
      <c r="Q119" s="263"/>
      <c r="R119" s="263"/>
      <c r="S119" s="262"/>
      <c r="T119" s="264"/>
      <c r="U119" s="264" t="s">
        <v>85</v>
      </c>
      <c r="V119" s="264"/>
      <c r="W119" s="264"/>
      <c r="X119" s="264"/>
      <c r="Y119" s="261" t="s">
        <v>65</v>
      </c>
      <c r="Z119" s="265" t="s">
        <v>64</v>
      </c>
    </row>
    <row r="120" spans="1:26" ht="28.8" x14ac:dyDescent="0.3">
      <c r="A120" s="41">
        <f t="shared" si="2"/>
        <v>116</v>
      </c>
      <c r="B120" s="499"/>
      <c r="C120" s="500"/>
      <c r="D120" s="502"/>
      <c r="E120" s="502"/>
      <c r="F120" s="487"/>
      <c r="G120" s="259" t="s">
        <v>530</v>
      </c>
      <c r="H120" s="497"/>
      <c r="I120" s="497"/>
      <c r="J120" s="498"/>
      <c r="K120" s="260" t="s">
        <v>534</v>
      </c>
      <c r="L120" s="188">
        <v>1000000</v>
      </c>
      <c r="M120" s="189">
        <f t="shared" si="3"/>
        <v>850000</v>
      </c>
      <c r="N120" s="261">
        <v>2025</v>
      </c>
      <c r="O120" s="262">
        <v>2026</v>
      </c>
      <c r="P120" s="261"/>
      <c r="Q120" s="263" t="s">
        <v>85</v>
      </c>
      <c r="R120" s="263"/>
      <c r="S120" s="262"/>
      <c r="T120" s="264"/>
      <c r="U120" s="264"/>
      <c r="V120" s="264"/>
      <c r="W120" s="264"/>
      <c r="X120" s="264"/>
      <c r="Y120" s="261" t="s">
        <v>65</v>
      </c>
      <c r="Z120" s="265" t="s">
        <v>64</v>
      </c>
    </row>
    <row r="121" spans="1:26" ht="28.8" x14ac:dyDescent="0.3">
      <c r="A121" s="41">
        <f t="shared" si="2"/>
        <v>117</v>
      </c>
      <c r="B121" s="499"/>
      <c r="C121" s="500"/>
      <c r="D121" s="502"/>
      <c r="E121" s="502"/>
      <c r="F121" s="487"/>
      <c r="G121" s="259" t="s">
        <v>531</v>
      </c>
      <c r="H121" s="497"/>
      <c r="I121" s="497"/>
      <c r="J121" s="498"/>
      <c r="K121" s="260" t="s">
        <v>535</v>
      </c>
      <c r="L121" s="188">
        <v>75000</v>
      </c>
      <c r="M121" s="189">
        <f t="shared" si="3"/>
        <v>63750</v>
      </c>
      <c r="N121" s="261">
        <v>2024</v>
      </c>
      <c r="O121" s="262">
        <v>2024</v>
      </c>
      <c r="P121" s="261"/>
      <c r="Q121" s="263"/>
      <c r="R121" s="263"/>
      <c r="S121" s="262"/>
      <c r="T121" s="264"/>
      <c r="U121" s="264"/>
      <c r="V121" s="264" t="s">
        <v>85</v>
      </c>
      <c r="W121" s="264"/>
      <c r="X121" s="264"/>
      <c r="Y121" s="361" t="s">
        <v>416</v>
      </c>
      <c r="Z121" s="265" t="s">
        <v>64</v>
      </c>
    </row>
    <row r="122" spans="1:26" x14ac:dyDescent="0.3">
      <c r="A122" s="41">
        <f t="shared" si="2"/>
        <v>118</v>
      </c>
      <c r="B122" s="499"/>
      <c r="C122" s="500"/>
      <c r="D122" s="502"/>
      <c r="E122" s="195" t="s">
        <v>585</v>
      </c>
      <c r="F122" s="487"/>
      <c r="G122" s="259" t="s">
        <v>583</v>
      </c>
      <c r="H122" s="497"/>
      <c r="I122" s="497"/>
      <c r="J122" s="498"/>
      <c r="K122" s="260" t="s">
        <v>584</v>
      </c>
      <c r="L122" s="188">
        <v>80000</v>
      </c>
      <c r="M122" s="189">
        <f t="shared" si="3"/>
        <v>68000</v>
      </c>
      <c r="N122" s="261">
        <v>2024</v>
      </c>
      <c r="O122" s="262">
        <v>2025</v>
      </c>
      <c r="P122" s="261"/>
      <c r="Q122" s="263" t="s">
        <v>85</v>
      </c>
      <c r="R122" s="263"/>
      <c r="S122" s="262"/>
      <c r="T122" s="264"/>
      <c r="U122" s="264"/>
      <c r="V122" s="264"/>
      <c r="W122" s="264" t="s">
        <v>85</v>
      </c>
      <c r="X122" s="264"/>
      <c r="Y122" s="266" t="s">
        <v>65</v>
      </c>
      <c r="Z122" s="265" t="s">
        <v>64</v>
      </c>
    </row>
    <row r="123" spans="1:26" ht="28.8" x14ac:dyDescent="0.3">
      <c r="A123" s="41">
        <f t="shared" si="2"/>
        <v>119</v>
      </c>
      <c r="B123" s="499"/>
      <c r="C123" s="500"/>
      <c r="D123" s="502"/>
      <c r="E123" s="502" t="s">
        <v>411</v>
      </c>
      <c r="F123" s="487"/>
      <c r="G123" s="259" t="s">
        <v>586</v>
      </c>
      <c r="H123" s="497"/>
      <c r="I123" s="497"/>
      <c r="J123" s="498"/>
      <c r="K123" s="260" t="s">
        <v>587</v>
      </c>
      <c r="L123" s="188">
        <v>350000</v>
      </c>
      <c r="M123" s="189">
        <f t="shared" si="3"/>
        <v>297500</v>
      </c>
      <c r="N123" s="261">
        <v>2025</v>
      </c>
      <c r="O123" s="262">
        <v>2026</v>
      </c>
      <c r="P123" s="261"/>
      <c r="Q123" s="263"/>
      <c r="R123" s="263"/>
      <c r="S123" s="262"/>
      <c r="T123" s="264"/>
      <c r="U123" s="264"/>
      <c r="V123" s="264"/>
      <c r="W123" s="264" t="s">
        <v>85</v>
      </c>
      <c r="X123" s="264"/>
      <c r="Y123" s="266" t="s">
        <v>65</v>
      </c>
      <c r="Z123" s="265" t="s">
        <v>64</v>
      </c>
    </row>
    <row r="124" spans="1:26" ht="43.8" thickBot="1" x14ac:dyDescent="0.35">
      <c r="A124" s="41">
        <f t="shared" si="2"/>
        <v>120</v>
      </c>
      <c r="B124" s="467"/>
      <c r="C124" s="469"/>
      <c r="D124" s="503"/>
      <c r="E124" s="503"/>
      <c r="F124" s="488"/>
      <c r="G124" s="267" t="s">
        <v>588</v>
      </c>
      <c r="H124" s="490"/>
      <c r="I124" s="490"/>
      <c r="J124" s="492"/>
      <c r="K124" s="268" t="s">
        <v>589</v>
      </c>
      <c r="L124" s="166">
        <v>2250000</v>
      </c>
      <c r="M124" s="167">
        <f t="shared" si="3"/>
        <v>1912500</v>
      </c>
      <c r="N124" s="269">
        <v>2025</v>
      </c>
      <c r="O124" s="270">
        <v>2026</v>
      </c>
      <c r="P124" s="269"/>
      <c r="Q124" s="271"/>
      <c r="R124" s="271"/>
      <c r="S124" s="270"/>
      <c r="T124" s="272" t="s">
        <v>85</v>
      </c>
      <c r="U124" s="272" t="s">
        <v>85</v>
      </c>
      <c r="V124" s="272"/>
      <c r="W124" s="272"/>
      <c r="X124" s="272"/>
      <c r="Y124" s="273" t="s">
        <v>65</v>
      </c>
      <c r="Z124" s="274" t="s">
        <v>64</v>
      </c>
    </row>
    <row r="125" spans="1:26" ht="29.4" thickBot="1" x14ac:dyDescent="0.35">
      <c r="A125" s="41">
        <f t="shared" si="2"/>
        <v>121</v>
      </c>
      <c r="B125" s="215"/>
      <c r="C125" s="275" t="s">
        <v>60</v>
      </c>
      <c r="D125" s="275" t="s">
        <v>347</v>
      </c>
      <c r="E125" s="217"/>
      <c r="F125" s="216"/>
      <c r="G125" s="276" t="s">
        <v>348</v>
      </c>
      <c r="H125" s="212" t="s">
        <v>62</v>
      </c>
      <c r="I125" s="212" t="s">
        <v>63</v>
      </c>
      <c r="J125" s="212" t="s">
        <v>63</v>
      </c>
      <c r="K125" s="277" t="s">
        <v>559</v>
      </c>
      <c r="L125" s="278">
        <v>600000000</v>
      </c>
      <c r="M125" s="279">
        <f t="shared" si="3"/>
        <v>510000000</v>
      </c>
      <c r="N125" s="280">
        <v>2022</v>
      </c>
      <c r="O125" s="281">
        <v>2027</v>
      </c>
      <c r="P125" s="280" t="s">
        <v>85</v>
      </c>
      <c r="Q125" s="282" t="s">
        <v>85</v>
      </c>
      <c r="R125" s="282" t="s">
        <v>85</v>
      </c>
      <c r="S125" s="283" t="s">
        <v>85</v>
      </c>
      <c r="T125" s="284"/>
      <c r="U125" s="284" t="s">
        <v>85</v>
      </c>
      <c r="V125" s="284" t="s">
        <v>85</v>
      </c>
      <c r="W125" s="284" t="s">
        <v>85</v>
      </c>
      <c r="X125" s="285" t="s">
        <v>85</v>
      </c>
      <c r="Y125" s="280" t="s">
        <v>65</v>
      </c>
      <c r="Z125" s="283" t="s">
        <v>64</v>
      </c>
    </row>
    <row r="126" spans="1:26" ht="28.8" customHeight="1" x14ac:dyDescent="0.3">
      <c r="A126" s="41">
        <f t="shared" si="2"/>
        <v>122</v>
      </c>
      <c r="B126" s="466" t="s">
        <v>385</v>
      </c>
      <c r="C126" s="468" t="s">
        <v>385</v>
      </c>
      <c r="D126" s="501" t="s">
        <v>387</v>
      </c>
      <c r="E126" s="501" t="s">
        <v>388</v>
      </c>
      <c r="F126" s="486" t="s">
        <v>389</v>
      </c>
      <c r="G126" s="155" t="s">
        <v>390</v>
      </c>
      <c r="H126" s="505" t="s">
        <v>62</v>
      </c>
      <c r="I126" s="489" t="s">
        <v>63</v>
      </c>
      <c r="J126" s="491" t="s">
        <v>395</v>
      </c>
      <c r="K126" s="156" t="s">
        <v>396</v>
      </c>
      <c r="L126" s="157">
        <v>1000000</v>
      </c>
      <c r="M126" s="158">
        <f>L126*0.85</f>
        <v>850000</v>
      </c>
      <c r="N126" s="286">
        <v>2024</v>
      </c>
      <c r="O126" s="287">
        <v>2025</v>
      </c>
      <c r="P126" s="235"/>
      <c r="Q126" s="161"/>
      <c r="R126" s="161" t="s">
        <v>85</v>
      </c>
      <c r="S126" s="160"/>
      <c r="T126" s="162"/>
      <c r="U126" s="162"/>
      <c r="V126" s="162"/>
      <c r="W126" s="162"/>
      <c r="X126" s="162"/>
      <c r="Y126" s="288" t="s">
        <v>401</v>
      </c>
      <c r="Z126" s="163" t="s">
        <v>64</v>
      </c>
    </row>
    <row r="127" spans="1:26" ht="28.8" x14ac:dyDescent="0.3">
      <c r="A127" s="41">
        <f t="shared" si="2"/>
        <v>123</v>
      </c>
      <c r="B127" s="499"/>
      <c r="C127" s="500"/>
      <c r="D127" s="502"/>
      <c r="E127" s="502"/>
      <c r="F127" s="487"/>
      <c r="G127" s="174" t="s">
        <v>391</v>
      </c>
      <c r="H127" s="506"/>
      <c r="I127" s="497"/>
      <c r="J127" s="498"/>
      <c r="K127" s="175" t="s">
        <v>404</v>
      </c>
      <c r="L127" s="176">
        <v>750000</v>
      </c>
      <c r="M127" s="177">
        <f>L127*0.85</f>
        <v>637500</v>
      </c>
      <c r="N127" s="190">
        <v>2024</v>
      </c>
      <c r="O127" s="194">
        <v>2025</v>
      </c>
      <c r="P127" s="289"/>
      <c r="Q127" s="180"/>
      <c r="R127" s="180"/>
      <c r="S127" s="179"/>
      <c r="T127" s="181"/>
      <c r="U127" s="181"/>
      <c r="V127" s="181"/>
      <c r="W127" s="181" t="s">
        <v>85</v>
      </c>
      <c r="X127" s="181"/>
      <c r="Y127" s="196" t="s">
        <v>401</v>
      </c>
      <c r="Z127" s="182" t="s">
        <v>64</v>
      </c>
    </row>
    <row r="128" spans="1:26" ht="28.8" x14ac:dyDescent="0.3">
      <c r="A128" s="41">
        <f t="shared" si="2"/>
        <v>124</v>
      </c>
      <c r="B128" s="499"/>
      <c r="C128" s="500"/>
      <c r="D128" s="502"/>
      <c r="E128" s="502"/>
      <c r="F128" s="487"/>
      <c r="G128" s="174" t="s">
        <v>392</v>
      </c>
      <c r="H128" s="506"/>
      <c r="I128" s="497"/>
      <c r="J128" s="498"/>
      <c r="K128" s="175" t="s">
        <v>405</v>
      </c>
      <c r="L128" s="176">
        <v>1500000</v>
      </c>
      <c r="M128" s="177">
        <f t="shared" ref="M128:M136" si="4">L128*0.85</f>
        <v>1275000</v>
      </c>
      <c r="N128" s="190">
        <v>2024</v>
      </c>
      <c r="O128" s="194">
        <v>2025</v>
      </c>
      <c r="P128" s="289"/>
      <c r="Q128" s="180"/>
      <c r="R128" s="180"/>
      <c r="S128" s="179" t="s">
        <v>85</v>
      </c>
      <c r="T128" s="181"/>
      <c r="U128" s="181"/>
      <c r="V128" s="181"/>
      <c r="W128" s="181"/>
      <c r="X128" s="181" t="s">
        <v>85</v>
      </c>
      <c r="Y128" s="196" t="s">
        <v>401</v>
      </c>
      <c r="Z128" s="182" t="s">
        <v>64</v>
      </c>
    </row>
    <row r="129" spans="1:26" ht="43.2" x14ac:dyDescent="0.3">
      <c r="A129" s="41">
        <f t="shared" si="2"/>
        <v>125</v>
      </c>
      <c r="B129" s="499"/>
      <c r="C129" s="500"/>
      <c r="D129" s="502"/>
      <c r="E129" s="502"/>
      <c r="F129" s="487"/>
      <c r="G129" s="174" t="s">
        <v>393</v>
      </c>
      <c r="H129" s="506"/>
      <c r="I129" s="497"/>
      <c r="J129" s="498"/>
      <c r="K129" s="175" t="s">
        <v>397</v>
      </c>
      <c r="L129" s="176">
        <v>2000000</v>
      </c>
      <c r="M129" s="177">
        <f t="shared" si="4"/>
        <v>1700000</v>
      </c>
      <c r="N129" s="190">
        <v>2024</v>
      </c>
      <c r="O129" s="194">
        <v>2025</v>
      </c>
      <c r="P129" s="289"/>
      <c r="Q129" s="180"/>
      <c r="R129" s="180"/>
      <c r="S129" s="179"/>
      <c r="T129" s="181"/>
      <c r="U129" s="181"/>
      <c r="V129" s="181" t="s">
        <v>85</v>
      </c>
      <c r="W129" s="181"/>
      <c r="X129" s="181"/>
      <c r="Y129" s="196" t="s">
        <v>401</v>
      </c>
      <c r="Z129" s="182" t="s">
        <v>64</v>
      </c>
    </row>
    <row r="130" spans="1:26" ht="28.8" x14ac:dyDescent="0.3">
      <c r="A130" s="41">
        <f t="shared" si="2"/>
        <v>126</v>
      </c>
      <c r="B130" s="499"/>
      <c r="C130" s="500"/>
      <c r="D130" s="502"/>
      <c r="E130" s="502"/>
      <c r="F130" s="487"/>
      <c r="G130" s="50" t="s">
        <v>492</v>
      </c>
      <c r="H130" s="506"/>
      <c r="I130" s="497"/>
      <c r="J130" s="498"/>
      <c r="K130" s="175" t="s">
        <v>493</v>
      </c>
      <c r="L130" s="176">
        <v>6000000</v>
      </c>
      <c r="M130" s="177">
        <f t="shared" si="4"/>
        <v>5100000</v>
      </c>
      <c r="N130" s="190">
        <v>2025</v>
      </c>
      <c r="O130" s="194">
        <v>2027</v>
      </c>
      <c r="P130" s="289" t="s">
        <v>85</v>
      </c>
      <c r="Q130" s="180" t="s">
        <v>85</v>
      </c>
      <c r="R130" s="180" t="s">
        <v>85</v>
      </c>
      <c r="S130" s="179" t="s">
        <v>85</v>
      </c>
      <c r="T130" s="181" t="s">
        <v>85</v>
      </c>
      <c r="U130" s="181" t="s">
        <v>85</v>
      </c>
      <c r="V130" s="181" t="s">
        <v>85</v>
      </c>
      <c r="W130" s="181" t="s">
        <v>85</v>
      </c>
      <c r="X130" s="181" t="s">
        <v>85</v>
      </c>
      <c r="Y130" s="196" t="s">
        <v>401</v>
      </c>
      <c r="Z130" s="182" t="s">
        <v>64</v>
      </c>
    </row>
    <row r="131" spans="1:26" ht="28.8" x14ac:dyDescent="0.3">
      <c r="A131" s="41">
        <f t="shared" si="2"/>
        <v>127</v>
      </c>
      <c r="B131" s="499"/>
      <c r="C131" s="500"/>
      <c r="D131" s="502"/>
      <c r="E131" s="502"/>
      <c r="F131" s="487"/>
      <c r="G131" s="50" t="s">
        <v>494</v>
      </c>
      <c r="H131" s="506"/>
      <c r="I131" s="497"/>
      <c r="J131" s="498"/>
      <c r="K131" s="175" t="s">
        <v>624</v>
      </c>
      <c r="L131" s="176">
        <v>30000000</v>
      </c>
      <c r="M131" s="177">
        <f t="shared" si="4"/>
        <v>25500000</v>
      </c>
      <c r="N131" s="190">
        <v>2026</v>
      </c>
      <c r="O131" s="194">
        <v>2028</v>
      </c>
      <c r="P131" s="289" t="s">
        <v>85</v>
      </c>
      <c r="Q131" s="180" t="s">
        <v>85</v>
      </c>
      <c r="R131" s="180" t="s">
        <v>85</v>
      </c>
      <c r="S131" s="179" t="s">
        <v>85</v>
      </c>
      <c r="T131" s="181" t="s">
        <v>85</v>
      </c>
      <c r="U131" s="181" t="s">
        <v>85</v>
      </c>
      <c r="V131" s="181" t="s">
        <v>85</v>
      </c>
      <c r="W131" s="181" t="s">
        <v>85</v>
      </c>
      <c r="X131" s="181" t="s">
        <v>85</v>
      </c>
      <c r="Y131" s="196" t="s">
        <v>401</v>
      </c>
      <c r="Z131" s="182" t="s">
        <v>64</v>
      </c>
    </row>
    <row r="132" spans="1:26" ht="28.8" x14ac:dyDescent="0.3">
      <c r="A132" s="41">
        <f t="shared" si="2"/>
        <v>128</v>
      </c>
      <c r="B132" s="499"/>
      <c r="C132" s="500"/>
      <c r="D132" s="502"/>
      <c r="E132" s="502"/>
      <c r="F132" s="487"/>
      <c r="G132" s="508" t="s">
        <v>394</v>
      </c>
      <c r="H132" s="506"/>
      <c r="I132" s="497"/>
      <c r="J132" s="498"/>
      <c r="K132" s="175" t="s">
        <v>402</v>
      </c>
      <c r="L132" s="176">
        <v>5000000</v>
      </c>
      <c r="M132" s="177">
        <f t="shared" si="4"/>
        <v>4250000</v>
      </c>
      <c r="N132" s="190">
        <v>2025</v>
      </c>
      <c r="O132" s="194">
        <v>2027</v>
      </c>
      <c r="P132" s="289"/>
      <c r="Q132" s="180" t="s">
        <v>85</v>
      </c>
      <c r="R132" s="180"/>
      <c r="S132" s="179"/>
      <c r="T132" s="181"/>
      <c r="U132" s="181"/>
      <c r="V132" s="181"/>
      <c r="W132" s="181"/>
      <c r="X132" s="181" t="s">
        <v>85</v>
      </c>
      <c r="Y132" s="196" t="s">
        <v>401</v>
      </c>
      <c r="Z132" s="182" t="s">
        <v>64</v>
      </c>
    </row>
    <row r="133" spans="1:26" ht="28.8" x14ac:dyDescent="0.3">
      <c r="A133" s="41">
        <f t="shared" si="2"/>
        <v>129</v>
      </c>
      <c r="B133" s="499"/>
      <c r="C133" s="500"/>
      <c r="D133" s="502"/>
      <c r="E133" s="502"/>
      <c r="F133" s="487"/>
      <c r="G133" s="509"/>
      <c r="H133" s="506"/>
      <c r="I133" s="497"/>
      <c r="J133" s="498"/>
      <c r="K133" s="175" t="s">
        <v>398</v>
      </c>
      <c r="L133" s="176">
        <v>5000000</v>
      </c>
      <c r="M133" s="177">
        <f t="shared" si="4"/>
        <v>4250000</v>
      </c>
      <c r="N133" s="190">
        <v>2025</v>
      </c>
      <c r="O133" s="194">
        <v>2027</v>
      </c>
      <c r="P133" s="289"/>
      <c r="Q133" s="180" t="s">
        <v>85</v>
      </c>
      <c r="R133" s="180"/>
      <c r="S133" s="179"/>
      <c r="T133" s="181"/>
      <c r="U133" s="181"/>
      <c r="V133" s="181"/>
      <c r="W133" s="181"/>
      <c r="X133" s="181" t="s">
        <v>85</v>
      </c>
      <c r="Y133" s="196" t="s">
        <v>401</v>
      </c>
      <c r="Z133" s="182" t="s">
        <v>64</v>
      </c>
    </row>
    <row r="134" spans="1:26" ht="28.8" x14ac:dyDescent="0.3">
      <c r="A134" s="41">
        <f t="shared" si="2"/>
        <v>130</v>
      </c>
      <c r="B134" s="499"/>
      <c r="C134" s="500"/>
      <c r="D134" s="502"/>
      <c r="E134" s="502"/>
      <c r="F134" s="487"/>
      <c r="G134" s="509"/>
      <c r="H134" s="506"/>
      <c r="I134" s="497"/>
      <c r="J134" s="498"/>
      <c r="K134" s="175" t="s">
        <v>399</v>
      </c>
      <c r="L134" s="176">
        <v>5000000</v>
      </c>
      <c r="M134" s="177">
        <f t="shared" si="4"/>
        <v>4250000</v>
      </c>
      <c r="N134" s="190">
        <v>2025</v>
      </c>
      <c r="O134" s="194">
        <v>2027</v>
      </c>
      <c r="P134" s="289"/>
      <c r="Q134" s="180" t="s">
        <v>85</v>
      </c>
      <c r="R134" s="180"/>
      <c r="S134" s="179"/>
      <c r="T134" s="181"/>
      <c r="U134" s="181"/>
      <c r="V134" s="181"/>
      <c r="W134" s="181"/>
      <c r="X134" s="181" t="s">
        <v>85</v>
      </c>
      <c r="Y134" s="196" t="s">
        <v>401</v>
      </c>
      <c r="Z134" s="182" t="s">
        <v>64</v>
      </c>
    </row>
    <row r="135" spans="1:26" ht="43.2" x14ac:dyDescent="0.3">
      <c r="A135" s="41">
        <f t="shared" ref="A135:A136" si="5">A134+1</f>
        <v>131</v>
      </c>
      <c r="B135" s="499"/>
      <c r="C135" s="500"/>
      <c r="D135" s="502"/>
      <c r="E135" s="502"/>
      <c r="F135" s="487"/>
      <c r="G135" s="509"/>
      <c r="H135" s="506"/>
      <c r="I135" s="497"/>
      <c r="J135" s="498"/>
      <c r="K135" s="175" t="s">
        <v>403</v>
      </c>
      <c r="L135" s="176">
        <v>5000000</v>
      </c>
      <c r="M135" s="177">
        <f t="shared" si="4"/>
        <v>4250000</v>
      </c>
      <c r="N135" s="190">
        <v>2025</v>
      </c>
      <c r="O135" s="194">
        <v>2027</v>
      </c>
      <c r="P135" s="289"/>
      <c r="Q135" s="180"/>
      <c r="R135" s="180" t="s">
        <v>85</v>
      </c>
      <c r="S135" s="179"/>
      <c r="T135" s="181"/>
      <c r="U135" s="181"/>
      <c r="V135" s="181"/>
      <c r="W135" s="181"/>
      <c r="X135" s="181"/>
      <c r="Y135" s="196" t="s">
        <v>401</v>
      </c>
      <c r="Z135" s="182" t="s">
        <v>64</v>
      </c>
    </row>
    <row r="136" spans="1:26" ht="43.8" thickBot="1" x14ac:dyDescent="0.35">
      <c r="A136" s="41">
        <f t="shared" si="5"/>
        <v>132</v>
      </c>
      <c r="B136" s="467"/>
      <c r="C136" s="469"/>
      <c r="D136" s="503"/>
      <c r="E136" s="503"/>
      <c r="F136" s="488"/>
      <c r="G136" s="510"/>
      <c r="H136" s="507"/>
      <c r="I136" s="490"/>
      <c r="J136" s="492"/>
      <c r="K136" s="277" t="s">
        <v>400</v>
      </c>
      <c r="L136" s="278">
        <v>5000000</v>
      </c>
      <c r="M136" s="279">
        <f t="shared" si="4"/>
        <v>4250000</v>
      </c>
      <c r="N136" s="280">
        <v>2025</v>
      </c>
      <c r="O136" s="283">
        <v>2027</v>
      </c>
      <c r="P136" s="290"/>
      <c r="Q136" s="282"/>
      <c r="R136" s="282"/>
      <c r="S136" s="281"/>
      <c r="T136" s="285"/>
      <c r="U136" s="285"/>
      <c r="V136" s="285" t="s">
        <v>85</v>
      </c>
      <c r="W136" s="285"/>
      <c r="X136" s="285"/>
      <c r="Y136" s="291" t="s">
        <v>401</v>
      </c>
      <c r="Z136" s="283" t="s">
        <v>64</v>
      </c>
    </row>
    <row r="137" spans="1:26" x14ac:dyDescent="0.3">
      <c r="A137" s="42"/>
      <c r="C137" s="43"/>
      <c r="D137" s="43"/>
      <c r="G137" s="43"/>
      <c r="H137" s="44"/>
      <c r="I137" s="44"/>
      <c r="J137" s="44"/>
      <c r="K137" s="43"/>
      <c r="L137" s="45"/>
      <c r="M137" s="45"/>
    </row>
    <row r="140" spans="1:26" x14ac:dyDescent="0.3">
      <c r="A140" t="s">
        <v>626</v>
      </c>
    </row>
    <row r="143" spans="1:26" x14ac:dyDescent="0.3">
      <c r="G143" s="37" t="s">
        <v>310</v>
      </c>
    </row>
    <row r="144" spans="1:26" x14ac:dyDescent="0.3">
      <c r="G144" s="37" t="s">
        <v>386</v>
      </c>
    </row>
    <row r="147" spans="1:1" x14ac:dyDescent="0.3">
      <c r="A147" s="46" t="s">
        <v>21</v>
      </c>
    </row>
    <row r="148" spans="1:1" x14ac:dyDescent="0.3">
      <c r="A148" s="47" t="s">
        <v>27</v>
      </c>
    </row>
    <row r="149" spans="1:1" x14ac:dyDescent="0.3">
      <c r="A149" s="46"/>
    </row>
    <row r="150" spans="1:1" x14ac:dyDescent="0.3">
      <c r="A150" s="46" t="s">
        <v>478</v>
      </c>
    </row>
    <row r="151" spans="1:1" x14ac:dyDescent="0.3">
      <c r="A151" s="46" t="s">
        <v>476</v>
      </c>
    </row>
    <row r="152" spans="1:1" x14ac:dyDescent="0.3">
      <c r="A152" s="46" t="s">
        <v>477</v>
      </c>
    </row>
    <row r="153" spans="1:1" x14ac:dyDescent="0.3">
      <c r="A153" s="46"/>
    </row>
    <row r="154" spans="1:1" x14ac:dyDescent="0.3">
      <c r="A154" s="46" t="s">
        <v>28</v>
      </c>
    </row>
    <row r="155" spans="1:1" x14ac:dyDescent="0.3">
      <c r="A155" s="46"/>
    </row>
    <row r="156" spans="1:1" x14ac:dyDescent="0.3">
      <c r="A156" s="46" t="s">
        <v>55</v>
      </c>
    </row>
    <row r="157" spans="1:1" x14ac:dyDescent="0.3">
      <c r="A157" s="46" t="s">
        <v>51</v>
      </c>
    </row>
    <row r="158" spans="1:1" x14ac:dyDescent="0.3">
      <c r="A158" s="46" t="s">
        <v>47</v>
      </c>
    </row>
    <row r="159" spans="1:1" x14ac:dyDescent="0.3">
      <c r="A159" s="46" t="s">
        <v>48</v>
      </c>
    </row>
    <row r="160" spans="1:1" x14ac:dyDescent="0.3">
      <c r="A160" s="46" t="s">
        <v>49</v>
      </c>
    </row>
    <row r="161" spans="1:9" x14ac:dyDescent="0.3">
      <c r="A161" s="46" t="s">
        <v>50</v>
      </c>
    </row>
    <row r="162" spans="1:9" x14ac:dyDescent="0.3">
      <c r="A162" s="46" t="s">
        <v>479</v>
      </c>
    </row>
    <row r="163" spans="1:9" x14ac:dyDescent="0.3">
      <c r="A163" s="46" t="s">
        <v>53</v>
      </c>
    </row>
    <row r="164" spans="1:9" x14ac:dyDescent="0.3">
      <c r="A164" s="46" t="s">
        <v>52</v>
      </c>
    </row>
    <row r="165" spans="1:9" x14ac:dyDescent="0.3">
      <c r="A165" s="46" t="s">
        <v>54</v>
      </c>
    </row>
    <row r="166" spans="1:9" x14ac:dyDescent="0.3">
      <c r="A166" s="46" t="s">
        <v>30</v>
      </c>
    </row>
    <row r="167" spans="1:9" x14ac:dyDescent="0.3">
      <c r="A167" s="46"/>
    </row>
    <row r="168" spans="1:9" x14ac:dyDescent="0.3">
      <c r="A168" s="46" t="s">
        <v>56</v>
      </c>
    </row>
    <row r="169" spans="1:9" x14ac:dyDescent="0.3">
      <c r="A169" s="46" t="s">
        <v>44</v>
      </c>
    </row>
    <row r="170" spans="1:9" x14ac:dyDescent="0.3">
      <c r="A170" s="46"/>
    </row>
    <row r="171" spans="1:9" x14ac:dyDescent="0.3">
      <c r="A171" s="46" t="s">
        <v>31</v>
      </c>
    </row>
    <row r="172" spans="1:9" x14ac:dyDescent="0.3">
      <c r="A172" s="46" t="s">
        <v>32</v>
      </c>
    </row>
    <row r="173" spans="1:9" x14ac:dyDescent="0.3">
      <c r="A173" s="46" t="s">
        <v>33</v>
      </c>
    </row>
    <row r="176" spans="1:9" s="48" customFormat="1" x14ac:dyDescent="0.3">
      <c r="A176" s="37"/>
      <c r="B176" s="37"/>
      <c r="C176" s="37"/>
      <c r="D176" s="37"/>
      <c r="E176" s="37"/>
      <c r="F176" s="37"/>
      <c r="G176" s="37"/>
      <c r="H176" s="37"/>
      <c r="I176" s="37"/>
    </row>
  </sheetData>
  <mergeCells count="164">
    <mergeCell ref="H2:H4"/>
    <mergeCell ref="B66:B77"/>
    <mergeCell ref="C66:C77"/>
    <mergeCell ref="C43:C48"/>
    <mergeCell ref="D43:D48"/>
    <mergeCell ref="D7:D16"/>
    <mergeCell ref="B18:B30"/>
    <mergeCell ref="C18:C30"/>
    <mergeCell ref="D18:D30"/>
    <mergeCell ref="F18:F30"/>
    <mergeCell ref="H7:H16"/>
    <mergeCell ref="E25:E27"/>
    <mergeCell ref="E29:E30"/>
    <mergeCell ref="F7:F16"/>
    <mergeCell ref="B7:B16"/>
    <mergeCell ref="C7:C16"/>
    <mergeCell ref="H18:H30"/>
    <mergeCell ref="F43:F48"/>
    <mergeCell ref="B5:B6"/>
    <mergeCell ref="C5:C6"/>
    <mergeCell ref="D5:D6"/>
    <mergeCell ref="E5:E6"/>
    <mergeCell ref="F5:F6"/>
    <mergeCell ref="H5:H6"/>
    <mergeCell ref="E10:E13"/>
    <mergeCell ref="E18:E20"/>
    <mergeCell ref="E22:E23"/>
    <mergeCell ref="E59:E60"/>
    <mergeCell ref="E33:E41"/>
    <mergeCell ref="E49:E58"/>
    <mergeCell ref="F49:F58"/>
    <mergeCell ref="H49:H58"/>
    <mergeCell ref="I49:I58"/>
    <mergeCell ref="H43:H48"/>
    <mergeCell ref="I43:I48"/>
    <mergeCell ref="H59:H65"/>
    <mergeCell ref="I59:I65"/>
    <mergeCell ref="I2:I4"/>
    <mergeCell ref="M3:M4"/>
    <mergeCell ref="N3:N4"/>
    <mergeCell ref="L2:M2"/>
    <mergeCell ref="J7:J16"/>
    <mergeCell ref="I18:I30"/>
    <mergeCell ref="I7:I16"/>
    <mergeCell ref="J18:J30"/>
    <mergeCell ref="I5:I6"/>
    <mergeCell ref="J5:J6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B126:B136"/>
    <mergeCell ref="C126:C136"/>
    <mergeCell ref="D126:D136"/>
    <mergeCell ref="E116:E117"/>
    <mergeCell ref="E126:E136"/>
    <mergeCell ref="B112:B117"/>
    <mergeCell ref="C112:C117"/>
    <mergeCell ref="D112:D117"/>
    <mergeCell ref="E112:E114"/>
    <mergeCell ref="E119:E121"/>
    <mergeCell ref="E123:E124"/>
    <mergeCell ref="B118:B124"/>
    <mergeCell ref="C118:C124"/>
    <mergeCell ref="D118:D124"/>
    <mergeCell ref="F126:F136"/>
    <mergeCell ref="G132:G136"/>
    <mergeCell ref="H126:H136"/>
    <mergeCell ref="I126:I136"/>
    <mergeCell ref="J126:J136"/>
    <mergeCell ref="H112:H117"/>
    <mergeCell ref="H95:H101"/>
    <mergeCell ref="I95:I101"/>
    <mergeCell ref="H66:H77"/>
    <mergeCell ref="I66:I77"/>
    <mergeCell ref="F82:F92"/>
    <mergeCell ref="H82:H92"/>
    <mergeCell ref="I82:I92"/>
    <mergeCell ref="J82:J92"/>
    <mergeCell ref="I112:I117"/>
    <mergeCell ref="J112:J117"/>
    <mergeCell ref="F102:F111"/>
    <mergeCell ref="J66:J77"/>
    <mergeCell ref="F66:F77"/>
    <mergeCell ref="F93:F94"/>
    <mergeCell ref="H93:H94"/>
    <mergeCell ref="H118:H124"/>
    <mergeCell ref="I118:I124"/>
    <mergeCell ref="J118:J124"/>
    <mergeCell ref="B31:B42"/>
    <mergeCell ref="C31:C42"/>
    <mergeCell ref="D31:D42"/>
    <mergeCell ref="D78:D80"/>
    <mergeCell ref="E78:E80"/>
    <mergeCell ref="F78:F80"/>
    <mergeCell ref="H78:H80"/>
    <mergeCell ref="I78:I80"/>
    <mergeCell ref="J78:J80"/>
    <mergeCell ref="E66:E76"/>
    <mergeCell ref="F31:F42"/>
    <mergeCell ref="H31:H42"/>
    <mergeCell ref="I31:I42"/>
    <mergeCell ref="J31:J42"/>
    <mergeCell ref="B43:B48"/>
    <mergeCell ref="D66:D77"/>
    <mergeCell ref="B78:B80"/>
    <mergeCell ref="C78:C80"/>
    <mergeCell ref="B49:B58"/>
    <mergeCell ref="C49:C58"/>
    <mergeCell ref="D49:D58"/>
    <mergeCell ref="J43:J48"/>
    <mergeCell ref="J49:J58"/>
    <mergeCell ref="B59:B65"/>
    <mergeCell ref="F118:F124"/>
    <mergeCell ref="I93:I94"/>
    <mergeCell ref="J93:J94"/>
    <mergeCell ref="E93:E94"/>
    <mergeCell ref="D93:D94"/>
    <mergeCell ref="D95:D101"/>
    <mergeCell ref="E95:E101"/>
    <mergeCell ref="F95:F101"/>
    <mergeCell ref="J95:J101"/>
    <mergeCell ref="I102:I111"/>
    <mergeCell ref="J102:J111"/>
    <mergeCell ref="H102:H111"/>
    <mergeCell ref="F112:F117"/>
    <mergeCell ref="E102:E106"/>
    <mergeCell ref="B102:B111"/>
    <mergeCell ref="C102:C111"/>
    <mergeCell ref="D102:D111"/>
    <mergeCell ref="E108:E111"/>
    <mergeCell ref="C59:C65"/>
    <mergeCell ref="D59:D65"/>
    <mergeCell ref="E62:E65"/>
    <mergeCell ref="F59:F65"/>
    <mergeCell ref="J59:J65"/>
    <mergeCell ref="E82:E92"/>
    <mergeCell ref="B93:B94"/>
    <mergeCell ref="C93:C94"/>
    <mergeCell ref="B82:B92"/>
    <mergeCell ref="C82:C92"/>
    <mergeCell ref="D82:D92"/>
    <mergeCell ref="B95:B101"/>
    <mergeCell ref="C95:C101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5" manualBreakCount="5">
    <brk id="24" max="16383" man="1"/>
    <brk id="58" max="16383" man="1"/>
    <brk id="81" max="16383" man="1"/>
    <brk id="101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28" zoomScaleNormal="100" workbookViewId="0">
      <selection activeCell="K5" sqref="K5"/>
    </sheetView>
  </sheetViews>
  <sheetFormatPr defaultColWidth="8.6640625" defaultRowHeight="14.4" x14ac:dyDescent="0.3"/>
  <cols>
    <col min="1" max="1" width="14.33203125" style="37" hidden="1" customWidth="1"/>
    <col min="2" max="2" width="5.33203125" style="37" customWidth="1"/>
    <col min="3" max="3" width="18.33203125" style="37" customWidth="1"/>
    <col min="4" max="4" width="12.33203125" style="37" customWidth="1"/>
    <col min="5" max="5" width="9.33203125" style="37" customWidth="1"/>
    <col min="6" max="6" width="30.6640625" style="37" customWidth="1"/>
    <col min="7" max="7" width="8.5546875" style="37" customWidth="1"/>
    <col min="8" max="8" width="9.6640625" style="37" customWidth="1"/>
    <col min="9" max="9" width="8.33203125" style="37" customWidth="1"/>
    <col min="10" max="10" width="39.44140625" style="37" customWidth="1"/>
    <col min="11" max="11" width="11" style="37" customWidth="1"/>
    <col min="12" max="12" width="10.77734375" style="37" customWidth="1"/>
    <col min="13" max="13" width="5.109375" style="37" customWidth="1"/>
    <col min="14" max="14" width="4.88671875" style="37" customWidth="1"/>
    <col min="15" max="15" width="5.88671875" style="37" customWidth="1"/>
    <col min="16" max="16" width="5.6640625" style="37" customWidth="1"/>
    <col min="17" max="17" width="6.33203125" style="37" customWidth="1"/>
    <col min="18" max="18" width="5.5546875" style="37" customWidth="1"/>
    <col min="19" max="19" width="11.33203125" style="37" customWidth="1"/>
    <col min="20" max="20" width="8.109375" style="37" customWidth="1"/>
    <col min="21" max="16384" width="8.6640625" style="37"/>
  </cols>
  <sheetData>
    <row r="1" spans="1:20" ht="21.75" customHeight="1" thickBot="1" x14ac:dyDescent="0.4">
      <c r="A1" s="580" t="s">
        <v>309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2"/>
    </row>
    <row r="2" spans="1:20" ht="57.6" customHeight="1" thickBot="1" x14ac:dyDescent="0.35">
      <c r="A2" s="539" t="s">
        <v>34</v>
      </c>
      <c r="B2" s="585" t="s">
        <v>5</v>
      </c>
      <c r="C2" s="526" t="s">
        <v>35</v>
      </c>
      <c r="D2" s="522"/>
      <c r="E2" s="522"/>
      <c r="F2" s="585" t="s">
        <v>7</v>
      </c>
      <c r="G2" s="557" t="s">
        <v>25</v>
      </c>
      <c r="H2" s="557" t="s">
        <v>45</v>
      </c>
      <c r="I2" s="557" t="s">
        <v>9</v>
      </c>
      <c r="J2" s="585" t="s">
        <v>10</v>
      </c>
      <c r="K2" s="587" t="s">
        <v>560</v>
      </c>
      <c r="L2" s="588"/>
      <c r="M2" s="589" t="s">
        <v>561</v>
      </c>
      <c r="N2" s="590"/>
      <c r="O2" s="595" t="s">
        <v>562</v>
      </c>
      <c r="P2" s="596"/>
      <c r="Q2" s="596"/>
      <c r="R2" s="596"/>
      <c r="S2" s="589" t="s">
        <v>11</v>
      </c>
      <c r="T2" s="590"/>
    </row>
    <row r="3" spans="1:20" ht="22.35" customHeight="1" thickBot="1" x14ac:dyDescent="0.35">
      <c r="A3" s="583"/>
      <c r="B3" s="586"/>
      <c r="C3" s="528" t="s">
        <v>36</v>
      </c>
      <c r="D3" s="593" t="s">
        <v>37</v>
      </c>
      <c r="E3" s="593" t="s">
        <v>38</v>
      </c>
      <c r="F3" s="586"/>
      <c r="G3" s="558"/>
      <c r="H3" s="558"/>
      <c r="I3" s="558"/>
      <c r="J3" s="586"/>
      <c r="K3" s="551" t="s">
        <v>39</v>
      </c>
      <c r="L3" s="551" t="s">
        <v>18</v>
      </c>
      <c r="M3" s="551" t="s">
        <v>280</v>
      </c>
      <c r="N3" s="553" t="s">
        <v>281</v>
      </c>
      <c r="O3" s="597" t="s">
        <v>26</v>
      </c>
      <c r="P3" s="598"/>
      <c r="Q3" s="598"/>
      <c r="R3" s="598"/>
      <c r="S3" s="555" t="s">
        <v>442</v>
      </c>
      <c r="T3" s="560" t="s">
        <v>20</v>
      </c>
    </row>
    <row r="4" spans="1:20" ht="75.599999999999994" customHeight="1" thickBot="1" x14ac:dyDescent="0.35">
      <c r="A4" s="584"/>
      <c r="B4" s="591"/>
      <c r="C4" s="592"/>
      <c r="D4" s="594"/>
      <c r="E4" s="594"/>
      <c r="F4" s="586"/>
      <c r="G4" s="559"/>
      <c r="H4" s="559"/>
      <c r="I4" s="559"/>
      <c r="J4" s="586"/>
      <c r="K4" s="552"/>
      <c r="L4" s="552"/>
      <c r="M4" s="552"/>
      <c r="N4" s="554"/>
      <c r="O4" s="319" t="s">
        <v>40</v>
      </c>
      <c r="P4" s="320" t="s">
        <v>555</v>
      </c>
      <c r="Q4" s="320" t="s">
        <v>556</v>
      </c>
      <c r="R4" s="321" t="s">
        <v>557</v>
      </c>
      <c r="S4" s="551"/>
      <c r="T4" s="553"/>
    </row>
    <row r="5" spans="1:20" ht="57.6" x14ac:dyDescent="0.3">
      <c r="A5" s="37">
        <v>1</v>
      </c>
      <c r="B5" s="49">
        <v>1</v>
      </c>
      <c r="C5" s="470" t="s">
        <v>257</v>
      </c>
      <c r="D5" s="473" t="s">
        <v>258</v>
      </c>
      <c r="E5" s="483" t="s">
        <v>406</v>
      </c>
      <c r="F5" s="155" t="s">
        <v>259</v>
      </c>
      <c r="G5" s="489" t="s">
        <v>62</v>
      </c>
      <c r="H5" s="489" t="s">
        <v>63</v>
      </c>
      <c r="I5" s="577" t="s">
        <v>63</v>
      </c>
      <c r="J5" s="156" t="s">
        <v>260</v>
      </c>
      <c r="K5" s="157">
        <v>7000000</v>
      </c>
      <c r="L5" s="158">
        <f>K5*0.85</f>
        <v>5950000</v>
      </c>
      <c r="M5" s="294">
        <v>2022</v>
      </c>
      <c r="N5" s="295">
        <v>2026</v>
      </c>
      <c r="O5" s="159"/>
      <c r="P5" s="161" t="s">
        <v>85</v>
      </c>
      <c r="Q5" s="161" t="s">
        <v>85</v>
      </c>
      <c r="R5" s="160" t="s">
        <v>85</v>
      </c>
      <c r="S5" s="236" t="s">
        <v>544</v>
      </c>
      <c r="T5" s="163" t="s">
        <v>295</v>
      </c>
    </row>
    <row r="6" spans="1:20" ht="43.2" x14ac:dyDescent="0.3">
      <c r="B6" s="310">
        <f>B5+1</f>
        <v>2</v>
      </c>
      <c r="C6" s="471"/>
      <c r="D6" s="474"/>
      <c r="E6" s="484"/>
      <c r="F6" s="311" t="s">
        <v>623</v>
      </c>
      <c r="G6" s="497"/>
      <c r="H6" s="497"/>
      <c r="I6" s="578"/>
      <c r="J6" s="313" t="s">
        <v>603</v>
      </c>
      <c r="K6" s="188">
        <v>1000000</v>
      </c>
      <c r="L6" s="189">
        <f t="shared" ref="L6:L7" si="0">K6*0.85</f>
        <v>850000</v>
      </c>
      <c r="M6" s="315">
        <v>2025</v>
      </c>
      <c r="N6" s="317">
        <v>2027</v>
      </c>
      <c r="O6" s="323"/>
      <c r="P6" s="322" t="s">
        <v>85</v>
      </c>
      <c r="Q6" s="322" t="s">
        <v>85</v>
      </c>
      <c r="R6" s="328" t="s">
        <v>85</v>
      </c>
      <c r="S6" s="323" t="s">
        <v>65</v>
      </c>
      <c r="T6" s="324" t="s">
        <v>64</v>
      </c>
    </row>
    <row r="7" spans="1:20" ht="43.8" thickBot="1" x14ac:dyDescent="0.35">
      <c r="B7" s="310">
        <f t="shared" ref="B7:B19" si="1">B6+1</f>
        <v>3</v>
      </c>
      <c r="C7" s="472"/>
      <c r="D7" s="475"/>
      <c r="E7" s="485"/>
      <c r="F7" s="312" t="s">
        <v>602</v>
      </c>
      <c r="G7" s="490"/>
      <c r="H7" s="490"/>
      <c r="I7" s="579"/>
      <c r="J7" s="314" t="s">
        <v>604</v>
      </c>
      <c r="K7" s="166">
        <v>2900000</v>
      </c>
      <c r="L7" s="167">
        <f t="shared" si="0"/>
        <v>2465000</v>
      </c>
      <c r="M7" s="316">
        <v>2026</v>
      </c>
      <c r="N7" s="318">
        <v>2027</v>
      </c>
      <c r="O7" s="325"/>
      <c r="P7" s="326" t="s">
        <v>85</v>
      </c>
      <c r="Q7" s="326" t="s">
        <v>85</v>
      </c>
      <c r="R7" s="329" t="s">
        <v>85</v>
      </c>
      <c r="S7" s="325" t="s">
        <v>65</v>
      </c>
      <c r="T7" s="327" t="s">
        <v>64</v>
      </c>
    </row>
    <row r="8" spans="1:20" x14ac:dyDescent="0.3">
      <c r="A8" s="37">
        <v>2</v>
      </c>
      <c r="B8" s="310">
        <f t="shared" si="1"/>
        <v>4</v>
      </c>
      <c r="C8" s="470" t="s">
        <v>261</v>
      </c>
      <c r="D8" s="473" t="s">
        <v>60</v>
      </c>
      <c r="E8" s="483" t="s">
        <v>262</v>
      </c>
      <c r="F8" s="174" t="s">
        <v>263</v>
      </c>
      <c r="G8" s="489" t="s">
        <v>62</v>
      </c>
      <c r="H8" s="489" t="s">
        <v>63</v>
      </c>
      <c r="I8" s="489" t="s">
        <v>63</v>
      </c>
      <c r="J8" s="175" t="s">
        <v>263</v>
      </c>
      <c r="K8" s="176">
        <v>120000000</v>
      </c>
      <c r="L8" s="251">
        <f>K8*0.85</f>
        <v>102000000</v>
      </c>
      <c r="M8" s="300">
        <v>2022</v>
      </c>
      <c r="N8" s="301">
        <v>2026</v>
      </c>
      <c r="O8" s="178"/>
      <c r="P8" s="180"/>
      <c r="Q8" s="180"/>
      <c r="R8" s="182"/>
      <c r="S8" s="178" t="s">
        <v>414</v>
      </c>
      <c r="T8" s="330" t="s">
        <v>295</v>
      </c>
    </row>
    <row r="9" spans="1:20" ht="43.8" customHeight="1" thickBot="1" x14ac:dyDescent="0.35">
      <c r="B9" s="310">
        <f t="shared" si="1"/>
        <v>5</v>
      </c>
      <c r="C9" s="472"/>
      <c r="D9" s="475"/>
      <c r="E9" s="485"/>
      <c r="F9" s="51" t="s">
        <v>293</v>
      </c>
      <c r="G9" s="497"/>
      <c r="H9" s="490"/>
      <c r="I9" s="490"/>
      <c r="J9" s="199" t="s">
        <v>294</v>
      </c>
      <c r="K9" s="200">
        <v>5000000</v>
      </c>
      <c r="L9" s="240">
        <f t="shared" ref="L9:L20" si="2">K9*0.85</f>
        <v>4250000</v>
      </c>
      <c r="M9" s="292">
        <v>2025</v>
      </c>
      <c r="N9" s="293">
        <v>2026</v>
      </c>
      <c r="O9" s="202"/>
      <c r="P9" s="204"/>
      <c r="Q9" s="204"/>
      <c r="R9" s="206"/>
      <c r="S9" s="202" t="s">
        <v>65</v>
      </c>
      <c r="T9" s="206" t="s">
        <v>64</v>
      </c>
    </row>
    <row r="10" spans="1:20" ht="28.8" customHeight="1" x14ac:dyDescent="0.3">
      <c r="B10" s="310">
        <f t="shared" si="1"/>
        <v>6</v>
      </c>
      <c r="C10" s="470" t="s">
        <v>264</v>
      </c>
      <c r="D10" s="599" t="s">
        <v>60</v>
      </c>
      <c r="E10" s="479" t="s">
        <v>265</v>
      </c>
      <c r="F10" s="156" t="s">
        <v>266</v>
      </c>
      <c r="G10" s="489" t="s">
        <v>62</v>
      </c>
      <c r="H10" s="489" t="s">
        <v>63</v>
      </c>
      <c r="I10" s="577" t="s">
        <v>63</v>
      </c>
      <c r="J10" s="156" t="s">
        <v>266</v>
      </c>
      <c r="K10" s="157">
        <v>12000000</v>
      </c>
      <c r="L10" s="158">
        <f t="shared" si="2"/>
        <v>10200000</v>
      </c>
      <c r="M10" s="294">
        <v>2024</v>
      </c>
      <c r="N10" s="295">
        <v>2028</v>
      </c>
      <c r="O10" s="159"/>
      <c r="P10" s="161" t="s">
        <v>85</v>
      </c>
      <c r="Q10" s="161" t="s">
        <v>85</v>
      </c>
      <c r="R10" s="160" t="s">
        <v>85</v>
      </c>
      <c r="S10" s="159" t="s">
        <v>65</v>
      </c>
      <c r="T10" s="163" t="s">
        <v>64</v>
      </c>
    </row>
    <row r="11" spans="1:20" ht="43.2" x14ac:dyDescent="0.3">
      <c r="B11" s="310">
        <f t="shared" si="1"/>
        <v>7</v>
      </c>
      <c r="C11" s="471"/>
      <c r="D11" s="600"/>
      <c r="E11" s="480"/>
      <c r="F11" s="187" t="s">
        <v>267</v>
      </c>
      <c r="G11" s="497"/>
      <c r="H11" s="497"/>
      <c r="I11" s="578"/>
      <c r="J11" s="187" t="s">
        <v>267</v>
      </c>
      <c r="K11" s="188">
        <v>2000000</v>
      </c>
      <c r="L11" s="189">
        <f t="shared" si="2"/>
        <v>1700000</v>
      </c>
      <c r="M11" s="296">
        <v>2023</v>
      </c>
      <c r="N11" s="297">
        <v>2027</v>
      </c>
      <c r="O11" s="190"/>
      <c r="P11" s="192" t="s">
        <v>85</v>
      </c>
      <c r="Q11" s="192"/>
      <c r="R11" s="191"/>
      <c r="S11" s="190" t="s">
        <v>65</v>
      </c>
      <c r="T11" s="194" t="s">
        <v>64</v>
      </c>
    </row>
    <row r="12" spans="1:20" ht="57.6" x14ac:dyDescent="0.3">
      <c r="B12" s="310">
        <f t="shared" si="1"/>
        <v>8</v>
      </c>
      <c r="C12" s="471"/>
      <c r="D12" s="600"/>
      <c r="E12" s="480"/>
      <c r="F12" s="187" t="s">
        <v>268</v>
      </c>
      <c r="G12" s="497"/>
      <c r="H12" s="497"/>
      <c r="I12" s="578"/>
      <c r="J12" s="187" t="s">
        <v>268</v>
      </c>
      <c r="K12" s="188">
        <v>400000</v>
      </c>
      <c r="L12" s="189">
        <f t="shared" si="2"/>
        <v>340000</v>
      </c>
      <c r="M12" s="296">
        <v>2021</v>
      </c>
      <c r="N12" s="297">
        <v>2027</v>
      </c>
      <c r="O12" s="190"/>
      <c r="P12" s="192" t="s">
        <v>85</v>
      </c>
      <c r="Q12" s="192" t="s">
        <v>85</v>
      </c>
      <c r="R12" s="191" t="s">
        <v>85</v>
      </c>
      <c r="S12" s="196" t="s">
        <v>505</v>
      </c>
      <c r="T12" s="194" t="s">
        <v>64</v>
      </c>
    </row>
    <row r="13" spans="1:20" x14ac:dyDescent="0.3">
      <c r="B13" s="310">
        <f t="shared" si="1"/>
        <v>9</v>
      </c>
      <c r="C13" s="471"/>
      <c r="D13" s="600"/>
      <c r="E13" s="480"/>
      <c r="F13" s="187" t="s">
        <v>269</v>
      </c>
      <c r="G13" s="497"/>
      <c r="H13" s="497"/>
      <c r="I13" s="578"/>
      <c r="J13" s="187" t="s">
        <v>269</v>
      </c>
      <c r="K13" s="188">
        <v>2200000</v>
      </c>
      <c r="L13" s="189">
        <f t="shared" si="2"/>
        <v>1870000</v>
      </c>
      <c r="M13" s="296">
        <v>2022</v>
      </c>
      <c r="N13" s="297">
        <v>2027</v>
      </c>
      <c r="O13" s="190"/>
      <c r="P13" s="192"/>
      <c r="Q13" s="192"/>
      <c r="R13" s="191"/>
      <c r="S13" s="190" t="s">
        <v>65</v>
      </c>
      <c r="T13" s="194" t="s">
        <v>64</v>
      </c>
    </row>
    <row r="14" spans="1:20" ht="28.8" x14ac:dyDescent="0.3">
      <c r="B14" s="310">
        <f t="shared" si="1"/>
        <v>10</v>
      </c>
      <c r="C14" s="471"/>
      <c r="D14" s="600"/>
      <c r="E14" s="480"/>
      <c r="F14" s="187" t="s">
        <v>270</v>
      </c>
      <c r="G14" s="497"/>
      <c r="H14" s="497"/>
      <c r="I14" s="578"/>
      <c r="J14" s="187" t="s">
        <v>270</v>
      </c>
      <c r="K14" s="188">
        <v>2500000</v>
      </c>
      <c r="L14" s="189">
        <f t="shared" si="2"/>
        <v>2125000</v>
      </c>
      <c r="M14" s="296">
        <v>2022</v>
      </c>
      <c r="N14" s="297">
        <v>2027</v>
      </c>
      <c r="O14" s="190"/>
      <c r="P14" s="192"/>
      <c r="Q14" s="192"/>
      <c r="R14" s="191"/>
      <c r="S14" s="190" t="s">
        <v>65</v>
      </c>
      <c r="T14" s="194" t="s">
        <v>64</v>
      </c>
    </row>
    <row r="15" spans="1:20" ht="43.2" x14ac:dyDescent="0.3">
      <c r="B15" s="310">
        <f t="shared" si="1"/>
        <v>11</v>
      </c>
      <c r="C15" s="471"/>
      <c r="D15" s="600"/>
      <c r="E15" s="480"/>
      <c r="F15" s="187" t="s">
        <v>383</v>
      </c>
      <c r="G15" s="497"/>
      <c r="H15" s="497"/>
      <c r="I15" s="578"/>
      <c r="J15" s="187" t="s">
        <v>384</v>
      </c>
      <c r="K15" s="188">
        <v>5000000</v>
      </c>
      <c r="L15" s="189">
        <f t="shared" si="2"/>
        <v>4250000</v>
      </c>
      <c r="M15" s="296">
        <v>2024</v>
      </c>
      <c r="N15" s="297">
        <v>2024</v>
      </c>
      <c r="O15" s="190"/>
      <c r="P15" s="192"/>
      <c r="Q15" s="192"/>
      <c r="R15" s="191"/>
      <c r="S15" s="351" t="s">
        <v>416</v>
      </c>
      <c r="T15" s="194" t="s">
        <v>64</v>
      </c>
    </row>
    <row r="16" spans="1:20" ht="58.2" thickBot="1" x14ac:dyDescent="0.35">
      <c r="B16" s="310">
        <f t="shared" si="1"/>
        <v>12</v>
      </c>
      <c r="C16" s="472"/>
      <c r="D16" s="601"/>
      <c r="E16" s="504"/>
      <c r="F16" s="165" t="s">
        <v>345</v>
      </c>
      <c r="G16" s="490"/>
      <c r="H16" s="490"/>
      <c r="I16" s="579"/>
      <c r="J16" s="165" t="s">
        <v>346</v>
      </c>
      <c r="K16" s="200">
        <v>700000</v>
      </c>
      <c r="L16" s="201">
        <f t="shared" si="2"/>
        <v>595000</v>
      </c>
      <c r="M16" s="298">
        <v>2022</v>
      </c>
      <c r="N16" s="299">
        <v>2027</v>
      </c>
      <c r="O16" s="168"/>
      <c r="P16" s="170"/>
      <c r="Q16" s="170"/>
      <c r="R16" s="169"/>
      <c r="S16" s="230" t="s">
        <v>505</v>
      </c>
      <c r="T16" s="172" t="s">
        <v>64</v>
      </c>
    </row>
    <row r="17" spans="1:20" ht="28.8" x14ac:dyDescent="0.3">
      <c r="A17" s="37">
        <v>3</v>
      </c>
      <c r="B17" s="310">
        <f t="shared" si="1"/>
        <v>13</v>
      </c>
      <c r="C17" s="470" t="s">
        <v>271</v>
      </c>
      <c r="D17" s="473" t="s">
        <v>60</v>
      </c>
      <c r="E17" s="483" t="s">
        <v>272</v>
      </c>
      <c r="F17" s="174" t="s">
        <v>273</v>
      </c>
      <c r="G17" s="497" t="s">
        <v>62</v>
      </c>
      <c r="H17" s="489" t="s">
        <v>63</v>
      </c>
      <c r="I17" s="489" t="s">
        <v>63</v>
      </c>
      <c r="J17" s="175" t="s">
        <v>273</v>
      </c>
      <c r="K17" s="157">
        <v>6000000</v>
      </c>
      <c r="L17" s="223">
        <f t="shared" si="2"/>
        <v>5100000</v>
      </c>
      <c r="M17" s="300">
        <v>2021</v>
      </c>
      <c r="N17" s="301">
        <v>2025</v>
      </c>
      <c r="O17" s="178"/>
      <c r="P17" s="180"/>
      <c r="Q17" s="180"/>
      <c r="R17" s="182"/>
      <c r="S17" s="178" t="s">
        <v>65</v>
      </c>
      <c r="T17" s="182" t="s">
        <v>64</v>
      </c>
    </row>
    <row r="18" spans="1:20" ht="57.6" x14ac:dyDescent="0.3">
      <c r="B18" s="310">
        <f t="shared" si="1"/>
        <v>14</v>
      </c>
      <c r="C18" s="471"/>
      <c r="D18" s="474"/>
      <c r="E18" s="484"/>
      <c r="F18" s="50" t="s">
        <v>274</v>
      </c>
      <c r="G18" s="497"/>
      <c r="H18" s="497"/>
      <c r="I18" s="497"/>
      <c r="J18" s="187" t="s">
        <v>274</v>
      </c>
      <c r="K18" s="188">
        <v>3000000</v>
      </c>
      <c r="L18" s="225">
        <f t="shared" si="2"/>
        <v>2550000</v>
      </c>
      <c r="M18" s="292">
        <v>2020</v>
      </c>
      <c r="N18" s="293">
        <v>2025</v>
      </c>
      <c r="O18" s="202"/>
      <c r="P18" s="204"/>
      <c r="Q18" s="204"/>
      <c r="R18" s="206" t="s">
        <v>85</v>
      </c>
      <c r="S18" s="302" t="s">
        <v>152</v>
      </c>
      <c r="T18" s="206" t="s">
        <v>64</v>
      </c>
    </row>
    <row r="19" spans="1:20" x14ac:dyDescent="0.3">
      <c r="B19" s="310">
        <f t="shared" si="1"/>
        <v>15</v>
      </c>
      <c r="C19" s="471"/>
      <c r="D19" s="474"/>
      <c r="E19" s="484"/>
      <c r="F19" s="51" t="s">
        <v>194</v>
      </c>
      <c r="G19" s="497"/>
      <c r="H19" s="497"/>
      <c r="I19" s="497"/>
      <c r="J19" s="199" t="s">
        <v>194</v>
      </c>
      <c r="K19" s="188">
        <v>2000000</v>
      </c>
      <c r="L19" s="225">
        <f t="shared" si="2"/>
        <v>1700000</v>
      </c>
      <c r="M19" s="292">
        <v>2022</v>
      </c>
      <c r="N19" s="293">
        <v>2026</v>
      </c>
      <c r="O19" s="202"/>
      <c r="P19" s="204"/>
      <c r="Q19" s="204"/>
      <c r="R19" s="206"/>
      <c r="S19" s="202" t="s">
        <v>414</v>
      </c>
      <c r="T19" s="206" t="s">
        <v>64</v>
      </c>
    </row>
    <row r="20" spans="1:20" ht="15" thickBot="1" x14ac:dyDescent="0.35">
      <c r="B20" s="41">
        <f t="shared" ref="B20" si="3">B19+1</f>
        <v>16</v>
      </c>
      <c r="C20" s="472"/>
      <c r="D20" s="475"/>
      <c r="E20" s="485"/>
      <c r="F20" s="164" t="s">
        <v>278</v>
      </c>
      <c r="G20" s="490"/>
      <c r="H20" s="490"/>
      <c r="I20" s="490"/>
      <c r="J20" s="165" t="s">
        <v>278</v>
      </c>
      <c r="K20" s="166">
        <v>10000000</v>
      </c>
      <c r="L20" s="228">
        <f t="shared" si="2"/>
        <v>8500000</v>
      </c>
      <c r="M20" s="303">
        <v>2022</v>
      </c>
      <c r="N20" s="304">
        <v>2026</v>
      </c>
      <c r="O20" s="168"/>
      <c r="P20" s="170"/>
      <c r="Q20" s="170"/>
      <c r="R20" s="172"/>
      <c r="S20" s="168" t="s">
        <v>65</v>
      </c>
      <c r="T20" s="172" t="s">
        <v>64</v>
      </c>
    </row>
    <row r="21" spans="1:20" x14ac:dyDescent="0.3">
      <c r="B21" s="42"/>
    </row>
    <row r="23" spans="1:20" x14ac:dyDescent="0.3">
      <c r="B23" t="s">
        <v>626</v>
      </c>
    </row>
    <row r="25" spans="1:20" x14ac:dyDescent="0.3">
      <c r="G25" s="37" t="s">
        <v>310</v>
      </c>
    </row>
    <row r="26" spans="1:20" x14ac:dyDescent="0.3">
      <c r="G26" s="37" t="s">
        <v>386</v>
      </c>
    </row>
    <row r="27" spans="1:20" x14ac:dyDescent="0.3">
      <c r="A27" s="37" t="s">
        <v>41</v>
      </c>
    </row>
    <row r="28" spans="1:20" x14ac:dyDescent="0.3">
      <c r="B28" s="46" t="s">
        <v>42</v>
      </c>
    </row>
    <row r="29" spans="1:20" ht="16.2" customHeight="1" x14ac:dyDescent="0.3">
      <c r="B29" s="46" t="s">
        <v>43</v>
      </c>
    </row>
    <row r="30" spans="1:20" x14ac:dyDescent="0.3">
      <c r="B30" s="46" t="s">
        <v>478</v>
      </c>
    </row>
    <row r="31" spans="1:20" x14ac:dyDescent="0.3">
      <c r="B31" s="46" t="s">
        <v>476</v>
      </c>
    </row>
    <row r="32" spans="1:20" x14ac:dyDescent="0.3">
      <c r="B32" s="46" t="s">
        <v>477</v>
      </c>
    </row>
    <row r="33" spans="1:2" x14ac:dyDescent="0.3">
      <c r="B33" s="46"/>
    </row>
    <row r="34" spans="1:2" x14ac:dyDescent="0.3">
      <c r="B34" s="46" t="s">
        <v>28</v>
      </c>
    </row>
    <row r="35" spans="1:2" x14ac:dyDescent="0.3">
      <c r="A35" s="37" t="s">
        <v>29</v>
      </c>
      <c r="B35" s="46"/>
    </row>
    <row r="36" spans="1:2" x14ac:dyDescent="0.3">
      <c r="A36" s="37" t="s">
        <v>30</v>
      </c>
      <c r="B36" s="46" t="s">
        <v>58</v>
      </c>
    </row>
    <row r="37" spans="1:2" x14ac:dyDescent="0.3">
      <c r="B37" s="46" t="s">
        <v>51</v>
      </c>
    </row>
    <row r="38" spans="1:2" x14ac:dyDescent="0.3">
      <c r="B38" s="46" t="s">
        <v>47</v>
      </c>
    </row>
    <row r="39" spans="1:2" x14ac:dyDescent="0.3">
      <c r="B39" s="46" t="s">
        <v>48</v>
      </c>
    </row>
    <row r="40" spans="1:2" x14ac:dyDescent="0.3">
      <c r="B40" s="46" t="s">
        <v>49</v>
      </c>
    </row>
    <row r="41" spans="1:2" x14ac:dyDescent="0.3">
      <c r="B41" s="46" t="s">
        <v>50</v>
      </c>
    </row>
    <row r="42" spans="1:2" x14ac:dyDescent="0.3">
      <c r="B42" s="46" t="s">
        <v>479</v>
      </c>
    </row>
    <row r="43" spans="1:2" x14ac:dyDescent="0.3">
      <c r="B43" s="46" t="s">
        <v>53</v>
      </c>
    </row>
    <row r="44" spans="1:2" x14ac:dyDescent="0.3">
      <c r="B44" s="46"/>
    </row>
    <row r="45" spans="1:2" x14ac:dyDescent="0.3">
      <c r="B45" s="46" t="s">
        <v>57</v>
      </c>
    </row>
    <row r="46" spans="1:2" x14ac:dyDescent="0.3">
      <c r="B46" s="46" t="s">
        <v>30</v>
      </c>
    </row>
    <row r="47" spans="1:2" x14ac:dyDescent="0.3">
      <c r="B47" s="46"/>
    </row>
    <row r="48" spans="1:2" ht="16.2" customHeight="1" x14ac:dyDescent="0.3">
      <c r="B48" s="46" t="s">
        <v>56</v>
      </c>
    </row>
    <row r="49" spans="2:2" x14ac:dyDescent="0.3">
      <c r="B49" s="46" t="s">
        <v>44</v>
      </c>
    </row>
    <row r="50" spans="2:2" x14ac:dyDescent="0.3">
      <c r="B50" s="46"/>
    </row>
    <row r="51" spans="2:2" x14ac:dyDescent="0.3">
      <c r="B51" s="46" t="s">
        <v>31</v>
      </c>
    </row>
    <row r="52" spans="2:2" x14ac:dyDescent="0.3">
      <c r="B52" s="46" t="s">
        <v>32</v>
      </c>
    </row>
    <row r="53" spans="2:2" x14ac:dyDescent="0.3">
      <c r="B53" s="46" t="s">
        <v>33</v>
      </c>
    </row>
  </sheetData>
  <mergeCells count="47">
    <mergeCell ref="I17:I20"/>
    <mergeCell ref="C17:C20"/>
    <mergeCell ref="D17:D20"/>
    <mergeCell ref="E17:E20"/>
    <mergeCell ref="G17:G20"/>
    <mergeCell ref="H17:H20"/>
    <mergeCell ref="H8:H9"/>
    <mergeCell ref="I8:I9"/>
    <mergeCell ref="C10:C16"/>
    <mergeCell ref="D10:D16"/>
    <mergeCell ref="E10:E16"/>
    <mergeCell ref="G10:G16"/>
    <mergeCell ref="H10:H16"/>
    <mergeCell ref="I10:I16"/>
    <mergeCell ref="E3:E4"/>
    <mergeCell ref="C8:C9"/>
    <mergeCell ref="D8:D9"/>
    <mergeCell ref="E8:E9"/>
    <mergeCell ref="G8:G9"/>
    <mergeCell ref="G5:G7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H5:H7"/>
    <mergeCell ref="I5:I7"/>
    <mergeCell ref="C5:C7"/>
    <mergeCell ref="D5:D7"/>
    <mergeCell ref="E5:E7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2024-10-01T07:01:06Z</cp:lastPrinted>
  <dcterms:created xsi:type="dcterms:W3CDTF">2020-07-22T07:46:04Z</dcterms:created>
  <dcterms:modified xsi:type="dcterms:W3CDTF">2025-04-15T12:11:07Z</dcterms:modified>
  <cp:category/>
  <cp:contentStatus/>
</cp:coreProperties>
</file>