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icka\Documents\01_MAS HP\03_MAP\03_MAP III\REALIZACE MAP III\SRP 2021-2027\"/>
    </mc:Choice>
  </mc:AlternateContent>
  <bookViews>
    <workbookView xWindow="0" yWindow="0" windowWidth="23040" windowHeight="8616" activeTab="1"/>
  </bookViews>
  <sheets>
    <sheet name="MŠ" sheetId="2" r:id="rId1"/>
    <sheet name="ZŠ" sheetId="1" r:id="rId2"/>
    <sheet name="zájmové, neformální, celoživotn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2" l="1"/>
  <c r="M12" i="2"/>
  <c r="M212" i="1" l="1"/>
  <c r="M51" i="2"/>
  <c r="M50" i="2"/>
  <c r="M211" i="1" l="1"/>
  <c r="M210" i="1"/>
  <c r="M200" i="1" l="1"/>
  <c r="M199" i="1"/>
  <c r="M198" i="1"/>
  <c r="M197" i="1"/>
  <c r="M196" i="1"/>
  <c r="M195" i="1"/>
  <c r="M194" i="1"/>
  <c r="M181" i="1" l="1"/>
  <c r="M180" i="1"/>
  <c r="M179" i="1"/>
  <c r="M178" i="1"/>
  <c r="M177" i="1"/>
  <c r="M176" i="1"/>
  <c r="M175" i="1"/>
  <c r="M172" i="1" l="1"/>
  <c r="M147" i="1" l="1"/>
  <c r="M146" i="1"/>
  <c r="M145" i="1"/>
  <c r="M143" i="1"/>
  <c r="M86" i="1" l="1"/>
  <c r="M85" i="1"/>
  <c r="M84" i="1"/>
  <c r="M12" i="1" l="1"/>
  <c r="M11" i="1"/>
  <c r="M10" i="1"/>
  <c r="K9" i="3" l="1"/>
  <c r="K8" i="3"/>
  <c r="K7" i="3"/>
  <c r="K6" i="3"/>
  <c r="K5" i="3"/>
  <c r="M108" i="2" l="1"/>
  <c r="M107" i="2"/>
  <c r="M106" i="2"/>
  <c r="M105" i="2"/>
  <c r="M104" i="2"/>
  <c r="M103" i="2"/>
  <c r="M49" i="2" l="1"/>
  <c r="M48" i="2" l="1"/>
  <c r="M47" i="2"/>
  <c r="M46" i="2"/>
  <c r="K4" i="3" l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125" i="2"/>
  <c r="M124" i="2"/>
  <c r="M123" i="2"/>
  <c r="M122" i="2"/>
  <c r="M121" i="2"/>
  <c r="M120" i="2"/>
  <c r="M119" i="2"/>
  <c r="M118" i="2"/>
  <c r="M117" i="2"/>
  <c r="M116" i="2"/>
  <c r="M115" i="2"/>
  <c r="M114" i="2"/>
  <c r="M102" i="2" l="1"/>
  <c r="M101" i="2"/>
  <c r="M100" i="2"/>
  <c r="M99" i="2"/>
  <c r="M91" i="2" l="1"/>
  <c r="M90" i="2"/>
  <c r="M89" i="2" l="1"/>
  <c r="M88" i="2"/>
  <c r="M87" i="2"/>
  <c r="M86" i="2"/>
  <c r="M85" i="2"/>
  <c r="M84" i="2"/>
  <c r="M209" i="1" l="1"/>
  <c r="M208" i="1"/>
  <c r="M207" i="1"/>
  <c r="M206" i="1"/>
  <c r="M205" i="1"/>
  <c r="M204" i="1"/>
  <c r="M203" i="1"/>
  <c r="M202" i="1"/>
  <c r="M201" i="1"/>
  <c r="M171" i="1" l="1"/>
  <c r="M170" i="1"/>
  <c r="M169" i="1"/>
  <c r="M168" i="1"/>
  <c r="M167" i="1"/>
  <c r="M72" i="2"/>
  <c r="M71" i="2"/>
  <c r="M70" i="2"/>
  <c r="M69" i="2"/>
  <c r="M154" i="1" l="1"/>
  <c r="M153" i="1"/>
  <c r="M152" i="1"/>
  <c r="M151" i="1"/>
  <c r="M150" i="1"/>
  <c r="M68" i="2"/>
  <c r="M67" i="2"/>
  <c r="M66" i="2"/>
  <c r="M65" i="2"/>
  <c r="M64" i="2"/>
  <c r="M149" i="1" l="1"/>
  <c r="M148" i="1"/>
  <c r="M27" i="2"/>
  <c r="M26" i="2"/>
  <c r="M144" i="1" l="1"/>
  <c r="M87" i="1" l="1"/>
  <c r="M120" i="1"/>
  <c r="M34" i="2"/>
  <c r="M25" i="2" l="1"/>
  <c r="M24" i="2"/>
  <c r="M23" i="2"/>
  <c r="M69" i="1" l="1"/>
  <c r="M68" i="1"/>
  <c r="M67" i="1"/>
  <c r="M66" i="1" l="1"/>
  <c r="M22" i="2"/>
  <c r="M65" i="1" l="1"/>
  <c r="M64" i="1"/>
  <c r="M63" i="1"/>
  <c r="M17" i="2"/>
  <c r="M16" i="2"/>
  <c r="M15" i="2"/>
  <c r="M50" i="1"/>
  <c r="M49" i="1"/>
  <c r="M48" i="1"/>
  <c r="M47" i="1"/>
  <c r="M46" i="1"/>
  <c r="M45" i="1"/>
  <c r="M44" i="1"/>
  <c r="M14" i="2"/>
  <c r="M11" i="2"/>
  <c r="M43" i="1" l="1"/>
  <c r="M42" i="1"/>
  <c r="M41" i="1"/>
  <c r="M10" i="2" l="1"/>
  <c r="M9" i="1"/>
  <c r="M8" i="1"/>
  <c r="M7" i="1"/>
  <c r="M6" i="1"/>
  <c r="M5" i="1"/>
  <c r="M4" i="1"/>
</calcChain>
</file>

<file path=xl/sharedStrings.xml><?xml version="1.0" encoding="utf-8"?>
<sst xmlns="http://schemas.openxmlformats.org/spreadsheetml/2006/main" count="2024" uniqueCount="470">
  <si>
    <t>Číslo řádku</t>
  </si>
  <si>
    <t xml:space="preserve">Identifikace školy </t>
  </si>
  <si>
    <t>Název projektu</t>
  </si>
  <si>
    <t>Kraj realizace</t>
  </si>
  <si>
    <t>Obec s rozšířenou působností - realizace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</si>
  <si>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</si>
  <si>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</si>
  <si>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</si>
  <si>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</si>
  <si>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</si>
  <si>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</si>
  <si>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</si>
  <si>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</si>
  <si>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</si>
  <si>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</si>
  <si>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</si>
  <si>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</si>
  <si>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</si>
  <si>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</si>
  <si>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</si>
  <si>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</si>
  <si>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</si>
  <si>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</si>
  <si>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</si>
  <si>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t>Základní škola a Mateřská škola, Bohuslavice, okres Šumperk, příspěvková organizace</t>
  </si>
  <si>
    <t>Obec Bohuslavice</t>
  </si>
  <si>
    <t>Odborné učebny ZŠ</t>
  </si>
  <si>
    <t>Olomoucký kraj</t>
  </si>
  <si>
    <t>ORP Zábřeh</t>
  </si>
  <si>
    <t>Bohuslavice</t>
  </si>
  <si>
    <t>Projekt zaměřen na zkvalitnění podmínek výuky  vybudováním odborrných učeben - PV, CJ, IT</t>
  </si>
  <si>
    <t>12, 2025</t>
  </si>
  <si>
    <t>x</t>
  </si>
  <si>
    <t>zpracovaná PD</t>
  </si>
  <si>
    <t>ano</t>
  </si>
  <si>
    <t>Budování vnitřní konektivity školY</t>
  </si>
  <si>
    <t>Zkvalitnění rychlosti, kvality a podpora služeb</t>
  </si>
  <si>
    <t>Budování zázemí pro ŠD</t>
  </si>
  <si>
    <t>Zkvalitnění zázemí ŠD</t>
  </si>
  <si>
    <t>Budování zázemí pro ped. a neped. pracovníky školy</t>
  </si>
  <si>
    <t>Vybudování, modernizace - drobné stavební úpravy, vybavení kabinetů, sborovny</t>
  </si>
  <si>
    <t>Budování zázemí pro komunitní aktivity</t>
  </si>
  <si>
    <t>Vybudování společenské místnosti a venkovního sportoviště</t>
  </si>
  <si>
    <t>ne</t>
  </si>
  <si>
    <t>Nová ZŠ</t>
  </si>
  <si>
    <t>Vybudování nové budovy základní školy (zahrnuje také prostory MŠ)</t>
  </si>
  <si>
    <t xml:space="preserve">zázemí pro školní poradenské pracoviště </t>
  </si>
  <si>
    <r>
      <t xml:space="preserve">Výdaje projektu  </t>
    </r>
    <r>
      <rPr>
        <sz val="9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9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</si>
  <si>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9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</si>
  <si>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9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9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</si>
  <si>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9"/>
        <rFont val="Calibri"/>
        <family val="2"/>
        <charset val="238"/>
        <scheme val="minor"/>
      </rPr>
      <t>EFRR</t>
    </r>
  </si>
  <si>
    <r>
      <t>přírodní vědy</t>
    </r>
    <r>
      <rPr>
        <vertAlign val="superscript"/>
        <sz val="9"/>
        <color theme="1"/>
        <rFont val="Calibri"/>
        <family val="2"/>
        <charset val="238"/>
        <scheme val="minor"/>
      </rPr>
      <t>3)</t>
    </r>
    <r>
      <rPr>
        <sz val="9"/>
        <color theme="1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</si>
  <si>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9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</si>
  <si>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9"/>
        <color theme="1"/>
        <rFont val="Calibri"/>
        <family val="2"/>
        <charset val="238"/>
        <scheme val="minor"/>
      </rPr>
      <t>5)</t>
    </r>
    <r>
      <rPr>
        <sz val="9"/>
        <color theme="1"/>
        <rFont val="Calibri"/>
        <family val="2"/>
        <charset val="238"/>
        <scheme val="minor"/>
      </rPr>
      <t xml:space="preserve">
</t>
    </r>
  </si>
  <si>
    <t xml:space="preserve">Kraj realizace </t>
  </si>
  <si>
    <t>z toho předpokládané výdaje EFRR</t>
  </si>
  <si>
    <t>Vybavení kabinetu pro pedagogické a nepedagogické pracovníky školy</t>
  </si>
  <si>
    <t>projektový záměr</t>
  </si>
  <si>
    <t>ne/          nerelevantní</t>
  </si>
  <si>
    <r>
      <t xml:space="preserve">Typ projektu </t>
    </r>
    <r>
      <rPr>
        <vertAlign val="superscript"/>
        <sz val="9"/>
        <color theme="1"/>
        <rFont val="Calibri"/>
        <family val="2"/>
        <charset val="238"/>
        <scheme val="minor"/>
      </rPr>
      <t>2)</t>
    </r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</si>
  <si>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</si>
  <si>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</si>
  <si>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</si>
  <si>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</si>
  <si>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</si>
  <si>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>stručný popis, např. zpracovaná PD, zajištěné výkupy, výber dodavatele</t>
  </si>
  <si>
    <r>
      <t>Výdaje projektu</t>
    </r>
    <r>
      <rPr>
        <b/>
        <i/>
        <sz val="9"/>
        <color theme="1"/>
        <rFont val="Calibri"/>
        <family val="2"/>
        <charset val="238"/>
        <scheme val="minor"/>
      </rPr>
      <t xml:space="preserve"> </t>
    </r>
    <r>
      <rPr>
        <sz val="9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9"/>
        <color theme="1"/>
        <rFont val="Calibri"/>
        <family val="2"/>
        <charset val="238"/>
        <scheme val="minor"/>
      </rPr>
      <t>1)</t>
    </r>
  </si>
  <si>
    <r>
      <t>z toho předpokládané výdaje</t>
    </r>
    <r>
      <rPr>
        <sz val="9"/>
        <color rgb="FFFF0000"/>
        <rFont val="Calibri"/>
        <family val="2"/>
        <charset val="238"/>
        <scheme val="minor"/>
      </rPr>
      <t xml:space="preserve"> </t>
    </r>
    <r>
      <rPr>
        <sz val="9"/>
        <color theme="1"/>
        <rFont val="Calibri"/>
        <family val="2"/>
        <charset val="238"/>
        <scheme val="minor"/>
      </rPr>
      <t>EFRR</t>
    </r>
  </si>
  <si>
    <r>
      <t>práce s digitálními tech.</t>
    </r>
    <r>
      <rPr>
        <vertAlign val="superscript"/>
        <sz val="9"/>
        <color theme="1"/>
        <rFont val="Calibri"/>
        <family val="2"/>
        <charset val="238"/>
        <scheme val="minor"/>
      </rPr>
      <t>5)</t>
    </r>
    <r>
      <rPr>
        <sz val="9"/>
        <color theme="1"/>
        <rFont val="Calibri"/>
        <family val="2"/>
        <charset val="238"/>
        <scheme val="minor"/>
      </rPr>
      <t xml:space="preserve">
</t>
    </r>
  </si>
  <si>
    <r>
      <t xml:space="preserve">Výdaje projektu v Kč </t>
    </r>
    <r>
      <rPr>
        <b/>
        <vertAlign val="superscript"/>
        <sz val="9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</si>
  <si>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b/>
        <i/>
        <sz val="9"/>
        <color theme="1"/>
        <rFont val="Calibri"/>
        <family val="2"/>
        <charset val="238"/>
        <scheme val="minor"/>
      </rPr>
      <t>měsíc, rok</t>
    </r>
  </si>
  <si>
    <r>
      <t xml:space="preserve">Typ projektu </t>
    </r>
    <r>
      <rPr>
        <b/>
        <vertAlign val="superscript"/>
        <sz val="9"/>
        <color theme="1"/>
        <rFont val="Calibri"/>
        <family val="2"/>
        <charset val="238"/>
        <scheme val="minor"/>
      </rPr>
      <t>2)</t>
    </r>
  </si>
  <si>
    <r>
      <t>navýšení kapacity MŠ / novostavba MŠ</t>
    </r>
    <r>
      <rPr>
        <b/>
        <vertAlign val="superscript"/>
        <sz val="9"/>
        <color theme="1"/>
        <rFont val="Calibri"/>
        <family val="2"/>
        <charset val="238"/>
        <scheme val="minor"/>
      </rPr>
      <t>3)</t>
    </r>
    <r>
      <rPr>
        <b/>
        <sz val="9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</si>
  <si>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b/>
        <vertAlign val="superscript"/>
        <sz val="9"/>
        <color theme="1"/>
        <rFont val="Calibri"/>
        <family val="2"/>
        <charset val="238"/>
        <scheme val="minor"/>
      </rPr>
      <t>4)</t>
    </r>
  </si>
  <si>
    <t>Základní škola a mateřská škola Dubicko, příspěvková organizace</t>
  </si>
  <si>
    <t>Obec Dubicko</t>
  </si>
  <si>
    <t>Odborná venkovní učebna s naučnou přírodní zahradou</t>
  </si>
  <si>
    <t>Dubicko</t>
  </si>
  <si>
    <t>Konektivita</t>
  </si>
  <si>
    <t>Zkvalitnění rychlosti, kvality a typu připojení. Bezpečná internetová siť po celé škole, nový server, pokrytí wifi signálem, vnitřní konektivita školy</t>
  </si>
  <si>
    <t>Rekonstrukce učebny pro polytechnické vzdělávání</t>
  </si>
  <si>
    <t xml:space="preserve">Součástí je rekonstrukce odborné učebny dílen  a přípravny novým zařízením, nábytkem a nářadím, vymalování, nová tabule, vybavení robotickými pomůckami a počítači. </t>
  </si>
  <si>
    <t>Základní škola a mateřská škola Horní Studénky, okres Šumperk, příspěvková organizace</t>
  </si>
  <si>
    <t>Obec Horní Studénky</t>
  </si>
  <si>
    <t>Revitalizace zahrady</t>
  </si>
  <si>
    <t>Horní Studénky</t>
  </si>
  <si>
    <t>Stavební práce, zemní práce spojené s vybudováním venkovní učebny, zastřešené terasy. Dále terénní práce spojené s vybudováním zázemí pro pěstitelské práce. Projekt zahrnuje nákup vybavení prostor, které budou sloužit pro ZŠ, ale i MŠ - součástí tedy bude vybavení výukovými, ale i herními prvky a domek na hračky. Zázemí bude využívané i pro aktivity ŠD.</t>
  </si>
  <si>
    <t>Rekonstrukce půdních prostor</t>
  </si>
  <si>
    <t>Stavební práce a vybavení učeben pro výuku dětí, rozšíření stávajících prostor ZŠ vč. multifunkčního ateliéru, kabinetu a archívu.  V rámci projektu bude vybudován bezbariérový přístup a sociální zázemí. Projekt zahrnuje také vybavení nábytkem a učebními pomůckami. Prostory budou využitelné i pro činnost ŠD a komunitní aktivity vedoucí k soc. inkluzi.</t>
  </si>
  <si>
    <t>Rekonstrukce kuchyně a jídelny</t>
  </si>
  <si>
    <t>Stavební úpravy a vybavení včetně nového výtahu a rekonstrukce elektroinstalace</t>
  </si>
  <si>
    <t>Základní škola a Mateřská škola Hoštejn</t>
  </si>
  <si>
    <t>obec Hoštejn</t>
  </si>
  <si>
    <t xml:space="preserve">Rekonstrukce zahrady MŠ </t>
  </si>
  <si>
    <t>Olomoucký</t>
  </si>
  <si>
    <t>Zábřeh</t>
  </si>
  <si>
    <t>Hoštejn</t>
  </si>
  <si>
    <t>12 2027</t>
  </si>
  <si>
    <t>Rekonstrukce prostor MŠ</t>
  </si>
  <si>
    <t>Modernizace učeben</t>
  </si>
  <si>
    <t>Rekonstrukce podkroví ZŠ</t>
  </si>
  <si>
    <t>Rekonstrukce tělocvičny s nářaďovnou</t>
  </si>
  <si>
    <t>Stavební úpravy spojené s výměnou podlahové krytiny, obložení, rozvody topení, výmalba, TV nářadí</t>
  </si>
  <si>
    <t>Rekonstrukce školní kuchyně a jídelny</t>
  </si>
  <si>
    <t>Rekonstrukce zahrady ZŠ</t>
  </si>
  <si>
    <t>Obnova IT vybavení</t>
  </si>
  <si>
    <t>Obnova  IT vybavení - interaktivní tabule, počítače, tablety, tiskárna, vizualizéry, robotické výukové pomůcky, výukový software</t>
  </si>
  <si>
    <t>Polytechnická dílna</t>
  </si>
  <si>
    <t>Základní škola a Mateřská škola Hrabová, okres Šumperk, příspěvková organizace</t>
  </si>
  <si>
    <t>Obec Hrabová</t>
  </si>
  <si>
    <t>Vybudování podkrovních učeben v budově ZŠ</t>
  </si>
  <si>
    <t>Hrabová</t>
  </si>
  <si>
    <t>Výstavba 2 podkrovních učeben, přístupové schodiště a osazení výtahu pro zajištění bezbarierovosti, Součástí bude sociální zařízení pro chlapce a dívky a učitele.Rekonstrukce učebny v přízemí, rozšíření zázemí šaten a zázemí pro personál</t>
  </si>
  <si>
    <t>zadána studie</t>
  </si>
  <si>
    <t>Základní škola a Mateřská škola Jedlí, okres Šumperk, příspěvková organizace</t>
  </si>
  <si>
    <t>Obec Jedlí</t>
  </si>
  <si>
    <t>Hygienické zázemí</t>
  </si>
  <si>
    <t>Jedlí</t>
  </si>
  <si>
    <t>Stavební práce spojené s dostavbou a změnou uspořádání hygienického zázemí pro MŠ</t>
  </si>
  <si>
    <t>X</t>
  </si>
  <si>
    <t>studie</t>
  </si>
  <si>
    <t>Vstupní prostor a šatna MŠ</t>
  </si>
  <si>
    <t>Změna  uspořádání stávajícího stavu, vybavení prostoru šaten nábytkem</t>
  </si>
  <si>
    <t>Modernizace učeben MŠ a jejich vybavení, včetně IT</t>
  </si>
  <si>
    <t>Multifunkční prostor na půdě pro MŠ, ZŠ, ŠD a pedagogy včetně vybavení</t>
  </si>
  <si>
    <t>Stavební úpravy půdních prostor a vybavení účeben v půdních prostorách - vybudování nového hygienického zázemí včetně WC pro invalidy - bezbariérový přístup (výtahová šachta a výtah), nová střecha v návaznosti na stavební úpravy. Možnost realizace projektové výuky, výuky v blocích s využitím mezipředmětových vazeb. Prostory budou zároveň sloužit pro komunitní aktivity pro podporu sociální inkluze. Kromě ZŠ,  bude možné prostory využít také pro aktivity ŠD, MŠ a komunitní aktivity. V prostorách bude také volnočasová místnost a kabinety pedagogů.</t>
  </si>
  <si>
    <t>zpracovaná studie pro využití půdních prostor</t>
  </si>
  <si>
    <t>Školní zahrada</t>
  </si>
  <si>
    <t>Úprava pozemku u školy pro využití MŠ i ZŠ jako školní zahrady. Vybudování školního hřiště - instalace herních prvků a dopadových ploch. Vybudování školní výukové zahrady a zahradní učebny pro potřeby ZŠ. Projekt podpoří výuku venku. Projekt je možné rozdělit do několika samostatných realizačních fází.</t>
  </si>
  <si>
    <t>projektový záměr, realizovaný výkup pozemku</t>
  </si>
  <si>
    <t>Modernizace vnitřních prostor školy - učebny, kabinety, hygienické zázemí a konektivita</t>
  </si>
  <si>
    <t>Modernizace učeben a jejich vybavení včetně obnovy IT, konektivita celé budovy ZŠ - zasíťování objektu jako celku a vybavení pro práci s digitálními technologiemi. Stavební úpravy spojené se změnou stávajícího uspořádání, dovybavení hygienického zázemí  (bezbariérovost), modernizace kabinetů.</t>
  </si>
  <si>
    <t>studie pro změnu hygienického zázemí /          projektový záměr</t>
  </si>
  <si>
    <t>Základní škola a mateřská škola Kamenná, okres Šumperk, příspěvková organizace</t>
  </si>
  <si>
    <t>Obec Kamenná</t>
  </si>
  <si>
    <t>Bezbarierová MŠ v Kamenné</t>
  </si>
  <si>
    <t>Kamenná</t>
  </si>
  <si>
    <t>Vybudovat bezbarierový přístup do MŠ i v MŠ</t>
  </si>
  <si>
    <t>1_2023</t>
  </si>
  <si>
    <t>12_2027</t>
  </si>
  <si>
    <t>Modernizace ZŠ a  ŠD v Kamenné</t>
  </si>
  <si>
    <t>Investice do modernizace prostor ZŠ a ŠD v Kamenné - drobné stavební úpravy a pořízení moderního vybavení</t>
  </si>
  <si>
    <t>Základní škola a Mateřská škola Kolšov, okres Šumperk, příspěvková organizace</t>
  </si>
  <si>
    <t>Obec Kolšov</t>
  </si>
  <si>
    <t xml:space="preserve">Učebna v přírodě </t>
  </si>
  <si>
    <t>Kolšov</t>
  </si>
  <si>
    <t xml:space="preserve">Učebna v přírodě na školním dvoře </t>
  </si>
  <si>
    <t>Venkovní altán ŠD</t>
  </si>
  <si>
    <t>Venkovní altán na zahradě školní družiny - prostor pro venkovní aktivity ŠD</t>
  </si>
  <si>
    <t>Revitalizace PC učebny</t>
  </si>
  <si>
    <t>Obnova zataralého ICT a navýšenípočtu  pracovách míst na 10 v počítačové učebně, včetně zasíťování a nábytku</t>
  </si>
  <si>
    <t>Mateřská škola Kosov, okres Šumperk, příspěvková organizace</t>
  </si>
  <si>
    <t>Obec Kosov</t>
  </si>
  <si>
    <t>Modernizace MŠ</t>
  </si>
  <si>
    <t>Kosov</t>
  </si>
  <si>
    <t>Stavební práce spojené s výměnou technologie vytápění a celkovým zateplením školy - zateplení obvodových stěn, nový přívod vody</t>
  </si>
  <si>
    <t>Úpravy venkovních prostor MŠ</t>
  </si>
  <si>
    <t>Terénní úpravy - odstranění stávajících nebezpečných povrchů, zpevnění, položení nové dlažby - oprava chodníků, oprava plotů, oprava pískoviště, pořízení nových herních prvků, zajištění dopadových ploch, odpočinková zóna, zeleň</t>
  </si>
  <si>
    <t>Rekonstrukce kuchyně</t>
  </si>
  <si>
    <t>Stavební práce spojené s výměnou bojleru, novou elektroinstalací, výměnou podlah, dále zahrnuje nákup nábytku a vybavení kuchyně</t>
  </si>
  <si>
    <t>Základní škola a Mateřská škola Lesnice, příspěvková organizace</t>
  </si>
  <si>
    <t>Obec Lesnice</t>
  </si>
  <si>
    <t>Venkovní učebna ZŠ a MŠ Lesnice</t>
  </si>
  <si>
    <t>Lesnice</t>
  </si>
  <si>
    <t>Zbudování zastřešené dřevěné venkovní učebny s vybavením, v prostoru přírodní zahrady ZŠ a MŠ Lesnice - návaznost na realizovaný projekt "Přírodní zahrada"</t>
  </si>
  <si>
    <t xml:space="preserve">projektový nákres </t>
  </si>
  <si>
    <t>Rekonstrukce družiny</t>
  </si>
  <si>
    <t>Základní škola a Mateřská škola Lukavice, okres Šumperk, příspěvková organizace</t>
  </si>
  <si>
    <t>Obec Lukavice</t>
  </si>
  <si>
    <t>Mobilní IT učebna</t>
  </si>
  <si>
    <t>Lukavice</t>
  </si>
  <si>
    <t>notebooky a tablety včetně SW - využití ve všech předmětech a kdekoliv v budově školy</t>
  </si>
  <si>
    <t>průzkum trhu</t>
  </si>
  <si>
    <t>Základní škola a Mateřská škola Nemile, příspěvková organizace</t>
  </si>
  <si>
    <t>Obec Nemile</t>
  </si>
  <si>
    <t>Přístavba a rekonstkrukce školy v obci Nemile</t>
  </si>
  <si>
    <t>Nemile</t>
  </si>
  <si>
    <t>Projekt je komplexním řešením potřeb celé školy s prioritou navýšit cílovou kapacitu mateřské školy, která je v posledních letech nedostačující. Svým provázaným obsahem umožní zkvalitnit vzdělávání ve škole mateřské, základní a ve školní družině, poskytne doposud chybějící zázemí pro pedagogy a nepedagogy jako jednu z podmínek správné psychohygieny vedoucí ke zkvalitňování výuky, mezilidských vztahů a dobrého klimatu školy. Přístavba zajistí dostatečný počet sanitárního vybavení pro MŠ, vzniknou dvě kmenové třídy MŠ. Velká multifunkční učebna využitelná pro cílený rozvoj dětí v oblasti polytechnického vzdělávání bude sloužit také jako ateliér a místo společných setkávání. V další nově vzniklé odborné učebně budou realizovány vzdělávací aktivity pro předškolní a školní děti prostřednictvím digitálních technologií zacílené i na rozvoj dětí v oblasti přírodních věd a cizojazyčných dovedností. Přístavbou se vyřeší také uložení vzdělávacích pomůcek a potřeb.  V prostorách celé přístavby bude zajištěna konektivita. Rekonstrukcí stávající budovy jsou řešeny nevyhovující prostorové podmínky pro šatny dětí a pro zaměstnance školy. Dojde ke zvětšení prostoru školní jídelny, persosálu školní jídelny bude přestavbou vnitřních prostor usnadněno přebírání a ukádání zboží ve skladu potravin.  Zcela nově vznikne potřebné zázemí určené pro vedoucí školní jídelny a místnost pro práci členů školního poradenského pracoviště. Celý projekt splňuje podmínku bezbariérovost a částečné energetické soběstačnosti.</t>
  </si>
  <si>
    <t>NE</t>
  </si>
  <si>
    <t>Přístavba a rekonstrukce školy v obci Nemile</t>
  </si>
  <si>
    <t>Projekt je komplexním řešením potřeb malotřídní školy v obci. Vychází z nedostatečné kapacity MŠ a plánovaného rozšíření jejích prostor. Zvýšení počtu přijatých dětí do MŠ významně ovlivní stávající podmínky a možnosti vzdělávání v ZŠ, ŠD a podmínky v ŠJ, které jsou již nyní nedostačující.  Přístavbou vzniknou dvě kmenové třídy MŠ se zázemím šaten a toalet, dále dvě odborné učebny využitelné pro školu a školní družinu. Jedna z učeben poskytne multifunkční zázemí pro dopolední výuku, pro kreativní aktivity ŠD, zároveň bude místem společných setkávání a bude využitelná pro potřeby MŠ v oblasti polytechnického vzdělávání. Ve druhé odborné učebně budou realizovány vzdělávací aktivity prostřednictvím digitálních technologií zacílené i na rozvoj v oblasti přírodních věd a cizojazyčných dovedností dětí. Přístavbou se vyřeší také uložení vzdělávacích pomůcek, potřeb a povinné dokumentace.  V prostorách celé přístavby bude zajištěna konektivita. Rekonstrukcí stávající budovy jsou řešeny nevyhovující prostorové podmínky pro šatny dětí a pro zaměstnance školy. Dojde ke zvětšení prostoru školní jídelny, personálu školní jídelny bude přestavbou vnitřních prostor usnadněno přebírání a ukládání zboží ve skladu potravin.  Zcela nově vznikne potřebné zázemí určené pro vedoucí školní jídelny, místnost pro práci členů školního poradenského pracoviště a pro pedagogy tolik žádané prostorové zázemí, jež je jednou z podmínek správné psychohygieny vedoucí ke zkvalitňování výuky, mezilidských vztahů a dobrého klimatu školy. Celý projekt splňuje podmínku bezbariérovost a částečné energetické soběstačnosti.</t>
  </si>
  <si>
    <t>Mateřská škola Postřelmov, Nová 404, příspěvková organizace</t>
  </si>
  <si>
    <t>Obec Postřelmov</t>
  </si>
  <si>
    <t>Postřelmov</t>
  </si>
  <si>
    <t>rozpočet na část stavebních prací</t>
  </si>
  <si>
    <t>Oplocení areálu školy</t>
  </si>
  <si>
    <t>Oplocení areálu MŠ</t>
  </si>
  <si>
    <t>Základní škola Postřelmov, okres Šumperk, příspěvková organizace</t>
  </si>
  <si>
    <t>Vybudování nového objektu se školní dílnou a dalšími odbornými učebnami</t>
  </si>
  <si>
    <t>Vybudování nového jednopatrového objektu, ve kterém bude školní dílna, šatna a přípravna materiálu, garáž na travní sekačku, technická učebna, učebna přírodopisu a učebna jazyků, 3 kabinety a sociální zařízení.</t>
  </si>
  <si>
    <t>Rekonstrukce školní cvičné kuchyňky</t>
  </si>
  <si>
    <t>Nový nábytek a vybavení, nové odsávání par.</t>
  </si>
  <si>
    <t>Rekonstrukce školního dvora</t>
  </si>
  <si>
    <t>Nový povrch dvora (nyní částečně betonový, částečně asfaltový), výsadba zeleně. Dvůr by pak sloužil ik výuce dopravní výchovy a využívala by ho také školní družina.</t>
  </si>
  <si>
    <t>Rekonstrukce školní zahrady</t>
  </si>
  <si>
    <t>Vytvoření podnětného prostředí pro výuku pěstitelských prací, relaxaci i činnost školní družiny. Rekonstrukce oplocení, výsadba nové zeleně, zbudování zvýšených záhonků, instalace herních prvků a prolézaček</t>
  </si>
  <si>
    <t>Modernizace vnitřních prostor školy</t>
  </si>
  <si>
    <t>Nové omítky, podlahy, stropy, dveře a zárubně</t>
  </si>
  <si>
    <t>Mateřská škola Postřelmůvek, okres Šumperk, příspěvková organizace</t>
  </si>
  <si>
    <t>Obec Postřelmůvek</t>
  </si>
  <si>
    <t>Rekonstrukce vnitřních prostor školy</t>
  </si>
  <si>
    <t>Postřelmůvek</t>
  </si>
  <si>
    <t>6 / 2022</t>
  </si>
  <si>
    <t>8 / 2025</t>
  </si>
  <si>
    <t>připravuje se</t>
  </si>
  <si>
    <t>Základní škola a Mateřská škola Rájec, okres Šumperk, příspěvková organizace</t>
  </si>
  <si>
    <t>Obec Rájec</t>
  </si>
  <si>
    <t>Venkovní učebna</t>
  </si>
  <si>
    <t>Rájec</t>
  </si>
  <si>
    <t>Výroba a umístění venkovní učebny, jako zastřešeného prostoru k pobytu venku (venkovní altán). Bude sloužit pro aktiviy dětí, ale i pro pořádání kulturních programů a vystoupení - prostor pro komunitní aktivity. Součástí projektu je i vybavení - stoly, židličky, nástěnné tabule.</t>
  </si>
  <si>
    <t xml:space="preserve">ne </t>
  </si>
  <si>
    <t>Rekonstrukce školní kuchyně a modernizace školní jídelny.</t>
  </si>
  <si>
    <t>Rekonstrukce a modernizace vybavení školní kuchyně - sporák, smažící pánev, myčkat, trouba, škrabka, ohřívací stolička. Projekt zahrnuje také modernizaci prostor a vybavení školní jídelny - vč. opravy stropu jídelny - izolace, zateplení, výměna stropních panelů, výmalba a nové stoly a židle</t>
  </si>
  <si>
    <t>Modernizace objektu školy</t>
  </si>
  <si>
    <t>Projekt zahrnuje:                                                                a) zabezpečení školy instalací kvalitního elektronického zabezpečovacího systému,                                            b) součástí projektu je nová elektroinstalace                             c) celková rekonstrukce podlah - podřezání, izolace a nové podlahové krytiny ve třídách a školní družině                                                                       d) modernizace větrání ve třídách - instalace zařízení na rekuperaci vzduchu</t>
  </si>
  <si>
    <t>1/2024</t>
  </si>
  <si>
    <t>12/2027</t>
  </si>
  <si>
    <t>Projekt zahrnuje oplocení školní zahrady, vybudování nového vstupu - vrata a umístění herních a výukových prvků (přír.vědy, polytech.)</t>
  </si>
  <si>
    <t>1/2026</t>
  </si>
  <si>
    <t>Základní škola a Mateřská škola Rovensko, okres Šumperk, příspěvková organizace</t>
  </si>
  <si>
    <t>Obec Rovensko</t>
  </si>
  <si>
    <t>Rozšíření kapacity MŠ, půdní nástavba</t>
  </si>
  <si>
    <t>Rovensko</t>
  </si>
  <si>
    <t xml:space="preserve">Zbudování nové třídy MŠ včetně sociálního zařízení, místnosti pro odpočinkové činnosti a zbudování odborné učebny v půdní nástavbě </t>
  </si>
  <si>
    <t>01/2024</t>
  </si>
  <si>
    <t>12/2024</t>
  </si>
  <si>
    <t>jednání se zřizovatelem</t>
  </si>
  <si>
    <t>Zavedení ICT do MŠ</t>
  </si>
  <si>
    <t xml:space="preserve">Pořízení vybavení pro interaktivní výuku v MŠ </t>
  </si>
  <si>
    <t>Polytechnika v MŠ</t>
  </si>
  <si>
    <t xml:space="preserve">Pořízení vybavení pro polytechnickou výuku v MŠ </t>
  </si>
  <si>
    <t>Dětské hřiště 2+</t>
  </si>
  <si>
    <t>Pořízení a instalace herních prvků, dopadových ploch</t>
  </si>
  <si>
    <t>01/2023</t>
  </si>
  <si>
    <t>12/2023</t>
  </si>
  <si>
    <t xml:space="preserve">Přístavba budovy MŠ </t>
  </si>
  <si>
    <t>Vybudování nové budovy MŠ s veškerým zázemím, 3 třídy</t>
  </si>
  <si>
    <t>01/2022</t>
  </si>
  <si>
    <t>Keramická dílna</t>
  </si>
  <si>
    <t>Úprava místnosti a vybavení dílny (hrnčířský kruh, keramická pec, pracovní stoly, úložné prostory)</t>
  </si>
  <si>
    <t>Revitalizace školní zahrady</t>
  </si>
  <si>
    <t>Obnova a výsadba zeleně, zázemí pro environmentální výchovu</t>
  </si>
  <si>
    <t>Cvičná kuchyň</t>
  </si>
  <si>
    <t xml:space="preserve">Stavební úpravy, rozvody, vybavení školní kuchyňky </t>
  </si>
  <si>
    <t>Sportovní hřiště</t>
  </si>
  <si>
    <t>Zbudování zpevněné plochy (umělý povrch), multifunkční využití, osvětlení hřiště</t>
  </si>
  <si>
    <t>Přístavba ZŠ</t>
  </si>
  <si>
    <t>Vybudování učeben a sociálního zařízení s veškerým zázemím pro personál</t>
  </si>
  <si>
    <t>Základní škola a mateřská škola Štíty, okres Šumperk</t>
  </si>
  <si>
    <t>Obec Štíty</t>
  </si>
  <si>
    <t>Štíty</t>
  </si>
  <si>
    <t>Nové umývárny</t>
  </si>
  <si>
    <t>stavební práce spojené s modernizací sanitarní techniky</t>
  </si>
  <si>
    <t>Minidopravní hřiště</t>
  </si>
  <si>
    <t>úpravy terénu, vybudování zpevněných komunikací, umístění značení pro dopravní hřiště a revitalizace zeleně</t>
  </si>
  <si>
    <t>Nový pavilon - přístavba</t>
  </si>
  <si>
    <t>Stavba pavilonu - přístavba ke stávající budově  MŠ, venkovní a vnější stavební práce, úprava terénu, střecha, fasáda, okenní výplň aj., vnitřní práce včetně vybavení, nábytku aj.</t>
  </si>
  <si>
    <t>Rekonstrukce bazénu</t>
  </si>
  <si>
    <t>Rekonstrukce stávajícího objektu bazénu MŠ, stvební práce, úprava terénu</t>
  </si>
  <si>
    <t>Výstavba sportovní haly</t>
  </si>
  <si>
    <t>stavební práce dle projektové dokumentace, vybavení sportovním nářadím a úpravy prostoru</t>
  </si>
  <si>
    <t>multifunkční venkovní učebna, dřevostavba, vybavení učebny: lavice, tabule, židle</t>
  </si>
  <si>
    <t>Půdní hala s novou střechou ZŠ a ŠD - aula pro školní parlament, výtvarný ateliér</t>
  </si>
  <si>
    <t>stavební práce spojené s rekonstrukcí půdních prostor, výstavba výtahu - bezbariérový přístup, rekonstrukce střechy budovy ZŠ a ŠD, střešní okna, sociální zázemí, nábytek</t>
  </si>
  <si>
    <t>Multifunkční hřiště</t>
  </si>
  <si>
    <t>stavební práce spojené s vybudováním multifunkčního hřiště, návaznost na novou sportovní halu, terénní úpravy, stavební práce</t>
  </si>
  <si>
    <t>Nová fasáda na budově ZŠ a ŠD</t>
  </si>
  <si>
    <t>stavební práce spojené s novou podobou fasády budovy ZŠ a ŠD</t>
  </si>
  <si>
    <t>Základní škola a Mateřská škola Zábřeh, Rudolfa Pavlů 1799/4, okres Šumperk, příspěvková organizace</t>
  </si>
  <si>
    <t>Město Zábřeh</t>
  </si>
  <si>
    <t>Rozšíření kapacity MŠ Ráječek</t>
  </si>
  <si>
    <t>Celková rekonstrukce budovy MŠ</t>
  </si>
  <si>
    <t>Přírodní učebna a revitalizace zahrady MŠ Ráječek</t>
  </si>
  <si>
    <t xml:space="preserve">Zahrada jako přírodní učebna zaměřená na ekologii a polytechniku </t>
  </si>
  <si>
    <t>Rekonstrukce budovy ZŠ a MŠ</t>
  </si>
  <si>
    <t>Stavební práce spojené se zateplením budovy, novou fasádou</t>
  </si>
  <si>
    <t>Inovace učebny ICT</t>
  </si>
  <si>
    <t xml:space="preserve">Obnova vybavení učebny ICT </t>
  </si>
  <si>
    <t>Nákup herních prvků, úprava zahradního altánu k rozoji ekolog. a polytechnické výchovy</t>
  </si>
  <si>
    <t>Základní škola a Dům dětí a mládeže Krasohled Zábřeh, Severovýchod 484/26, okres Šumperk</t>
  </si>
  <si>
    <t>Prostor /shromaždiště-venkovní atrium, jeviště, hlediště, zázemí/</t>
  </si>
  <si>
    <t>IX.26</t>
  </si>
  <si>
    <t>bez PD</t>
  </si>
  <si>
    <t>Venkovní hřiště a sportoviště</t>
  </si>
  <si>
    <t>Vybudování chybějícího zázemí pro venkovní sportování</t>
  </si>
  <si>
    <t>Místo pro komunitní setkávání</t>
  </si>
  <si>
    <t>Vybudování chybějícího zázemí pro hromadné setkávání-žáci, rodiče a veřejnost, jedná se o stavební úpravu půdního prostoru</t>
  </si>
  <si>
    <t>Základní škola Zábřeh, Boženy Němcové 1503/15, okres Šumperk</t>
  </si>
  <si>
    <t>Rekonstrukce vstupu do ZŠ</t>
  </si>
  <si>
    <t>záměr</t>
  </si>
  <si>
    <t>PD se zpracovává</t>
  </si>
  <si>
    <t>Rekonstrukce tělocvičen</t>
  </si>
  <si>
    <t>Revitalizace ploch kolem hřiště</t>
  </si>
  <si>
    <t>Úprava terénních ploch a svahu kolem hřiště</t>
  </si>
  <si>
    <t>Modernizace učeben a kabinetů</t>
  </si>
  <si>
    <t>Revitalizace zahrady školy</t>
  </si>
  <si>
    <t>Úprava pozemků, vybudování, záhonů, kompostu, vysázení sadu, postavení hracích prvků, oddychové zóny na pozemku školy</t>
  </si>
  <si>
    <t>Základní škola Zábřeh, Školská 406/11, okres Šumperk</t>
  </si>
  <si>
    <t>1.Rekonstrukce posilovny, včetně vybavení</t>
  </si>
  <si>
    <t>2.Rekonstrukce a vybavení učebny polytechniky</t>
  </si>
  <si>
    <t>2023-24</t>
  </si>
  <si>
    <t>4.Úprava půdních prostor pro zájmovou činnost</t>
  </si>
  <si>
    <t>2024-25</t>
  </si>
  <si>
    <t>5. Vybudováni Enviromentální učebny - venkovní</t>
  </si>
  <si>
    <t>6.Rekonstrukce podlahy v tělocvičně</t>
  </si>
  <si>
    <t>7.Rekonstrukce učebny Vv</t>
  </si>
  <si>
    <t>2022-23</t>
  </si>
  <si>
    <t>8. Rekonstrukce učebny Hv</t>
  </si>
  <si>
    <t>9. Rekonstrukce žákovských šaten</t>
  </si>
  <si>
    <t>10. Rekonstrukce učeben školy-rozvody vody a odpady</t>
  </si>
  <si>
    <t>Mateřská škola POHÁDKA, Zábřeh, Československé armády 650/13</t>
  </si>
  <si>
    <t xml:space="preserve">Zahrada - podpora sportovních aktivit, dopadové plochy k herním prvkům </t>
  </si>
  <si>
    <t>Rozvoj celkových dovedností dětí</t>
  </si>
  <si>
    <t>Keramická dílna pro děti</t>
  </si>
  <si>
    <t>Oprava oplocení pozemku a vstupní brány</t>
  </si>
  <si>
    <t>Omytí fasády budovy</t>
  </si>
  <si>
    <t>Rekonstrukce zastřešení bazénu a dlažby kolem</t>
  </si>
  <si>
    <t>Kamerový systém na pozemku a v budově školy</t>
  </si>
  <si>
    <t>Ochrana a bezpečí dětí</t>
  </si>
  <si>
    <t>Mateřská škola SEVERÁČEK, Zábřeh, Severovýchod 483/25</t>
  </si>
  <si>
    <t>Modernizace venkovních prostor MŠ</t>
  </si>
  <si>
    <t>Úpravy stávajících venkovních prostor MŠ - nové cestičky na dopravním hřišti, zázemí pro polytechnickou výchovu, oprava venkovního sociálního zázemí pro děti, instalace průlezek pro dvouleté děti</t>
  </si>
  <si>
    <t>Modernizace vnitřních prostor MŠ</t>
  </si>
  <si>
    <t>Stavební úpravy a dovybavení vnitřních prostor MŠ v návaznosti na hygienické požadavky provozu -  oprava sociálního zařízení pro zaměstnance, vybudování zázemí kuchyňky pro zaměstnance, výměna žaluzií + vybudování /zařízení zázemí pro polytechnickou výchovu a nákup vybavení</t>
  </si>
  <si>
    <t>Mateřská škola Zábřeh, Strejcova 132/2a</t>
  </si>
  <si>
    <t>Netradiční synergie polytechnického vzdělávání a relaxace v MŠ</t>
  </si>
  <si>
    <t>Řemeslná dílna, sauna – (stavební úpravy a vybavení nevyužitých prostor MŠ, dokončení projektu vzdělávání dětí ke zdravému životnímu stylu, návrat k tradicím a polytechnickému vzdělávání)</t>
  </si>
  <si>
    <t xml:space="preserve">Rekonstrukce Atria pro vstup do přírodní zahrady    </t>
  </si>
  <si>
    <t>Rekonstrukce Atria pro vstup do přírodní zahrady  (stavební úpravy a bezbariérový vstup do části přírodní zahrady, vybudování zázemí pro ukládání pomůcek a oděvů souvisejících s EVVO)</t>
  </si>
  <si>
    <t>Cesta za pohádkou – vybavená školní knihovna s prvky ICT</t>
  </si>
  <si>
    <t>Vybavení jedné te tříd komletní dětskou hnihovnou, na dřevěném patře,  zázemí pro besedy se čtenáři, interaktivní tabule</t>
  </si>
  <si>
    <t xml:space="preserve">Přístřešek na kola </t>
  </si>
  <si>
    <t>zpracovaná</t>
  </si>
  <si>
    <t>Podpora ekologického způsobu života</t>
  </si>
  <si>
    <t>Konektivita MŠ</t>
  </si>
  <si>
    <t>Konektivita zřizovaných mateřských škol, kyberbezpečnost</t>
  </si>
  <si>
    <t xml:space="preserve"> -</t>
  </si>
  <si>
    <t>Metropolitní optické sítě - napojení MŠ</t>
  </si>
  <si>
    <t>Rozšíření metropolitní optické sítě za účelem připojení zřizovaných MŠ, kyberbezpečnost</t>
  </si>
  <si>
    <t>-</t>
  </si>
  <si>
    <t>Mateřská škola Zábřeh, Zahradní 182/20</t>
  </si>
  <si>
    <t xml:space="preserve">Rozšíření kapacity MŠ Ráječek - rekonstrukce </t>
  </si>
  <si>
    <t>Rekonstrukce stávající budovy MŠ Ráječek spojená s rozšířením kapacity</t>
  </si>
  <si>
    <t>Rozšíření kapacity MŠ Ráječek - kontejnerová školka</t>
  </si>
  <si>
    <t>Vybudování kontejnerové školky za účelem rozšíření stávající kapacity MŠ</t>
  </si>
  <si>
    <t>VI.2027</t>
  </si>
  <si>
    <t>Metropolitní optické sítě</t>
  </si>
  <si>
    <t>Napojení zřizovaných ZŠ na metropolitní optickou síť, kyberbezpečnost</t>
  </si>
  <si>
    <t>Konektivita škol</t>
  </si>
  <si>
    <t>Konektivita škol ve spojení s rekonstrukcí odborných učeben, kyberpečnost</t>
  </si>
  <si>
    <t>Rekonstrukce tělocvičen u zřizovaných ZŠ</t>
  </si>
  <si>
    <t>Rekonstrukce tělocvičen u základních škol</t>
  </si>
  <si>
    <t>III.23</t>
  </si>
  <si>
    <t>Vnitřní rozvody ZŠ Školská Zábřeh</t>
  </si>
  <si>
    <t>Rekonstrukce vnitřních rozvodů Základní školy Zábřeh, Školská 406/11, okres Šumperk</t>
  </si>
  <si>
    <t>Rekonstrukce sociálního zařízení ZŠ a DDM Krasohled Zábřeh, Severovýchod 484/26, okres Šumperk</t>
  </si>
  <si>
    <t xml:space="preserve">Rekonstrukce sociálního zařízení, které nevyhovuje hygienickým požadavkům </t>
  </si>
  <si>
    <t>III/23</t>
  </si>
  <si>
    <t>Rekonstrukce o vnitřních prostor ZŠ a DDM Krasohled Zábřeh, Severovýchod 484/26, okres Šumperk</t>
  </si>
  <si>
    <t>Vybudování zázemí pro dopravní hřiště při ZŠ a DDM Krasohled Zábřeh</t>
  </si>
  <si>
    <t>Vybudování skladu a zázemí pro činnost dopravního hřiště při ZŠ a DDM Krasohled Zábřeh, Severovýchod 484/26, okres Šumperk</t>
  </si>
  <si>
    <t xml:space="preserve"> Zábřeh</t>
  </si>
  <si>
    <t>PD</t>
  </si>
  <si>
    <t>Základní umělecká škola Zábřeh</t>
  </si>
  <si>
    <t>Učebna zvukové tvorby</t>
  </si>
  <si>
    <t>NE nerelevantní</t>
  </si>
  <si>
    <t>Multimediální tvorba</t>
  </si>
  <si>
    <t>Tabulky na období 2021 - 2027</t>
  </si>
  <si>
    <r>
      <rPr>
        <b/>
        <sz val="11"/>
        <color theme="1"/>
        <rFont val="Calibri"/>
        <family val="2"/>
        <charset val="238"/>
        <scheme val="minor"/>
      </rPr>
      <t>Investiční priority</t>
    </r>
    <r>
      <rPr>
        <sz val="11"/>
        <color theme="1"/>
        <rFont val="Calibri"/>
        <family val="2"/>
        <charset val="238"/>
        <scheme val="minor"/>
      </rPr>
      <t xml:space="preserve"> – seznam projektových záměrů pro investiční intervence v IROP a CLLD zpracovaný pro ORP Zábřeh, část území MAS Horní Pomoraví o.p.s.</t>
    </r>
  </si>
  <si>
    <t>podpis předsedy Řídícího výboru MAP ORP Zábřeh</t>
  </si>
  <si>
    <t>Modernizace vnitřních prostor  MŠ pro zvýšení kvality výchovy a vzdělávání ve vazbě na zkvalitnění hybienických podmínek MŠ</t>
  </si>
  <si>
    <t>Zázemí pro veknovní aktivity MŠ</t>
  </si>
  <si>
    <t>Modernizace učeben a jejich vybavení vč. IT techniky - drobné stavební úpravy, úpravy povrchů ve vnitřních prostorách, modernizace vstupních prostor, odstranění obložení a modernizace zábradlí, výmalby, výměna dveří, úpravy sociálního zázemí MŠ, rozšíření zázemí pro zaměstnance - kabinety, prostory pro ukládání pomůcek</t>
  </si>
  <si>
    <t>Vybudování venkovní učebny, modernizace venkovních prostor MŠ - vybudování herních, odpočinkových ploch, zapojení enviro prvků, venkovní výukové vybavení</t>
  </si>
  <si>
    <t>Rekonstrukce umývárny, sociálního zařízení, výdejny, nové osvětlení, podlahové krytiny, vybavení nábytkem, nová oknaRekonstrukce umývárny, sociálního zařízení, výdejny, nové osvětlení, podlahové krytiny, vybavení nábytkem, nová okna, energeticky úsporná opatření</t>
  </si>
  <si>
    <t>6/2023</t>
  </si>
  <si>
    <t>4/2023</t>
  </si>
  <si>
    <t>10/2023</t>
  </si>
  <si>
    <t>Přístřešek na dětská kola</t>
  </si>
  <si>
    <t>Podpora tělovýchovných aktivit na školní zahradě, sportovní vybavení, dopadové plochy k herním prvkům</t>
  </si>
  <si>
    <t>Výměna oplocení areálu školy</t>
  </si>
  <si>
    <t>Modernizace venkovních prostor</t>
  </si>
  <si>
    <t>Modernizace vnitřních prostor</t>
  </si>
  <si>
    <t>Rekonstrukce půdních prostor pro výuku dětí</t>
  </si>
  <si>
    <t>Rozvoj pohybových dovedností dětí</t>
  </si>
  <si>
    <t>Zajištění bezpečnosti dětí a majetku</t>
  </si>
  <si>
    <t>Úpravy stávajících venkovních prostor, instalace herních prvků pro mladší děti</t>
  </si>
  <si>
    <t xml:space="preserve">V kuchyni výměna nefunkčních dveří </t>
  </si>
  <si>
    <t>Stavební práce, rozšíření kapacity, vybavení učebny pro polytechnické vzdělávání</t>
  </si>
  <si>
    <t>XII.26</t>
  </si>
  <si>
    <t>Grafické studio pro oblast designu a výtvarné tvorby (STEAM)</t>
  </si>
  <si>
    <t>vybavení učebny digitální technikou pro práci s digitálními technologiemi při zpracování zvuku</t>
  </si>
  <si>
    <t xml:space="preserve">vybudování profesionálního zvukového studia, které umožní žákům zpracovávat digitální zvukové nahrávky </t>
  </si>
  <si>
    <t>vybudování hudební učebny zaměřené na využívání digitálních technologií</t>
  </si>
  <si>
    <t>nákup vybavení grafického studia (počítačová grafika, design a průmyslový design,multimediální tvorba nebo animace či video-art)</t>
  </si>
  <si>
    <t>využití pokročilých digitálních technologií při výuce na ZUŠ</t>
  </si>
  <si>
    <r>
      <t>Nahrávací studio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</si>
  <si>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r>
      <t xml:space="preserve">Multimediální učebna 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</si>
  <si>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t>Zázemí pro školní družinu</t>
  </si>
  <si>
    <t>Venkovní učebna, jejíž součástí bude stavba dřevěného altánu, sklad pro pomůcky a nářadí, interaktivní tabule, připojení na využití ICT, vyvýšené záhony s bylinkami a malé arbotetum s naučnými vícejazyčnými poznávacími tabulemi. Kapacita 30 žáků, využití pro průřezové téma Environmentální  výchova a pro předměty ze vzdělávacích oblastí Člověk a jeho svět, Člověk a příroda, Člověk a svět práce. Předpokládá se úprava terénu, vykácení starých dřevin a případně také oplocení.</t>
  </si>
  <si>
    <t>Vybudování zázemí pro školní družinu mimo budovu školy - odpočinková a relexační zóna u školy zahrnuje srovnání a oplocení terénu, pořízení laviček, stolků a relaxačních prvků</t>
  </si>
  <si>
    <t xml:space="preserve"> 1/2024</t>
  </si>
  <si>
    <t>6/2025</t>
  </si>
  <si>
    <t>9/2023</t>
  </si>
  <si>
    <t>8/2024</t>
  </si>
  <si>
    <t>7/2024</t>
  </si>
  <si>
    <t xml:space="preserve"> 10/2025</t>
  </si>
  <si>
    <t>6/2024</t>
  </si>
  <si>
    <t>8/2025</t>
  </si>
  <si>
    <t>Modernizace a rozšíření kapacit ZŠ a MŠ Lesnice - odborné učebny</t>
  </si>
  <si>
    <t>Zbudování nových učeben tak, abychom mohli žákům nabídnout plnohodnotné vzdělávání v oblasti jazyků, informatiky, technických oborů a přírodních věd,  TV, zázemí pro komunitní aktivity, PČ (keramika, dílny) - přístavba ZŠ. Součástí projektu jsou stavební práce i vybavení nábytkem, učebními pomůckami a pc vybavením, vč. konektivity.                                                               Projekt zahrnuje také drobné stavební úpravy ve stávajících prostorách spojené s bezbariérovým vstupem a obnovou povrchů - podlaha chodba.                                         Projekt zahrnuje prostory pro ŠPP - relax zóny, konzultační místnost, další prostory pro skupinovou práci - relaxaci, terapii, apod. Dále jsou součástí projektu také prostory pro metodická setkávání pedagogů - kabinety, úložné prostory pro pomůcky</t>
  </si>
  <si>
    <t>Rekonstrukce družiny, stavební úpravy spojené s úpravou kapacity a modernizací prostor, dále vybavení potřebným nábytkem a pomůckami</t>
  </si>
  <si>
    <r>
      <rPr>
        <sz val="10"/>
        <color rgb="FFFF0000"/>
        <rFont val="Calibri"/>
        <family val="2"/>
        <charset val="238"/>
        <scheme val="minor"/>
      </rPr>
      <t xml:space="preserve">zpracovává se </t>
    </r>
    <r>
      <rPr>
        <sz val="10"/>
        <color theme="1"/>
        <rFont val="Calibri"/>
        <family val="2"/>
        <charset val="238"/>
        <scheme val="minor"/>
      </rPr>
      <t>PD</t>
    </r>
  </si>
  <si>
    <t>Sociální zařízení</t>
  </si>
  <si>
    <t>Rekonstrukce elektroinstalace</t>
  </si>
  <si>
    <t>Přístřešek na kola</t>
  </si>
  <si>
    <t>Vytvoření prostoru pro kulturní a společenské aktivity, vytvoření zázemí pro výukové programy a komunitní setkávání</t>
  </si>
  <si>
    <t>Nevyhovující sociálky, některé musí být dokonce trvale uzavřené. V návaznosti na hygienické požadavky provozu školy je tento stav havarijní.</t>
  </si>
  <si>
    <t xml:space="preserve">Až na výjimky (dříve rekonstruované učebny) nebyla doposud provedena nová elektroinstalace v budově školy. Při takovém rozsahu prací je vhodné připojit i natažení datové sítě. Již v havarijním stavu jsou podlahy na chodbách. </t>
  </si>
  <si>
    <t>Podpora ekologie, zdravého způsobu života</t>
  </si>
  <si>
    <t>Nový nábytek v učebnách, obnova učitelských kateder. V kabinetech chybí nový nábytek a kvalitní křesla pro učitele</t>
  </si>
  <si>
    <t>IX.23</t>
  </si>
  <si>
    <t>zprac. PD</t>
  </si>
  <si>
    <t>IV.25</t>
  </si>
  <si>
    <t>X.25</t>
  </si>
  <si>
    <t>VI.24</t>
  </si>
  <si>
    <t>VIII.24</t>
  </si>
  <si>
    <t>III.25</t>
  </si>
  <si>
    <t>VII.23</t>
  </si>
  <si>
    <t>VII.25</t>
  </si>
  <si>
    <t>Vybavení multimediální jazykové učebny</t>
  </si>
  <si>
    <t>Rekonstrukce spojovacího koridoru a vstupu do školy, dle chystané studie</t>
  </si>
  <si>
    <t>Vybudování venkovní učebny</t>
  </si>
  <si>
    <t>Oprava a pořízení podlah v obou velkých tělocvičnách školy. Řešení obvodových stěn v tělocvičnách,. Vytápění a vzduchotechnika v tělocvičně</t>
  </si>
  <si>
    <t>Nový nábytek, tabule (LCD panel s křídly), digitální technika</t>
  </si>
  <si>
    <t>Obnova učitelských míst (kateder) ve třídách. Nové počítače (notebooky) v učebně IT. Výměna nábytku v učitelských kabinetech</t>
  </si>
  <si>
    <t>11. Rekonstrukce topného systému s ohledem na ekonomičnost provozu</t>
  </si>
  <si>
    <t>2025-26</t>
  </si>
  <si>
    <t>Venkovní učebna pro potřeby dětského dopravního hřiště</t>
  </si>
  <si>
    <t>Venkovní učebna pro potřeby dětského dopravního hřiště a případnou další výuku v rámci ZŠ a DDM</t>
  </si>
  <si>
    <t>III.24</t>
  </si>
  <si>
    <t>Základní škola a Mateřská škola Zvole, okres Šumperk, příspěvková organizace</t>
  </si>
  <si>
    <t>Obec Zvole</t>
  </si>
  <si>
    <t>Rekonstrukce prostor
MŠ</t>
  </si>
  <si>
    <t>Rekonstrukce zahrady 
MŠ</t>
  </si>
  <si>
    <t>Zvole</t>
  </si>
  <si>
    <t xml:space="preserve">Stavební úpravy spojené z rekonstrukcí podlah,
topení </t>
  </si>
  <si>
    <t>07 2023</t>
  </si>
  <si>
    <t xml:space="preserve">Instalace herních prvků </t>
  </si>
  <si>
    <t>Rekonstrukce 
prostor ZŠ</t>
  </si>
  <si>
    <t xml:space="preserve">Stavební úpravy spojené s rekonstrukcí 
podlah, topení </t>
  </si>
  <si>
    <t>Modernizace učeben ZŠ</t>
  </si>
  <si>
    <t>Stavební úpravy spojené s novými rozvody topení, vodoinstalace, elektroinstalace, výmalba, vybavení</t>
  </si>
  <si>
    <t xml:space="preserve">Nové vybavení kuchyně, spotřebiče (např. konvektomat), nerezové pracovní plochy, podlaha, výmalba, zázemí pro pracovnice kuchyně, nové stoly a židle pro žáky ZŠ do jídelny </t>
  </si>
  <si>
    <t xml:space="preserve">Zemní práce spojené s úpravou terénu, úprava svahu za školou, instalace hermních prvků, oplocení </t>
  </si>
  <si>
    <t>Stavební úpravy v podkroví spojené s vybudováním zázemí pro družinu, případně pro školní poradenské pracoviště, elektroinstalace, podlahy,vodoinstalace, topení, izolace,  výmalba, vybavení</t>
  </si>
  <si>
    <t>Stavební úpravy třídy spočíávající v rekonstrukci podlahy, topení, elektroinstalace, vodoinstalace, výmalba, vybavení (ponky, stoly, šicí stroje, nářadí, …)</t>
  </si>
  <si>
    <t>01 2023</t>
  </si>
  <si>
    <t xml:space="preserve"> IT vybavení v MŠ</t>
  </si>
  <si>
    <t>Polytechnická dílna v MŠ</t>
  </si>
  <si>
    <t>Zemní práce spojené s úpravou terénu, instalace hermních prvků, hmatový chodník, vyvýšené záhony, cestičky  pro kola,  koloběžky a tříkolky, vodní svět v místě bývalého bazénu, mobiliář, část pro sportovní aktivity, oplocení</t>
  </si>
  <si>
    <t>IT vybavení - interaktivní tabule, počítače, tablety, tiskárna,  robotické výukové pomůcky, výukový software</t>
  </si>
  <si>
    <t>Stavební úpravy třídy v přízemí spočíávající v rekonstrukci podlahy, topení, vodoinstalace, elektroinstalace, výmalba, vybavení (ponky, stoly, šicí stroje, nářadí, …)</t>
  </si>
  <si>
    <t>03 2023</t>
  </si>
  <si>
    <t>Stavební úpravy spojené s rekonstrukcí podlah, elektroinstalace, topení, vodoinstalace, výmalba, vybavení, rekonstrukce šatny</t>
  </si>
  <si>
    <t>Verze tabulek investičních záměrů v rámci projektu MAP III pro období 2021 - 2027 č.1.0 ze dne 31.10.2022</t>
  </si>
  <si>
    <t>Schválil Řídící výbor MAP vzdělávání III ORP Zábřeh jako aktuální platnou verzi k 31.10.2022 ve znění verze č. 1.0</t>
  </si>
  <si>
    <t>Dokument navazuje na verzi č. 3.0 ze dne 26.01.2022 zpracovanou v rámci projektu Místní akční plán vzdělávání na území ORP Zábřeh II (reg.č. CZ.02.3.68/0.0/17_047/0008583).</t>
  </si>
  <si>
    <t>V Zábřeze dne31.10.2022</t>
  </si>
  <si>
    <t>3.Úprava terénu pod školním hřištěm, vybavení herními prvky pro družinu a 1. stupeň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</si>
</sst>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i/>
      <vertAlign val="superscript"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vertAlign val="superscript"/>
      <sz val="9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CC"/>
      </patternFill>
    </fill>
    <fill>
      <patternFill patternType="solid">
        <fgColor indexed="9"/>
        <bgColor indexed="26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2">
    <xf numFmtId="0" fontId="0" fillId="0" borderId="0" xfId="0"/>
    <xf numFmtId="0" fontId="2" fillId="0" borderId="18" xfId="0" applyFont="1" applyBorder="1" applyAlignment="1" applyProtection="1">
      <alignment wrapText="1"/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0" fontId="2" fillId="0" borderId="8" xfId="0" applyFont="1" applyBorder="1" applyAlignment="1" applyProtection="1">
      <alignment wrapText="1"/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vertical="center" wrapText="1"/>
      <protection locked="0"/>
    </xf>
    <xf numFmtId="0" fontId="2" fillId="2" borderId="18" xfId="0" applyFont="1" applyFill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3" fontId="2" fillId="2" borderId="8" xfId="0" applyNumberFormat="1" applyFont="1" applyFill="1" applyBorder="1" applyAlignment="1" applyProtection="1">
      <alignment horizontal="center" vertical="center"/>
      <protection locked="0"/>
    </xf>
    <xf numFmtId="3" fontId="2" fillId="0" borderId="8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3" fontId="2" fillId="2" borderId="18" xfId="0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3" fontId="2" fillId="0" borderId="18" xfId="0" applyNumberFormat="1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3" fontId="2" fillId="2" borderId="8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8" xfId="0" applyNumberFormat="1" applyFont="1" applyBorder="1" applyAlignment="1" applyProtection="1">
      <alignment horizontal="center" vertical="center" wrapText="1"/>
      <protection locked="0"/>
    </xf>
    <xf numFmtId="3" fontId="2" fillId="2" borderId="18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17" fontId="2" fillId="0" borderId="18" xfId="0" applyNumberFormat="1" applyFont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3" fontId="2" fillId="0" borderId="14" xfId="0" applyNumberFormat="1" applyFont="1" applyBorder="1" applyAlignment="1" applyProtection="1">
      <alignment horizontal="center" vertical="center" wrapText="1"/>
      <protection locked="0"/>
    </xf>
    <xf numFmtId="49" fontId="2" fillId="0" borderId="14" xfId="0" applyNumberFormat="1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0" fontId="2" fillId="0" borderId="14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3" fontId="2" fillId="0" borderId="2" xfId="0" applyNumberFormat="1" applyFont="1" applyBorder="1" applyAlignment="1" applyProtection="1">
      <alignment horizontal="center" vertical="center" wrapText="1"/>
      <protection locked="0"/>
    </xf>
    <xf numFmtId="17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3" fontId="2" fillId="0" borderId="18" xfId="0" applyNumberFormat="1" applyFont="1" applyBorder="1" applyAlignment="1" applyProtection="1">
      <alignment horizontal="center" vertical="center" wrapText="1"/>
      <protection locked="0"/>
    </xf>
    <xf numFmtId="49" fontId="2" fillId="0" borderId="18" xfId="0" applyNumberFormat="1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2" fillId="0" borderId="18" xfId="0" applyFont="1" applyFill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3" fontId="2" fillId="0" borderId="21" xfId="0" applyNumberFormat="1" applyFont="1" applyBorder="1" applyAlignment="1" applyProtection="1">
      <alignment horizontal="center" vertical="center" wrapText="1"/>
      <protection locked="0"/>
    </xf>
    <xf numFmtId="49" fontId="2" fillId="0" borderId="21" xfId="0" applyNumberFormat="1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left" vertical="center" wrapText="1"/>
      <protection locked="0"/>
    </xf>
    <xf numFmtId="17" fontId="2" fillId="0" borderId="8" xfId="0" applyNumberFormat="1" applyFont="1" applyBorder="1" applyAlignment="1" applyProtection="1">
      <alignment horizontal="center" vertical="center" wrapText="1"/>
      <protection locked="0"/>
    </xf>
    <xf numFmtId="17" fontId="2" fillId="0" borderId="18" xfId="0" applyNumberFormat="1" applyFont="1" applyBorder="1" applyAlignment="1" applyProtection="1">
      <alignment horizontal="center" vertical="center" wrapText="1"/>
      <protection locked="0"/>
    </xf>
    <xf numFmtId="17" fontId="2" fillId="0" borderId="14" xfId="0" applyNumberFormat="1" applyFont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left" vertical="center" wrapText="1"/>
      <protection locked="0"/>
    </xf>
    <xf numFmtId="3" fontId="2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18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8" xfId="0" applyFont="1" applyFill="1" applyBorder="1" applyAlignment="1" applyProtection="1">
      <alignment horizontal="left" vertical="center" wrapText="1"/>
      <protection locked="0"/>
    </xf>
    <xf numFmtId="17" fontId="2" fillId="0" borderId="21" xfId="0" applyNumberFormat="1" applyFont="1" applyBorder="1" applyAlignment="1" applyProtection="1">
      <alignment horizontal="center" vertical="center" wrapText="1"/>
      <protection locked="0"/>
    </xf>
    <xf numFmtId="0" fontId="2" fillId="4" borderId="21" xfId="0" applyFont="1" applyFill="1" applyBorder="1" applyAlignment="1" applyProtection="1">
      <alignment horizontal="left" vertical="center" wrapText="1"/>
      <protection locked="0"/>
    </xf>
    <xf numFmtId="3" fontId="2" fillId="4" borderId="21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14" fontId="2" fillId="0" borderId="8" xfId="0" applyNumberFormat="1" applyFont="1" applyBorder="1" applyAlignment="1" applyProtection="1">
      <alignment horizontal="center" vertical="center" wrapText="1"/>
      <protection locked="0"/>
    </xf>
    <xf numFmtId="14" fontId="2" fillId="0" borderId="18" xfId="0" applyNumberFormat="1" applyFont="1" applyBorder="1" applyAlignment="1" applyProtection="1">
      <alignment horizontal="center" vertical="center" wrapText="1"/>
      <protection locked="0"/>
    </xf>
    <xf numFmtId="14" fontId="2" fillId="0" borderId="14" xfId="0" applyNumberFormat="1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left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3" fontId="5" fillId="3" borderId="21" xfId="0" applyNumberFormat="1" applyFont="1" applyFill="1" applyBorder="1" applyAlignment="1" applyProtection="1">
      <alignment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14" xfId="0" applyFont="1" applyFill="1" applyBorder="1" applyAlignment="1" applyProtection="1">
      <alignment horizontal="left" vertical="center" wrapText="1"/>
      <protection locked="0"/>
    </xf>
    <xf numFmtId="0" fontId="2" fillId="2" borderId="21" xfId="0" applyFont="1" applyFill="1" applyBorder="1" applyAlignment="1" applyProtection="1">
      <alignment horizontal="left" vertical="center" wrapText="1"/>
      <protection locked="0"/>
    </xf>
    <xf numFmtId="3" fontId="2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3" fontId="15" fillId="5" borderId="8" xfId="0" applyNumberFormat="1" applyFont="1" applyFill="1" applyBorder="1" applyAlignment="1">
      <alignment horizontal="center" vertical="center" wrapText="1"/>
    </xf>
    <xf numFmtId="3" fontId="15" fillId="0" borderId="8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3" fontId="15" fillId="5" borderId="18" xfId="0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3" fontId="15" fillId="0" borderId="18" xfId="0" applyNumberFormat="1" applyFont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left" vertical="center" wrapText="1"/>
    </xf>
    <xf numFmtId="0" fontId="15" fillId="5" borderId="18" xfId="0" applyFont="1" applyFill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16" fontId="2" fillId="0" borderId="18" xfId="0" applyNumberFormat="1" applyFont="1" applyBorder="1" applyAlignment="1" applyProtection="1">
      <alignment horizontal="center" vertical="center" wrapText="1"/>
      <protection locked="0"/>
    </xf>
    <xf numFmtId="0" fontId="14" fillId="2" borderId="18" xfId="0" applyFont="1" applyFill="1" applyBorder="1" applyAlignment="1" applyProtection="1">
      <alignment horizontal="left" vertical="center" wrapText="1"/>
      <protection locked="0"/>
    </xf>
    <xf numFmtId="0" fontId="14" fillId="0" borderId="14" xfId="0" applyFont="1" applyBorder="1" applyAlignment="1" applyProtection="1">
      <alignment horizontal="left" vertical="center" wrapText="1"/>
      <protection locked="0"/>
    </xf>
    <xf numFmtId="0" fontId="14" fillId="2" borderId="8" xfId="0" applyFont="1" applyFill="1" applyBorder="1" applyAlignment="1" applyProtection="1">
      <alignment horizontal="left" vertical="center" wrapText="1"/>
      <protection locked="0"/>
    </xf>
    <xf numFmtId="0" fontId="15" fillId="0" borderId="21" xfId="0" applyFont="1" applyBorder="1" applyAlignment="1">
      <alignment horizontal="left" vertical="center" wrapText="1"/>
    </xf>
    <xf numFmtId="3" fontId="15" fillId="0" borderId="21" xfId="0" applyNumberFormat="1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/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3" fontId="20" fillId="0" borderId="8" xfId="0" applyNumberFormat="1" applyFont="1" applyBorder="1" applyAlignment="1" applyProtection="1">
      <alignment horizontal="center" vertical="center" wrapText="1"/>
      <protection locked="0"/>
    </xf>
    <xf numFmtId="3" fontId="20" fillId="0" borderId="18" xfId="0" applyNumberFormat="1" applyFont="1" applyBorder="1" applyAlignment="1" applyProtection="1">
      <alignment horizontal="center" vertical="center" wrapText="1"/>
      <protection locked="0"/>
    </xf>
    <xf numFmtId="3" fontId="20" fillId="0" borderId="14" xfId="0" applyNumberFormat="1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19" fillId="0" borderId="8" xfId="0" applyFont="1" applyBorder="1" applyAlignment="1" applyProtection="1">
      <alignment wrapText="1"/>
      <protection locked="0"/>
    </xf>
    <xf numFmtId="0" fontId="19" fillId="0" borderId="18" xfId="0" applyFont="1" applyBorder="1" applyAlignment="1" applyProtection="1">
      <alignment wrapText="1"/>
      <protection locked="0"/>
    </xf>
    <xf numFmtId="0" fontId="19" fillId="0" borderId="14" xfId="0" applyFont="1" applyBorder="1" applyAlignment="1" applyProtection="1">
      <alignment wrapText="1"/>
      <protection locked="0"/>
    </xf>
    <xf numFmtId="0" fontId="19" fillId="0" borderId="8" xfId="0" applyFont="1" applyFill="1" applyBorder="1" applyAlignment="1" applyProtection="1">
      <alignment wrapText="1"/>
      <protection locked="0"/>
    </xf>
    <xf numFmtId="3" fontId="19" fillId="0" borderId="8" xfId="0" applyNumberFormat="1" applyFont="1" applyBorder="1" applyAlignment="1" applyProtection="1">
      <alignment vertical="center"/>
      <protection locked="0"/>
    </xf>
    <xf numFmtId="17" fontId="19" fillId="0" borderId="8" xfId="0" applyNumberFormat="1" applyFont="1" applyBorder="1" applyAlignment="1" applyProtection="1">
      <alignment vertical="center"/>
      <protection locked="0"/>
    </xf>
    <xf numFmtId="3" fontId="19" fillId="0" borderId="18" xfId="0" applyNumberFormat="1" applyFont="1" applyBorder="1" applyAlignment="1" applyProtection="1">
      <alignment vertical="center"/>
      <protection locked="0"/>
    </xf>
    <xf numFmtId="17" fontId="19" fillId="0" borderId="18" xfId="0" applyNumberFormat="1" applyFont="1" applyBorder="1" applyAlignment="1" applyProtection="1">
      <alignment vertical="center"/>
      <protection locked="0"/>
    </xf>
    <xf numFmtId="3" fontId="19" fillId="0" borderId="14" xfId="0" applyNumberFormat="1" applyFont="1" applyBorder="1" applyAlignment="1" applyProtection="1">
      <alignment vertical="center"/>
      <protection locked="0"/>
    </xf>
    <xf numFmtId="17" fontId="19" fillId="0" borderId="14" xfId="0" applyNumberFormat="1" applyFont="1" applyBorder="1" applyAlignment="1" applyProtection="1">
      <alignment vertical="center"/>
      <protection locked="0"/>
    </xf>
    <xf numFmtId="0" fontId="19" fillId="0" borderId="8" xfId="0" applyFont="1" applyBorder="1" applyAlignment="1" applyProtection="1">
      <alignment horizontal="center" vertical="center" wrapText="1"/>
      <protection locked="0"/>
    </xf>
    <xf numFmtId="0" fontId="20" fillId="0" borderId="5" xfId="0" applyFont="1" applyBorder="1" applyAlignment="1" applyProtection="1">
      <alignment horizontal="center" vertical="center" wrapText="1"/>
      <protection locked="0"/>
    </xf>
    <xf numFmtId="3" fontId="19" fillId="0" borderId="21" xfId="0" applyNumberFormat="1" applyFont="1" applyBorder="1" applyAlignment="1" applyProtection="1">
      <alignment vertical="center"/>
      <protection locked="0"/>
    </xf>
    <xf numFmtId="17" fontId="19" fillId="0" borderId="21" xfId="0" applyNumberFormat="1" applyFont="1" applyBorder="1" applyAlignment="1" applyProtection="1">
      <alignment vertical="center"/>
      <protection locked="0"/>
    </xf>
    <xf numFmtId="0" fontId="19" fillId="0" borderId="21" xfId="0" applyFont="1" applyBorder="1" applyAlignment="1" applyProtection="1">
      <alignment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22" fillId="0" borderId="22" xfId="0" applyFont="1" applyBorder="1" applyAlignment="1">
      <alignment horizontal="center" vertical="center"/>
    </xf>
    <xf numFmtId="0" fontId="0" fillId="0" borderId="0" xfId="0"/>
    <xf numFmtId="0" fontId="2" fillId="2" borderId="25" xfId="0" applyFont="1" applyFill="1" applyBorder="1" applyAlignment="1" applyProtection="1">
      <alignment horizontal="left" vertical="center" wrapText="1"/>
      <protection locked="0"/>
    </xf>
    <xf numFmtId="0" fontId="2" fillId="0" borderId="24" xfId="0" applyFont="1" applyFill="1" applyBorder="1" applyAlignment="1" applyProtection="1">
      <alignment horizontal="left" vertical="center" wrapText="1"/>
      <protection locked="0"/>
    </xf>
    <xf numFmtId="3" fontId="19" fillId="2" borderId="8" xfId="0" applyNumberFormat="1" applyFont="1" applyFill="1" applyBorder="1" applyAlignment="1" applyProtection="1">
      <alignment vertical="center"/>
      <protection locked="0"/>
    </xf>
    <xf numFmtId="3" fontId="19" fillId="2" borderId="14" xfId="0" applyNumberFormat="1" applyFont="1" applyFill="1" applyBorder="1" applyAlignment="1" applyProtection="1">
      <alignment vertical="center"/>
      <protection locked="0"/>
    </xf>
    <xf numFmtId="0" fontId="20" fillId="0" borderId="18" xfId="0" applyFont="1" applyBorder="1" applyAlignment="1" applyProtection="1">
      <alignment horizontal="center" vertical="center" wrapText="1"/>
      <protection locked="0"/>
    </xf>
    <xf numFmtId="0" fontId="20" fillId="0" borderId="21" xfId="0" applyFont="1" applyBorder="1" applyAlignment="1" applyProtection="1">
      <alignment horizontal="center" vertical="center" wrapText="1"/>
      <protection locked="0"/>
    </xf>
    <xf numFmtId="49" fontId="20" fillId="0" borderId="8" xfId="0" applyNumberFormat="1" applyFont="1" applyBorder="1" applyAlignment="1" applyProtection="1">
      <alignment horizontal="center" vertical="center" wrapText="1"/>
      <protection locked="0"/>
    </xf>
    <xf numFmtId="49" fontId="20" fillId="0" borderId="18" xfId="0" applyNumberFormat="1" applyFont="1" applyBorder="1" applyAlignment="1" applyProtection="1">
      <alignment horizontal="center" vertical="center" wrapText="1"/>
      <protection locked="0"/>
    </xf>
    <xf numFmtId="49" fontId="20" fillId="0" borderId="14" xfId="0" applyNumberFormat="1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3" fontId="19" fillId="0" borderId="8" xfId="0" applyNumberFormat="1" applyFont="1" applyBorder="1" applyProtection="1">
      <protection locked="0"/>
    </xf>
    <xf numFmtId="0" fontId="19" fillId="0" borderId="8" xfId="0" applyFont="1" applyBorder="1" applyProtection="1">
      <protection locked="0"/>
    </xf>
    <xf numFmtId="0" fontId="19" fillId="0" borderId="5" xfId="0" applyFont="1" applyBorder="1" applyProtection="1">
      <protection locked="0"/>
    </xf>
    <xf numFmtId="3" fontId="19" fillId="0" borderId="18" xfId="0" applyNumberFormat="1" applyFont="1" applyBorder="1" applyProtection="1">
      <protection locked="0"/>
    </xf>
    <xf numFmtId="0" fontId="19" fillId="0" borderId="18" xfId="0" applyFont="1" applyBorder="1" applyProtection="1">
      <protection locked="0"/>
    </xf>
    <xf numFmtId="0" fontId="19" fillId="0" borderId="10" xfId="0" applyFont="1" applyBorder="1" applyProtection="1">
      <protection locked="0"/>
    </xf>
    <xf numFmtId="0" fontId="19" fillId="0" borderId="18" xfId="0" applyFont="1" applyBorder="1" applyAlignment="1" applyProtection="1">
      <alignment horizontal="center" vertical="center"/>
      <protection locked="0"/>
    </xf>
    <xf numFmtId="0" fontId="19" fillId="0" borderId="18" xfId="0" applyFont="1" applyBorder="1"/>
    <xf numFmtId="0" fontId="19" fillId="0" borderId="14" xfId="0" applyFont="1" applyBorder="1"/>
    <xf numFmtId="3" fontId="19" fillId="0" borderId="14" xfId="0" applyNumberFormat="1" applyFont="1" applyBorder="1" applyProtection="1">
      <protection locked="0"/>
    </xf>
    <xf numFmtId="0" fontId="19" fillId="0" borderId="14" xfId="0" applyFont="1" applyBorder="1" applyProtection="1">
      <protection locked="0"/>
    </xf>
    <xf numFmtId="0" fontId="19" fillId="0" borderId="14" xfId="0" applyFont="1" applyBorder="1" applyAlignment="1" applyProtection="1">
      <alignment horizontal="center" vertical="center"/>
      <protection locked="0"/>
    </xf>
    <xf numFmtId="0" fontId="19" fillId="0" borderId="15" xfId="0" applyFont="1" applyBorder="1" applyProtection="1">
      <protection locked="0"/>
    </xf>
    <xf numFmtId="0" fontId="19" fillId="0" borderId="8" xfId="0" applyFont="1" applyBorder="1" applyAlignment="1" applyProtection="1">
      <alignment vertical="center" wrapText="1"/>
      <protection locked="0"/>
    </xf>
    <xf numFmtId="0" fontId="19" fillId="0" borderId="18" xfId="0" applyFont="1" applyBorder="1" applyAlignment="1" applyProtection="1">
      <alignment vertical="center" wrapText="1"/>
      <protection locked="0"/>
    </xf>
    <xf numFmtId="17" fontId="20" fillId="0" borderId="8" xfId="0" applyNumberFormat="1" applyFont="1" applyBorder="1" applyAlignment="1" applyProtection="1">
      <alignment horizontal="center" vertical="center" wrapText="1"/>
      <protection locked="0"/>
    </xf>
    <xf numFmtId="17" fontId="20" fillId="0" borderId="18" xfId="0" applyNumberFormat="1" applyFont="1" applyBorder="1" applyAlignment="1" applyProtection="1">
      <alignment horizontal="center" vertical="center" wrapText="1"/>
      <protection locked="0"/>
    </xf>
    <xf numFmtId="17" fontId="20" fillId="0" borderId="21" xfId="0" applyNumberFormat="1" applyFont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6" borderId="8" xfId="0" applyFont="1" applyFill="1" applyBorder="1" applyAlignment="1" applyProtection="1">
      <alignment horizontal="left" vertical="center" wrapText="1"/>
      <protection locked="0"/>
    </xf>
    <xf numFmtId="17" fontId="2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17" fontId="2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0" fillId="0" borderId="18" xfId="0" applyFont="1" applyBorder="1" applyAlignment="1" applyProtection="1">
      <alignment horizontal="center" vertical="center" wrapText="1"/>
      <protection locked="0"/>
    </xf>
    <xf numFmtId="0" fontId="5" fillId="3" borderId="21" xfId="0" applyFont="1" applyFill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17" fontId="2" fillId="0" borderId="23" xfId="0" applyNumberFormat="1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3" fontId="2" fillId="0" borderId="23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3" fontId="2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4" fillId="0" borderId="8" xfId="0" applyFont="1" applyBorder="1" applyAlignment="1" applyProtection="1">
      <alignment horizontal="center" vertical="center" wrapText="1"/>
      <protection locked="0"/>
    </xf>
    <xf numFmtId="0" fontId="24" fillId="0" borderId="18" xfId="0" applyFont="1" applyBorder="1" applyAlignment="1" applyProtection="1">
      <alignment horizontal="center" vertical="center" wrapText="1"/>
      <protection locked="0"/>
    </xf>
    <xf numFmtId="0" fontId="24" fillId="0" borderId="14" xfId="0" applyFont="1" applyBorder="1" applyAlignment="1" applyProtection="1">
      <alignment horizontal="center" vertical="center" wrapText="1"/>
      <protection locked="0"/>
    </xf>
    <xf numFmtId="3" fontId="19" fillId="0" borderId="8" xfId="0" applyNumberFormat="1" applyFont="1" applyBorder="1" applyAlignment="1" applyProtection="1">
      <alignment horizontal="center" vertical="center" wrapText="1"/>
      <protection locked="0"/>
    </xf>
    <xf numFmtId="3" fontId="19" fillId="0" borderId="18" xfId="0" applyNumberFormat="1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4" xfId="0" applyFont="1" applyBorder="1" applyAlignment="1" applyProtection="1">
      <alignment vertical="center" wrapText="1"/>
      <protection locked="0"/>
    </xf>
    <xf numFmtId="3" fontId="19" fillId="0" borderId="14" xfId="0" applyNumberFormat="1" applyFont="1" applyBorder="1" applyAlignment="1" applyProtection="1">
      <alignment horizontal="center" vertical="center" wrapText="1"/>
      <protection locked="0"/>
    </xf>
    <xf numFmtId="0" fontId="19" fillId="0" borderId="14" xfId="0" applyFont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 applyProtection="1">
      <alignment horizontal="center" vertical="center" wrapText="1"/>
      <protection locked="0"/>
    </xf>
    <xf numFmtId="0" fontId="20" fillId="0" borderId="15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5" fillId="3" borderId="21" xfId="0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3" fontId="2" fillId="0" borderId="2" xfId="0" applyNumberFormat="1" applyFont="1" applyBorder="1" applyAlignment="1" applyProtection="1">
      <alignment horizontal="center" vertical="center" wrapText="1"/>
      <protection locked="0"/>
    </xf>
    <xf numFmtId="3" fontId="2" fillId="0" borderId="23" xfId="0" applyNumberFormat="1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17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3" fontId="2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3" fontId="2" fillId="0" borderId="21" xfId="0" applyNumberFormat="1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Protection="1">
      <protection locked="0"/>
    </xf>
    <xf numFmtId="0" fontId="2" fillId="0" borderId="21" xfId="0" applyFont="1" applyFill="1" applyBorder="1" applyAlignment="1" applyProtection="1">
      <alignment wrapText="1"/>
      <protection locked="0"/>
    </xf>
    <xf numFmtId="0" fontId="0" fillId="0" borderId="18" xfId="0" applyBorder="1" applyAlignment="1" applyProtection="1">
      <alignment wrapText="1"/>
      <protection locked="0"/>
    </xf>
    <xf numFmtId="0" fontId="19" fillId="2" borderId="8" xfId="0" applyFont="1" applyFill="1" applyBorder="1" applyAlignment="1" applyProtection="1">
      <alignment wrapText="1"/>
      <protection locked="0"/>
    </xf>
    <xf numFmtId="3" fontId="19" fillId="2" borderId="8" xfId="0" applyNumberFormat="1" applyFont="1" applyFill="1" applyBorder="1" applyAlignment="1" applyProtection="1">
      <alignment vertical="center" wrapText="1"/>
      <protection locked="0"/>
    </xf>
    <xf numFmtId="3" fontId="19" fillId="0" borderId="8" xfId="0" applyNumberFormat="1" applyFont="1" applyBorder="1" applyAlignment="1" applyProtection="1">
      <alignment vertical="center" wrapText="1"/>
      <protection locked="0"/>
    </xf>
    <xf numFmtId="49" fontId="19" fillId="0" borderId="8" xfId="0" applyNumberFormat="1" applyFont="1" applyBorder="1" applyAlignment="1" applyProtection="1">
      <alignment vertical="center" wrapText="1"/>
      <protection locked="0"/>
    </xf>
    <xf numFmtId="0" fontId="19" fillId="2" borderId="18" xfId="0" applyFont="1" applyFill="1" applyBorder="1" applyAlignment="1" applyProtection="1">
      <alignment wrapText="1"/>
      <protection locked="0"/>
    </xf>
    <xf numFmtId="3" fontId="19" fillId="2" borderId="18" xfId="0" applyNumberFormat="1" applyFont="1" applyFill="1" applyBorder="1" applyAlignment="1" applyProtection="1">
      <alignment vertical="center" wrapText="1"/>
      <protection locked="0"/>
    </xf>
    <xf numFmtId="49" fontId="19" fillId="0" borderId="18" xfId="0" applyNumberFormat="1" applyFont="1" applyBorder="1" applyAlignment="1" applyProtection="1">
      <alignment vertical="center" wrapText="1"/>
      <protection locked="0"/>
    </xf>
    <xf numFmtId="0" fontId="19" fillId="2" borderId="14" xfId="0" applyFont="1" applyFill="1" applyBorder="1" applyAlignment="1" applyProtection="1">
      <alignment wrapText="1"/>
      <protection locked="0"/>
    </xf>
    <xf numFmtId="3" fontId="19" fillId="2" borderId="14" xfId="0" applyNumberFormat="1" applyFont="1" applyFill="1" applyBorder="1" applyAlignment="1" applyProtection="1">
      <alignment vertical="center" wrapText="1"/>
      <protection locked="0"/>
    </xf>
    <xf numFmtId="49" fontId="19" fillId="0" borderId="14" xfId="0" applyNumberFormat="1" applyFont="1" applyBorder="1" applyAlignment="1" applyProtection="1">
      <alignment vertical="center" wrapText="1"/>
      <protection locked="0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left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0" fontId="20" fillId="0" borderId="18" xfId="0" applyFont="1" applyBorder="1" applyAlignment="1" applyProtection="1">
      <alignment horizontal="left" vertical="center" wrapText="1"/>
      <protection locked="0"/>
    </xf>
    <xf numFmtId="3" fontId="19" fillId="2" borderId="18" xfId="0" applyNumberFormat="1" applyFont="1" applyFill="1" applyBorder="1" applyAlignment="1" applyProtection="1">
      <alignment vertical="center"/>
      <protection locked="0"/>
    </xf>
    <xf numFmtId="0" fontId="19" fillId="0" borderId="18" xfId="0" applyFont="1" applyBorder="1" applyAlignment="1" applyProtection="1">
      <alignment vertical="center"/>
      <protection locked="0"/>
    </xf>
    <xf numFmtId="0" fontId="2" fillId="2" borderId="31" xfId="0" applyFont="1" applyFill="1" applyBorder="1" applyAlignment="1" applyProtection="1">
      <alignment horizontal="left" vertical="center" wrapText="1"/>
      <protection locked="0"/>
    </xf>
    <xf numFmtId="0" fontId="2" fillId="0" borderId="31" xfId="0" applyFont="1" applyFill="1" applyBorder="1" applyAlignment="1" applyProtection="1">
      <alignment horizontal="left" vertical="center" wrapText="1"/>
      <protection locked="0"/>
    </xf>
    <xf numFmtId="0" fontId="2" fillId="0" borderId="37" xfId="0" applyFont="1" applyFill="1" applyBorder="1" applyAlignment="1" applyProtection="1">
      <alignment horizontal="left" vertical="center" wrapText="1"/>
      <protection locked="0"/>
    </xf>
    <xf numFmtId="3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7" xfId="0" applyNumberFormat="1" applyFont="1" applyBorder="1" applyAlignment="1" applyProtection="1">
      <alignment horizontal="center" vertical="center" wrapText="1"/>
      <protection locked="0"/>
    </xf>
    <xf numFmtId="49" fontId="2" fillId="0" borderId="17" xfId="0" applyNumberFormat="1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2" borderId="17" xfId="0" applyFont="1" applyFill="1" applyBorder="1" applyAlignment="1" applyProtection="1">
      <alignment horizontal="left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19" fillId="0" borderId="8" xfId="0" applyFont="1" applyBorder="1" applyAlignment="1" applyProtection="1">
      <alignment vertical="center"/>
      <protection locked="0"/>
    </xf>
    <xf numFmtId="0" fontId="19" fillId="0" borderId="14" xfId="0" applyFont="1" applyBorder="1" applyAlignment="1" applyProtection="1">
      <alignment vertical="center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17" fontId="2" fillId="0" borderId="32" xfId="0" applyNumberFormat="1" applyFont="1" applyBorder="1" applyAlignment="1" applyProtection="1">
      <alignment horizontal="center" vertical="center" wrapText="1"/>
      <protection locked="0"/>
    </xf>
    <xf numFmtId="17" fontId="2" fillId="0" borderId="33" xfId="0" applyNumberFormat="1" applyFont="1" applyBorder="1" applyAlignment="1" applyProtection="1">
      <alignment horizontal="center" vertical="center" wrapText="1"/>
      <protection locked="0"/>
    </xf>
    <xf numFmtId="17" fontId="2" fillId="0" borderId="34" xfId="0" applyNumberFormat="1" applyFont="1" applyBorder="1" applyAlignment="1" applyProtection="1">
      <alignment horizontal="center" vertical="center" wrapText="1"/>
      <protection locked="0"/>
    </xf>
    <xf numFmtId="0" fontId="19" fillId="2" borderId="8" xfId="0" applyFont="1" applyFill="1" applyBorder="1" applyAlignment="1" applyProtection="1">
      <alignment horizontal="left" vertical="center" wrapText="1"/>
      <protection locked="0"/>
    </xf>
    <xf numFmtId="3" fontId="19" fillId="2" borderId="8" xfId="0" applyNumberFormat="1" applyFont="1" applyFill="1" applyBorder="1" applyAlignment="1" applyProtection="1">
      <alignment horizontal="center" vertical="center"/>
      <protection locked="0"/>
    </xf>
    <xf numFmtId="3" fontId="19" fillId="0" borderId="8" xfId="0" applyNumberFormat="1" applyFont="1" applyBorder="1" applyAlignment="1" applyProtection="1">
      <alignment horizontal="center" vertical="center"/>
      <protection locked="0"/>
    </xf>
    <xf numFmtId="17" fontId="19" fillId="0" borderId="8" xfId="0" applyNumberFormat="1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2" borderId="18" xfId="0" applyFont="1" applyFill="1" applyBorder="1" applyAlignment="1" applyProtection="1">
      <alignment horizontal="left" vertical="center" wrapText="1"/>
      <protection locked="0"/>
    </xf>
    <xf numFmtId="3" fontId="19" fillId="2" borderId="18" xfId="0" applyNumberFormat="1" applyFont="1" applyFill="1" applyBorder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17" fontId="19" fillId="0" borderId="18" xfId="0" applyNumberFormat="1" applyFont="1" applyBorder="1" applyAlignment="1" applyProtection="1">
      <alignment horizontal="center" vertical="center"/>
      <protection locked="0"/>
    </xf>
    <xf numFmtId="0" fontId="19" fillId="0" borderId="18" xfId="0" applyFont="1" applyBorder="1" applyAlignment="1" applyProtection="1">
      <alignment horizontal="left" vertical="center" wrapText="1"/>
      <protection locked="0"/>
    </xf>
    <xf numFmtId="3" fontId="19" fillId="0" borderId="18" xfId="0" applyNumberFormat="1" applyFont="1" applyBorder="1" applyAlignment="1" applyProtection="1">
      <alignment horizontal="center" vertical="center"/>
      <protection locked="0"/>
    </xf>
    <xf numFmtId="0" fontId="19" fillId="0" borderId="14" xfId="0" applyFont="1" applyBorder="1" applyAlignment="1" applyProtection="1">
      <alignment horizontal="left" vertical="center" wrapText="1"/>
      <protection locked="0"/>
    </xf>
    <xf numFmtId="3" fontId="19" fillId="0" borderId="14" xfId="0" applyNumberFormat="1" applyFont="1" applyBorder="1" applyAlignment="1" applyProtection="1">
      <alignment horizontal="center" vertical="center"/>
      <protection locked="0"/>
    </xf>
    <xf numFmtId="0" fontId="19" fillId="0" borderId="15" xfId="0" applyFont="1" applyBorder="1" applyAlignment="1" applyProtection="1">
      <alignment horizontal="center" vertical="center"/>
      <protection locked="0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9" fillId="0" borderId="14" xfId="0" applyFont="1" applyFill="1" applyBorder="1" applyAlignment="1" applyProtection="1">
      <alignment horizontal="left" vertical="center" wrapText="1"/>
      <protection locked="0"/>
    </xf>
    <xf numFmtId="17" fontId="20" fillId="0" borderId="14" xfId="0" applyNumberFormat="1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21" fillId="5" borderId="28" xfId="0" applyFont="1" applyFill="1" applyBorder="1" applyAlignment="1">
      <alignment horizontal="left" vertical="center" wrapText="1"/>
    </xf>
    <xf numFmtId="3" fontId="22" fillId="0" borderId="2" xfId="0" applyNumberFormat="1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22" fillId="0" borderId="2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20" fillId="0" borderId="4" xfId="0" applyFont="1" applyFill="1" applyBorder="1" applyAlignment="1" applyProtection="1">
      <alignment horizontal="center" vertical="center" wrapText="1"/>
      <protection locked="0"/>
    </xf>
    <xf numFmtId="0" fontId="20" fillId="0" borderId="13" xfId="0" applyFont="1" applyFill="1" applyBorder="1" applyAlignment="1" applyProtection="1">
      <alignment horizontal="center" vertical="center" wrapText="1"/>
      <protection locked="0"/>
    </xf>
    <xf numFmtId="0" fontId="19" fillId="0" borderId="14" xfId="0" applyFont="1" applyBorder="1" applyAlignment="1" applyProtection="1">
      <alignment vertical="center"/>
      <protection locked="0"/>
    </xf>
    <xf numFmtId="0" fontId="19" fillId="7" borderId="8" xfId="0" applyFont="1" applyFill="1" applyBorder="1" applyAlignment="1" applyProtection="1">
      <alignment vertical="center" wrapText="1"/>
      <protection locked="0"/>
    </xf>
    <xf numFmtId="49" fontId="19" fillId="0" borderId="8" xfId="0" applyNumberFormat="1" applyFont="1" applyBorder="1" applyAlignment="1" applyProtection="1">
      <alignment vertical="center"/>
      <protection locked="0"/>
    </xf>
    <xf numFmtId="49" fontId="19" fillId="0" borderId="14" xfId="0" applyNumberFormat="1" applyFont="1" applyBorder="1" applyAlignment="1" applyProtection="1">
      <alignment vertical="center"/>
      <protection locked="0"/>
    </xf>
    <xf numFmtId="0" fontId="21" fillId="0" borderId="6" xfId="0" applyFont="1" applyFill="1" applyBorder="1" applyAlignment="1">
      <alignment horizontal="center" vertical="center" wrapText="1"/>
    </xf>
    <xf numFmtId="0" fontId="19" fillId="0" borderId="22" xfId="0" applyFont="1" applyBorder="1" applyAlignment="1" applyProtection="1">
      <alignment vertical="center" wrapText="1"/>
      <protection locked="0"/>
    </xf>
    <xf numFmtId="0" fontId="19" fillId="0" borderId="22" xfId="0" applyFont="1" applyBorder="1" applyAlignment="1" applyProtection="1">
      <alignment vertical="center"/>
      <protection locked="0"/>
    </xf>
    <xf numFmtId="0" fontId="19" fillId="7" borderId="22" xfId="0" applyFont="1" applyFill="1" applyBorder="1" applyAlignment="1" applyProtection="1">
      <alignment vertical="center" wrapText="1"/>
      <protection locked="0"/>
    </xf>
    <xf numFmtId="3" fontId="19" fillId="7" borderId="22" xfId="0" applyNumberFormat="1" applyFont="1" applyFill="1" applyBorder="1" applyAlignment="1" applyProtection="1">
      <alignment vertical="center"/>
      <protection locked="0"/>
    </xf>
    <xf numFmtId="3" fontId="19" fillId="0" borderId="22" xfId="0" applyNumberFormat="1" applyFont="1" applyBorder="1" applyAlignment="1" applyProtection="1">
      <alignment vertical="center"/>
      <protection locked="0"/>
    </xf>
    <xf numFmtId="49" fontId="19" fillId="0" borderId="22" xfId="0" applyNumberFormat="1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 applyProtection="1">
      <alignment horizontal="center" vertical="center"/>
      <protection locked="0"/>
    </xf>
    <xf numFmtId="0" fontId="20" fillId="0" borderId="18" xfId="0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4" fillId="3" borderId="21" xfId="0" applyFont="1" applyFill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>
      <alignment horizontal="center" vertical="center" wrapText="1"/>
    </xf>
    <xf numFmtId="14" fontId="2" fillId="0" borderId="23" xfId="0" applyNumberFormat="1" applyFont="1" applyBorder="1" applyAlignment="1" applyProtection="1">
      <alignment horizontal="center" vertical="center" wrapText="1"/>
      <protection locked="0"/>
    </xf>
    <xf numFmtId="49" fontId="19" fillId="0" borderId="8" xfId="0" applyNumberFormat="1" applyFont="1" applyBorder="1" applyAlignment="1" applyProtection="1">
      <alignment horizontal="right" vertical="center"/>
      <protection locked="0"/>
    </xf>
    <xf numFmtId="0" fontId="19" fillId="0" borderId="31" xfId="0" applyFont="1" applyFill="1" applyBorder="1" applyAlignment="1" applyProtection="1">
      <alignment vertical="top" wrapText="1"/>
      <protection locked="0"/>
    </xf>
    <xf numFmtId="3" fontId="20" fillId="0" borderId="42" xfId="0" applyNumberFormat="1" applyFont="1" applyBorder="1" applyAlignment="1" applyProtection="1">
      <alignment horizontal="center" vertical="center" wrapText="1"/>
      <protection locked="0"/>
    </xf>
    <xf numFmtId="49" fontId="19" fillId="0" borderId="18" xfId="0" applyNumberFormat="1" applyFont="1" applyBorder="1" applyAlignment="1" applyProtection="1">
      <alignment horizontal="right" vertical="center"/>
      <protection locked="0"/>
    </xf>
    <xf numFmtId="0" fontId="19" fillId="0" borderId="10" xfId="0" applyFont="1" applyBorder="1" applyAlignment="1" applyProtection="1">
      <alignment vertical="center"/>
      <protection locked="0"/>
    </xf>
    <xf numFmtId="0" fontId="19" fillId="0" borderId="14" xfId="0" applyFont="1" applyFill="1" applyBorder="1" applyAlignment="1" applyProtection="1">
      <alignment vertical="center" wrapText="1"/>
      <protection locked="0"/>
    </xf>
    <xf numFmtId="0" fontId="19" fillId="0" borderId="24" xfId="0" applyFont="1" applyFill="1" applyBorder="1" applyAlignment="1" applyProtection="1">
      <alignment vertical="top" wrapText="1"/>
      <protection locked="0"/>
    </xf>
    <xf numFmtId="3" fontId="20" fillId="0" borderId="44" xfId="0" applyNumberFormat="1" applyFont="1" applyBorder="1" applyAlignment="1" applyProtection="1">
      <alignment horizontal="center" vertical="center" wrapText="1"/>
      <protection locked="0"/>
    </xf>
    <xf numFmtId="49" fontId="19" fillId="0" borderId="14" xfId="0" applyNumberFormat="1" applyFont="1" applyBorder="1" applyAlignment="1" applyProtection="1">
      <alignment horizontal="right" vertical="center"/>
      <protection locked="0"/>
    </xf>
    <xf numFmtId="0" fontId="19" fillId="0" borderId="15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0" fillId="2" borderId="4" xfId="0" applyFont="1" applyFill="1" applyBorder="1" applyAlignment="1" applyProtection="1">
      <alignment horizontal="center" vertical="center" wrapText="1"/>
      <protection locked="0"/>
    </xf>
    <xf numFmtId="0" fontId="19" fillId="0" borderId="8" xfId="0" applyFont="1" applyBorder="1" applyAlignment="1" applyProtection="1">
      <alignment horizontal="left" vertical="center" wrapText="1"/>
      <protection locked="0"/>
    </xf>
    <xf numFmtId="0" fontId="19" fillId="0" borderId="8" xfId="0" applyFont="1" applyFill="1" applyBorder="1" applyAlignment="1" applyProtection="1">
      <alignment vertical="top" wrapText="1"/>
      <protection locked="0"/>
    </xf>
    <xf numFmtId="3" fontId="20" fillId="2" borderId="41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8" xfId="0" applyNumberFormat="1" applyFont="1" applyBorder="1" applyAlignment="1" applyProtection="1">
      <alignment horizontal="center" vertical="center"/>
      <protection locked="0"/>
    </xf>
    <xf numFmtId="0" fontId="20" fillId="2" borderId="9" xfId="0" applyFont="1" applyFill="1" applyBorder="1" applyAlignment="1" applyProtection="1">
      <alignment horizontal="center" vertical="center" wrapText="1"/>
      <protection locked="0"/>
    </xf>
    <xf numFmtId="0" fontId="19" fillId="0" borderId="18" xfId="0" applyFont="1" applyFill="1" applyBorder="1" applyAlignment="1" applyProtection="1">
      <alignment vertical="top" wrapText="1"/>
      <protection locked="0"/>
    </xf>
    <xf numFmtId="3" fontId="20" fillId="2" borderId="31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18" xfId="0" applyNumberFormat="1" applyFont="1" applyBorder="1" applyAlignment="1" applyProtection="1">
      <alignment horizontal="center" vertical="center"/>
      <protection locked="0"/>
    </xf>
    <xf numFmtId="0" fontId="20" fillId="2" borderId="40" xfId="0" applyFont="1" applyFill="1" applyBorder="1" applyAlignment="1" applyProtection="1">
      <alignment horizontal="center" vertical="center" wrapText="1"/>
      <protection locked="0"/>
    </xf>
    <xf numFmtId="0" fontId="20" fillId="2" borderId="13" xfId="0" applyFont="1" applyFill="1" applyBorder="1" applyAlignment="1" applyProtection="1">
      <alignment horizontal="center" vertical="center" wrapText="1"/>
      <protection locked="0"/>
    </xf>
    <xf numFmtId="0" fontId="19" fillId="0" borderId="14" xfId="0" applyFont="1" applyFill="1" applyBorder="1" applyAlignment="1" applyProtection="1">
      <alignment vertical="top" wrapText="1"/>
      <protection locked="0"/>
    </xf>
    <xf numFmtId="3" fontId="20" fillId="2" borderId="44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14" xfId="0" applyNumberFormat="1" applyFont="1" applyBorder="1" applyAlignment="1" applyProtection="1">
      <alignment horizontal="center" vertical="center"/>
      <protection locked="0"/>
    </xf>
    <xf numFmtId="17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3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17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top" wrapText="1"/>
    </xf>
    <xf numFmtId="0" fontId="5" fillId="3" borderId="5" xfId="0" applyFont="1" applyFill="1" applyBorder="1" applyAlignment="1" applyProtection="1">
      <alignment horizontal="center" vertical="top" wrapText="1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21" xfId="0" applyFont="1" applyFill="1" applyBorder="1" applyAlignment="1" applyProtection="1">
      <alignment horizontal="center" vertical="center" wrapText="1"/>
    </xf>
    <xf numFmtId="3" fontId="5" fillId="3" borderId="8" xfId="0" applyNumberFormat="1" applyFont="1" applyFill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3" fontId="2" fillId="0" borderId="2" xfId="0" applyNumberFormat="1" applyFont="1" applyBorder="1" applyAlignment="1" applyProtection="1">
      <alignment horizontal="center" vertical="center" wrapText="1"/>
      <protection locked="0"/>
    </xf>
    <xf numFmtId="3" fontId="2" fillId="0" borderId="23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14" xfId="0" applyFont="1" applyFill="1" applyBorder="1" applyAlignment="1" applyProtection="1">
      <alignment horizontal="left" vertical="center" wrapText="1"/>
      <protection locked="0"/>
    </xf>
    <xf numFmtId="17" fontId="2" fillId="0" borderId="2" xfId="0" applyNumberFormat="1" applyFont="1" applyBorder="1" applyAlignment="1" applyProtection="1">
      <alignment horizontal="center" vertical="center" wrapText="1"/>
      <protection locked="0"/>
    </xf>
    <xf numFmtId="17" fontId="2" fillId="0" borderId="23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0" fillId="2" borderId="38" xfId="0" applyFont="1" applyFill="1" applyBorder="1" applyAlignment="1" applyProtection="1">
      <alignment horizontal="center" vertical="center" wrapText="1"/>
      <protection locked="0"/>
    </xf>
    <xf numFmtId="0" fontId="20" fillId="2" borderId="39" xfId="0" applyFont="1" applyFill="1" applyBorder="1" applyAlignment="1" applyProtection="1">
      <alignment horizontal="center" vertical="center" wrapText="1"/>
      <protection locked="0"/>
    </xf>
    <xf numFmtId="0" fontId="20" fillId="2" borderId="43" xfId="0" applyFont="1" applyFill="1" applyBorder="1" applyAlignment="1" applyProtection="1">
      <alignment horizontal="center" vertical="center" wrapText="1"/>
      <protection locked="0"/>
    </xf>
    <xf numFmtId="0" fontId="20" fillId="2" borderId="2" xfId="0" applyFont="1" applyFill="1" applyBorder="1" applyAlignment="1" applyProtection="1">
      <alignment horizontal="center" vertical="center" wrapText="1"/>
      <protection locked="0"/>
    </xf>
    <xf numFmtId="0" fontId="20" fillId="2" borderId="19" xfId="0" applyFont="1" applyFill="1" applyBorder="1" applyAlignment="1" applyProtection="1">
      <alignment horizontal="center" vertical="center" wrapText="1"/>
      <protection locked="0"/>
    </xf>
    <xf numFmtId="0" fontId="20" fillId="2" borderId="23" xfId="0" applyFont="1" applyFill="1" applyBorder="1" applyAlignment="1" applyProtection="1">
      <alignment horizontal="center" vertical="center" wrapText="1"/>
      <protection locked="0"/>
    </xf>
    <xf numFmtId="0" fontId="23" fillId="2" borderId="28" xfId="0" applyFont="1" applyFill="1" applyBorder="1" applyAlignment="1" applyProtection="1">
      <alignment horizontal="center" vertical="center" wrapText="1"/>
      <protection locked="0"/>
    </xf>
    <xf numFmtId="0" fontId="23" fillId="2" borderId="29" xfId="0" applyFont="1" applyFill="1" applyBorder="1" applyAlignment="1" applyProtection="1">
      <alignment horizontal="center" vertical="center" wrapText="1"/>
      <protection locked="0"/>
    </xf>
    <xf numFmtId="0" fontId="23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0" fillId="2" borderId="28" xfId="0" applyFont="1" applyFill="1" applyBorder="1" applyAlignment="1" applyProtection="1">
      <alignment horizontal="center" vertical="center" wrapText="1"/>
      <protection locked="0"/>
    </xf>
    <xf numFmtId="0" fontId="20" fillId="2" borderId="29" xfId="0" applyFont="1" applyFill="1" applyBorder="1" applyAlignment="1" applyProtection="1">
      <alignment horizontal="center" vertical="center" wrapText="1"/>
      <protection locked="0"/>
    </xf>
    <xf numFmtId="0" fontId="20" fillId="2" borderId="30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9" fillId="0" borderId="8" xfId="0" applyFont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0" fontId="19" fillId="0" borderId="8" xfId="0" applyFont="1" applyBorder="1" applyAlignment="1" applyProtection="1">
      <alignment vertical="center"/>
      <protection locked="0"/>
    </xf>
    <xf numFmtId="0" fontId="19" fillId="0" borderId="14" xfId="0" applyFont="1" applyBorder="1" applyAlignment="1" applyProtection="1">
      <alignment vertical="center"/>
      <protection locked="0"/>
    </xf>
    <xf numFmtId="0" fontId="21" fillId="0" borderId="8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0" fillId="0" borderId="8" xfId="0" applyFont="1" applyBorder="1" applyAlignment="1" applyProtection="1">
      <alignment horizontal="center" vertical="center" wrapText="1"/>
      <protection locked="0"/>
    </xf>
    <xf numFmtId="0" fontId="20" fillId="0" borderId="18" xfId="0" applyFont="1" applyBorder="1" applyAlignment="1" applyProtection="1">
      <alignment horizontal="center" vertical="center" wrapText="1"/>
      <protection locked="0"/>
    </xf>
    <xf numFmtId="0" fontId="23" fillId="0" borderId="8" xfId="0" applyFont="1" applyBorder="1" applyAlignment="1" applyProtection="1">
      <alignment horizontal="center" vertical="center" wrapText="1"/>
      <protection locked="0"/>
    </xf>
    <xf numFmtId="0" fontId="23" fillId="0" borderId="18" xfId="0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0" fontId="5" fillId="3" borderId="18" xfId="0" applyFont="1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11" fillId="3" borderId="18" xfId="0" applyFont="1" applyFill="1" applyBorder="1" applyAlignment="1" applyProtection="1">
      <alignment horizontal="center" vertical="center" wrapText="1"/>
    </xf>
    <xf numFmtId="0" fontId="11" fillId="3" borderId="21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 wrapText="1"/>
    </xf>
    <xf numFmtId="3" fontId="4" fillId="3" borderId="18" xfId="0" applyNumberFormat="1" applyFont="1" applyFill="1" applyBorder="1" applyAlignment="1" applyProtection="1">
      <alignment horizontal="center" vertical="center" wrapText="1"/>
    </xf>
    <xf numFmtId="3" fontId="4" fillId="3" borderId="21" xfId="0" applyNumberFormat="1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1" fillId="0" borderId="28" xfId="0" applyFont="1" applyBorder="1" applyAlignment="1" applyProtection="1">
      <alignment horizontal="center" vertical="center" wrapText="1"/>
      <protection locked="0"/>
    </xf>
    <xf numFmtId="0" fontId="1" fillId="0" borderId="29" xfId="0" applyFont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3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19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3" fontId="2" fillId="0" borderId="19" xfId="0" applyNumberFormat="1" applyFont="1" applyBorder="1" applyAlignment="1" applyProtection="1">
      <alignment horizontal="center" vertical="center" wrapText="1"/>
      <protection locked="0"/>
    </xf>
    <xf numFmtId="17" fontId="2" fillId="0" borderId="19" xfId="0" applyNumberFormat="1" applyFont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11" fillId="3" borderId="14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3" fontId="4" fillId="3" borderId="14" xfId="0" applyNumberFormat="1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20" fillId="0" borderId="19" xfId="0" applyFont="1" applyFill="1" applyBorder="1" applyAlignment="1" applyProtection="1">
      <alignment horizontal="center" vertical="center" wrapText="1"/>
      <protection locked="0"/>
    </xf>
    <xf numFmtId="0" fontId="20" fillId="0" borderId="23" xfId="0" applyFont="1" applyFill="1" applyBorder="1" applyAlignment="1" applyProtection="1">
      <alignment horizontal="center" vertical="center" wrapText="1"/>
      <protection locked="0"/>
    </xf>
    <xf numFmtId="0" fontId="20" fillId="0" borderId="19" xfId="0" applyFont="1" applyBorder="1" applyAlignment="1" applyProtection="1">
      <alignment horizontal="center" vertical="center" wrapText="1"/>
      <protection locked="0"/>
    </xf>
    <xf numFmtId="0" fontId="20" fillId="0" borderId="23" xfId="0" applyFont="1" applyBorder="1" applyAlignment="1" applyProtection="1">
      <alignment horizontal="center" vertical="center" wrapText="1"/>
      <protection locked="0"/>
    </xf>
    <xf numFmtId="0" fontId="20" fillId="0" borderId="29" xfId="0" applyFont="1" applyBorder="1" applyAlignment="1" applyProtection="1">
      <alignment horizontal="center" vertical="center" wrapText="1"/>
      <protection locked="0"/>
    </xf>
    <xf numFmtId="0" fontId="20" fillId="0" borderId="30" xfId="0" applyFont="1" applyBorder="1" applyAlignment="1" applyProtection="1">
      <alignment horizontal="center" vertical="center" wrapText="1"/>
      <protection locked="0"/>
    </xf>
    <xf numFmtId="0" fontId="20" fillId="0" borderId="39" xfId="0" applyFont="1" applyBorder="1" applyAlignment="1" applyProtection="1">
      <alignment horizontal="center" vertical="center" wrapText="1"/>
      <protection locked="0"/>
    </xf>
    <xf numFmtId="0" fontId="20" fillId="0" borderId="43" xfId="0" applyFont="1" applyBorder="1" applyAlignment="1" applyProtection="1">
      <alignment horizontal="center" vertical="center" wrapText="1"/>
      <protection locked="0"/>
    </xf>
    <xf numFmtId="0" fontId="23" fillId="0" borderId="29" xfId="0" applyFont="1" applyBorder="1" applyAlignment="1" applyProtection="1">
      <alignment horizontal="center" vertical="center" wrapText="1"/>
      <protection locked="0"/>
    </xf>
    <xf numFmtId="0" fontId="23" fillId="0" borderId="30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18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3" fontId="5" fillId="3" borderId="18" xfId="0" applyNumberFormat="1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top" wrapText="1"/>
    </xf>
    <xf numFmtId="0" fontId="5" fillId="3" borderId="18" xfId="0" applyFont="1" applyFill="1" applyBorder="1" applyAlignment="1" applyProtection="1">
      <alignment horizontal="center" vertical="center"/>
    </xf>
    <xf numFmtId="17" fontId="2" fillId="0" borderId="17" xfId="0" applyNumberFormat="1" applyFont="1" applyBorder="1" applyAlignment="1" applyProtection="1">
      <alignment horizontal="center" vertical="center" wrapText="1"/>
      <protection locked="0"/>
    </xf>
    <xf numFmtId="0" fontId="15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22" fillId="0" borderId="14" xfId="0" applyFont="1" applyBorder="1" applyAlignment="1">
      <alignment vertical="center" wrapText="1"/>
    </xf>
    <xf numFmtId="3" fontId="22" fillId="0" borderId="14" xfId="0" applyNumberFormat="1" applyFont="1" applyBorder="1" applyAlignment="1">
      <alignment vertical="center"/>
    </xf>
    <xf numFmtId="0" fontId="22" fillId="0" borderId="14" xfId="0" applyFont="1" applyBorder="1" applyAlignment="1">
      <alignment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17" fontId="20" fillId="0" borderId="17" xfId="0" applyNumberFormat="1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left" vertical="center" wrapText="1"/>
      <protection locked="0"/>
    </xf>
    <xf numFmtId="0" fontId="20" fillId="0" borderId="14" xfId="0" applyFont="1" applyFill="1" applyBorder="1" applyAlignment="1" applyProtection="1">
      <alignment horizontal="left" vertical="center" wrapText="1"/>
      <protection locked="0"/>
    </xf>
    <xf numFmtId="17" fontId="20" fillId="0" borderId="24" xfId="0" applyNumberFormat="1" applyFont="1" applyBorder="1" applyAlignment="1" applyProtection="1">
      <alignment horizontal="center" vertical="center" wrapText="1"/>
      <protection locked="0"/>
    </xf>
    <xf numFmtId="0" fontId="19" fillId="0" borderId="17" xfId="0" applyFont="1" applyBorder="1" applyAlignment="1" applyProtection="1">
      <alignment vertical="center" wrapText="1"/>
      <protection locked="0"/>
    </xf>
    <xf numFmtId="0" fontId="19" fillId="0" borderId="45" xfId="0" applyFont="1" applyFill="1" applyBorder="1" applyAlignment="1" applyProtection="1">
      <alignment vertical="top" wrapText="1"/>
      <protection locked="0"/>
    </xf>
    <xf numFmtId="3" fontId="19" fillId="0" borderId="17" xfId="0" applyNumberFormat="1" applyFont="1" applyBorder="1" applyAlignment="1" applyProtection="1">
      <alignment vertical="center"/>
      <protection locked="0"/>
    </xf>
    <xf numFmtId="3" fontId="20" fillId="0" borderId="46" xfId="0" applyNumberFormat="1" applyFont="1" applyBorder="1" applyAlignment="1" applyProtection="1">
      <alignment horizontal="center" vertical="center" wrapText="1"/>
      <protection locked="0"/>
    </xf>
    <xf numFmtId="49" fontId="19" fillId="0" borderId="17" xfId="0" applyNumberFormat="1" applyFont="1" applyBorder="1" applyAlignment="1" applyProtection="1">
      <alignment horizontal="right" vertical="center"/>
      <protection locked="0"/>
    </xf>
    <xf numFmtId="0" fontId="19" fillId="0" borderId="17" xfId="0" applyFont="1" applyBorder="1" applyAlignment="1" applyProtection="1">
      <alignment horizontal="center" vertical="center"/>
      <protection locked="0"/>
    </xf>
    <xf numFmtId="0" fontId="19" fillId="0" borderId="17" xfId="0" applyFont="1" applyBorder="1" applyAlignment="1" applyProtection="1">
      <alignment vertical="center"/>
      <protection locked="0"/>
    </xf>
    <xf numFmtId="0" fontId="19" fillId="0" borderId="27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2" borderId="8" xfId="0" applyFont="1" applyFill="1" applyBorder="1" applyAlignment="1" applyProtection="1">
      <alignment vertical="center" wrapText="1"/>
      <protection locked="0"/>
    </xf>
    <xf numFmtId="3" fontId="20" fillId="0" borderId="8" xfId="0" applyNumberFormat="1" applyFont="1" applyBorder="1" applyAlignment="1" applyProtection="1">
      <alignment horizontal="center" vertical="center"/>
      <protection locked="0"/>
    </xf>
    <xf numFmtId="17" fontId="2" fillId="0" borderId="8" xfId="0" applyNumberFormat="1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vertical="center" wrapText="1"/>
      <protection locked="0"/>
    </xf>
    <xf numFmtId="0" fontId="2" fillId="2" borderId="14" xfId="0" applyFont="1" applyFill="1" applyBorder="1" applyAlignment="1" applyProtection="1">
      <alignment vertical="center" wrapText="1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17" fontId="2" fillId="0" borderId="14" xfId="0" applyNumberFormat="1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163286</xdr:colOff>
      <xdr:row>13</xdr:row>
      <xdr:rowOff>174171</xdr:rowOff>
    </xdr:from>
    <xdr:to>
      <xdr:col>14</xdr:col>
      <xdr:colOff>229961</xdr:colOff>
      <xdr:row>16</xdr:row>
      <xdr:rowOff>123825</xdr:rowOff>
    </xdr:to>
    <xdr:pic>
      <xdr:nvPicPr>
        <xdr:cNvPr id="2" name="Obrázek 1" descr="Podpis Bartošová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3086" y="8175171"/>
          <a:ext cx="1209675" cy="504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25"/>
  <sheetViews>
    <sheetView view="pageLayout" topLeftCell="A85" zoomScale="85" zoomScaleNormal="100" zoomScalePageLayoutView="85" workbookViewId="0">
      <selection activeCell="C84" sqref="C84:C89"/>
    </sheetView>
  </sheetViews>
  <sheetFormatPr defaultRowHeight="14.4" x14ac:dyDescent="0.3"/>
  <cols>
    <col min="1" max="1" width="9" bestFit="1" customWidth="1"/>
    <col min="2" max="2" width="15.77734375" customWidth="1"/>
    <col min="3" max="3" width="13.109375" customWidth="1"/>
    <col min="4" max="4" width="11.21875" customWidth="1"/>
    <col min="5" max="5" width="12.5546875" customWidth="1"/>
    <col min="6" max="6" width="12.33203125" customWidth="1"/>
    <col min="7" max="7" width="14.44140625" customWidth="1"/>
    <col min="8" max="8" width="10.88671875" customWidth="1"/>
    <col min="9" max="9" width="10.33203125" customWidth="1"/>
    <col min="10" max="10" width="11.77734375" customWidth="1"/>
    <col min="11" max="11" width="29.6640625" customWidth="1"/>
    <col min="12" max="12" width="11" customWidth="1"/>
    <col min="13" max="13" width="12" customWidth="1"/>
    <col min="14" max="15" width="9" bestFit="1" customWidth="1"/>
    <col min="17" max="17" width="11.88671875" customWidth="1"/>
    <col min="18" max="18" width="12.33203125" customWidth="1"/>
    <col min="19" max="19" width="11.88671875" customWidth="1"/>
  </cols>
  <sheetData>
    <row r="2" spans="1:19" x14ac:dyDescent="0.3">
      <c r="B2" s="112"/>
    </row>
    <row r="3" spans="1:19" x14ac:dyDescent="0.3">
      <c r="B3" t="s">
        <v>368</v>
      </c>
    </row>
    <row r="5" spans="1:19" x14ac:dyDescent="0.3">
      <c r="B5" s="112" t="s">
        <v>367</v>
      </c>
    </row>
    <row r="6" spans="1:19" x14ac:dyDescent="0.3">
      <c r="B6" t="s">
        <v>465</v>
      </c>
    </row>
    <row r="7" spans="1:19" ht="15" thickBot="1" x14ac:dyDescent="0.35"/>
    <row r="8" spans="1:19" x14ac:dyDescent="0.3">
      <c r="A8" s="383" t="s">
        <v>0</v>
      </c>
      <c r="B8" s="370" t="s">
        <v>1</v>
      </c>
      <c r="C8" s="370"/>
      <c r="D8" s="370"/>
      <c r="E8" s="370"/>
      <c r="F8" s="370"/>
      <c r="G8" s="370" t="s">
        <v>2</v>
      </c>
      <c r="H8" s="370" t="s">
        <v>54</v>
      </c>
      <c r="I8" s="386" t="s">
        <v>4</v>
      </c>
      <c r="J8" s="370" t="s">
        <v>5</v>
      </c>
      <c r="K8" s="370" t="s">
        <v>6</v>
      </c>
      <c r="L8" s="388" t="s">
        <v>69</v>
      </c>
      <c r="M8" s="388"/>
      <c r="N8" s="371" t="s">
        <v>70</v>
      </c>
      <c r="O8" s="371"/>
      <c r="P8" s="370" t="s">
        <v>71</v>
      </c>
      <c r="Q8" s="370"/>
      <c r="R8" s="371" t="s">
        <v>7</v>
      </c>
      <c r="S8" s="372"/>
    </row>
    <row r="9" spans="1:19" ht="86.4" thickBot="1" x14ac:dyDescent="0.35">
      <c r="A9" s="384"/>
      <c r="B9" s="185" t="s">
        <v>8</v>
      </c>
      <c r="C9" s="185" t="s">
        <v>9</v>
      </c>
      <c r="D9" s="185" t="s">
        <v>10</v>
      </c>
      <c r="E9" s="185" t="s">
        <v>11</v>
      </c>
      <c r="F9" s="185" t="s">
        <v>12</v>
      </c>
      <c r="G9" s="385"/>
      <c r="H9" s="385"/>
      <c r="I9" s="387"/>
      <c r="J9" s="385"/>
      <c r="K9" s="385"/>
      <c r="L9" s="82" t="s">
        <v>13</v>
      </c>
      <c r="M9" s="82" t="s">
        <v>55</v>
      </c>
      <c r="N9" s="185" t="s">
        <v>14</v>
      </c>
      <c r="O9" s="185" t="s">
        <v>15</v>
      </c>
      <c r="P9" s="185" t="s">
        <v>72</v>
      </c>
      <c r="Q9" s="185" t="s">
        <v>73</v>
      </c>
      <c r="R9" s="185" t="s">
        <v>21</v>
      </c>
      <c r="S9" s="83" t="s">
        <v>22</v>
      </c>
    </row>
    <row r="10" spans="1:19" ht="107.4" customHeight="1" thickBot="1" x14ac:dyDescent="0.35">
      <c r="A10" s="345">
        <v>1</v>
      </c>
      <c r="B10" s="346" t="s">
        <v>24</v>
      </c>
      <c r="C10" s="215" t="s">
        <v>25</v>
      </c>
      <c r="D10" s="215">
        <v>70987335</v>
      </c>
      <c r="E10" s="215">
        <v>150005601</v>
      </c>
      <c r="F10" s="215">
        <v>600147967</v>
      </c>
      <c r="G10" s="218" t="s">
        <v>39</v>
      </c>
      <c r="H10" s="215" t="s">
        <v>27</v>
      </c>
      <c r="I10" s="215" t="s">
        <v>28</v>
      </c>
      <c r="J10" s="216" t="s">
        <v>29</v>
      </c>
      <c r="K10" s="46" t="s">
        <v>56</v>
      </c>
      <c r="L10" s="220">
        <v>500000</v>
      </c>
      <c r="M10" s="220">
        <f>L10/100*85</f>
        <v>425000</v>
      </c>
      <c r="N10" s="223">
        <v>44927</v>
      </c>
      <c r="O10" s="223">
        <v>45992</v>
      </c>
      <c r="P10" s="215"/>
      <c r="Q10" s="215"/>
      <c r="R10" s="215" t="s">
        <v>57</v>
      </c>
      <c r="S10" s="224" t="s">
        <v>58</v>
      </c>
    </row>
    <row r="11" spans="1:19" ht="117.6" customHeight="1" x14ac:dyDescent="0.3">
      <c r="A11" s="348">
        <v>1</v>
      </c>
      <c r="B11" s="409" t="s">
        <v>91</v>
      </c>
      <c r="C11" s="409" t="s">
        <v>92</v>
      </c>
      <c r="D11" s="409">
        <v>70989338</v>
      </c>
      <c r="E11" s="409">
        <v>107632268</v>
      </c>
      <c r="F11" s="418">
        <v>650030656</v>
      </c>
      <c r="G11" s="349" t="s">
        <v>93</v>
      </c>
      <c r="H11" s="406" t="s">
        <v>94</v>
      </c>
      <c r="I11" s="409" t="s">
        <v>95</v>
      </c>
      <c r="J11" s="412" t="s">
        <v>96</v>
      </c>
      <c r="K11" s="350" t="s">
        <v>460</v>
      </c>
      <c r="L11" s="131">
        <v>4000000</v>
      </c>
      <c r="M11" s="351">
        <f>L11/100*85</f>
        <v>3400000</v>
      </c>
      <c r="N11" s="335" t="s">
        <v>463</v>
      </c>
      <c r="O11" s="352" t="s">
        <v>97</v>
      </c>
      <c r="P11" s="273" t="s">
        <v>43</v>
      </c>
      <c r="Q11" s="273" t="s">
        <v>43</v>
      </c>
      <c r="R11" s="273" t="s">
        <v>43</v>
      </c>
      <c r="S11" s="281" t="s">
        <v>43</v>
      </c>
    </row>
    <row r="12" spans="1:19" s="144" customFormat="1" ht="72.599999999999994" customHeight="1" x14ac:dyDescent="0.3">
      <c r="A12" s="353">
        <v>2</v>
      </c>
      <c r="B12" s="410"/>
      <c r="C12" s="410"/>
      <c r="D12" s="410"/>
      <c r="E12" s="410"/>
      <c r="F12" s="419"/>
      <c r="G12" s="171" t="s">
        <v>98</v>
      </c>
      <c r="H12" s="407"/>
      <c r="I12" s="410"/>
      <c r="J12" s="413"/>
      <c r="K12" s="354" t="s">
        <v>464</v>
      </c>
      <c r="L12" s="133">
        <v>5000000</v>
      </c>
      <c r="M12" s="355">
        <f t="shared" ref="M12:M13" si="0">L12/100*85</f>
        <v>4250000</v>
      </c>
      <c r="N12" s="338" t="s">
        <v>463</v>
      </c>
      <c r="O12" s="356" t="s">
        <v>97</v>
      </c>
      <c r="P12" s="163" t="s">
        <v>43</v>
      </c>
      <c r="Q12" s="163" t="s">
        <v>43</v>
      </c>
      <c r="R12" s="163" t="s">
        <v>43</v>
      </c>
      <c r="S12" s="284" t="s">
        <v>43</v>
      </c>
    </row>
    <row r="13" spans="1:19" s="144" customFormat="1" ht="70.2" customHeight="1" x14ac:dyDescent="0.3">
      <c r="A13" s="357">
        <v>3</v>
      </c>
      <c r="B13" s="410"/>
      <c r="C13" s="410"/>
      <c r="D13" s="410"/>
      <c r="E13" s="410"/>
      <c r="F13" s="419"/>
      <c r="G13" s="171" t="s">
        <v>458</v>
      </c>
      <c r="H13" s="407"/>
      <c r="I13" s="410"/>
      <c r="J13" s="413"/>
      <c r="K13" s="354" t="s">
        <v>461</v>
      </c>
      <c r="L13" s="133">
        <v>5000000</v>
      </c>
      <c r="M13" s="355">
        <f t="shared" si="0"/>
        <v>4250000</v>
      </c>
      <c r="N13" s="338" t="s">
        <v>457</v>
      </c>
      <c r="O13" s="356" t="s">
        <v>97</v>
      </c>
      <c r="P13" s="163" t="s">
        <v>43</v>
      </c>
      <c r="Q13" s="163" t="s">
        <v>43</v>
      </c>
      <c r="R13" s="163" t="s">
        <v>43</v>
      </c>
      <c r="S13" s="284" t="s">
        <v>43</v>
      </c>
    </row>
    <row r="14" spans="1:19" ht="84.6" customHeight="1" thickBot="1" x14ac:dyDescent="0.35">
      <c r="A14" s="358">
        <v>4</v>
      </c>
      <c r="B14" s="411"/>
      <c r="C14" s="411"/>
      <c r="D14" s="411"/>
      <c r="E14" s="411"/>
      <c r="F14" s="420"/>
      <c r="G14" s="340" t="s">
        <v>459</v>
      </c>
      <c r="H14" s="408"/>
      <c r="I14" s="411"/>
      <c r="J14" s="414"/>
      <c r="K14" s="359" t="s">
        <v>462</v>
      </c>
      <c r="L14" s="135">
        <v>5000000</v>
      </c>
      <c r="M14" s="360">
        <f>L14/100*85</f>
        <v>4250000</v>
      </c>
      <c r="N14" s="343" t="s">
        <v>457</v>
      </c>
      <c r="O14" s="361" t="s">
        <v>97</v>
      </c>
      <c r="P14" s="168" t="s">
        <v>43</v>
      </c>
      <c r="Q14" s="168" t="s">
        <v>43</v>
      </c>
      <c r="R14" s="168" t="s">
        <v>43</v>
      </c>
      <c r="S14" s="290" t="s">
        <v>43</v>
      </c>
    </row>
    <row r="15" spans="1:19" ht="58.2" customHeight="1" x14ac:dyDescent="0.3">
      <c r="A15" s="175">
        <v>1</v>
      </c>
      <c r="B15" s="415" t="s">
        <v>114</v>
      </c>
      <c r="C15" s="415" t="s">
        <v>115</v>
      </c>
      <c r="D15" s="415">
        <v>70987157</v>
      </c>
      <c r="E15" s="415">
        <v>150005717</v>
      </c>
      <c r="F15" s="415">
        <v>600148041</v>
      </c>
      <c r="G15" s="84" t="s">
        <v>116</v>
      </c>
      <c r="H15" s="415" t="s">
        <v>27</v>
      </c>
      <c r="I15" s="415" t="s">
        <v>28</v>
      </c>
      <c r="J15" s="421" t="s">
        <v>117</v>
      </c>
      <c r="K15" s="178" t="s">
        <v>118</v>
      </c>
      <c r="L15" s="26">
        <v>1000000</v>
      </c>
      <c r="M15" s="26">
        <f t="shared" ref="M15:M17" si="1">L15/100*85</f>
        <v>850000</v>
      </c>
      <c r="N15" s="179">
        <v>44621</v>
      </c>
      <c r="O15" s="179">
        <v>45627</v>
      </c>
      <c r="P15" s="176"/>
      <c r="Q15" s="176" t="s">
        <v>119</v>
      </c>
      <c r="R15" s="176" t="s">
        <v>120</v>
      </c>
      <c r="S15" s="177" t="s">
        <v>43</v>
      </c>
    </row>
    <row r="16" spans="1:19" ht="41.4" x14ac:dyDescent="0.3">
      <c r="A16" s="180">
        <v>2</v>
      </c>
      <c r="B16" s="416"/>
      <c r="C16" s="416"/>
      <c r="D16" s="416"/>
      <c r="E16" s="416"/>
      <c r="F16" s="416"/>
      <c r="G16" s="31" t="s">
        <v>121</v>
      </c>
      <c r="H16" s="416"/>
      <c r="I16" s="416"/>
      <c r="J16" s="422"/>
      <c r="K16" s="31" t="s">
        <v>122</v>
      </c>
      <c r="L16" s="28">
        <v>500000</v>
      </c>
      <c r="M16" s="28">
        <f t="shared" si="1"/>
        <v>425000</v>
      </c>
      <c r="N16" s="181">
        <v>44621</v>
      </c>
      <c r="O16" s="181">
        <v>45627</v>
      </c>
      <c r="P16" s="182"/>
      <c r="Q16" s="182" t="s">
        <v>119</v>
      </c>
      <c r="R16" s="182" t="s">
        <v>120</v>
      </c>
      <c r="S16" s="183" t="s">
        <v>43</v>
      </c>
    </row>
    <row r="17" spans="1:19" ht="28.2" thickBot="1" x14ac:dyDescent="0.35">
      <c r="A17" s="347">
        <v>3</v>
      </c>
      <c r="B17" s="417"/>
      <c r="C17" s="417"/>
      <c r="D17" s="417"/>
      <c r="E17" s="417"/>
      <c r="F17" s="417"/>
      <c r="G17" s="85" t="s">
        <v>99</v>
      </c>
      <c r="H17" s="417"/>
      <c r="I17" s="417"/>
      <c r="J17" s="423"/>
      <c r="K17" s="85" t="s">
        <v>123</v>
      </c>
      <c r="L17" s="29">
        <v>1000000</v>
      </c>
      <c r="M17" s="29">
        <f t="shared" si="1"/>
        <v>850000</v>
      </c>
      <c r="N17" s="362">
        <v>45658</v>
      </c>
      <c r="O17" s="362">
        <v>46357</v>
      </c>
      <c r="P17" s="363"/>
      <c r="Q17" s="363" t="s">
        <v>119</v>
      </c>
      <c r="R17" s="363" t="s">
        <v>57</v>
      </c>
      <c r="S17" s="364" t="s">
        <v>43</v>
      </c>
    </row>
    <row r="18" spans="1:19" s="144" customFormat="1" x14ac:dyDescent="0.3">
      <c r="A18" s="365"/>
      <c r="B18" s="365"/>
      <c r="C18" s="365"/>
      <c r="D18" s="365"/>
      <c r="E18" s="365"/>
      <c r="F18" s="365"/>
      <c r="G18" s="366"/>
      <c r="H18" s="365"/>
      <c r="I18" s="365"/>
      <c r="J18" s="367"/>
      <c r="K18" s="366"/>
      <c r="L18" s="368"/>
      <c r="M18" s="368"/>
      <c r="N18" s="369"/>
      <c r="O18" s="369"/>
      <c r="P18" s="365"/>
      <c r="Q18" s="365"/>
      <c r="R18" s="365"/>
      <c r="S18" s="365"/>
    </row>
    <row r="19" spans="1:19" s="144" customFormat="1" ht="15" thickBot="1" x14ac:dyDescent="0.35">
      <c r="A19" s="365"/>
      <c r="B19" s="365"/>
      <c r="C19" s="365"/>
      <c r="D19" s="365"/>
      <c r="E19" s="365"/>
      <c r="F19" s="365"/>
      <c r="G19" s="366"/>
      <c r="H19" s="365"/>
      <c r="I19" s="365"/>
      <c r="J19" s="367"/>
      <c r="K19" s="366"/>
      <c r="L19" s="368"/>
      <c r="M19" s="368"/>
      <c r="N19" s="369"/>
      <c r="O19" s="369"/>
      <c r="P19" s="365"/>
      <c r="Q19" s="365"/>
      <c r="R19" s="365"/>
      <c r="S19" s="365"/>
    </row>
    <row r="20" spans="1:19" s="144" customFormat="1" x14ac:dyDescent="0.3">
      <c r="A20" s="383" t="s">
        <v>0</v>
      </c>
      <c r="B20" s="370" t="s">
        <v>1</v>
      </c>
      <c r="C20" s="370"/>
      <c r="D20" s="370"/>
      <c r="E20" s="370"/>
      <c r="F20" s="370"/>
      <c r="G20" s="370" t="s">
        <v>2</v>
      </c>
      <c r="H20" s="370" t="s">
        <v>54</v>
      </c>
      <c r="I20" s="386" t="s">
        <v>4</v>
      </c>
      <c r="J20" s="370" t="s">
        <v>5</v>
      </c>
      <c r="K20" s="370" t="s">
        <v>6</v>
      </c>
      <c r="L20" s="388" t="s">
        <v>69</v>
      </c>
      <c r="M20" s="388"/>
      <c r="N20" s="371" t="s">
        <v>70</v>
      </c>
      <c r="O20" s="371"/>
      <c r="P20" s="370" t="s">
        <v>71</v>
      </c>
      <c r="Q20" s="370"/>
      <c r="R20" s="371" t="s">
        <v>7</v>
      </c>
      <c r="S20" s="372"/>
    </row>
    <row r="21" spans="1:19" s="144" customFormat="1" ht="85.8" x14ac:dyDescent="0.3">
      <c r="A21" s="384"/>
      <c r="B21" s="217" t="s">
        <v>8</v>
      </c>
      <c r="C21" s="217" t="s">
        <v>9</v>
      </c>
      <c r="D21" s="217" t="s">
        <v>10</v>
      </c>
      <c r="E21" s="217" t="s">
        <v>11</v>
      </c>
      <c r="F21" s="217" t="s">
        <v>12</v>
      </c>
      <c r="G21" s="385"/>
      <c r="H21" s="385"/>
      <c r="I21" s="387"/>
      <c r="J21" s="385"/>
      <c r="K21" s="385"/>
      <c r="L21" s="82" t="s">
        <v>13</v>
      </c>
      <c r="M21" s="82" t="s">
        <v>55</v>
      </c>
      <c r="N21" s="217" t="s">
        <v>14</v>
      </c>
      <c r="O21" s="217" t="s">
        <v>15</v>
      </c>
      <c r="P21" s="217" t="s">
        <v>72</v>
      </c>
      <c r="Q21" s="217" t="s">
        <v>73</v>
      </c>
      <c r="R21" s="217" t="s">
        <v>21</v>
      </c>
      <c r="S21" s="83" t="s">
        <v>22</v>
      </c>
    </row>
    <row r="22" spans="1:19" ht="94.2" customHeight="1" thickBot="1" x14ac:dyDescent="0.35">
      <c r="A22" s="253">
        <v>1</v>
      </c>
      <c r="B22" s="213" t="s">
        <v>133</v>
      </c>
      <c r="C22" s="213" t="s">
        <v>134</v>
      </c>
      <c r="D22" s="213">
        <v>70982759</v>
      </c>
      <c r="E22" s="213">
        <v>150005652</v>
      </c>
      <c r="F22" s="213">
        <v>600148599</v>
      </c>
      <c r="G22" s="219" t="s">
        <v>135</v>
      </c>
      <c r="H22" s="213" t="s">
        <v>27</v>
      </c>
      <c r="I22" s="213" t="s">
        <v>28</v>
      </c>
      <c r="J22" s="214" t="s">
        <v>136</v>
      </c>
      <c r="K22" s="252" t="s">
        <v>137</v>
      </c>
      <c r="L22" s="221">
        <v>700000</v>
      </c>
      <c r="M22" s="221">
        <f>L22/100*85</f>
        <v>595000</v>
      </c>
      <c r="N22" s="213" t="s">
        <v>138</v>
      </c>
      <c r="O22" s="213" t="s">
        <v>139</v>
      </c>
      <c r="P22" s="213"/>
      <c r="Q22" s="213" t="s">
        <v>32</v>
      </c>
      <c r="R22" s="213" t="s">
        <v>57</v>
      </c>
      <c r="S22" s="225" t="s">
        <v>43</v>
      </c>
    </row>
    <row r="23" spans="1:19" ht="66.599999999999994" customHeight="1" x14ac:dyDescent="0.3">
      <c r="A23" s="32">
        <v>1</v>
      </c>
      <c r="B23" s="381" t="s">
        <v>151</v>
      </c>
      <c r="C23" s="381" t="s">
        <v>152</v>
      </c>
      <c r="D23" s="381">
        <v>70994501</v>
      </c>
      <c r="E23" s="381">
        <v>108014037</v>
      </c>
      <c r="F23" s="381">
        <v>600148548</v>
      </c>
      <c r="G23" s="40" t="s">
        <v>153</v>
      </c>
      <c r="H23" s="381" t="s">
        <v>27</v>
      </c>
      <c r="I23" s="381" t="s">
        <v>28</v>
      </c>
      <c r="J23" s="382" t="s">
        <v>154</v>
      </c>
      <c r="K23" s="40" t="s">
        <v>155</v>
      </c>
      <c r="L23" s="123">
        <v>5000000</v>
      </c>
      <c r="M23" s="123">
        <f>L23/100*85</f>
        <v>4250000</v>
      </c>
      <c r="N23" s="65">
        <v>44743</v>
      </c>
      <c r="O23" s="65">
        <v>45627</v>
      </c>
      <c r="P23" s="19"/>
      <c r="Q23" s="19" t="s">
        <v>32</v>
      </c>
      <c r="R23" s="19" t="s">
        <v>57</v>
      </c>
      <c r="S23" s="34" t="s">
        <v>43</v>
      </c>
    </row>
    <row r="24" spans="1:19" ht="142.19999999999999" customHeight="1" x14ac:dyDescent="0.3">
      <c r="A24" s="57">
        <v>2</v>
      </c>
      <c r="B24" s="377"/>
      <c r="C24" s="377"/>
      <c r="D24" s="377"/>
      <c r="E24" s="377"/>
      <c r="F24" s="377"/>
      <c r="G24" s="54" t="s">
        <v>156</v>
      </c>
      <c r="H24" s="377"/>
      <c r="I24" s="377"/>
      <c r="J24" s="379"/>
      <c r="K24" s="54" t="s">
        <v>157</v>
      </c>
      <c r="L24" s="124">
        <v>2500000</v>
      </c>
      <c r="M24" s="124">
        <f t="shared" ref="M24:M25" si="2">L24/100*85</f>
        <v>2125000</v>
      </c>
      <c r="N24" s="66">
        <v>45047</v>
      </c>
      <c r="O24" s="66">
        <v>45047</v>
      </c>
      <c r="P24" s="8"/>
      <c r="Q24" s="8" t="s">
        <v>32</v>
      </c>
      <c r="R24" s="8" t="s">
        <v>57</v>
      </c>
      <c r="S24" s="58" t="s">
        <v>43</v>
      </c>
    </row>
    <row r="25" spans="1:19" ht="79.2" customHeight="1" thickBot="1" x14ac:dyDescent="0.35">
      <c r="A25" s="35">
        <v>3</v>
      </c>
      <c r="B25" s="378"/>
      <c r="C25" s="378"/>
      <c r="D25" s="378"/>
      <c r="E25" s="378"/>
      <c r="F25" s="378"/>
      <c r="G25" s="39" t="s">
        <v>158</v>
      </c>
      <c r="H25" s="378"/>
      <c r="I25" s="378"/>
      <c r="J25" s="380"/>
      <c r="K25" s="39" t="s">
        <v>159</v>
      </c>
      <c r="L25" s="125">
        <v>2600000</v>
      </c>
      <c r="M25" s="125">
        <f t="shared" si="2"/>
        <v>2210000</v>
      </c>
      <c r="N25" s="67">
        <v>45474</v>
      </c>
      <c r="O25" s="67">
        <v>45870</v>
      </c>
      <c r="P25" s="25"/>
      <c r="Q25" s="25"/>
      <c r="R25" s="25" t="s">
        <v>57</v>
      </c>
      <c r="S25" s="38" t="s">
        <v>43</v>
      </c>
    </row>
    <row r="26" spans="1:19" ht="124.2" x14ac:dyDescent="0.3">
      <c r="A26" s="113">
        <v>1</v>
      </c>
      <c r="B26" s="381" t="s">
        <v>205</v>
      </c>
      <c r="C26" s="381" t="s">
        <v>206</v>
      </c>
      <c r="D26" s="381">
        <v>75029081</v>
      </c>
      <c r="E26" s="381">
        <v>107633353</v>
      </c>
      <c r="F26" s="381">
        <v>650022319</v>
      </c>
      <c r="G26" s="56" t="s">
        <v>207</v>
      </c>
      <c r="H26" s="381" t="s">
        <v>27</v>
      </c>
      <c r="I26" s="381" t="s">
        <v>28</v>
      </c>
      <c r="J26" s="382" t="s">
        <v>208</v>
      </c>
      <c r="K26" s="84" t="s">
        <v>209</v>
      </c>
      <c r="L26" s="27">
        <v>700000</v>
      </c>
      <c r="M26" s="27">
        <f>L26/100*85</f>
        <v>595000</v>
      </c>
      <c r="N26" s="65">
        <v>44927</v>
      </c>
      <c r="O26" s="65">
        <v>45992</v>
      </c>
      <c r="P26" s="115"/>
      <c r="Q26" s="115"/>
      <c r="R26" s="115" t="s">
        <v>57</v>
      </c>
      <c r="S26" s="34" t="s">
        <v>210</v>
      </c>
    </row>
    <row r="27" spans="1:19" ht="124.8" thickBot="1" x14ac:dyDescent="0.35">
      <c r="A27" s="114">
        <v>2</v>
      </c>
      <c r="B27" s="378"/>
      <c r="C27" s="378"/>
      <c r="D27" s="378"/>
      <c r="E27" s="378"/>
      <c r="F27" s="378"/>
      <c r="G27" s="39" t="s">
        <v>211</v>
      </c>
      <c r="H27" s="378"/>
      <c r="I27" s="378"/>
      <c r="J27" s="380"/>
      <c r="K27" s="41" t="s">
        <v>212</v>
      </c>
      <c r="L27" s="36">
        <v>1200000</v>
      </c>
      <c r="M27" s="36">
        <f t="shared" ref="M27" si="3">L27/100*85</f>
        <v>1020000</v>
      </c>
      <c r="N27" s="67">
        <v>45323</v>
      </c>
      <c r="O27" s="67">
        <v>46357</v>
      </c>
      <c r="P27" s="116"/>
      <c r="Q27" s="116" t="s">
        <v>32</v>
      </c>
      <c r="R27" s="116" t="s">
        <v>57</v>
      </c>
      <c r="S27" s="38" t="s">
        <v>43</v>
      </c>
    </row>
    <row r="31" spans="1:19" ht="15" thickBot="1" x14ac:dyDescent="0.35"/>
    <row r="32" spans="1:19" x14ac:dyDescent="0.3">
      <c r="A32" s="383" t="s">
        <v>0</v>
      </c>
      <c r="B32" s="370" t="s">
        <v>1</v>
      </c>
      <c r="C32" s="370"/>
      <c r="D32" s="370"/>
      <c r="E32" s="370"/>
      <c r="F32" s="370"/>
      <c r="G32" s="370" t="s">
        <v>2</v>
      </c>
      <c r="H32" s="370" t="s">
        <v>54</v>
      </c>
      <c r="I32" s="386" t="s">
        <v>4</v>
      </c>
      <c r="J32" s="370" t="s">
        <v>5</v>
      </c>
      <c r="K32" s="370" t="s">
        <v>6</v>
      </c>
      <c r="L32" s="388" t="s">
        <v>69</v>
      </c>
      <c r="M32" s="388"/>
      <c r="N32" s="371" t="s">
        <v>70</v>
      </c>
      <c r="O32" s="371"/>
      <c r="P32" s="370" t="s">
        <v>71</v>
      </c>
      <c r="Q32" s="370"/>
      <c r="R32" s="371" t="s">
        <v>7</v>
      </c>
      <c r="S32" s="372"/>
    </row>
    <row r="33" spans="1:19" ht="86.4" thickBot="1" x14ac:dyDescent="0.35">
      <c r="A33" s="384"/>
      <c r="B33" s="81" t="s">
        <v>8</v>
      </c>
      <c r="C33" s="81" t="s">
        <v>9</v>
      </c>
      <c r="D33" s="81" t="s">
        <v>10</v>
      </c>
      <c r="E33" s="81" t="s">
        <v>11</v>
      </c>
      <c r="F33" s="81" t="s">
        <v>12</v>
      </c>
      <c r="G33" s="385"/>
      <c r="H33" s="385"/>
      <c r="I33" s="387"/>
      <c r="J33" s="385"/>
      <c r="K33" s="385"/>
      <c r="L33" s="82" t="s">
        <v>13</v>
      </c>
      <c r="M33" s="82" t="s">
        <v>55</v>
      </c>
      <c r="N33" s="81" t="s">
        <v>14</v>
      </c>
      <c r="O33" s="81" t="s">
        <v>15</v>
      </c>
      <c r="P33" s="81" t="s">
        <v>72</v>
      </c>
      <c r="Q33" s="81" t="s">
        <v>73</v>
      </c>
      <c r="R33" s="81" t="s">
        <v>21</v>
      </c>
      <c r="S33" s="83" t="s">
        <v>22</v>
      </c>
    </row>
    <row r="34" spans="1:19" ht="408.6" customHeight="1" x14ac:dyDescent="0.3">
      <c r="A34" s="397">
        <v>1</v>
      </c>
      <c r="B34" s="389" t="s">
        <v>173</v>
      </c>
      <c r="C34" s="389" t="s">
        <v>174</v>
      </c>
      <c r="D34" s="381">
        <v>75026422</v>
      </c>
      <c r="E34" s="381">
        <v>120301440</v>
      </c>
      <c r="F34" s="381">
        <v>600148556</v>
      </c>
      <c r="G34" s="393" t="s">
        <v>175</v>
      </c>
      <c r="H34" s="381" t="s">
        <v>27</v>
      </c>
      <c r="I34" s="381" t="s">
        <v>28</v>
      </c>
      <c r="J34" s="382" t="s">
        <v>176</v>
      </c>
      <c r="K34" s="400" t="s">
        <v>177</v>
      </c>
      <c r="L34" s="395">
        <v>66000000</v>
      </c>
      <c r="M34" s="395">
        <f>L34/100*85</f>
        <v>56100000</v>
      </c>
      <c r="N34" s="402">
        <v>44927</v>
      </c>
      <c r="O34" s="402">
        <v>46722</v>
      </c>
      <c r="P34" s="381" t="s">
        <v>119</v>
      </c>
      <c r="Q34" s="381" t="s">
        <v>119</v>
      </c>
      <c r="R34" s="381" t="s">
        <v>33</v>
      </c>
      <c r="S34" s="404" t="s">
        <v>178</v>
      </c>
    </row>
    <row r="35" spans="1:19" ht="163.80000000000001" customHeight="1" thickBot="1" x14ac:dyDescent="0.35">
      <c r="A35" s="398"/>
      <c r="B35" s="399"/>
      <c r="C35" s="399"/>
      <c r="D35" s="378"/>
      <c r="E35" s="378"/>
      <c r="F35" s="378"/>
      <c r="G35" s="394"/>
      <c r="H35" s="378"/>
      <c r="I35" s="378"/>
      <c r="J35" s="380"/>
      <c r="K35" s="401"/>
      <c r="L35" s="396"/>
      <c r="M35" s="396"/>
      <c r="N35" s="403"/>
      <c r="O35" s="403"/>
      <c r="P35" s="378"/>
      <c r="Q35" s="378"/>
      <c r="R35" s="378"/>
      <c r="S35" s="405"/>
    </row>
    <row r="43" spans="1:19" ht="15" thickBot="1" x14ac:dyDescent="0.35"/>
    <row r="44" spans="1:19" x14ac:dyDescent="0.3">
      <c r="A44" s="383" t="s">
        <v>0</v>
      </c>
      <c r="B44" s="370" t="s">
        <v>1</v>
      </c>
      <c r="C44" s="370"/>
      <c r="D44" s="370"/>
      <c r="E44" s="370"/>
      <c r="F44" s="370"/>
      <c r="G44" s="370" t="s">
        <v>2</v>
      </c>
      <c r="H44" s="370" t="s">
        <v>54</v>
      </c>
      <c r="I44" s="386" t="s">
        <v>4</v>
      </c>
      <c r="J44" s="370" t="s">
        <v>5</v>
      </c>
      <c r="K44" s="370" t="s">
        <v>6</v>
      </c>
      <c r="L44" s="388" t="s">
        <v>69</v>
      </c>
      <c r="M44" s="388"/>
      <c r="N44" s="371" t="s">
        <v>70</v>
      </c>
      <c r="O44" s="371"/>
      <c r="P44" s="370" t="s">
        <v>71</v>
      </c>
      <c r="Q44" s="370"/>
      <c r="R44" s="371" t="s">
        <v>7</v>
      </c>
      <c r="S44" s="372"/>
    </row>
    <row r="45" spans="1:19" ht="86.4" thickBot="1" x14ac:dyDescent="0.35">
      <c r="A45" s="384"/>
      <c r="B45" s="81" t="s">
        <v>8</v>
      </c>
      <c r="C45" s="81" t="s">
        <v>9</v>
      </c>
      <c r="D45" s="81" t="s">
        <v>10</v>
      </c>
      <c r="E45" s="81" t="s">
        <v>11</v>
      </c>
      <c r="F45" s="81" t="s">
        <v>12</v>
      </c>
      <c r="G45" s="385"/>
      <c r="H45" s="385"/>
      <c r="I45" s="387"/>
      <c r="J45" s="385"/>
      <c r="K45" s="385"/>
      <c r="L45" s="82" t="s">
        <v>13</v>
      </c>
      <c r="M45" s="82" t="s">
        <v>55</v>
      </c>
      <c r="N45" s="81" t="s">
        <v>14</v>
      </c>
      <c r="O45" s="81" t="s">
        <v>15</v>
      </c>
      <c r="P45" s="81" t="s">
        <v>72</v>
      </c>
      <c r="Q45" s="81" t="s">
        <v>73</v>
      </c>
      <c r="R45" s="81" t="s">
        <v>21</v>
      </c>
      <c r="S45" s="83" t="s">
        <v>22</v>
      </c>
    </row>
    <row r="46" spans="1:19" ht="158.4" x14ac:dyDescent="0.3">
      <c r="A46" s="113">
        <v>1</v>
      </c>
      <c r="B46" s="381" t="s">
        <v>181</v>
      </c>
      <c r="C46" s="389" t="s">
        <v>182</v>
      </c>
      <c r="D46" s="389">
        <v>70984433</v>
      </c>
      <c r="E46" s="389">
        <v>120301113</v>
      </c>
      <c r="F46" s="389">
        <v>600147878</v>
      </c>
      <c r="G46" s="127" t="s">
        <v>370</v>
      </c>
      <c r="H46" s="389" t="s">
        <v>27</v>
      </c>
      <c r="I46" s="389" t="s">
        <v>28</v>
      </c>
      <c r="J46" s="391" t="s">
        <v>183</v>
      </c>
      <c r="K46" s="130" t="s">
        <v>372</v>
      </c>
      <c r="L46" s="131">
        <v>5000000</v>
      </c>
      <c r="M46" s="131">
        <f t="shared" ref="M46:M48" si="4">L46/100*85</f>
        <v>4250000</v>
      </c>
      <c r="N46" s="132">
        <v>45170</v>
      </c>
      <c r="O46" s="132">
        <v>46357</v>
      </c>
      <c r="P46" s="115" t="s">
        <v>32</v>
      </c>
      <c r="Q46" s="115" t="s">
        <v>32</v>
      </c>
      <c r="R46" s="137" t="s">
        <v>184</v>
      </c>
      <c r="S46" s="138" t="s">
        <v>43</v>
      </c>
    </row>
    <row r="47" spans="1:19" ht="28.8" x14ac:dyDescent="0.3">
      <c r="A47" s="119">
        <v>2</v>
      </c>
      <c r="B47" s="377"/>
      <c r="C47" s="390"/>
      <c r="D47" s="390"/>
      <c r="E47" s="390"/>
      <c r="F47" s="390"/>
      <c r="G47" s="128" t="s">
        <v>185</v>
      </c>
      <c r="H47" s="390"/>
      <c r="I47" s="390"/>
      <c r="J47" s="392"/>
      <c r="K47" s="128" t="s">
        <v>186</v>
      </c>
      <c r="L47" s="133">
        <v>1500000</v>
      </c>
      <c r="M47" s="133">
        <f t="shared" si="4"/>
        <v>1275000</v>
      </c>
      <c r="N47" s="134">
        <v>45170</v>
      </c>
      <c r="O47" s="134">
        <v>46357</v>
      </c>
      <c r="P47" s="118"/>
      <c r="Q47" s="118"/>
      <c r="R47" s="126" t="s">
        <v>57</v>
      </c>
      <c r="S47" s="58" t="s">
        <v>43</v>
      </c>
    </row>
    <row r="48" spans="1:19" ht="87" thickBot="1" x14ac:dyDescent="0.35">
      <c r="A48" s="59">
        <v>3</v>
      </c>
      <c r="B48" s="377"/>
      <c r="C48" s="375"/>
      <c r="D48" s="375"/>
      <c r="E48" s="375"/>
      <c r="F48" s="375"/>
      <c r="G48" s="141" t="s">
        <v>371</v>
      </c>
      <c r="H48" s="375"/>
      <c r="I48" s="375"/>
      <c r="J48" s="373"/>
      <c r="K48" s="141" t="s">
        <v>373</v>
      </c>
      <c r="L48" s="139">
        <v>3800000</v>
      </c>
      <c r="M48" s="139">
        <f t="shared" si="4"/>
        <v>3230000</v>
      </c>
      <c r="N48" s="140">
        <v>44927</v>
      </c>
      <c r="O48" s="140">
        <v>46357</v>
      </c>
      <c r="P48" s="117" t="s">
        <v>32</v>
      </c>
      <c r="Q48" s="117" t="s">
        <v>32</v>
      </c>
      <c r="R48" s="142" t="s">
        <v>57</v>
      </c>
      <c r="S48" s="63" t="s">
        <v>43</v>
      </c>
    </row>
    <row r="49" spans="1:19" ht="131.4" customHeight="1" thickBot="1" x14ac:dyDescent="0.35">
      <c r="A49" s="294">
        <v>1</v>
      </c>
      <c r="B49" s="200" t="s">
        <v>198</v>
      </c>
      <c r="C49" s="200" t="s">
        <v>199</v>
      </c>
      <c r="D49" s="200">
        <v>70985499</v>
      </c>
      <c r="E49" s="295">
        <v>107633299</v>
      </c>
      <c r="F49" s="200">
        <v>600148564</v>
      </c>
      <c r="G49" s="296" t="s">
        <v>200</v>
      </c>
      <c r="H49" s="200" t="s">
        <v>27</v>
      </c>
      <c r="I49" s="200" t="s">
        <v>28</v>
      </c>
      <c r="J49" s="201" t="s">
        <v>201</v>
      </c>
      <c r="K49" s="297" t="s">
        <v>374</v>
      </c>
      <c r="L49" s="298">
        <v>3000000</v>
      </c>
      <c r="M49" s="298">
        <f>L49/100*85</f>
        <v>2550000</v>
      </c>
      <c r="N49" s="299" t="s">
        <v>202</v>
      </c>
      <c r="O49" s="299" t="s">
        <v>203</v>
      </c>
      <c r="P49" s="300" t="s">
        <v>119</v>
      </c>
      <c r="Q49" s="300" t="s">
        <v>119</v>
      </c>
      <c r="R49" s="301" t="s">
        <v>204</v>
      </c>
      <c r="S49" s="302" t="s">
        <v>43</v>
      </c>
    </row>
    <row r="50" spans="1:19" ht="86.4" customHeight="1" x14ac:dyDescent="0.3">
      <c r="A50" s="303">
        <v>1</v>
      </c>
      <c r="B50" s="424" t="s">
        <v>441</v>
      </c>
      <c r="C50" s="426" t="s">
        <v>442</v>
      </c>
      <c r="D50" s="426">
        <v>75029090</v>
      </c>
      <c r="E50" s="426">
        <v>107633345</v>
      </c>
      <c r="F50" s="426">
        <v>650028147</v>
      </c>
      <c r="G50" s="127" t="s">
        <v>443</v>
      </c>
      <c r="H50" s="428" t="s">
        <v>27</v>
      </c>
      <c r="I50" s="428" t="s">
        <v>28</v>
      </c>
      <c r="J50" s="430" t="s">
        <v>445</v>
      </c>
      <c r="K50" s="306" t="s">
        <v>446</v>
      </c>
      <c r="L50" s="131">
        <v>1600000</v>
      </c>
      <c r="M50" s="131">
        <f t="shared" ref="M50:M51" si="5">L50/100*85</f>
        <v>1360000</v>
      </c>
      <c r="N50" s="307" t="s">
        <v>447</v>
      </c>
      <c r="O50" s="307" t="s">
        <v>97</v>
      </c>
      <c r="P50" s="268"/>
      <c r="Q50" s="268"/>
      <c r="R50" s="273" t="s">
        <v>178</v>
      </c>
      <c r="S50" s="281" t="s">
        <v>178</v>
      </c>
    </row>
    <row r="51" spans="1:19" ht="43.8" thickBot="1" x14ac:dyDescent="0.35">
      <c r="A51" s="304">
        <v>2</v>
      </c>
      <c r="B51" s="425"/>
      <c r="C51" s="427"/>
      <c r="D51" s="427"/>
      <c r="E51" s="427"/>
      <c r="F51" s="427"/>
      <c r="G51" s="129" t="s">
        <v>444</v>
      </c>
      <c r="H51" s="429"/>
      <c r="I51" s="429"/>
      <c r="J51" s="431"/>
      <c r="K51" s="269" t="s">
        <v>448</v>
      </c>
      <c r="L51" s="135">
        <v>500000</v>
      </c>
      <c r="M51" s="135">
        <f t="shared" si="5"/>
        <v>425000</v>
      </c>
      <c r="N51" s="308" t="s">
        <v>447</v>
      </c>
      <c r="O51" s="308" t="s">
        <v>97</v>
      </c>
      <c r="P51" s="269"/>
      <c r="Q51" s="269"/>
      <c r="R51" s="168" t="s">
        <v>178</v>
      </c>
      <c r="S51" s="290" t="s">
        <v>178</v>
      </c>
    </row>
    <row r="53" spans="1:19" s="144" customFormat="1" x14ac:dyDescent="0.3"/>
    <row r="54" spans="1:19" s="144" customFormat="1" x14ac:dyDescent="0.3"/>
    <row r="55" spans="1:19" s="144" customFormat="1" x14ac:dyDescent="0.3"/>
    <row r="56" spans="1:19" s="144" customFormat="1" x14ac:dyDescent="0.3"/>
    <row r="57" spans="1:19" s="144" customFormat="1" x14ac:dyDescent="0.3"/>
    <row r="58" spans="1:19" s="144" customFormat="1" x14ac:dyDescent="0.3"/>
    <row r="59" spans="1:19" s="144" customFormat="1" x14ac:dyDescent="0.3"/>
    <row r="60" spans="1:19" s="144" customFormat="1" x14ac:dyDescent="0.3"/>
    <row r="61" spans="1:19" s="144" customFormat="1" ht="15" thickBot="1" x14ac:dyDescent="0.35"/>
    <row r="62" spans="1:19" x14ac:dyDescent="0.3">
      <c r="A62" s="383" t="s">
        <v>0</v>
      </c>
      <c r="B62" s="370" t="s">
        <v>1</v>
      </c>
      <c r="C62" s="370"/>
      <c r="D62" s="370"/>
      <c r="E62" s="370"/>
      <c r="F62" s="370"/>
      <c r="G62" s="370" t="s">
        <v>2</v>
      </c>
      <c r="H62" s="370" t="s">
        <v>54</v>
      </c>
      <c r="I62" s="386" t="s">
        <v>4</v>
      </c>
      <c r="J62" s="370" t="s">
        <v>5</v>
      </c>
      <c r="K62" s="370" t="s">
        <v>6</v>
      </c>
      <c r="L62" s="388" t="s">
        <v>69</v>
      </c>
      <c r="M62" s="388"/>
      <c r="N62" s="371" t="s">
        <v>70</v>
      </c>
      <c r="O62" s="371"/>
      <c r="P62" s="370" t="s">
        <v>71</v>
      </c>
      <c r="Q62" s="370"/>
      <c r="R62" s="371" t="s">
        <v>7</v>
      </c>
      <c r="S62" s="372"/>
    </row>
    <row r="63" spans="1:19" ht="86.4" thickBot="1" x14ac:dyDescent="0.35">
      <c r="A63" s="384"/>
      <c r="B63" s="81" t="s">
        <v>8</v>
      </c>
      <c r="C63" s="81" t="s">
        <v>9</v>
      </c>
      <c r="D63" s="81" t="s">
        <v>10</v>
      </c>
      <c r="E63" s="81" t="s">
        <v>11</v>
      </c>
      <c r="F63" s="81" t="s">
        <v>12</v>
      </c>
      <c r="G63" s="385"/>
      <c r="H63" s="385"/>
      <c r="I63" s="387"/>
      <c r="J63" s="385"/>
      <c r="K63" s="385"/>
      <c r="L63" s="82" t="s">
        <v>13</v>
      </c>
      <c r="M63" s="82" t="s">
        <v>55</v>
      </c>
      <c r="N63" s="81" t="s">
        <v>14</v>
      </c>
      <c r="O63" s="81" t="s">
        <v>15</v>
      </c>
      <c r="P63" s="81" t="s">
        <v>72</v>
      </c>
      <c r="Q63" s="81" t="s">
        <v>73</v>
      </c>
      <c r="R63" s="81" t="s">
        <v>21</v>
      </c>
      <c r="S63" s="83" t="s">
        <v>22</v>
      </c>
    </row>
    <row r="64" spans="1:19" ht="82.8" customHeight="1" x14ac:dyDescent="0.3">
      <c r="A64" s="32">
        <v>1</v>
      </c>
      <c r="B64" s="381" t="s">
        <v>219</v>
      </c>
      <c r="C64" s="381" t="s">
        <v>220</v>
      </c>
      <c r="D64" s="381">
        <v>75029031</v>
      </c>
      <c r="E64" s="381">
        <v>107633281</v>
      </c>
      <c r="F64" s="381">
        <v>650053184</v>
      </c>
      <c r="G64" s="56" t="s">
        <v>221</v>
      </c>
      <c r="H64" s="381" t="s">
        <v>27</v>
      </c>
      <c r="I64" s="381" t="s">
        <v>28</v>
      </c>
      <c r="J64" s="382" t="s">
        <v>222</v>
      </c>
      <c r="K64" s="84" t="s">
        <v>223</v>
      </c>
      <c r="L64" s="27">
        <v>13000000</v>
      </c>
      <c r="M64" s="27">
        <f>L64/100*85</f>
        <v>11050000</v>
      </c>
      <c r="N64" s="33" t="s">
        <v>224</v>
      </c>
      <c r="O64" s="33" t="s">
        <v>225</v>
      </c>
      <c r="P64" s="19" t="s">
        <v>32</v>
      </c>
      <c r="Q64" s="19" t="s">
        <v>32</v>
      </c>
      <c r="R64" s="19" t="s">
        <v>226</v>
      </c>
      <c r="S64" s="34" t="s">
        <v>43</v>
      </c>
    </row>
    <row r="65" spans="1:19" ht="27.6" x14ac:dyDescent="0.3">
      <c r="A65" s="57">
        <v>2</v>
      </c>
      <c r="B65" s="377"/>
      <c r="C65" s="377"/>
      <c r="D65" s="377"/>
      <c r="E65" s="377"/>
      <c r="F65" s="377"/>
      <c r="G65" s="54" t="s">
        <v>227</v>
      </c>
      <c r="H65" s="377"/>
      <c r="I65" s="377"/>
      <c r="J65" s="379"/>
      <c r="K65" s="55" t="s">
        <v>228</v>
      </c>
      <c r="L65" s="52">
        <v>500000</v>
      </c>
      <c r="M65" s="52">
        <f t="shared" ref="M65:M68" si="6">L65/100*85</f>
        <v>425000</v>
      </c>
      <c r="N65" s="53" t="s">
        <v>224</v>
      </c>
      <c r="O65" s="53" t="s">
        <v>225</v>
      </c>
      <c r="P65" s="8"/>
      <c r="Q65" s="8"/>
      <c r="R65" s="8"/>
      <c r="S65" s="58"/>
    </row>
    <row r="66" spans="1:19" ht="27.6" x14ac:dyDescent="0.3">
      <c r="A66" s="57">
        <v>3</v>
      </c>
      <c r="B66" s="377"/>
      <c r="C66" s="377"/>
      <c r="D66" s="377"/>
      <c r="E66" s="377"/>
      <c r="F66" s="377"/>
      <c r="G66" s="54" t="s">
        <v>229</v>
      </c>
      <c r="H66" s="377"/>
      <c r="I66" s="377"/>
      <c r="J66" s="379"/>
      <c r="K66" s="54" t="s">
        <v>230</v>
      </c>
      <c r="L66" s="52">
        <v>400000</v>
      </c>
      <c r="M66" s="52">
        <f t="shared" si="6"/>
        <v>340000</v>
      </c>
      <c r="N66" s="53" t="s">
        <v>224</v>
      </c>
      <c r="O66" s="53" t="s">
        <v>225</v>
      </c>
      <c r="P66" s="8"/>
      <c r="Q66" s="8"/>
      <c r="R66" s="8"/>
      <c r="S66" s="58"/>
    </row>
    <row r="67" spans="1:19" ht="27.6" x14ac:dyDescent="0.3">
      <c r="A67" s="57">
        <v>4</v>
      </c>
      <c r="B67" s="377"/>
      <c r="C67" s="377"/>
      <c r="D67" s="377"/>
      <c r="E67" s="377"/>
      <c r="F67" s="377"/>
      <c r="G67" s="54" t="s">
        <v>231</v>
      </c>
      <c r="H67" s="377"/>
      <c r="I67" s="377"/>
      <c r="J67" s="379"/>
      <c r="K67" s="54" t="s">
        <v>232</v>
      </c>
      <c r="L67" s="52">
        <v>950000</v>
      </c>
      <c r="M67" s="52">
        <f t="shared" si="6"/>
        <v>807500</v>
      </c>
      <c r="N67" s="53" t="s">
        <v>233</v>
      </c>
      <c r="O67" s="53" t="s">
        <v>234</v>
      </c>
      <c r="P67" s="8"/>
      <c r="Q67" s="8"/>
      <c r="R67" s="8"/>
      <c r="S67" s="58"/>
    </row>
    <row r="68" spans="1:19" ht="28.2" thickBot="1" x14ac:dyDescent="0.35">
      <c r="A68" s="59">
        <v>5</v>
      </c>
      <c r="B68" s="377"/>
      <c r="C68" s="377"/>
      <c r="D68" s="377"/>
      <c r="E68" s="377"/>
      <c r="F68" s="377"/>
      <c r="G68" s="64" t="s">
        <v>235</v>
      </c>
      <c r="H68" s="377"/>
      <c r="I68" s="377"/>
      <c r="J68" s="379"/>
      <c r="K68" s="64" t="s">
        <v>236</v>
      </c>
      <c r="L68" s="61">
        <v>30000000</v>
      </c>
      <c r="M68" s="61">
        <f t="shared" si="6"/>
        <v>25500000</v>
      </c>
      <c r="N68" s="62" t="s">
        <v>237</v>
      </c>
      <c r="O68" s="62" t="s">
        <v>216</v>
      </c>
      <c r="P68" s="51" t="s">
        <v>32</v>
      </c>
      <c r="Q68" s="51" t="s">
        <v>32</v>
      </c>
      <c r="R68" s="51" t="s">
        <v>226</v>
      </c>
      <c r="S68" s="63" t="s">
        <v>43</v>
      </c>
    </row>
    <row r="69" spans="1:19" ht="55.2" customHeight="1" x14ac:dyDescent="0.3">
      <c r="A69" s="32">
        <v>1</v>
      </c>
      <c r="B69" s="381" t="s">
        <v>248</v>
      </c>
      <c r="C69" s="381" t="s">
        <v>249</v>
      </c>
      <c r="D69" s="381">
        <v>60341793</v>
      </c>
      <c r="E69" s="381">
        <v>181023211</v>
      </c>
      <c r="F69" s="381">
        <v>600148424</v>
      </c>
      <c r="G69" s="56" t="s">
        <v>251</v>
      </c>
      <c r="H69" s="381" t="s">
        <v>27</v>
      </c>
      <c r="I69" s="381" t="s">
        <v>28</v>
      </c>
      <c r="J69" s="382" t="s">
        <v>250</v>
      </c>
      <c r="K69" s="40" t="s">
        <v>252</v>
      </c>
      <c r="L69" s="27">
        <v>600000</v>
      </c>
      <c r="M69" s="27">
        <f t="shared" ref="M69:M72" si="7">L69/100*85</f>
        <v>510000</v>
      </c>
      <c r="N69" s="65">
        <v>44713</v>
      </c>
      <c r="O69" s="65">
        <v>44774</v>
      </c>
      <c r="P69" s="19"/>
      <c r="Q69" s="19" t="s">
        <v>32</v>
      </c>
      <c r="R69" s="19" t="s">
        <v>43</v>
      </c>
      <c r="S69" s="34" t="s">
        <v>43</v>
      </c>
    </row>
    <row r="70" spans="1:19" ht="55.2" x14ac:dyDescent="0.3">
      <c r="A70" s="57">
        <v>2</v>
      </c>
      <c r="B70" s="377"/>
      <c r="C70" s="377"/>
      <c r="D70" s="377"/>
      <c r="E70" s="377"/>
      <c r="F70" s="377"/>
      <c r="G70" s="54" t="s">
        <v>253</v>
      </c>
      <c r="H70" s="377"/>
      <c r="I70" s="377"/>
      <c r="J70" s="379"/>
      <c r="K70" s="88" t="s">
        <v>254</v>
      </c>
      <c r="L70" s="52">
        <v>800000</v>
      </c>
      <c r="M70" s="52">
        <f t="shared" si="7"/>
        <v>680000</v>
      </c>
      <c r="N70" s="66">
        <v>45352</v>
      </c>
      <c r="O70" s="66">
        <v>45505</v>
      </c>
      <c r="P70" s="8" t="s">
        <v>32</v>
      </c>
      <c r="Q70" s="8"/>
      <c r="R70" s="8" t="s">
        <v>43</v>
      </c>
      <c r="S70" s="58" t="s">
        <v>43</v>
      </c>
    </row>
    <row r="71" spans="1:19" ht="82.8" x14ac:dyDescent="0.3">
      <c r="A71" s="57">
        <v>3</v>
      </c>
      <c r="B71" s="377"/>
      <c r="C71" s="377"/>
      <c r="D71" s="377"/>
      <c r="E71" s="377"/>
      <c r="F71" s="377"/>
      <c r="G71" s="54" t="s">
        <v>255</v>
      </c>
      <c r="H71" s="377"/>
      <c r="I71" s="377"/>
      <c r="J71" s="379"/>
      <c r="K71" s="54" t="s">
        <v>256</v>
      </c>
      <c r="L71" s="52">
        <v>5000000</v>
      </c>
      <c r="M71" s="52">
        <f t="shared" si="7"/>
        <v>4250000</v>
      </c>
      <c r="N71" s="66">
        <v>46266</v>
      </c>
      <c r="O71" s="66">
        <v>46722</v>
      </c>
      <c r="P71" s="8" t="s">
        <v>32</v>
      </c>
      <c r="Q71" s="8" t="s">
        <v>32</v>
      </c>
      <c r="R71" s="8" t="s">
        <v>43</v>
      </c>
      <c r="S71" s="58" t="s">
        <v>43</v>
      </c>
    </row>
    <row r="72" spans="1:19" ht="42" thickBot="1" x14ac:dyDescent="0.35">
      <c r="A72" s="59">
        <v>4</v>
      </c>
      <c r="B72" s="377"/>
      <c r="C72" s="377"/>
      <c r="D72" s="377"/>
      <c r="E72" s="377"/>
      <c r="F72" s="377"/>
      <c r="G72" s="64" t="s">
        <v>257</v>
      </c>
      <c r="H72" s="377"/>
      <c r="I72" s="377"/>
      <c r="J72" s="379"/>
      <c r="K72" s="64" t="s">
        <v>258</v>
      </c>
      <c r="L72" s="61">
        <v>3000000</v>
      </c>
      <c r="M72" s="61">
        <f t="shared" si="7"/>
        <v>2550000</v>
      </c>
      <c r="N72" s="72">
        <v>46447</v>
      </c>
      <c r="O72" s="72">
        <v>46722</v>
      </c>
      <c r="P72" s="51"/>
      <c r="Q72" s="51"/>
      <c r="R72" s="51" t="s">
        <v>43</v>
      </c>
      <c r="S72" s="63" t="s">
        <v>43</v>
      </c>
    </row>
    <row r="73" spans="1:19" ht="96.6" customHeight="1" x14ac:dyDescent="0.3">
      <c r="A73" s="113">
        <v>1</v>
      </c>
      <c r="B73" s="381" t="s">
        <v>268</v>
      </c>
      <c r="C73" s="381" t="s">
        <v>269</v>
      </c>
      <c r="D73" s="381">
        <v>70985464</v>
      </c>
      <c r="E73" s="381">
        <v>120301130</v>
      </c>
      <c r="F73" s="381">
        <v>600147924</v>
      </c>
      <c r="G73" s="56" t="s">
        <v>270</v>
      </c>
      <c r="H73" s="381" t="s">
        <v>27</v>
      </c>
      <c r="I73" s="381" t="s">
        <v>28</v>
      </c>
      <c r="J73" s="382" t="s">
        <v>95</v>
      </c>
      <c r="K73" s="145" t="s">
        <v>271</v>
      </c>
      <c r="L73" s="147">
        <v>20000000</v>
      </c>
      <c r="M73" s="147">
        <v>17000000</v>
      </c>
      <c r="N73" s="132">
        <v>44927</v>
      </c>
      <c r="O73" s="65">
        <v>45627</v>
      </c>
      <c r="P73" s="115" t="s">
        <v>32</v>
      </c>
      <c r="Q73" s="115" t="s">
        <v>32</v>
      </c>
      <c r="R73" s="115" t="s">
        <v>34</v>
      </c>
      <c r="S73" s="34" t="s">
        <v>43</v>
      </c>
    </row>
    <row r="74" spans="1:19" ht="72" customHeight="1" thickBot="1" x14ac:dyDescent="0.35">
      <c r="A74" s="114">
        <v>2</v>
      </c>
      <c r="B74" s="378"/>
      <c r="C74" s="378"/>
      <c r="D74" s="378"/>
      <c r="E74" s="378"/>
      <c r="F74" s="378"/>
      <c r="G74" s="39" t="s">
        <v>272</v>
      </c>
      <c r="H74" s="378"/>
      <c r="I74" s="378"/>
      <c r="J74" s="380"/>
      <c r="K74" s="146" t="s">
        <v>273</v>
      </c>
      <c r="L74" s="148">
        <v>1200000</v>
      </c>
      <c r="M74" s="135">
        <v>1020000</v>
      </c>
      <c r="N74" s="136">
        <v>44927</v>
      </c>
      <c r="O74" s="67">
        <v>45627</v>
      </c>
      <c r="P74" s="116"/>
      <c r="Q74" s="116"/>
      <c r="R74" s="116" t="s">
        <v>43</v>
      </c>
      <c r="S74" s="38" t="s">
        <v>43</v>
      </c>
    </row>
    <row r="81" spans="1:19" ht="15" thickBot="1" x14ac:dyDescent="0.35"/>
    <row r="82" spans="1:19" x14ac:dyDescent="0.3">
      <c r="A82" s="383" t="s">
        <v>0</v>
      </c>
      <c r="B82" s="370" t="s">
        <v>1</v>
      </c>
      <c r="C82" s="370"/>
      <c r="D82" s="370"/>
      <c r="E82" s="370"/>
      <c r="F82" s="370"/>
      <c r="G82" s="370" t="s">
        <v>2</v>
      </c>
      <c r="H82" s="370" t="s">
        <v>54</v>
      </c>
      <c r="I82" s="386" t="s">
        <v>4</v>
      </c>
      <c r="J82" s="370" t="s">
        <v>5</v>
      </c>
      <c r="K82" s="370" t="s">
        <v>6</v>
      </c>
      <c r="L82" s="388" t="s">
        <v>69</v>
      </c>
      <c r="M82" s="388"/>
      <c r="N82" s="371" t="s">
        <v>70</v>
      </c>
      <c r="O82" s="371"/>
      <c r="P82" s="370" t="s">
        <v>71</v>
      </c>
      <c r="Q82" s="370"/>
      <c r="R82" s="371" t="s">
        <v>7</v>
      </c>
      <c r="S82" s="372"/>
    </row>
    <row r="83" spans="1:19" ht="86.4" thickBot="1" x14ac:dyDescent="0.35">
      <c r="A83" s="384"/>
      <c r="B83" s="81" t="s">
        <v>8</v>
      </c>
      <c r="C83" s="81" t="s">
        <v>9</v>
      </c>
      <c r="D83" s="81" t="s">
        <v>10</v>
      </c>
      <c r="E83" s="81" t="s">
        <v>11</v>
      </c>
      <c r="F83" s="81" t="s">
        <v>12</v>
      </c>
      <c r="G83" s="385"/>
      <c r="H83" s="385"/>
      <c r="I83" s="387"/>
      <c r="J83" s="385"/>
      <c r="K83" s="385"/>
      <c r="L83" s="82" t="s">
        <v>13</v>
      </c>
      <c r="M83" s="82" t="s">
        <v>55</v>
      </c>
      <c r="N83" s="81" t="s">
        <v>14</v>
      </c>
      <c r="O83" s="81" t="s">
        <v>15</v>
      </c>
      <c r="P83" s="81" t="s">
        <v>72</v>
      </c>
      <c r="Q83" s="81" t="s">
        <v>73</v>
      </c>
      <c r="R83" s="81" t="s">
        <v>21</v>
      </c>
      <c r="S83" s="83" t="s">
        <v>22</v>
      </c>
    </row>
    <row r="84" spans="1:19" ht="100.8" customHeight="1" x14ac:dyDescent="0.3">
      <c r="A84" s="320">
        <v>1</v>
      </c>
      <c r="B84" s="381" t="s">
        <v>310</v>
      </c>
      <c r="C84" s="381" t="s">
        <v>269</v>
      </c>
      <c r="D84" s="381">
        <v>60045051</v>
      </c>
      <c r="E84" s="381">
        <v>107633647</v>
      </c>
      <c r="F84" s="381">
        <v>600147843</v>
      </c>
      <c r="G84" s="56" t="s">
        <v>311</v>
      </c>
      <c r="H84" s="381" t="s">
        <v>27</v>
      </c>
      <c r="I84" s="381" t="s">
        <v>28</v>
      </c>
      <c r="J84" s="382" t="s">
        <v>95</v>
      </c>
      <c r="K84" s="56" t="s">
        <v>312</v>
      </c>
      <c r="L84" s="123">
        <v>1250000</v>
      </c>
      <c r="M84" s="123">
        <f t="shared" ref="M84:M89" si="8">L84/100*85</f>
        <v>1062500</v>
      </c>
      <c r="N84" s="322">
        <v>2024</v>
      </c>
      <c r="O84" s="322">
        <v>2027</v>
      </c>
      <c r="P84" s="322" t="s">
        <v>32</v>
      </c>
      <c r="Q84" s="322"/>
      <c r="R84" s="322"/>
      <c r="S84" s="34"/>
    </row>
    <row r="85" spans="1:19" ht="27.6" x14ac:dyDescent="0.3">
      <c r="A85" s="332">
        <v>2</v>
      </c>
      <c r="B85" s="377"/>
      <c r="C85" s="377"/>
      <c r="D85" s="377"/>
      <c r="E85" s="377"/>
      <c r="F85" s="377"/>
      <c r="G85" s="54" t="s">
        <v>313</v>
      </c>
      <c r="H85" s="377"/>
      <c r="I85" s="377"/>
      <c r="J85" s="379"/>
      <c r="K85" s="54" t="s">
        <v>312</v>
      </c>
      <c r="L85" s="124">
        <v>350000</v>
      </c>
      <c r="M85" s="124">
        <f t="shared" si="8"/>
        <v>297500</v>
      </c>
      <c r="N85" s="318">
        <v>2024</v>
      </c>
      <c r="O85" s="318">
        <v>2027</v>
      </c>
      <c r="P85" s="101" t="s">
        <v>32</v>
      </c>
      <c r="Q85" s="324"/>
      <c r="R85" s="324"/>
      <c r="S85" s="58"/>
    </row>
    <row r="86" spans="1:19" ht="64.8" customHeight="1" x14ac:dyDescent="0.3">
      <c r="A86" s="332">
        <v>3</v>
      </c>
      <c r="B86" s="377"/>
      <c r="C86" s="377"/>
      <c r="D86" s="377"/>
      <c r="E86" s="377"/>
      <c r="F86" s="377"/>
      <c r="G86" s="54" t="s">
        <v>314</v>
      </c>
      <c r="H86" s="377"/>
      <c r="I86" s="377"/>
      <c r="J86" s="379"/>
      <c r="K86" s="54"/>
      <c r="L86" s="52">
        <v>850000</v>
      </c>
      <c r="M86" s="52">
        <f t="shared" si="8"/>
        <v>722500</v>
      </c>
      <c r="N86" s="318">
        <v>2023</v>
      </c>
      <c r="O86" s="318">
        <v>2025</v>
      </c>
      <c r="P86" s="324" t="s">
        <v>32</v>
      </c>
      <c r="Q86" s="324"/>
      <c r="R86" s="324"/>
      <c r="S86" s="58"/>
    </row>
    <row r="87" spans="1:19" ht="27.6" x14ac:dyDescent="0.3">
      <c r="A87" s="332">
        <v>4</v>
      </c>
      <c r="B87" s="377"/>
      <c r="C87" s="377"/>
      <c r="D87" s="377"/>
      <c r="E87" s="377"/>
      <c r="F87" s="377"/>
      <c r="G87" s="54" t="s">
        <v>315</v>
      </c>
      <c r="H87" s="377"/>
      <c r="I87" s="377"/>
      <c r="J87" s="379"/>
      <c r="K87" s="54"/>
      <c r="L87" s="52">
        <v>450000</v>
      </c>
      <c r="M87" s="52">
        <f t="shared" si="8"/>
        <v>382500</v>
      </c>
      <c r="N87" s="318">
        <v>2023</v>
      </c>
      <c r="O87" s="324">
        <v>2024</v>
      </c>
      <c r="P87" s="324" t="s">
        <v>32</v>
      </c>
      <c r="Q87" s="324"/>
      <c r="R87" s="324"/>
      <c r="S87" s="58"/>
    </row>
    <row r="88" spans="1:19" ht="55.2" x14ac:dyDescent="0.3">
      <c r="A88" s="332">
        <v>5</v>
      </c>
      <c r="B88" s="377"/>
      <c r="C88" s="377"/>
      <c r="D88" s="377"/>
      <c r="E88" s="377"/>
      <c r="F88" s="377"/>
      <c r="G88" s="54" t="s">
        <v>316</v>
      </c>
      <c r="H88" s="377"/>
      <c r="I88" s="377"/>
      <c r="J88" s="379"/>
      <c r="K88" s="54" t="s">
        <v>312</v>
      </c>
      <c r="L88" s="52">
        <v>500000</v>
      </c>
      <c r="M88" s="52">
        <f t="shared" si="8"/>
        <v>425000</v>
      </c>
      <c r="N88" s="324">
        <v>2023</v>
      </c>
      <c r="O88" s="324">
        <v>2027</v>
      </c>
      <c r="P88" s="324" t="s">
        <v>32</v>
      </c>
      <c r="Q88" s="324"/>
      <c r="R88" s="324"/>
      <c r="S88" s="58"/>
    </row>
    <row r="89" spans="1:19" ht="55.8" thickBot="1" x14ac:dyDescent="0.35">
      <c r="A89" s="321">
        <v>6</v>
      </c>
      <c r="B89" s="378"/>
      <c r="C89" s="378"/>
      <c r="D89" s="378"/>
      <c r="E89" s="378"/>
      <c r="F89" s="378"/>
      <c r="G89" s="39" t="s">
        <v>317</v>
      </c>
      <c r="H89" s="378"/>
      <c r="I89" s="378"/>
      <c r="J89" s="380"/>
      <c r="K89" s="39" t="s">
        <v>318</v>
      </c>
      <c r="L89" s="36">
        <v>350000</v>
      </c>
      <c r="M89" s="36">
        <f t="shared" si="8"/>
        <v>297500</v>
      </c>
      <c r="N89" s="319">
        <v>2024</v>
      </c>
      <c r="O89" s="323">
        <v>2027</v>
      </c>
      <c r="P89" s="323" t="s">
        <v>32</v>
      </c>
      <c r="Q89" s="323"/>
      <c r="R89" s="323"/>
      <c r="S89" s="38"/>
    </row>
    <row r="90" spans="1:19" ht="126" customHeight="1" x14ac:dyDescent="0.3">
      <c r="A90" s="327">
        <v>1</v>
      </c>
      <c r="B90" s="377" t="s">
        <v>319</v>
      </c>
      <c r="C90" s="377" t="s">
        <v>269</v>
      </c>
      <c r="D90" s="377">
        <v>63696631</v>
      </c>
      <c r="E90" s="377">
        <v>107633221</v>
      </c>
      <c r="F90" s="377">
        <v>600147657</v>
      </c>
      <c r="G90" s="265" t="s">
        <v>320</v>
      </c>
      <c r="H90" s="377" t="s">
        <v>27</v>
      </c>
      <c r="I90" s="377" t="s">
        <v>28</v>
      </c>
      <c r="J90" s="379" t="s">
        <v>95</v>
      </c>
      <c r="K90" s="266" t="s">
        <v>321</v>
      </c>
      <c r="L90" s="262">
        <v>2000000</v>
      </c>
      <c r="M90" s="262">
        <f>L90/100*85</f>
        <v>1700000</v>
      </c>
      <c r="N90" s="499">
        <v>44652</v>
      </c>
      <c r="O90" s="499">
        <v>45992</v>
      </c>
      <c r="P90" s="327"/>
      <c r="Q90" s="327" t="s">
        <v>32</v>
      </c>
      <c r="R90" s="327" t="s">
        <v>57</v>
      </c>
      <c r="S90" s="327" t="s">
        <v>43</v>
      </c>
    </row>
    <row r="91" spans="1:19" ht="162" customHeight="1" x14ac:dyDescent="0.3">
      <c r="A91" s="8">
        <v>2</v>
      </c>
      <c r="B91" s="376"/>
      <c r="C91" s="376"/>
      <c r="D91" s="376"/>
      <c r="E91" s="376"/>
      <c r="F91" s="376"/>
      <c r="G91" s="54" t="s">
        <v>322</v>
      </c>
      <c r="H91" s="376"/>
      <c r="I91" s="376"/>
      <c r="J91" s="374"/>
      <c r="K91" s="55" t="s">
        <v>323</v>
      </c>
      <c r="L91" s="52">
        <v>2500000</v>
      </c>
      <c r="M91" s="52">
        <f t="shared" ref="M91" si="9">L91/100*85</f>
        <v>2125000</v>
      </c>
      <c r="N91" s="66">
        <v>44743</v>
      </c>
      <c r="O91" s="66">
        <v>46722</v>
      </c>
      <c r="P91" s="8"/>
      <c r="Q91" s="8" t="s">
        <v>32</v>
      </c>
      <c r="R91" s="8" t="s">
        <v>57</v>
      </c>
      <c r="S91" s="8" t="s">
        <v>43</v>
      </c>
    </row>
    <row r="93" spans="1:19" s="144" customFormat="1" x14ac:dyDescent="0.3"/>
    <row r="94" spans="1:19" s="144" customFormat="1" x14ac:dyDescent="0.3"/>
    <row r="96" spans="1:19" ht="15" thickBot="1" x14ac:dyDescent="0.35"/>
    <row r="97" spans="1:19" x14ac:dyDescent="0.3">
      <c r="A97" s="383" t="s">
        <v>0</v>
      </c>
      <c r="B97" s="370" t="s">
        <v>1</v>
      </c>
      <c r="C97" s="370"/>
      <c r="D97" s="370"/>
      <c r="E97" s="370"/>
      <c r="F97" s="370"/>
      <c r="G97" s="370" t="s">
        <v>2</v>
      </c>
      <c r="H97" s="370" t="s">
        <v>54</v>
      </c>
      <c r="I97" s="386" t="s">
        <v>4</v>
      </c>
      <c r="J97" s="370" t="s">
        <v>5</v>
      </c>
      <c r="K97" s="370" t="s">
        <v>6</v>
      </c>
      <c r="L97" s="388" t="s">
        <v>69</v>
      </c>
      <c r="M97" s="388"/>
      <c r="N97" s="371" t="s">
        <v>70</v>
      </c>
      <c r="O97" s="371"/>
      <c r="P97" s="370" t="s">
        <v>71</v>
      </c>
      <c r="Q97" s="370"/>
      <c r="R97" s="371" t="s">
        <v>7</v>
      </c>
      <c r="S97" s="372"/>
    </row>
    <row r="98" spans="1:19" ht="86.4" thickBot="1" x14ac:dyDescent="0.35">
      <c r="A98" s="384"/>
      <c r="B98" s="81" t="s">
        <v>8</v>
      </c>
      <c r="C98" s="81" t="s">
        <v>9</v>
      </c>
      <c r="D98" s="81" t="s">
        <v>10</v>
      </c>
      <c r="E98" s="81" t="s">
        <v>11</v>
      </c>
      <c r="F98" s="81" t="s">
        <v>12</v>
      </c>
      <c r="G98" s="385"/>
      <c r="H98" s="385"/>
      <c r="I98" s="387"/>
      <c r="J98" s="385"/>
      <c r="K98" s="385"/>
      <c r="L98" s="82" t="s">
        <v>13</v>
      </c>
      <c r="M98" s="82" t="s">
        <v>55</v>
      </c>
      <c r="N98" s="81" t="s">
        <v>14</v>
      </c>
      <c r="O98" s="81" t="s">
        <v>15</v>
      </c>
      <c r="P98" s="81" t="s">
        <v>72</v>
      </c>
      <c r="Q98" s="81" t="s">
        <v>73</v>
      </c>
      <c r="R98" s="81" t="s">
        <v>21</v>
      </c>
      <c r="S98" s="83" t="s">
        <v>22</v>
      </c>
    </row>
    <row r="99" spans="1:19" ht="106.8" customHeight="1" x14ac:dyDescent="0.3">
      <c r="A99" s="32">
        <v>1</v>
      </c>
      <c r="B99" s="381" t="s">
        <v>324</v>
      </c>
      <c r="C99" s="381" t="s">
        <v>269</v>
      </c>
      <c r="D99" s="381">
        <v>60801468</v>
      </c>
      <c r="E99" s="381">
        <v>107633540</v>
      </c>
      <c r="F99" s="381">
        <v>600147797</v>
      </c>
      <c r="G99" s="56" t="s">
        <v>325</v>
      </c>
      <c r="H99" s="381" t="s">
        <v>27</v>
      </c>
      <c r="I99" s="381" t="s">
        <v>28</v>
      </c>
      <c r="J99" s="382" t="s">
        <v>95</v>
      </c>
      <c r="K99" s="104" t="s">
        <v>326</v>
      </c>
      <c r="L99" s="123">
        <v>8000000</v>
      </c>
      <c r="M99" s="123">
        <f>L99/100*70</f>
        <v>5600000</v>
      </c>
      <c r="N99" s="151" t="s">
        <v>375</v>
      </c>
      <c r="O99" s="33" t="s">
        <v>216</v>
      </c>
      <c r="P99" s="19"/>
      <c r="Q99" s="19" t="s">
        <v>32</v>
      </c>
      <c r="R99" s="19" t="s">
        <v>332</v>
      </c>
      <c r="S99" s="34" t="s">
        <v>34</v>
      </c>
    </row>
    <row r="100" spans="1:19" ht="104.4" customHeight="1" x14ac:dyDescent="0.3">
      <c r="A100" s="57">
        <v>2</v>
      </c>
      <c r="B100" s="377"/>
      <c r="C100" s="377"/>
      <c r="D100" s="377"/>
      <c r="E100" s="377"/>
      <c r="F100" s="377"/>
      <c r="G100" s="54" t="s">
        <v>327</v>
      </c>
      <c r="H100" s="377"/>
      <c r="I100" s="377"/>
      <c r="J100" s="379"/>
      <c r="K100" s="102" t="s">
        <v>328</v>
      </c>
      <c r="L100" s="124">
        <v>4000000</v>
      </c>
      <c r="M100" s="124">
        <f>L100/100*85</f>
        <v>3400000</v>
      </c>
      <c r="N100" s="152" t="s">
        <v>376</v>
      </c>
      <c r="O100" s="53" t="s">
        <v>216</v>
      </c>
      <c r="P100" s="8"/>
      <c r="Q100" s="8"/>
      <c r="R100" s="8" t="s">
        <v>332</v>
      </c>
      <c r="S100" s="58" t="s">
        <v>34</v>
      </c>
    </row>
    <row r="101" spans="1:19" ht="89.4" customHeight="1" x14ac:dyDescent="0.3">
      <c r="A101" s="57">
        <v>3</v>
      </c>
      <c r="B101" s="377"/>
      <c r="C101" s="377"/>
      <c r="D101" s="377"/>
      <c r="E101" s="377"/>
      <c r="F101" s="377"/>
      <c r="G101" s="102" t="s">
        <v>329</v>
      </c>
      <c r="H101" s="377"/>
      <c r="I101" s="377"/>
      <c r="J101" s="379"/>
      <c r="K101" s="54" t="s">
        <v>330</v>
      </c>
      <c r="L101" s="124">
        <v>1700000</v>
      </c>
      <c r="M101" s="124">
        <f t="shared" ref="M101:M102" si="10">L101/100*85</f>
        <v>1445000</v>
      </c>
      <c r="N101" s="152" t="s">
        <v>377</v>
      </c>
      <c r="O101" s="53" t="s">
        <v>216</v>
      </c>
      <c r="P101" s="8"/>
      <c r="Q101" s="8"/>
      <c r="R101" s="8" t="s">
        <v>43</v>
      </c>
      <c r="S101" s="58" t="s">
        <v>43</v>
      </c>
    </row>
    <row r="102" spans="1:19" ht="28.2" thickBot="1" x14ac:dyDescent="0.35">
      <c r="A102" s="35">
        <v>4</v>
      </c>
      <c r="B102" s="378"/>
      <c r="C102" s="378"/>
      <c r="D102" s="378"/>
      <c r="E102" s="378"/>
      <c r="F102" s="378"/>
      <c r="G102" s="103" t="s">
        <v>331</v>
      </c>
      <c r="H102" s="378"/>
      <c r="I102" s="378"/>
      <c r="J102" s="380"/>
      <c r="K102" s="39" t="s">
        <v>333</v>
      </c>
      <c r="L102" s="125">
        <v>1500000</v>
      </c>
      <c r="M102" s="125">
        <f t="shared" si="10"/>
        <v>1275000</v>
      </c>
      <c r="N102" s="153" t="s">
        <v>376</v>
      </c>
      <c r="O102" s="37" t="s">
        <v>216</v>
      </c>
      <c r="P102" s="25"/>
      <c r="Q102" s="25"/>
      <c r="R102" s="25" t="s">
        <v>43</v>
      </c>
      <c r="S102" s="38" t="s">
        <v>43</v>
      </c>
    </row>
    <row r="103" spans="1:19" ht="28.8" x14ac:dyDescent="0.3">
      <c r="A103" s="154">
        <v>1</v>
      </c>
      <c r="B103" s="432" t="s">
        <v>340</v>
      </c>
      <c r="C103" s="432" t="s">
        <v>269</v>
      </c>
      <c r="D103" s="432">
        <v>70940100</v>
      </c>
      <c r="E103" s="432">
        <v>107633311</v>
      </c>
      <c r="F103" s="432">
        <v>600147703</v>
      </c>
      <c r="G103" s="127" t="s">
        <v>378</v>
      </c>
      <c r="H103" s="432" t="s">
        <v>27</v>
      </c>
      <c r="I103" s="432" t="s">
        <v>28</v>
      </c>
      <c r="J103" s="434" t="s">
        <v>95</v>
      </c>
      <c r="K103" s="170" t="s">
        <v>333</v>
      </c>
      <c r="L103" s="157">
        <v>60000</v>
      </c>
      <c r="M103" s="157">
        <f t="shared" ref="M103:M108" si="11">L103/100*85</f>
        <v>51000</v>
      </c>
      <c r="N103" s="158">
        <v>2022</v>
      </c>
      <c r="O103" s="158">
        <v>2024</v>
      </c>
      <c r="P103" s="158"/>
      <c r="Q103" s="158"/>
      <c r="R103" s="158"/>
      <c r="S103" s="159"/>
    </row>
    <row r="104" spans="1:19" ht="129.6" x14ac:dyDescent="0.3">
      <c r="A104" s="155">
        <v>2</v>
      </c>
      <c r="B104" s="433"/>
      <c r="C104" s="433"/>
      <c r="D104" s="433"/>
      <c r="E104" s="433"/>
      <c r="F104" s="433"/>
      <c r="G104" s="128" t="s">
        <v>379</v>
      </c>
      <c r="H104" s="433"/>
      <c r="I104" s="433"/>
      <c r="J104" s="435"/>
      <c r="K104" s="171" t="s">
        <v>384</v>
      </c>
      <c r="L104" s="160">
        <v>1000000</v>
      </c>
      <c r="M104" s="160">
        <f t="shared" si="11"/>
        <v>850000</v>
      </c>
      <c r="N104" s="161">
        <v>2023</v>
      </c>
      <c r="O104" s="161">
        <v>2027</v>
      </c>
      <c r="P104" s="161"/>
      <c r="Q104" s="161"/>
      <c r="R104" s="161"/>
      <c r="S104" s="162"/>
    </row>
    <row r="105" spans="1:19" ht="43.2" x14ac:dyDescent="0.3">
      <c r="A105" s="155">
        <v>3</v>
      </c>
      <c r="B105" s="433"/>
      <c r="C105" s="433"/>
      <c r="D105" s="433"/>
      <c r="E105" s="433"/>
      <c r="F105" s="433"/>
      <c r="G105" s="128" t="s">
        <v>380</v>
      </c>
      <c r="H105" s="433"/>
      <c r="I105" s="433"/>
      <c r="J105" s="435"/>
      <c r="K105" s="171" t="s">
        <v>385</v>
      </c>
      <c r="L105" s="160">
        <v>1000000</v>
      </c>
      <c r="M105" s="160">
        <f t="shared" si="11"/>
        <v>850000</v>
      </c>
      <c r="N105" s="161">
        <v>2023</v>
      </c>
      <c r="O105" s="161">
        <v>2027</v>
      </c>
      <c r="P105" s="161"/>
      <c r="Q105" s="163"/>
      <c r="R105" s="161"/>
      <c r="S105" s="162"/>
    </row>
    <row r="106" spans="1:19" ht="43.2" x14ac:dyDescent="0.3">
      <c r="A106" s="155">
        <v>4</v>
      </c>
      <c r="B106" s="433"/>
      <c r="C106" s="433"/>
      <c r="D106" s="433"/>
      <c r="E106" s="433"/>
      <c r="F106" s="433"/>
      <c r="G106" s="128" t="s">
        <v>381</v>
      </c>
      <c r="H106" s="433"/>
      <c r="I106" s="433"/>
      <c r="J106" s="435"/>
      <c r="K106" s="128" t="s">
        <v>386</v>
      </c>
      <c r="L106" s="160">
        <v>600000</v>
      </c>
      <c r="M106" s="160">
        <f t="shared" si="11"/>
        <v>510000</v>
      </c>
      <c r="N106" s="161">
        <v>2023</v>
      </c>
      <c r="O106" s="161">
        <v>2027</v>
      </c>
      <c r="P106" s="163" t="s">
        <v>32</v>
      </c>
      <c r="Q106" s="161"/>
      <c r="R106" s="161"/>
      <c r="S106" s="162"/>
    </row>
    <row r="107" spans="1:19" ht="43.2" x14ac:dyDescent="0.3">
      <c r="A107" s="155">
        <v>5</v>
      </c>
      <c r="B107" s="433"/>
      <c r="C107" s="433"/>
      <c r="D107" s="433"/>
      <c r="E107" s="433"/>
      <c r="F107" s="433"/>
      <c r="G107" s="128" t="s">
        <v>382</v>
      </c>
      <c r="H107" s="164"/>
      <c r="I107" s="164"/>
      <c r="J107" s="164"/>
      <c r="K107" s="128" t="s">
        <v>387</v>
      </c>
      <c r="L107" s="160">
        <v>60000</v>
      </c>
      <c r="M107" s="160">
        <f t="shared" si="11"/>
        <v>51000</v>
      </c>
      <c r="N107" s="161">
        <v>2022</v>
      </c>
      <c r="O107" s="161">
        <v>2023</v>
      </c>
      <c r="P107" s="161"/>
      <c r="Q107" s="163" t="s">
        <v>32</v>
      </c>
      <c r="R107" s="161"/>
      <c r="S107" s="162"/>
    </row>
    <row r="108" spans="1:19" ht="43.8" thickBot="1" x14ac:dyDescent="0.35">
      <c r="A108" s="156">
        <v>6</v>
      </c>
      <c r="B108" s="436"/>
      <c r="C108" s="436"/>
      <c r="D108" s="436"/>
      <c r="E108" s="436"/>
      <c r="F108" s="436"/>
      <c r="G108" s="129" t="s">
        <v>383</v>
      </c>
      <c r="H108" s="165"/>
      <c r="I108" s="165"/>
      <c r="J108" s="165"/>
      <c r="K108" s="129" t="s">
        <v>388</v>
      </c>
      <c r="L108" s="166">
        <v>18000000</v>
      </c>
      <c r="M108" s="166">
        <f t="shared" si="11"/>
        <v>15300000</v>
      </c>
      <c r="N108" s="167">
        <v>2023</v>
      </c>
      <c r="O108" s="167">
        <v>2027</v>
      </c>
      <c r="P108" s="168" t="s">
        <v>32</v>
      </c>
      <c r="Q108" s="167"/>
      <c r="R108" s="167"/>
      <c r="S108" s="169"/>
    </row>
    <row r="110" spans="1:19" s="144" customFormat="1" x14ac:dyDescent="0.3"/>
    <row r="111" spans="1:19" s="144" customFormat="1" ht="15" thickBot="1" x14ac:dyDescent="0.35"/>
    <row r="112" spans="1:19" x14ac:dyDescent="0.3">
      <c r="A112" s="383" t="s">
        <v>0</v>
      </c>
      <c r="B112" s="370" t="s">
        <v>1</v>
      </c>
      <c r="C112" s="370"/>
      <c r="D112" s="370"/>
      <c r="E112" s="370"/>
      <c r="F112" s="370"/>
      <c r="G112" s="370" t="s">
        <v>2</v>
      </c>
      <c r="H112" s="370" t="s">
        <v>54</v>
      </c>
      <c r="I112" s="386" t="s">
        <v>4</v>
      </c>
      <c r="J112" s="370" t="s">
        <v>5</v>
      </c>
      <c r="K112" s="370" t="s">
        <v>6</v>
      </c>
      <c r="L112" s="388" t="s">
        <v>69</v>
      </c>
      <c r="M112" s="388"/>
      <c r="N112" s="371" t="s">
        <v>70</v>
      </c>
      <c r="O112" s="371"/>
      <c r="P112" s="370" t="s">
        <v>71</v>
      </c>
      <c r="Q112" s="370"/>
      <c r="R112" s="371" t="s">
        <v>7</v>
      </c>
      <c r="S112" s="372"/>
    </row>
    <row r="113" spans="1:19" ht="86.4" thickBot="1" x14ac:dyDescent="0.35">
      <c r="A113" s="384"/>
      <c r="B113" s="81" t="s">
        <v>8</v>
      </c>
      <c r="C113" s="81" t="s">
        <v>9</v>
      </c>
      <c r="D113" s="81" t="s">
        <v>10</v>
      </c>
      <c r="E113" s="81" t="s">
        <v>11</v>
      </c>
      <c r="F113" s="81" t="s">
        <v>12</v>
      </c>
      <c r="G113" s="385"/>
      <c r="H113" s="385"/>
      <c r="I113" s="387"/>
      <c r="J113" s="385"/>
      <c r="K113" s="385"/>
      <c r="L113" s="82" t="s">
        <v>13</v>
      </c>
      <c r="M113" s="82" t="s">
        <v>55</v>
      </c>
      <c r="N113" s="81" t="s">
        <v>14</v>
      </c>
      <c r="O113" s="81" t="s">
        <v>15</v>
      </c>
      <c r="P113" s="81" t="s">
        <v>72</v>
      </c>
      <c r="Q113" s="81" t="s">
        <v>73</v>
      </c>
      <c r="R113" s="81" t="s">
        <v>21</v>
      </c>
      <c r="S113" s="83" t="s">
        <v>22</v>
      </c>
    </row>
    <row r="114" spans="1:19" ht="40.799999999999997" customHeight="1" x14ac:dyDescent="0.3">
      <c r="A114" s="32">
        <v>1</v>
      </c>
      <c r="B114" s="381" t="s">
        <v>310</v>
      </c>
      <c r="C114" s="381" t="s">
        <v>269</v>
      </c>
      <c r="D114" s="381">
        <v>60045051</v>
      </c>
      <c r="E114" s="381">
        <v>107633647</v>
      </c>
      <c r="F114" s="381">
        <v>600147843</v>
      </c>
      <c r="G114" s="56" t="s">
        <v>334</v>
      </c>
      <c r="H114" s="381" t="s">
        <v>27</v>
      </c>
      <c r="I114" s="381" t="s">
        <v>28</v>
      </c>
      <c r="J114" s="382" t="s">
        <v>95</v>
      </c>
      <c r="K114" s="84" t="s">
        <v>335</v>
      </c>
      <c r="L114" s="27">
        <v>1000000</v>
      </c>
      <c r="M114" s="27">
        <f>L114/100*85</f>
        <v>850000</v>
      </c>
      <c r="N114" s="172">
        <v>44835</v>
      </c>
      <c r="O114" s="65">
        <v>46722</v>
      </c>
      <c r="P114" s="19"/>
      <c r="Q114" s="19"/>
      <c r="R114" s="19" t="s">
        <v>336</v>
      </c>
      <c r="S114" s="34" t="s">
        <v>43</v>
      </c>
    </row>
    <row r="115" spans="1:19" ht="54" customHeight="1" x14ac:dyDescent="0.3">
      <c r="A115" s="57">
        <v>2</v>
      </c>
      <c r="B115" s="376"/>
      <c r="C115" s="376"/>
      <c r="D115" s="376"/>
      <c r="E115" s="376"/>
      <c r="F115" s="376"/>
      <c r="G115" s="54" t="s">
        <v>337</v>
      </c>
      <c r="H115" s="376"/>
      <c r="I115" s="376"/>
      <c r="J115" s="374"/>
      <c r="K115" s="54" t="s">
        <v>338</v>
      </c>
      <c r="L115" s="52">
        <v>1000000</v>
      </c>
      <c r="M115" s="52">
        <f t="shared" ref="M115" si="12">L115/100*85</f>
        <v>850000</v>
      </c>
      <c r="N115" s="174">
        <v>44986</v>
      </c>
      <c r="O115" s="150" t="s">
        <v>389</v>
      </c>
      <c r="P115" s="8"/>
      <c r="Q115" s="8"/>
      <c r="R115" s="8" t="s">
        <v>339</v>
      </c>
      <c r="S115" s="58" t="s">
        <v>43</v>
      </c>
    </row>
    <row r="116" spans="1:19" ht="52.8" customHeight="1" x14ac:dyDescent="0.3">
      <c r="A116" s="57">
        <v>3</v>
      </c>
      <c r="B116" s="375" t="s">
        <v>319</v>
      </c>
      <c r="C116" s="375" t="s">
        <v>269</v>
      </c>
      <c r="D116" s="375">
        <v>63696631</v>
      </c>
      <c r="E116" s="375">
        <v>107633221</v>
      </c>
      <c r="F116" s="375">
        <v>600147657</v>
      </c>
      <c r="G116" s="54" t="s">
        <v>334</v>
      </c>
      <c r="H116" s="375" t="s">
        <v>27</v>
      </c>
      <c r="I116" s="375" t="s">
        <v>28</v>
      </c>
      <c r="J116" s="373" t="s">
        <v>95</v>
      </c>
      <c r="K116" s="31" t="s">
        <v>335</v>
      </c>
      <c r="L116" s="52">
        <v>1000000</v>
      </c>
      <c r="M116" s="52">
        <f>L116/100*85</f>
        <v>850000</v>
      </c>
      <c r="N116" s="173">
        <v>44835</v>
      </c>
      <c r="O116" s="66">
        <v>46722</v>
      </c>
      <c r="P116" s="8"/>
      <c r="Q116" s="8"/>
      <c r="R116" s="8" t="s">
        <v>336</v>
      </c>
      <c r="S116" s="58" t="s">
        <v>43</v>
      </c>
    </row>
    <row r="117" spans="1:19" ht="47.4" customHeight="1" x14ac:dyDescent="0.3">
      <c r="A117" s="57">
        <v>4</v>
      </c>
      <c r="B117" s="376"/>
      <c r="C117" s="376"/>
      <c r="D117" s="376"/>
      <c r="E117" s="376"/>
      <c r="F117" s="376"/>
      <c r="G117" s="54" t="s">
        <v>337</v>
      </c>
      <c r="H117" s="376"/>
      <c r="I117" s="376"/>
      <c r="J117" s="374"/>
      <c r="K117" s="54" t="s">
        <v>338</v>
      </c>
      <c r="L117" s="52">
        <v>1000000</v>
      </c>
      <c r="M117" s="52">
        <f t="shared" ref="M117" si="13">L117/100*85</f>
        <v>850000</v>
      </c>
      <c r="N117" s="173">
        <v>44986</v>
      </c>
      <c r="O117" s="149" t="s">
        <v>389</v>
      </c>
      <c r="P117" s="8"/>
      <c r="Q117" s="8"/>
      <c r="R117" s="8" t="s">
        <v>339</v>
      </c>
      <c r="S117" s="58" t="s">
        <v>43</v>
      </c>
    </row>
    <row r="118" spans="1:19" ht="41.4" customHeight="1" x14ac:dyDescent="0.3">
      <c r="A118" s="57">
        <v>5</v>
      </c>
      <c r="B118" s="375" t="s">
        <v>324</v>
      </c>
      <c r="C118" s="375" t="s">
        <v>269</v>
      </c>
      <c r="D118" s="375">
        <v>60801468</v>
      </c>
      <c r="E118" s="375">
        <v>107633540</v>
      </c>
      <c r="F118" s="375">
        <v>600147797</v>
      </c>
      <c r="G118" s="54" t="s">
        <v>334</v>
      </c>
      <c r="H118" s="375" t="s">
        <v>27</v>
      </c>
      <c r="I118" s="375" t="s">
        <v>28</v>
      </c>
      <c r="J118" s="373" t="s">
        <v>95</v>
      </c>
      <c r="K118" s="31" t="s">
        <v>335</v>
      </c>
      <c r="L118" s="52">
        <v>1000000</v>
      </c>
      <c r="M118" s="52">
        <f>L118/100*85</f>
        <v>850000</v>
      </c>
      <c r="N118" s="173">
        <v>44835</v>
      </c>
      <c r="O118" s="66">
        <v>46722</v>
      </c>
      <c r="P118" s="8"/>
      <c r="Q118" s="8"/>
      <c r="R118" s="8" t="s">
        <v>336</v>
      </c>
      <c r="S118" s="58" t="s">
        <v>43</v>
      </c>
    </row>
    <row r="119" spans="1:19" ht="41.4" x14ac:dyDescent="0.3">
      <c r="A119" s="57">
        <v>6</v>
      </c>
      <c r="B119" s="376"/>
      <c r="C119" s="376"/>
      <c r="D119" s="376"/>
      <c r="E119" s="376"/>
      <c r="F119" s="376"/>
      <c r="G119" s="54" t="s">
        <v>337</v>
      </c>
      <c r="H119" s="376"/>
      <c r="I119" s="376"/>
      <c r="J119" s="374"/>
      <c r="K119" s="54" t="s">
        <v>338</v>
      </c>
      <c r="L119" s="52">
        <v>1000000</v>
      </c>
      <c r="M119" s="52">
        <f t="shared" ref="M119" si="14">L119/100*85</f>
        <v>850000</v>
      </c>
      <c r="N119" s="173">
        <v>44986</v>
      </c>
      <c r="O119" s="149" t="s">
        <v>389</v>
      </c>
      <c r="P119" s="8"/>
      <c r="Q119" s="8"/>
      <c r="R119" s="8" t="s">
        <v>339</v>
      </c>
      <c r="S119" s="58" t="s">
        <v>43</v>
      </c>
    </row>
    <row r="120" spans="1:19" ht="41.4" customHeight="1" x14ac:dyDescent="0.3">
      <c r="A120" s="57">
        <v>7</v>
      </c>
      <c r="B120" s="375" t="s">
        <v>340</v>
      </c>
      <c r="C120" s="375" t="s">
        <v>269</v>
      </c>
      <c r="D120" s="375">
        <v>70940100</v>
      </c>
      <c r="E120" s="375">
        <v>107633311</v>
      </c>
      <c r="F120" s="375">
        <v>600147703</v>
      </c>
      <c r="G120" s="54" t="s">
        <v>334</v>
      </c>
      <c r="H120" s="375" t="s">
        <v>27</v>
      </c>
      <c r="I120" s="375" t="s">
        <v>28</v>
      </c>
      <c r="J120" s="373" t="s">
        <v>95</v>
      </c>
      <c r="K120" s="31" t="s">
        <v>335</v>
      </c>
      <c r="L120" s="52">
        <v>1000000</v>
      </c>
      <c r="M120" s="52">
        <f>L120/100*85</f>
        <v>850000</v>
      </c>
      <c r="N120" s="173">
        <v>44835</v>
      </c>
      <c r="O120" s="66">
        <v>46722</v>
      </c>
      <c r="P120" s="8"/>
      <c r="Q120" s="8"/>
      <c r="R120" s="8" t="s">
        <v>336</v>
      </c>
      <c r="S120" s="58" t="s">
        <v>43</v>
      </c>
    </row>
    <row r="121" spans="1:19" ht="41.4" x14ac:dyDescent="0.3">
      <c r="A121" s="57">
        <v>8</v>
      </c>
      <c r="B121" s="376"/>
      <c r="C121" s="376"/>
      <c r="D121" s="376"/>
      <c r="E121" s="376"/>
      <c r="F121" s="376"/>
      <c r="G121" s="54" t="s">
        <v>337</v>
      </c>
      <c r="H121" s="376"/>
      <c r="I121" s="376"/>
      <c r="J121" s="374"/>
      <c r="K121" s="54" t="s">
        <v>338</v>
      </c>
      <c r="L121" s="52">
        <v>1000000</v>
      </c>
      <c r="M121" s="52">
        <f t="shared" ref="M121" si="15">L121/100*85</f>
        <v>850000</v>
      </c>
      <c r="N121" s="173">
        <v>44986</v>
      </c>
      <c r="O121" s="149" t="s">
        <v>389</v>
      </c>
      <c r="P121" s="8"/>
      <c r="Q121" s="8"/>
      <c r="R121" s="8" t="s">
        <v>339</v>
      </c>
      <c r="S121" s="58" t="s">
        <v>43</v>
      </c>
    </row>
    <row r="122" spans="1:19" ht="48" customHeight="1" x14ac:dyDescent="0.3">
      <c r="A122" s="57">
        <v>9</v>
      </c>
      <c r="B122" s="375" t="s">
        <v>268</v>
      </c>
      <c r="C122" s="375" t="s">
        <v>269</v>
      </c>
      <c r="D122" s="375">
        <v>70985464</v>
      </c>
      <c r="E122" s="375">
        <v>120301130</v>
      </c>
      <c r="F122" s="375">
        <v>600147924</v>
      </c>
      <c r="G122" s="54" t="s">
        <v>334</v>
      </c>
      <c r="H122" s="375" t="s">
        <v>27</v>
      </c>
      <c r="I122" s="375" t="s">
        <v>28</v>
      </c>
      <c r="J122" s="373" t="s">
        <v>95</v>
      </c>
      <c r="K122" s="31" t="s">
        <v>335</v>
      </c>
      <c r="L122" s="52">
        <v>2000000</v>
      </c>
      <c r="M122" s="52">
        <f>L122/100*85</f>
        <v>1700000</v>
      </c>
      <c r="N122" s="173">
        <v>44835</v>
      </c>
      <c r="O122" s="66">
        <v>46722</v>
      </c>
      <c r="P122" s="8"/>
      <c r="Q122" s="8"/>
      <c r="R122" s="8" t="s">
        <v>336</v>
      </c>
      <c r="S122" s="58" t="s">
        <v>43</v>
      </c>
    </row>
    <row r="123" spans="1:19" ht="41.4" x14ac:dyDescent="0.3">
      <c r="A123" s="57">
        <v>10</v>
      </c>
      <c r="B123" s="377"/>
      <c r="C123" s="377"/>
      <c r="D123" s="377"/>
      <c r="E123" s="377"/>
      <c r="F123" s="377"/>
      <c r="G123" s="54" t="s">
        <v>337</v>
      </c>
      <c r="H123" s="377"/>
      <c r="I123" s="377"/>
      <c r="J123" s="379"/>
      <c r="K123" s="54" t="s">
        <v>338</v>
      </c>
      <c r="L123" s="52">
        <v>2000000</v>
      </c>
      <c r="M123" s="52">
        <f t="shared" ref="M123:M125" si="16">L123/100*85</f>
        <v>1700000</v>
      </c>
      <c r="N123" s="173">
        <v>44986</v>
      </c>
      <c r="O123" s="149" t="s">
        <v>389</v>
      </c>
      <c r="P123" s="8"/>
      <c r="Q123" s="8"/>
      <c r="R123" s="8" t="s">
        <v>339</v>
      </c>
      <c r="S123" s="58" t="s">
        <v>43</v>
      </c>
    </row>
    <row r="124" spans="1:19" ht="55.2" x14ac:dyDescent="0.3">
      <c r="A124" s="57">
        <v>11</v>
      </c>
      <c r="B124" s="377"/>
      <c r="C124" s="377"/>
      <c r="D124" s="377"/>
      <c r="E124" s="377"/>
      <c r="F124" s="377"/>
      <c r="G124" s="54" t="s">
        <v>341</v>
      </c>
      <c r="H124" s="377"/>
      <c r="I124" s="377"/>
      <c r="J124" s="379"/>
      <c r="K124" s="55" t="s">
        <v>342</v>
      </c>
      <c r="L124" s="52">
        <v>35000000</v>
      </c>
      <c r="M124" s="52">
        <f t="shared" si="16"/>
        <v>29750000</v>
      </c>
      <c r="N124" s="66">
        <v>45444</v>
      </c>
      <c r="O124" s="66">
        <v>46539</v>
      </c>
      <c r="P124" s="8" t="s">
        <v>32</v>
      </c>
      <c r="Q124" s="8" t="s">
        <v>32</v>
      </c>
      <c r="R124" s="8" t="s">
        <v>120</v>
      </c>
      <c r="S124" s="58" t="s">
        <v>43</v>
      </c>
    </row>
    <row r="125" spans="1:19" ht="69.599999999999994" thickBot="1" x14ac:dyDescent="0.35">
      <c r="A125" s="35">
        <v>12</v>
      </c>
      <c r="B125" s="378"/>
      <c r="C125" s="378"/>
      <c r="D125" s="378"/>
      <c r="E125" s="378"/>
      <c r="F125" s="378"/>
      <c r="G125" s="39" t="s">
        <v>343</v>
      </c>
      <c r="H125" s="378"/>
      <c r="I125" s="378"/>
      <c r="J125" s="380"/>
      <c r="K125" s="39" t="s">
        <v>344</v>
      </c>
      <c r="L125" s="36">
        <v>12000000</v>
      </c>
      <c r="M125" s="36">
        <f t="shared" si="16"/>
        <v>10200000</v>
      </c>
      <c r="N125" s="67">
        <v>45292</v>
      </c>
      <c r="O125" s="25" t="s">
        <v>345</v>
      </c>
      <c r="P125" s="25" t="s">
        <v>32</v>
      </c>
      <c r="Q125" s="25" t="s">
        <v>32</v>
      </c>
      <c r="R125" s="25" t="s">
        <v>339</v>
      </c>
      <c r="S125" s="38" t="s">
        <v>43</v>
      </c>
    </row>
  </sheetData>
  <mergeCells count="251">
    <mergeCell ref="H103:H106"/>
    <mergeCell ref="I103:I106"/>
    <mergeCell ref="J103:J106"/>
    <mergeCell ref="B103:B108"/>
    <mergeCell ref="C103:C108"/>
    <mergeCell ref="D103:D108"/>
    <mergeCell ref="E103:E108"/>
    <mergeCell ref="F103:F108"/>
    <mergeCell ref="H69:H72"/>
    <mergeCell ref="I69:I72"/>
    <mergeCell ref="J90:J91"/>
    <mergeCell ref="N20:O20"/>
    <mergeCell ref="B50:B51"/>
    <mergeCell ref="C50:C51"/>
    <mergeCell ref="D50:D51"/>
    <mergeCell ref="E50:E51"/>
    <mergeCell ref="F50:F51"/>
    <mergeCell ref="H50:H51"/>
    <mergeCell ref="I50:I51"/>
    <mergeCell ref="J50:J51"/>
    <mergeCell ref="B26:B27"/>
    <mergeCell ref="C26:C27"/>
    <mergeCell ref="D26:D27"/>
    <mergeCell ref="E26:E27"/>
    <mergeCell ref="F26:F27"/>
    <mergeCell ref="H26:H27"/>
    <mergeCell ref="I26:I27"/>
    <mergeCell ref="J26:J27"/>
    <mergeCell ref="K20:K21"/>
    <mergeCell ref="A20:A21"/>
    <mergeCell ref="B20:F20"/>
    <mergeCell ref="G20:G21"/>
    <mergeCell ref="H20:H21"/>
    <mergeCell ref="I20:I21"/>
    <mergeCell ref="J20:J21"/>
    <mergeCell ref="P8:Q8"/>
    <mergeCell ref="R8:S8"/>
    <mergeCell ref="B11:B14"/>
    <mergeCell ref="C11:C14"/>
    <mergeCell ref="D11:D14"/>
    <mergeCell ref="E11:E14"/>
    <mergeCell ref="F11:F14"/>
    <mergeCell ref="A8:A9"/>
    <mergeCell ref="B8:F8"/>
    <mergeCell ref="G8:G9"/>
    <mergeCell ref="H8:H9"/>
    <mergeCell ref="I8:I9"/>
    <mergeCell ref="J8:J9"/>
    <mergeCell ref="K8:K9"/>
    <mergeCell ref="L8:M8"/>
    <mergeCell ref="N8:O8"/>
    <mergeCell ref="J15:J17"/>
    <mergeCell ref="L20:M20"/>
    <mergeCell ref="B23:B25"/>
    <mergeCell ref="C23:C25"/>
    <mergeCell ref="D23:D25"/>
    <mergeCell ref="E23:E25"/>
    <mergeCell ref="F23:F25"/>
    <mergeCell ref="H23:H25"/>
    <mergeCell ref="I23:I25"/>
    <mergeCell ref="J23:J25"/>
    <mergeCell ref="H11:H14"/>
    <mergeCell ref="I11:I14"/>
    <mergeCell ref="J11:J14"/>
    <mergeCell ref="B15:B17"/>
    <mergeCell ref="C15:C17"/>
    <mergeCell ref="D15:D17"/>
    <mergeCell ref="E15:E17"/>
    <mergeCell ref="F15:F17"/>
    <mergeCell ref="H15:H17"/>
    <mergeCell ref="I15:I17"/>
    <mergeCell ref="A32:A33"/>
    <mergeCell ref="B32:F32"/>
    <mergeCell ref="G32:G33"/>
    <mergeCell ref="H32:H33"/>
    <mergeCell ref="I32:I33"/>
    <mergeCell ref="J32:J33"/>
    <mergeCell ref="K32:K33"/>
    <mergeCell ref="L32:M32"/>
    <mergeCell ref="N32:O32"/>
    <mergeCell ref="P32:Q32"/>
    <mergeCell ref="R32:S32"/>
    <mergeCell ref="K34:K35"/>
    <mergeCell ref="N34:N35"/>
    <mergeCell ref="O34:O35"/>
    <mergeCell ref="P34:P35"/>
    <mergeCell ref="Q34:Q35"/>
    <mergeCell ref="R34:R35"/>
    <mergeCell ref="S34:S35"/>
    <mergeCell ref="A44:A45"/>
    <mergeCell ref="B44:F44"/>
    <mergeCell ref="G44:G45"/>
    <mergeCell ref="H44:H45"/>
    <mergeCell ref="I44:I45"/>
    <mergeCell ref="J44:J45"/>
    <mergeCell ref="K44:K45"/>
    <mergeCell ref="L44:M44"/>
    <mergeCell ref="G34:G35"/>
    <mergeCell ref="H34:H35"/>
    <mergeCell ref="I34:I35"/>
    <mergeCell ref="J34:J35"/>
    <mergeCell ref="L34:L35"/>
    <mergeCell ref="M34:M35"/>
    <mergeCell ref="A34:A35"/>
    <mergeCell ref="B34:B35"/>
    <mergeCell ref="C34:C35"/>
    <mergeCell ref="D34:D35"/>
    <mergeCell ref="E34:E35"/>
    <mergeCell ref="F34:F35"/>
    <mergeCell ref="P44:Q44"/>
    <mergeCell ref="R44:S44"/>
    <mergeCell ref="B46:B48"/>
    <mergeCell ref="C46:C48"/>
    <mergeCell ref="D46:D48"/>
    <mergeCell ref="E46:E48"/>
    <mergeCell ref="F46:F48"/>
    <mergeCell ref="H46:H48"/>
    <mergeCell ref="I46:I48"/>
    <mergeCell ref="J46:J48"/>
    <mergeCell ref="N44:O44"/>
    <mergeCell ref="R62:S62"/>
    <mergeCell ref="B64:B68"/>
    <mergeCell ref="C64:C68"/>
    <mergeCell ref="D64:D68"/>
    <mergeCell ref="E64:E68"/>
    <mergeCell ref="F64:F68"/>
    <mergeCell ref="H64:H68"/>
    <mergeCell ref="I64:I68"/>
    <mergeCell ref="J64:J68"/>
    <mergeCell ref="B62:F62"/>
    <mergeCell ref="G62:G63"/>
    <mergeCell ref="H62:H63"/>
    <mergeCell ref="I62:I63"/>
    <mergeCell ref="J62:J63"/>
    <mergeCell ref="A82:A83"/>
    <mergeCell ref="B82:F82"/>
    <mergeCell ref="G82:G83"/>
    <mergeCell ref="H82:H83"/>
    <mergeCell ref="I82:I83"/>
    <mergeCell ref="K62:K63"/>
    <mergeCell ref="L62:M62"/>
    <mergeCell ref="N62:O62"/>
    <mergeCell ref="P62:Q62"/>
    <mergeCell ref="A62:A63"/>
    <mergeCell ref="J69:J72"/>
    <mergeCell ref="B73:B74"/>
    <mergeCell ref="C73:C74"/>
    <mergeCell ref="D73:D74"/>
    <mergeCell ref="E73:E74"/>
    <mergeCell ref="F73:F74"/>
    <mergeCell ref="H73:H74"/>
    <mergeCell ref="I73:I74"/>
    <mergeCell ref="J73:J74"/>
    <mergeCell ref="B69:B72"/>
    <mergeCell ref="C69:C72"/>
    <mergeCell ref="D69:D72"/>
    <mergeCell ref="E69:E72"/>
    <mergeCell ref="F69:F72"/>
    <mergeCell ref="K82:K83"/>
    <mergeCell ref="L82:M82"/>
    <mergeCell ref="N82:O82"/>
    <mergeCell ref="P82:Q82"/>
    <mergeCell ref="R82:S82"/>
    <mergeCell ref="B84:B89"/>
    <mergeCell ref="C84:C89"/>
    <mergeCell ref="D84:D89"/>
    <mergeCell ref="E84:E89"/>
    <mergeCell ref="F84:F89"/>
    <mergeCell ref="J82:J83"/>
    <mergeCell ref="A97:A98"/>
    <mergeCell ref="B97:F97"/>
    <mergeCell ref="G97:G98"/>
    <mergeCell ref="H97:H98"/>
    <mergeCell ref="I97:I98"/>
    <mergeCell ref="J97:J98"/>
    <mergeCell ref="H84:H89"/>
    <mergeCell ref="I84:I89"/>
    <mergeCell ref="J84:J89"/>
    <mergeCell ref="B90:B91"/>
    <mergeCell ref="C90:C91"/>
    <mergeCell ref="D90:D91"/>
    <mergeCell ref="E90:E91"/>
    <mergeCell ref="F90:F91"/>
    <mergeCell ref="H90:H91"/>
    <mergeCell ref="I90:I91"/>
    <mergeCell ref="K97:K98"/>
    <mergeCell ref="L97:M97"/>
    <mergeCell ref="N97:O97"/>
    <mergeCell ref="P97:Q97"/>
    <mergeCell ref="R97:S97"/>
    <mergeCell ref="B99:B102"/>
    <mergeCell ref="C99:C102"/>
    <mergeCell ref="D99:D102"/>
    <mergeCell ref="E99:E102"/>
    <mergeCell ref="F99:F102"/>
    <mergeCell ref="H99:H102"/>
    <mergeCell ref="I99:I102"/>
    <mergeCell ref="J99:J102"/>
    <mergeCell ref="A112:A113"/>
    <mergeCell ref="B112:F112"/>
    <mergeCell ref="G112:G113"/>
    <mergeCell ref="H112:H113"/>
    <mergeCell ref="I112:I113"/>
    <mergeCell ref="J112:J113"/>
    <mergeCell ref="K112:K113"/>
    <mergeCell ref="L112:M112"/>
    <mergeCell ref="N112:O112"/>
    <mergeCell ref="J118:J119"/>
    <mergeCell ref="P112:Q112"/>
    <mergeCell ref="R112:S112"/>
    <mergeCell ref="B114:B115"/>
    <mergeCell ref="C114:C115"/>
    <mergeCell ref="D114:D115"/>
    <mergeCell ref="E114:E115"/>
    <mergeCell ref="F114:F115"/>
    <mergeCell ref="H114:H115"/>
    <mergeCell ref="I114:I115"/>
    <mergeCell ref="J114:J115"/>
    <mergeCell ref="H122:H125"/>
    <mergeCell ref="B116:B117"/>
    <mergeCell ref="C116:C117"/>
    <mergeCell ref="D116:D117"/>
    <mergeCell ref="E116:E117"/>
    <mergeCell ref="F116:F117"/>
    <mergeCell ref="H116:H117"/>
    <mergeCell ref="I116:I117"/>
    <mergeCell ref="I118:I119"/>
    <mergeCell ref="P20:Q20"/>
    <mergeCell ref="R20:S20"/>
    <mergeCell ref="J120:J121"/>
    <mergeCell ref="I120:I121"/>
    <mergeCell ref="I122:I125"/>
    <mergeCell ref="J122:J125"/>
    <mergeCell ref="J116:J117"/>
    <mergeCell ref="B118:B119"/>
    <mergeCell ref="B120:B121"/>
    <mergeCell ref="B122:B125"/>
    <mergeCell ref="C118:C119"/>
    <mergeCell ref="D118:D119"/>
    <mergeCell ref="E118:E119"/>
    <mergeCell ref="F118:F119"/>
    <mergeCell ref="H118:H119"/>
    <mergeCell ref="H120:H121"/>
    <mergeCell ref="C122:C125"/>
    <mergeCell ref="C120:C121"/>
    <mergeCell ref="D120:D121"/>
    <mergeCell ref="E120:E121"/>
    <mergeCell ref="F120:F121"/>
    <mergeCell ref="E122:E125"/>
    <mergeCell ref="F122:F125"/>
    <mergeCell ref="D122:D125"/>
  </mergeCells>
  <pageMargins left="0.25" right="0.25" top="0.75" bottom="0.75" header="0.3" footer="0.3"/>
  <pageSetup paperSize="9" scale="60" fitToHeight="0" orientation="landscape" r:id="rId1"/>
  <headerFooter>
    <oddHeader>&amp;C&amp;"-,Tučné"Strategický rámec MAP vzdělávání ORP Zábřeh                         
Seznam investičních priorit 2021 - 2027                         
Mateřské školy v ORP Zábřeh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52"/>
  <sheetViews>
    <sheetView tabSelected="1" view="pageLayout" topLeftCell="A40" zoomScale="70" zoomScaleNormal="85" zoomScalePageLayoutView="70" workbookViewId="0">
      <selection activeCell="I41" sqref="I41:I43"/>
    </sheetView>
  </sheetViews>
  <sheetFormatPr defaultRowHeight="14.4" x14ac:dyDescent="0.3"/>
  <cols>
    <col min="1" max="1" width="9.109375" bestFit="1" customWidth="1"/>
    <col min="2" max="2" width="13.5546875" customWidth="1"/>
    <col min="3" max="3" width="11.5546875" customWidth="1"/>
    <col min="4" max="4" width="11.21875" customWidth="1"/>
    <col min="5" max="5" width="13" customWidth="1"/>
    <col min="6" max="6" width="12.6640625" customWidth="1"/>
    <col min="7" max="7" width="16.33203125" customWidth="1"/>
    <col min="8" max="8" width="10.77734375" customWidth="1"/>
    <col min="9" max="9" width="10.109375" customWidth="1"/>
    <col min="10" max="10" width="12.77734375" customWidth="1"/>
    <col min="11" max="11" width="35.109375" customWidth="1"/>
    <col min="12" max="12" width="10.77734375" customWidth="1"/>
    <col min="13" max="14" width="11.6640625" customWidth="1"/>
    <col min="15" max="15" width="10.88671875" customWidth="1"/>
    <col min="21" max="21" width="11.109375" customWidth="1"/>
    <col min="24" max="24" width="10.5546875" customWidth="1"/>
    <col min="25" max="25" width="11.33203125" customWidth="1"/>
  </cols>
  <sheetData>
    <row r="1" spans="1:27" x14ac:dyDescent="0.3">
      <c r="A1" s="383" t="s">
        <v>0</v>
      </c>
      <c r="B1" s="370" t="s">
        <v>1</v>
      </c>
      <c r="C1" s="370"/>
      <c r="D1" s="370"/>
      <c r="E1" s="370"/>
      <c r="F1" s="370"/>
      <c r="G1" s="370" t="s">
        <v>2</v>
      </c>
      <c r="H1" s="370" t="s">
        <v>3</v>
      </c>
      <c r="I1" s="386" t="s">
        <v>4</v>
      </c>
      <c r="J1" s="370" t="s">
        <v>5</v>
      </c>
      <c r="K1" s="370" t="s">
        <v>6</v>
      </c>
      <c r="L1" s="388" t="s">
        <v>47</v>
      </c>
      <c r="M1" s="388"/>
      <c r="N1" s="371" t="s">
        <v>48</v>
      </c>
      <c r="O1" s="371"/>
      <c r="P1" s="370" t="s">
        <v>49</v>
      </c>
      <c r="Q1" s="370"/>
      <c r="R1" s="370"/>
      <c r="S1" s="370"/>
      <c r="T1" s="370"/>
      <c r="U1" s="370"/>
      <c r="V1" s="370"/>
      <c r="W1" s="370"/>
      <c r="X1" s="370"/>
      <c r="Y1" s="371" t="s">
        <v>7</v>
      </c>
      <c r="Z1" s="372"/>
    </row>
    <row r="2" spans="1:27" x14ac:dyDescent="0.3">
      <c r="A2" s="446"/>
      <c r="B2" s="437" t="s">
        <v>8</v>
      </c>
      <c r="C2" s="437" t="s">
        <v>9</v>
      </c>
      <c r="D2" s="437" t="s">
        <v>10</v>
      </c>
      <c r="E2" s="437" t="s">
        <v>11</v>
      </c>
      <c r="F2" s="437" t="s">
        <v>12</v>
      </c>
      <c r="G2" s="437"/>
      <c r="H2" s="437"/>
      <c r="I2" s="447"/>
      <c r="J2" s="437"/>
      <c r="K2" s="437"/>
      <c r="L2" s="444" t="s">
        <v>13</v>
      </c>
      <c r="M2" s="444" t="s">
        <v>50</v>
      </c>
      <c r="N2" s="438" t="s">
        <v>14</v>
      </c>
      <c r="O2" s="438" t="s">
        <v>15</v>
      </c>
      <c r="P2" s="437" t="s">
        <v>16</v>
      </c>
      <c r="Q2" s="437"/>
      <c r="R2" s="437"/>
      <c r="S2" s="437"/>
      <c r="T2" s="438" t="s">
        <v>17</v>
      </c>
      <c r="U2" s="438" t="s">
        <v>46</v>
      </c>
      <c r="V2" s="438" t="s">
        <v>18</v>
      </c>
      <c r="W2" s="438" t="s">
        <v>19</v>
      </c>
      <c r="X2" s="440" t="s">
        <v>20</v>
      </c>
      <c r="Y2" s="438" t="s">
        <v>21</v>
      </c>
      <c r="Z2" s="442" t="s">
        <v>22</v>
      </c>
    </row>
    <row r="3" spans="1:27" ht="90" customHeight="1" thickBot="1" x14ac:dyDescent="0.35">
      <c r="A3" s="473"/>
      <c r="B3" s="468"/>
      <c r="C3" s="468"/>
      <c r="D3" s="468"/>
      <c r="E3" s="468"/>
      <c r="F3" s="468"/>
      <c r="G3" s="468"/>
      <c r="H3" s="468"/>
      <c r="I3" s="474"/>
      <c r="J3" s="468"/>
      <c r="K3" s="468"/>
      <c r="L3" s="472"/>
      <c r="M3" s="472"/>
      <c r="N3" s="469"/>
      <c r="O3" s="469"/>
      <c r="P3" s="7" t="s">
        <v>23</v>
      </c>
      <c r="Q3" s="7" t="s">
        <v>51</v>
      </c>
      <c r="R3" s="7" t="s">
        <v>52</v>
      </c>
      <c r="S3" s="7" t="s">
        <v>53</v>
      </c>
      <c r="T3" s="469"/>
      <c r="U3" s="469"/>
      <c r="V3" s="469"/>
      <c r="W3" s="469"/>
      <c r="X3" s="470"/>
      <c r="Y3" s="469"/>
      <c r="Z3" s="471"/>
    </row>
    <row r="4" spans="1:27" ht="67.2" customHeight="1" x14ac:dyDescent="0.3">
      <c r="A4" s="11">
        <v>1</v>
      </c>
      <c r="B4" s="389" t="s">
        <v>24</v>
      </c>
      <c r="C4" s="389" t="s">
        <v>25</v>
      </c>
      <c r="D4" s="485">
        <v>70987336</v>
      </c>
      <c r="E4" s="485">
        <v>102668370</v>
      </c>
      <c r="F4" s="485">
        <v>600147967</v>
      </c>
      <c r="G4" s="4" t="s">
        <v>26</v>
      </c>
      <c r="H4" s="389" t="s">
        <v>27</v>
      </c>
      <c r="I4" s="389" t="s">
        <v>28</v>
      </c>
      <c r="J4" s="391" t="s">
        <v>29</v>
      </c>
      <c r="K4" s="5" t="s">
        <v>30</v>
      </c>
      <c r="L4" s="16">
        <v>1000000</v>
      </c>
      <c r="M4" s="17">
        <f>L4/100*85</f>
        <v>850000</v>
      </c>
      <c r="N4" s="18">
        <v>1.2023999999999999</v>
      </c>
      <c r="O4" s="18" t="s">
        <v>31</v>
      </c>
      <c r="P4" s="18" t="s">
        <v>32</v>
      </c>
      <c r="Q4" s="18" t="s">
        <v>32</v>
      </c>
      <c r="R4" s="18" t="s">
        <v>32</v>
      </c>
      <c r="S4" s="18" t="s">
        <v>32</v>
      </c>
      <c r="T4" s="18" t="s">
        <v>32</v>
      </c>
      <c r="U4" s="18" t="s">
        <v>32</v>
      </c>
      <c r="V4" s="18" t="s">
        <v>32</v>
      </c>
      <c r="W4" s="18" t="s">
        <v>32</v>
      </c>
      <c r="X4" s="18" t="s">
        <v>32</v>
      </c>
      <c r="Y4" s="19" t="s">
        <v>33</v>
      </c>
      <c r="Z4" s="20" t="s">
        <v>34</v>
      </c>
    </row>
    <row r="5" spans="1:27" ht="27.6" x14ac:dyDescent="0.3">
      <c r="A5" s="12">
        <v>2</v>
      </c>
      <c r="B5" s="390"/>
      <c r="C5" s="390"/>
      <c r="D5" s="486"/>
      <c r="E5" s="486"/>
      <c r="F5" s="486"/>
      <c r="G5" s="1" t="s">
        <v>35</v>
      </c>
      <c r="H5" s="390"/>
      <c r="I5" s="390"/>
      <c r="J5" s="392"/>
      <c r="K5" s="2" t="s">
        <v>36</v>
      </c>
      <c r="L5" s="21">
        <v>500000</v>
      </c>
      <c r="M5" s="21">
        <f t="shared" ref="M5:M9" si="0">L5/100*85</f>
        <v>425000</v>
      </c>
      <c r="N5" s="22">
        <v>1.2023999999999999</v>
      </c>
      <c r="O5" s="22" t="s">
        <v>31</v>
      </c>
      <c r="P5" s="22" t="s">
        <v>32</v>
      </c>
      <c r="Q5" s="22" t="s">
        <v>32</v>
      </c>
      <c r="R5" s="22" t="s">
        <v>32</v>
      </c>
      <c r="S5" s="22" t="s">
        <v>32</v>
      </c>
      <c r="T5" s="22"/>
      <c r="U5" s="22" t="s">
        <v>32</v>
      </c>
      <c r="V5" s="22"/>
      <c r="W5" s="22" t="s">
        <v>32</v>
      </c>
      <c r="X5" s="22" t="s">
        <v>32</v>
      </c>
      <c r="Y5" s="8" t="s">
        <v>33</v>
      </c>
      <c r="Z5" s="23" t="s">
        <v>34</v>
      </c>
    </row>
    <row r="6" spans="1:27" ht="27.6" x14ac:dyDescent="0.3">
      <c r="A6" s="12">
        <v>3</v>
      </c>
      <c r="B6" s="390"/>
      <c r="C6" s="390"/>
      <c r="D6" s="486"/>
      <c r="E6" s="486"/>
      <c r="F6" s="486"/>
      <c r="G6" s="1" t="s">
        <v>37</v>
      </c>
      <c r="H6" s="390"/>
      <c r="I6" s="390"/>
      <c r="J6" s="392"/>
      <c r="K6" s="2" t="s">
        <v>38</v>
      </c>
      <c r="L6" s="21">
        <v>500000</v>
      </c>
      <c r="M6" s="21">
        <f t="shared" si="0"/>
        <v>425000</v>
      </c>
      <c r="N6" s="22">
        <v>1.2022999999999999</v>
      </c>
      <c r="O6" s="22" t="s">
        <v>31</v>
      </c>
      <c r="P6" s="22" t="s">
        <v>32</v>
      </c>
      <c r="Q6" s="22" t="s">
        <v>32</v>
      </c>
      <c r="R6" s="22" t="s">
        <v>32</v>
      </c>
      <c r="S6" s="22" t="s">
        <v>32</v>
      </c>
      <c r="T6" s="22" t="s">
        <v>32</v>
      </c>
      <c r="U6" s="22" t="s">
        <v>32</v>
      </c>
      <c r="V6" s="22" t="s">
        <v>32</v>
      </c>
      <c r="W6" s="22" t="s">
        <v>32</v>
      </c>
      <c r="X6" s="22" t="s">
        <v>32</v>
      </c>
      <c r="Y6" s="8" t="s">
        <v>33</v>
      </c>
      <c r="Z6" s="23" t="s">
        <v>34</v>
      </c>
    </row>
    <row r="7" spans="1:27" ht="39.6" customHeight="1" x14ac:dyDescent="0.3">
      <c r="A7" s="12">
        <v>4</v>
      </c>
      <c r="B7" s="390"/>
      <c r="C7" s="390"/>
      <c r="D7" s="486"/>
      <c r="E7" s="486"/>
      <c r="F7" s="486"/>
      <c r="G7" s="1" t="s">
        <v>39</v>
      </c>
      <c r="H7" s="390"/>
      <c r="I7" s="390"/>
      <c r="J7" s="392"/>
      <c r="K7" s="2" t="s">
        <v>40</v>
      </c>
      <c r="L7" s="21">
        <v>2000000</v>
      </c>
      <c r="M7" s="21">
        <f t="shared" si="0"/>
        <v>1700000</v>
      </c>
      <c r="N7" s="22">
        <v>1.2022999999999999</v>
      </c>
      <c r="O7" s="22" t="s">
        <v>31</v>
      </c>
      <c r="P7" s="22" t="s">
        <v>32</v>
      </c>
      <c r="Q7" s="22" t="s">
        <v>32</v>
      </c>
      <c r="R7" s="22" t="s">
        <v>32</v>
      </c>
      <c r="S7" s="22" t="s">
        <v>32</v>
      </c>
      <c r="T7" s="22" t="s">
        <v>32</v>
      </c>
      <c r="U7" s="22" t="s">
        <v>32</v>
      </c>
      <c r="V7" s="22" t="s">
        <v>32</v>
      </c>
      <c r="W7" s="22" t="s">
        <v>32</v>
      </c>
      <c r="X7" s="22" t="s">
        <v>32</v>
      </c>
      <c r="Y7" s="8" t="s">
        <v>33</v>
      </c>
      <c r="Z7" s="23" t="s">
        <v>34</v>
      </c>
    </row>
    <row r="8" spans="1:27" ht="41.4" x14ac:dyDescent="0.3">
      <c r="A8" s="12">
        <v>5</v>
      </c>
      <c r="B8" s="390"/>
      <c r="C8" s="390"/>
      <c r="D8" s="486"/>
      <c r="E8" s="486"/>
      <c r="F8" s="486"/>
      <c r="G8" s="1" t="s">
        <v>41</v>
      </c>
      <c r="H8" s="390"/>
      <c r="I8" s="390"/>
      <c r="J8" s="392"/>
      <c r="K8" s="3" t="s">
        <v>42</v>
      </c>
      <c r="L8" s="24">
        <v>3000000</v>
      </c>
      <c r="M8" s="24">
        <f t="shared" si="0"/>
        <v>2550000</v>
      </c>
      <c r="N8" s="22">
        <v>1.2022999999999999</v>
      </c>
      <c r="O8" s="22" t="s">
        <v>31</v>
      </c>
      <c r="P8" s="22" t="s">
        <v>32</v>
      </c>
      <c r="Q8" s="22" t="s">
        <v>32</v>
      </c>
      <c r="R8" s="22" t="s">
        <v>32</v>
      </c>
      <c r="S8" s="22" t="s">
        <v>32</v>
      </c>
      <c r="T8" s="22" t="s">
        <v>32</v>
      </c>
      <c r="U8" s="22" t="s">
        <v>32</v>
      </c>
      <c r="V8" s="22" t="s">
        <v>32</v>
      </c>
      <c r="W8" s="22" t="s">
        <v>32</v>
      </c>
      <c r="X8" s="22" t="s">
        <v>32</v>
      </c>
      <c r="Y8" s="8" t="s">
        <v>33</v>
      </c>
      <c r="Z8" s="23" t="s">
        <v>43</v>
      </c>
    </row>
    <row r="9" spans="1:27" ht="28.2" thickBot="1" x14ac:dyDescent="0.35">
      <c r="A9" s="247">
        <v>6</v>
      </c>
      <c r="B9" s="375"/>
      <c r="C9" s="375"/>
      <c r="D9" s="487"/>
      <c r="E9" s="487"/>
      <c r="F9" s="487"/>
      <c r="G9" s="232" t="s">
        <v>44</v>
      </c>
      <c r="H9" s="375"/>
      <c r="I9" s="375"/>
      <c r="J9" s="373"/>
      <c r="K9" s="233" t="s">
        <v>45</v>
      </c>
      <c r="L9" s="230">
        <v>40000000</v>
      </c>
      <c r="M9" s="230">
        <f t="shared" si="0"/>
        <v>34000000</v>
      </c>
      <c r="N9" s="50">
        <v>1.2022999999999999</v>
      </c>
      <c r="O9" s="50">
        <v>12.2027</v>
      </c>
      <c r="P9" s="50" t="s">
        <v>32</v>
      </c>
      <c r="Q9" s="50" t="s">
        <v>32</v>
      </c>
      <c r="R9" s="50" t="s">
        <v>32</v>
      </c>
      <c r="S9" s="50" t="s">
        <v>32</v>
      </c>
      <c r="T9" s="50" t="s">
        <v>32</v>
      </c>
      <c r="U9" s="50" t="s">
        <v>32</v>
      </c>
      <c r="V9" s="50" t="s">
        <v>32</v>
      </c>
      <c r="W9" s="50" t="s">
        <v>32</v>
      </c>
      <c r="X9" s="50" t="s">
        <v>32</v>
      </c>
      <c r="Y9" s="196" t="s">
        <v>33</v>
      </c>
      <c r="Z9" s="231" t="s">
        <v>34</v>
      </c>
    </row>
    <row r="10" spans="1:27" ht="216.6" customHeight="1" x14ac:dyDescent="0.3">
      <c r="A10" s="13">
        <v>1</v>
      </c>
      <c r="B10" s="389" t="s">
        <v>74</v>
      </c>
      <c r="C10" s="389" t="s">
        <v>75</v>
      </c>
      <c r="D10" s="389">
        <v>70934983</v>
      </c>
      <c r="E10" s="389">
        <v>102668914</v>
      </c>
      <c r="F10" s="389">
        <v>600148262</v>
      </c>
      <c r="G10" s="228" t="s">
        <v>76</v>
      </c>
      <c r="H10" s="389" t="s">
        <v>27</v>
      </c>
      <c r="I10" s="389" t="s">
        <v>28</v>
      </c>
      <c r="J10" s="391" t="s">
        <v>77</v>
      </c>
      <c r="K10" s="235" t="s">
        <v>399</v>
      </c>
      <c r="L10" s="236">
        <v>3500000</v>
      </c>
      <c r="M10" s="237">
        <f>L10/100*85</f>
        <v>2975000</v>
      </c>
      <c r="N10" s="170" t="s">
        <v>401</v>
      </c>
      <c r="O10" s="238" t="s">
        <v>402</v>
      </c>
      <c r="P10" s="137" t="s">
        <v>32</v>
      </c>
      <c r="Q10" s="137" t="s">
        <v>32</v>
      </c>
      <c r="R10" s="137" t="s">
        <v>32</v>
      </c>
      <c r="S10" s="137" t="s">
        <v>32</v>
      </c>
      <c r="T10" s="137"/>
      <c r="U10" s="137"/>
      <c r="V10" s="137" t="s">
        <v>32</v>
      </c>
      <c r="W10" s="137"/>
      <c r="X10" s="137"/>
      <c r="Y10" s="170"/>
      <c r="Z10" s="229"/>
      <c r="AA10" s="246"/>
    </row>
    <row r="11" spans="1:27" ht="63" customHeight="1" x14ac:dyDescent="0.3">
      <c r="A11" s="14">
        <v>2</v>
      </c>
      <c r="B11" s="390"/>
      <c r="C11" s="390"/>
      <c r="D11" s="390"/>
      <c r="E11" s="390"/>
      <c r="F11" s="390"/>
      <c r="G11" s="234" t="s">
        <v>78</v>
      </c>
      <c r="H11" s="390"/>
      <c r="I11" s="390"/>
      <c r="J11" s="392"/>
      <c r="K11" s="239" t="s">
        <v>79</v>
      </c>
      <c r="L11" s="240">
        <v>700000</v>
      </c>
      <c r="M11" s="240">
        <f t="shared" ref="M11" si="1">L11/100*85</f>
        <v>595000</v>
      </c>
      <c r="N11" s="241" t="s">
        <v>403</v>
      </c>
      <c r="O11" s="241" t="s">
        <v>404</v>
      </c>
      <c r="P11" s="207" t="s">
        <v>32</v>
      </c>
      <c r="Q11" s="207" t="s">
        <v>32</v>
      </c>
      <c r="R11" s="207" t="s">
        <v>32</v>
      </c>
      <c r="S11" s="207" t="s">
        <v>32</v>
      </c>
      <c r="T11" s="207"/>
      <c r="U11" s="207"/>
      <c r="V11" s="207"/>
      <c r="W11" s="207"/>
      <c r="X11" s="207" t="s">
        <v>32</v>
      </c>
      <c r="Y11" s="171"/>
      <c r="Z11" s="248"/>
      <c r="AA11" s="246"/>
    </row>
    <row r="12" spans="1:27" ht="80.400000000000006" customHeight="1" x14ac:dyDescent="0.3">
      <c r="A12" s="14">
        <v>3</v>
      </c>
      <c r="B12" s="390"/>
      <c r="C12" s="390"/>
      <c r="D12" s="390"/>
      <c r="E12" s="390"/>
      <c r="F12" s="390"/>
      <c r="G12" s="234" t="s">
        <v>80</v>
      </c>
      <c r="H12" s="390"/>
      <c r="I12" s="390"/>
      <c r="J12" s="392"/>
      <c r="K12" s="239" t="s">
        <v>81</v>
      </c>
      <c r="L12" s="240">
        <v>1700000</v>
      </c>
      <c r="M12" s="240">
        <f>L12/100*85</f>
        <v>1445000</v>
      </c>
      <c r="N12" s="241" t="s">
        <v>405</v>
      </c>
      <c r="O12" s="171" t="s">
        <v>406</v>
      </c>
      <c r="P12" s="207" t="s">
        <v>32</v>
      </c>
      <c r="Q12" s="207" t="s">
        <v>32</v>
      </c>
      <c r="R12" s="207" t="s">
        <v>32</v>
      </c>
      <c r="S12" s="207" t="s">
        <v>32</v>
      </c>
      <c r="T12" s="207"/>
      <c r="U12" s="207"/>
      <c r="V12" s="207"/>
      <c r="W12" s="207"/>
      <c r="X12" s="207"/>
      <c r="Y12" s="171"/>
      <c r="Z12" s="248"/>
      <c r="AA12" s="246"/>
    </row>
    <row r="13" spans="1:27" ht="72.599999999999994" thickBot="1" x14ac:dyDescent="0.35">
      <c r="A13" s="15">
        <v>4</v>
      </c>
      <c r="B13" s="399"/>
      <c r="C13" s="399"/>
      <c r="D13" s="399"/>
      <c r="E13" s="399"/>
      <c r="F13" s="399"/>
      <c r="G13" s="129" t="s">
        <v>398</v>
      </c>
      <c r="H13" s="399"/>
      <c r="I13" s="399"/>
      <c r="J13" s="488"/>
      <c r="K13" s="242" t="s">
        <v>400</v>
      </c>
      <c r="L13" s="243">
        <v>700000</v>
      </c>
      <c r="M13" s="243">
        <v>595000</v>
      </c>
      <c r="N13" s="244" t="s">
        <v>407</v>
      </c>
      <c r="O13" s="244" t="s">
        <v>408</v>
      </c>
      <c r="P13" s="210"/>
      <c r="Q13" s="210" t="s">
        <v>32</v>
      </c>
      <c r="R13" s="210" t="s">
        <v>32</v>
      </c>
      <c r="S13" s="210"/>
      <c r="T13" s="210"/>
      <c r="U13" s="210"/>
      <c r="V13" s="210" t="s">
        <v>32</v>
      </c>
      <c r="W13" s="210" t="s">
        <v>32</v>
      </c>
      <c r="X13" s="210"/>
      <c r="Y13" s="208"/>
      <c r="Z13" s="249"/>
      <c r="AA13" s="246"/>
    </row>
    <row r="20" s="144" customFormat="1" x14ac:dyDescent="0.3"/>
    <row r="22" s="144" customFormat="1" x14ac:dyDescent="0.3"/>
    <row r="24" ht="12" customHeight="1" x14ac:dyDescent="0.3"/>
    <row r="37" spans="1:26" ht="15" thickBot="1" x14ac:dyDescent="0.35"/>
    <row r="38" spans="1:26" x14ac:dyDescent="0.3">
      <c r="A38" s="383" t="s">
        <v>0</v>
      </c>
      <c r="B38" s="370" t="s">
        <v>1</v>
      </c>
      <c r="C38" s="370"/>
      <c r="D38" s="370"/>
      <c r="E38" s="370"/>
      <c r="F38" s="370"/>
      <c r="G38" s="370" t="s">
        <v>2</v>
      </c>
      <c r="H38" s="370" t="s">
        <v>3</v>
      </c>
      <c r="I38" s="386" t="s">
        <v>4</v>
      </c>
      <c r="J38" s="370" t="s">
        <v>5</v>
      </c>
      <c r="K38" s="370" t="s">
        <v>6</v>
      </c>
      <c r="L38" s="388" t="s">
        <v>47</v>
      </c>
      <c r="M38" s="388"/>
      <c r="N38" s="371" t="s">
        <v>48</v>
      </c>
      <c r="O38" s="371"/>
      <c r="P38" s="370" t="s">
        <v>49</v>
      </c>
      <c r="Q38" s="370"/>
      <c r="R38" s="370"/>
      <c r="S38" s="370"/>
      <c r="T38" s="370"/>
      <c r="U38" s="370"/>
      <c r="V38" s="370"/>
      <c r="W38" s="370"/>
      <c r="X38" s="370"/>
      <c r="Y38" s="371" t="s">
        <v>7</v>
      </c>
      <c r="Z38" s="372"/>
    </row>
    <row r="39" spans="1:26" x14ac:dyDescent="0.3">
      <c r="A39" s="446"/>
      <c r="B39" s="437" t="s">
        <v>8</v>
      </c>
      <c r="C39" s="437" t="s">
        <v>9</v>
      </c>
      <c r="D39" s="437" t="s">
        <v>10</v>
      </c>
      <c r="E39" s="437" t="s">
        <v>11</v>
      </c>
      <c r="F39" s="437" t="s">
        <v>12</v>
      </c>
      <c r="G39" s="437"/>
      <c r="H39" s="437"/>
      <c r="I39" s="447"/>
      <c r="J39" s="437"/>
      <c r="K39" s="437"/>
      <c r="L39" s="444" t="s">
        <v>13</v>
      </c>
      <c r="M39" s="444" t="s">
        <v>50</v>
      </c>
      <c r="N39" s="438" t="s">
        <v>14</v>
      </c>
      <c r="O39" s="438" t="s">
        <v>15</v>
      </c>
      <c r="P39" s="437" t="s">
        <v>16</v>
      </c>
      <c r="Q39" s="437"/>
      <c r="R39" s="437"/>
      <c r="S39" s="437"/>
      <c r="T39" s="438" t="s">
        <v>17</v>
      </c>
      <c r="U39" s="438" t="s">
        <v>46</v>
      </c>
      <c r="V39" s="438" t="s">
        <v>18</v>
      </c>
      <c r="W39" s="438" t="s">
        <v>19</v>
      </c>
      <c r="X39" s="440" t="s">
        <v>20</v>
      </c>
      <c r="Y39" s="438" t="s">
        <v>21</v>
      </c>
      <c r="Z39" s="442" t="s">
        <v>22</v>
      </c>
    </row>
    <row r="40" spans="1:26" ht="93" customHeight="1" thickBot="1" x14ac:dyDescent="0.35">
      <c r="A40" s="384"/>
      <c r="B40" s="385"/>
      <c r="C40" s="385"/>
      <c r="D40" s="385"/>
      <c r="E40" s="385"/>
      <c r="F40" s="385"/>
      <c r="G40" s="385"/>
      <c r="H40" s="385"/>
      <c r="I40" s="387"/>
      <c r="J40" s="385"/>
      <c r="K40" s="385"/>
      <c r="L40" s="445"/>
      <c r="M40" s="445"/>
      <c r="N40" s="439"/>
      <c r="O40" s="439"/>
      <c r="P40" s="331" t="s">
        <v>23</v>
      </c>
      <c r="Q40" s="331" t="s">
        <v>51</v>
      </c>
      <c r="R40" s="331" t="s">
        <v>52</v>
      </c>
      <c r="S40" s="331" t="s">
        <v>53</v>
      </c>
      <c r="T40" s="439"/>
      <c r="U40" s="439"/>
      <c r="V40" s="439"/>
      <c r="W40" s="439"/>
      <c r="X40" s="441"/>
      <c r="Y40" s="439"/>
      <c r="Z40" s="443"/>
    </row>
    <row r="41" spans="1:26" ht="139.19999999999999" customHeight="1" x14ac:dyDescent="0.3">
      <c r="A41" s="11">
        <v>1</v>
      </c>
      <c r="B41" s="389" t="s">
        <v>82</v>
      </c>
      <c r="C41" s="389" t="s">
        <v>83</v>
      </c>
      <c r="D41" s="389">
        <v>75029073</v>
      </c>
      <c r="E41" s="389">
        <v>102668442</v>
      </c>
      <c r="F41" s="389">
        <v>600148017</v>
      </c>
      <c r="G41" s="521" t="s">
        <v>84</v>
      </c>
      <c r="H41" s="389" t="s">
        <v>27</v>
      </c>
      <c r="I41" s="389" t="s">
        <v>28</v>
      </c>
      <c r="J41" s="391" t="s">
        <v>85</v>
      </c>
      <c r="K41" s="522" t="s">
        <v>86</v>
      </c>
      <c r="L41" s="147">
        <v>1200000</v>
      </c>
      <c r="M41" s="523">
        <f>L41/100*85</f>
        <v>1020000</v>
      </c>
      <c r="N41" s="524">
        <v>44986</v>
      </c>
      <c r="O41" s="524">
        <v>45536</v>
      </c>
      <c r="P41" s="329" t="s">
        <v>32</v>
      </c>
      <c r="Q41" s="329" t="s">
        <v>32</v>
      </c>
      <c r="R41" s="329" t="s">
        <v>32</v>
      </c>
      <c r="S41" s="329" t="s">
        <v>32</v>
      </c>
      <c r="T41" s="329"/>
      <c r="U41" s="329"/>
      <c r="V41" s="329" t="s">
        <v>32</v>
      </c>
      <c r="W41" s="329" t="s">
        <v>32</v>
      </c>
      <c r="X41" s="329"/>
      <c r="Y41" s="322" t="s">
        <v>57</v>
      </c>
      <c r="Z41" s="20" t="s">
        <v>43</v>
      </c>
    </row>
    <row r="42" spans="1:26" ht="147.6" customHeight="1" x14ac:dyDescent="0.3">
      <c r="A42" s="12">
        <v>2</v>
      </c>
      <c r="B42" s="390"/>
      <c r="C42" s="390"/>
      <c r="D42" s="390"/>
      <c r="E42" s="390"/>
      <c r="F42" s="390"/>
      <c r="G42" s="9" t="s">
        <v>87</v>
      </c>
      <c r="H42" s="390"/>
      <c r="I42" s="390"/>
      <c r="J42" s="392"/>
      <c r="K42" s="10" t="s">
        <v>88</v>
      </c>
      <c r="L42" s="256">
        <v>9000000</v>
      </c>
      <c r="M42" s="245">
        <f t="shared" ref="M42:M43" si="2">L42/100*85</f>
        <v>7650000</v>
      </c>
      <c r="N42" s="30">
        <v>45292</v>
      </c>
      <c r="O42" s="30">
        <v>46722</v>
      </c>
      <c r="P42" s="330" t="s">
        <v>32</v>
      </c>
      <c r="Q42" s="330" t="s">
        <v>32</v>
      </c>
      <c r="R42" s="330" t="s">
        <v>32</v>
      </c>
      <c r="S42" s="330" t="s">
        <v>32</v>
      </c>
      <c r="T42" s="330" t="s">
        <v>32</v>
      </c>
      <c r="U42" s="330" t="s">
        <v>32</v>
      </c>
      <c r="V42" s="330" t="s">
        <v>32</v>
      </c>
      <c r="W42" s="330" t="s">
        <v>32</v>
      </c>
      <c r="X42" s="330" t="s">
        <v>32</v>
      </c>
      <c r="Y42" s="324" t="s">
        <v>57</v>
      </c>
      <c r="Z42" s="23" t="s">
        <v>43</v>
      </c>
    </row>
    <row r="43" spans="1:26" ht="58.8" customHeight="1" thickBot="1" x14ac:dyDescent="0.35">
      <c r="A43" s="525">
        <v>3</v>
      </c>
      <c r="B43" s="399"/>
      <c r="C43" s="399"/>
      <c r="D43" s="399"/>
      <c r="E43" s="399"/>
      <c r="F43" s="399"/>
      <c r="G43" s="526" t="s">
        <v>89</v>
      </c>
      <c r="H43" s="399"/>
      <c r="I43" s="399"/>
      <c r="J43" s="488"/>
      <c r="K43" s="527" t="s">
        <v>90</v>
      </c>
      <c r="L43" s="148">
        <v>7000000</v>
      </c>
      <c r="M43" s="528">
        <f t="shared" si="2"/>
        <v>5950000</v>
      </c>
      <c r="N43" s="529">
        <v>45047</v>
      </c>
      <c r="O43" s="529">
        <v>45627</v>
      </c>
      <c r="P43" s="530"/>
      <c r="Q43" s="530"/>
      <c r="R43" s="530"/>
      <c r="S43" s="530"/>
      <c r="T43" s="530"/>
      <c r="U43" s="530"/>
      <c r="V43" s="530"/>
      <c r="W43" s="530"/>
      <c r="X43" s="530"/>
      <c r="Y43" s="323" t="s">
        <v>57</v>
      </c>
      <c r="Z43" s="531" t="s">
        <v>43</v>
      </c>
    </row>
    <row r="44" spans="1:26" ht="43.2" x14ac:dyDescent="0.3">
      <c r="A44" s="264">
        <v>1</v>
      </c>
      <c r="B44" s="475" t="s">
        <v>91</v>
      </c>
      <c r="C44" s="475" t="s">
        <v>92</v>
      </c>
      <c r="D44" s="477">
        <v>70989338</v>
      </c>
      <c r="E44" s="477">
        <v>102668451</v>
      </c>
      <c r="F44" s="479">
        <v>650030656</v>
      </c>
      <c r="G44" s="513" t="s">
        <v>451</v>
      </c>
      <c r="H44" s="481" t="s">
        <v>94</v>
      </c>
      <c r="I44" s="477" t="s">
        <v>95</v>
      </c>
      <c r="J44" s="483" t="s">
        <v>96</v>
      </c>
      <c r="K44" s="514" t="s">
        <v>452</v>
      </c>
      <c r="L44" s="515">
        <v>4000000</v>
      </c>
      <c r="M44" s="516">
        <f>L44/100*85</f>
        <v>3400000</v>
      </c>
      <c r="N44" s="517" t="s">
        <v>457</v>
      </c>
      <c r="O44" s="517" t="s">
        <v>97</v>
      </c>
      <c r="P44" s="518" t="s">
        <v>32</v>
      </c>
      <c r="Q44" s="518" t="s">
        <v>32</v>
      </c>
      <c r="R44" s="518" t="s">
        <v>32</v>
      </c>
      <c r="S44" s="518" t="s">
        <v>32</v>
      </c>
      <c r="T44" s="518" t="s">
        <v>32</v>
      </c>
      <c r="U44" s="518" t="s">
        <v>32</v>
      </c>
      <c r="V44" s="518"/>
      <c r="W44" s="518"/>
      <c r="X44" s="518" t="s">
        <v>32</v>
      </c>
      <c r="Y44" s="519" t="s">
        <v>43</v>
      </c>
      <c r="Z44" s="520" t="s">
        <v>43</v>
      </c>
    </row>
    <row r="45" spans="1:26" ht="57.6" x14ac:dyDescent="0.3">
      <c r="A45" s="226">
        <v>2</v>
      </c>
      <c r="B45" s="475"/>
      <c r="C45" s="475"/>
      <c r="D45" s="477"/>
      <c r="E45" s="477"/>
      <c r="F45" s="479"/>
      <c r="G45" s="171" t="s">
        <v>105</v>
      </c>
      <c r="H45" s="481"/>
      <c r="I45" s="477"/>
      <c r="J45" s="483"/>
      <c r="K45" s="336" t="s">
        <v>106</v>
      </c>
      <c r="L45" s="133">
        <v>1000000</v>
      </c>
      <c r="M45" s="337">
        <f>L45/100*85</f>
        <v>850000</v>
      </c>
      <c r="N45" s="338" t="s">
        <v>457</v>
      </c>
      <c r="O45" s="338" t="s">
        <v>97</v>
      </c>
      <c r="P45" s="163"/>
      <c r="Q45" s="163" t="s">
        <v>32</v>
      </c>
      <c r="R45" s="163" t="s">
        <v>32</v>
      </c>
      <c r="S45" s="163" t="s">
        <v>32</v>
      </c>
      <c r="T45" s="163"/>
      <c r="U45" s="163" t="s">
        <v>32</v>
      </c>
      <c r="V45" s="163" t="s">
        <v>32</v>
      </c>
      <c r="W45" s="163" t="s">
        <v>32</v>
      </c>
      <c r="X45" s="163" t="s">
        <v>32</v>
      </c>
      <c r="Y45" s="257" t="s">
        <v>43</v>
      </c>
      <c r="Z45" s="339" t="s">
        <v>43</v>
      </c>
    </row>
    <row r="46" spans="1:26" ht="43.2" x14ac:dyDescent="0.3">
      <c r="A46" s="226">
        <v>3</v>
      </c>
      <c r="B46" s="475"/>
      <c r="C46" s="475"/>
      <c r="D46" s="477"/>
      <c r="E46" s="477"/>
      <c r="F46" s="479"/>
      <c r="G46" s="171" t="s">
        <v>101</v>
      </c>
      <c r="H46" s="481"/>
      <c r="I46" s="477"/>
      <c r="J46" s="483"/>
      <c r="K46" s="336" t="s">
        <v>102</v>
      </c>
      <c r="L46" s="133">
        <v>3000000</v>
      </c>
      <c r="M46" s="337">
        <f t="shared" ref="M46:M50" si="3">L46/100*85</f>
        <v>2550000</v>
      </c>
      <c r="N46" s="338" t="s">
        <v>457</v>
      </c>
      <c r="O46" s="338" t="s">
        <v>97</v>
      </c>
      <c r="P46" s="163"/>
      <c r="Q46" s="163"/>
      <c r="R46" s="163"/>
      <c r="S46" s="163"/>
      <c r="T46" s="163" t="s">
        <v>32</v>
      </c>
      <c r="U46" s="163"/>
      <c r="V46" s="163" t="s">
        <v>32</v>
      </c>
      <c r="W46" s="163"/>
      <c r="X46" s="163"/>
      <c r="Y46" s="257" t="s">
        <v>43</v>
      </c>
      <c r="Z46" s="339" t="s">
        <v>43</v>
      </c>
    </row>
    <row r="47" spans="1:26" ht="72" x14ac:dyDescent="0.3">
      <c r="A47" s="226">
        <v>4</v>
      </c>
      <c r="B47" s="475"/>
      <c r="C47" s="475"/>
      <c r="D47" s="477"/>
      <c r="E47" s="477"/>
      <c r="F47" s="479"/>
      <c r="G47" s="171" t="s">
        <v>103</v>
      </c>
      <c r="H47" s="481"/>
      <c r="I47" s="477"/>
      <c r="J47" s="483"/>
      <c r="K47" s="336" t="s">
        <v>453</v>
      </c>
      <c r="L47" s="133">
        <v>3000000</v>
      </c>
      <c r="M47" s="337">
        <f t="shared" si="3"/>
        <v>2550000</v>
      </c>
      <c r="N47" s="338" t="s">
        <v>457</v>
      </c>
      <c r="O47" s="338" t="s">
        <v>97</v>
      </c>
      <c r="P47" s="163"/>
      <c r="Q47" s="163"/>
      <c r="R47" s="163"/>
      <c r="S47" s="163"/>
      <c r="T47" s="163"/>
      <c r="U47" s="163"/>
      <c r="V47" s="163"/>
      <c r="W47" s="163"/>
      <c r="X47" s="163"/>
      <c r="Y47" s="257" t="s">
        <v>43</v>
      </c>
      <c r="Z47" s="339" t="s">
        <v>43</v>
      </c>
    </row>
    <row r="48" spans="1:26" ht="43.2" x14ac:dyDescent="0.3">
      <c r="A48" s="226">
        <v>5</v>
      </c>
      <c r="B48" s="475"/>
      <c r="C48" s="475"/>
      <c r="D48" s="477"/>
      <c r="E48" s="477"/>
      <c r="F48" s="479"/>
      <c r="G48" s="171" t="s">
        <v>104</v>
      </c>
      <c r="H48" s="481"/>
      <c r="I48" s="477"/>
      <c r="J48" s="483"/>
      <c r="K48" s="336" t="s">
        <v>454</v>
      </c>
      <c r="L48" s="133">
        <v>3000000</v>
      </c>
      <c r="M48" s="337">
        <f t="shared" si="3"/>
        <v>2550000</v>
      </c>
      <c r="N48" s="338" t="s">
        <v>457</v>
      </c>
      <c r="O48" s="338" t="s">
        <v>97</v>
      </c>
      <c r="P48" s="163"/>
      <c r="Q48" s="163" t="s">
        <v>32</v>
      </c>
      <c r="R48" s="163" t="s">
        <v>32</v>
      </c>
      <c r="S48" s="163" t="s">
        <v>32</v>
      </c>
      <c r="T48" s="163"/>
      <c r="U48" s="163"/>
      <c r="V48" s="163" t="s">
        <v>32</v>
      </c>
      <c r="W48" s="163" t="s">
        <v>32</v>
      </c>
      <c r="X48" s="163"/>
      <c r="Y48" s="257" t="s">
        <v>43</v>
      </c>
      <c r="Z48" s="339" t="s">
        <v>43</v>
      </c>
    </row>
    <row r="49" spans="1:26" ht="86.4" x14ac:dyDescent="0.3">
      <c r="A49" s="226">
        <v>6</v>
      </c>
      <c r="B49" s="475"/>
      <c r="C49" s="475"/>
      <c r="D49" s="477"/>
      <c r="E49" s="477"/>
      <c r="F49" s="479"/>
      <c r="G49" s="171" t="s">
        <v>100</v>
      </c>
      <c r="H49" s="481"/>
      <c r="I49" s="477"/>
      <c r="J49" s="483"/>
      <c r="K49" s="336" t="s">
        <v>455</v>
      </c>
      <c r="L49" s="133">
        <v>7000000</v>
      </c>
      <c r="M49" s="337">
        <f t="shared" si="3"/>
        <v>5950000</v>
      </c>
      <c r="N49" s="338" t="s">
        <v>447</v>
      </c>
      <c r="O49" s="338" t="s">
        <v>97</v>
      </c>
      <c r="P49" s="163" t="s">
        <v>32</v>
      </c>
      <c r="Q49" s="163" t="s">
        <v>32</v>
      </c>
      <c r="R49" s="163" t="s">
        <v>32</v>
      </c>
      <c r="S49" s="163" t="s">
        <v>32</v>
      </c>
      <c r="T49" s="163" t="s">
        <v>32</v>
      </c>
      <c r="U49" s="163" t="s">
        <v>32</v>
      </c>
      <c r="V49" s="163" t="s">
        <v>32</v>
      </c>
      <c r="W49" s="163" t="s">
        <v>32</v>
      </c>
      <c r="X49" s="163" t="s">
        <v>32</v>
      </c>
      <c r="Y49" s="257" t="s">
        <v>43</v>
      </c>
      <c r="Z49" s="339" t="s">
        <v>43</v>
      </c>
    </row>
    <row r="50" spans="1:26" ht="99.6" customHeight="1" thickBot="1" x14ac:dyDescent="0.35">
      <c r="A50" s="222">
        <v>7</v>
      </c>
      <c r="B50" s="476"/>
      <c r="C50" s="476"/>
      <c r="D50" s="478"/>
      <c r="E50" s="478"/>
      <c r="F50" s="480"/>
      <c r="G50" s="340" t="s">
        <v>107</v>
      </c>
      <c r="H50" s="482"/>
      <c r="I50" s="478"/>
      <c r="J50" s="484"/>
      <c r="K50" s="341" t="s">
        <v>456</v>
      </c>
      <c r="L50" s="135">
        <v>5000000</v>
      </c>
      <c r="M50" s="342">
        <f t="shared" si="3"/>
        <v>4250000</v>
      </c>
      <c r="N50" s="343" t="s">
        <v>457</v>
      </c>
      <c r="O50" s="343" t="s">
        <v>97</v>
      </c>
      <c r="P50" s="168"/>
      <c r="Q50" s="168" t="s">
        <v>32</v>
      </c>
      <c r="R50" s="168" t="s">
        <v>32</v>
      </c>
      <c r="S50" s="168" t="s">
        <v>32</v>
      </c>
      <c r="T50" s="168" t="s">
        <v>32</v>
      </c>
      <c r="U50" s="168"/>
      <c r="V50" s="168" t="s">
        <v>32</v>
      </c>
      <c r="W50" s="168" t="s">
        <v>32</v>
      </c>
      <c r="X50" s="168" t="s">
        <v>32</v>
      </c>
      <c r="Y50" s="305" t="s">
        <v>43</v>
      </c>
      <c r="Z50" s="344" t="s">
        <v>43</v>
      </c>
    </row>
    <row r="51" spans="1:26" ht="131.4" customHeight="1" thickBot="1" x14ac:dyDescent="0.35">
      <c r="A51" s="253">
        <v>1</v>
      </c>
      <c r="B51" s="213" t="s">
        <v>108</v>
      </c>
      <c r="C51" s="213" t="s">
        <v>109</v>
      </c>
      <c r="D51" s="213">
        <v>75029405</v>
      </c>
      <c r="E51" s="213">
        <v>102668426</v>
      </c>
      <c r="F51" s="213">
        <v>600148009</v>
      </c>
      <c r="G51" s="219" t="s">
        <v>110</v>
      </c>
      <c r="H51" s="213" t="s">
        <v>27</v>
      </c>
      <c r="I51" s="213" t="s">
        <v>95</v>
      </c>
      <c r="J51" s="214" t="s">
        <v>111</v>
      </c>
      <c r="K51" s="252" t="s">
        <v>112</v>
      </c>
      <c r="L51" s="227">
        <v>9500000</v>
      </c>
      <c r="M51" s="227">
        <v>8075000</v>
      </c>
      <c r="N51" s="334">
        <v>45474</v>
      </c>
      <c r="O51" s="334">
        <v>45900</v>
      </c>
      <c r="P51" s="213" t="s">
        <v>32</v>
      </c>
      <c r="Q51" s="213" t="s">
        <v>32</v>
      </c>
      <c r="R51" s="213" t="s">
        <v>32</v>
      </c>
      <c r="S51" s="213" t="s">
        <v>32</v>
      </c>
      <c r="T51" s="213" t="s">
        <v>32</v>
      </c>
      <c r="U51" s="213" t="s">
        <v>32</v>
      </c>
      <c r="V51" s="213"/>
      <c r="W51" s="213" t="s">
        <v>32</v>
      </c>
      <c r="X51" s="213"/>
      <c r="Y51" s="213" t="s">
        <v>113</v>
      </c>
      <c r="Z51" s="225" t="s">
        <v>43</v>
      </c>
    </row>
    <row r="55" spans="1:26" s="144" customFormat="1" x14ac:dyDescent="0.3"/>
    <row r="56" spans="1:26" s="144" customFormat="1" x14ac:dyDescent="0.3"/>
    <row r="57" spans="1:26" s="144" customFormat="1" x14ac:dyDescent="0.3"/>
    <row r="58" spans="1:26" s="144" customFormat="1" x14ac:dyDescent="0.3"/>
    <row r="59" spans="1:26" ht="15" thickBot="1" x14ac:dyDescent="0.35"/>
    <row r="60" spans="1:26" x14ac:dyDescent="0.3">
      <c r="A60" s="383" t="s">
        <v>0</v>
      </c>
      <c r="B60" s="370" t="s">
        <v>1</v>
      </c>
      <c r="C60" s="370"/>
      <c r="D60" s="370"/>
      <c r="E60" s="370"/>
      <c r="F60" s="370"/>
      <c r="G60" s="370" t="s">
        <v>2</v>
      </c>
      <c r="H60" s="370" t="s">
        <v>3</v>
      </c>
      <c r="I60" s="386" t="s">
        <v>4</v>
      </c>
      <c r="J60" s="370" t="s">
        <v>5</v>
      </c>
      <c r="K60" s="370" t="s">
        <v>6</v>
      </c>
      <c r="L60" s="388" t="s">
        <v>47</v>
      </c>
      <c r="M60" s="388"/>
      <c r="N60" s="371" t="s">
        <v>48</v>
      </c>
      <c r="O60" s="371"/>
      <c r="P60" s="370" t="s">
        <v>49</v>
      </c>
      <c r="Q60" s="370"/>
      <c r="R60" s="370"/>
      <c r="S60" s="370"/>
      <c r="T60" s="370"/>
      <c r="U60" s="370"/>
      <c r="V60" s="370"/>
      <c r="W60" s="370"/>
      <c r="X60" s="370"/>
      <c r="Y60" s="371" t="s">
        <v>7</v>
      </c>
      <c r="Z60" s="372"/>
    </row>
    <row r="61" spans="1:26" x14ac:dyDescent="0.3">
      <c r="A61" s="446"/>
      <c r="B61" s="437" t="s">
        <v>8</v>
      </c>
      <c r="C61" s="437" t="s">
        <v>9</v>
      </c>
      <c r="D61" s="437" t="s">
        <v>10</v>
      </c>
      <c r="E61" s="437" t="s">
        <v>11</v>
      </c>
      <c r="F61" s="437" t="s">
        <v>12</v>
      </c>
      <c r="G61" s="437"/>
      <c r="H61" s="437"/>
      <c r="I61" s="447"/>
      <c r="J61" s="437"/>
      <c r="K61" s="437"/>
      <c r="L61" s="444" t="s">
        <v>13</v>
      </c>
      <c r="M61" s="444" t="s">
        <v>50</v>
      </c>
      <c r="N61" s="438" t="s">
        <v>14</v>
      </c>
      <c r="O61" s="438" t="s">
        <v>15</v>
      </c>
      <c r="P61" s="437" t="s">
        <v>16</v>
      </c>
      <c r="Q61" s="437"/>
      <c r="R61" s="437"/>
      <c r="S61" s="437"/>
      <c r="T61" s="438" t="s">
        <v>17</v>
      </c>
      <c r="U61" s="438" t="s">
        <v>46</v>
      </c>
      <c r="V61" s="438" t="s">
        <v>18</v>
      </c>
      <c r="W61" s="438" t="s">
        <v>19</v>
      </c>
      <c r="X61" s="440" t="s">
        <v>20</v>
      </c>
      <c r="Y61" s="438" t="s">
        <v>21</v>
      </c>
      <c r="Z61" s="442" t="s">
        <v>22</v>
      </c>
    </row>
    <row r="62" spans="1:26" ht="84" customHeight="1" thickBot="1" x14ac:dyDescent="0.35">
      <c r="A62" s="473"/>
      <c r="B62" s="468"/>
      <c r="C62" s="468"/>
      <c r="D62" s="468"/>
      <c r="E62" s="468"/>
      <c r="F62" s="468"/>
      <c r="G62" s="468"/>
      <c r="H62" s="468"/>
      <c r="I62" s="474"/>
      <c r="J62" s="468"/>
      <c r="K62" s="468"/>
      <c r="L62" s="472"/>
      <c r="M62" s="472"/>
      <c r="N62" s="469"/>
      <c r="O62" s="469"/>
      <c r="P62" s="7" t="s">
        <v>23</v>
      </c>
      <c r="Q62" s="7" t="s">
        <v>51</v>
      </c>
      <c r="R62" s="7" t="s">
        <v>52</v>
      </c>
      <c r="S62" s="7" t="s">
        <v>53</v>
      </c>
      <c r="T62" s="469"/>
      <c r="U62" s="469"/>
      <c r="V62" s="469"/>
      <c r="W62" s="469"/>
      <c r="X62" s="470"/>
      <c r="Y62" s="469"/>
      <c r="Z62" s="471"/>
    </row>
    <row r="63" spans="1:26" ht="228.6" customHeight="1" x14ac:dyDescent="0.3">
      <c r="A63" s="32">
        <v>1</v>
      </c>
      <c r="B63" s="381" t="s">
        <v>114</v>
      </c>
      <c r="C63" s="381" t="s">
        <v>115</v>
      </c>
      <c r="D63" s="381">
        <v>70987157</v>
      </c>
      <c r="E63" s="381">
        <v>102668485</v>
      </c>
      <c r="F63" s="381">
        <v>600148041</v>
      </c>
      <c r="G63" s="56" t="s">
        <v>124</v>
      </c>
      <c r="H63" s="381" t="s">
        <v>27</v>
      </c>
      <c r="I63" s="381" t="s">
        <v>28</v>
      </c>
      <c r="J63" s="382" t="s">
        <v>117</v>
      </c>
      <c r="K63" s="68" t="s">
        <v>125</v>
      </c>
      <c r="L63" s="69">
        <v>12000000</v>
      </c>
      <c r="M63" s="27">
        <f>L63/100*85</f>
        <v>10200000</v>
      </c>
      <c r="N63" s="65">
        <v>44562</v>
      </c>
      <c r="O63" s="65">
        <v>45627</v>
      </c>
      <c r="P63" s="19" t="s">
        <v>32</v>
      </c>
      <c r="Q63" s="19" t="s">
        <v>32</v>
      </c>
      <c r="R63" s="19" t="s">
        <v>32</v>
      </c>
      <c r="S63" s="19" t="s">
        <v>32</v>
      </c>
      <c r="T63" s="19" t="s">
        <v>32</v>
      </c>
      <c r="U63" s="19" t="s">
        <v>32</v>
      </c>
      <c r="V63" s="19" t="s">
        <v>32</v>
      </c>
      <c r="W63" s="19" t="s">
        <v>32</v>
      </c>
      <c r="X63" s="19" t="s">
        <v>32</v>
      </c>
      <c r="Y63" s="19" t="s">
        <v>126</v>
      </c>
      <c r="Z63" s="34" t="s">
        <v>43</v>
      </c>
    </row>
    <row r="64" spans="1:26" ht="140.4" customHeight="1" x14ac:dyDescent="0.3">
      <c r="A64" s="57">
        <v>2</v>
      </c>
      <c r="B64" s="377"/>
      <c r="C64" s="377"/>
      <c r="D64" s="377"/>
      <c r="E64" s="377"/>
      <c r="F64" s="377"/>
      <c r="G64" s="54" t="s">
        <v>127</v>
      </c>
      <c r="H64" s="377"/>
      <c r="I64" s="377"/>
      <c r="J64" s="379"/>
      <c r="K64" s="71" t="s">
        <v>128</v>
      </c>
      <c r="L64" s="70">
        <v>1800000</v>
      </c>
      <c r="M64" s="70">
        <f>L64/100*85</f>
        <v>1530000</v>
      </c>
      <c r="N64" s="66">
        <v>44652</v>
      </c>
      <c r="O64" s="66">
        <v>46357</v>
      </c>
      <c r="P64" s="8" t="s">
        <v>32</v>
      </c>
      <c r="Q64" s="8" t="s">
        <v>32</v>
      </c>
      <c r="R64" s="8" t="s">
        <v>32</v>
      </c>
      <c r="S64" s="8" t="s">
        <v>32</v>
      </c>
      <c r="T64" s="8"/>
      <c r="U64" s="8"/>
      <c r="V64" s="8" t="s">
        <v>32</v>
      </c>
      <c r="W64" s="8" t="s">
        <v>32</v>
      </c>
      <c r="X64" s="8" t="s">
        <v>32</v>
      </c>
      <c r="Y64" s="8" t="s">
        <v>129</v>
      </c>
      <c r="Z64" s="58" t="s">
        <v>43</v>
      </c>
    </row>
    <row r="65" spans="1:26" ht="137.4" customHeight="1" thickBot="1" x14ac:dyDescent="0.35">
      <c r="A65" s="59">
        <v>3</v>
      </c>
      <c r="B65" s="377"/>
      <c r="C65" s="377"/>
      <c r="D65" s="377"/>
      <c r="E65" s="377"/>
      <c r="F65" s="377"/>
      <c r="G65" s="64" t="s">
        <v>130</v>
      </c>
      <c r="H65" s="377"/>
      <c r="I65" s="377"/>
      <c r="J65" s="379"/>
      <c r="K65" s="73" t="s">
        <v>131</v>
      </c>
      <c r="L65" s="74">
        <v>4000000</v>
      </c>
      <c r="M65" s="74">
        <f>L65/100*85</f>
        <v>3400000</v>
      </c>
      <c r="N65" s="72">
        <v>44927</v>
      </c>
      <c r="O65" s="72">
        <v>45992</v>
      </c>
      <c r="P65" s="51" t="s">
        <v>32</v>
      </c>
      <c r="Q65" s="51" t="s">
        <v>32</v>
      </c>
      <c r="R65" s="51" t="s">
        <v>32</v>
      </c>
      <c r="S65" s="51" t="s">
        <v>32</v>
      </c>
      <c r="T65" s="51" t="s">
        <v>32</v>
      </c>
      <c r="U65" s="51" t="s">
        <v>32</v>
      </c>
      <c r="V65" s="51" t="s">
        <v>32</v>
      </c>
      <c r="W65" s="51" t="s">
        <v>32</v>
      </c>
      <c r="X65" s="51" t="s">
        <v>32</v>
      </c>
      <c r="Y65" s="51" t="s">
        <v>132</v>
      </c>
      <c r="Z65" s="63" t="s">
        <v>43</v>
      </c>
    </row>
    <row r="66" spans="1:26" ht="135" customHeight="1" thickBot="1" x14ac:dyDescent="0.35">
      <c r="A66" s="42">
        <v>1</v>
      </c>
      <c r="B66" s="43" t="s">
        <v>133</v>
      </c>
      <c r="C66" s="43" t="s">
        <v>134</v>
      </c>
      <c r="D66" s="43">
        <v>70982759</v>
      </c>
      <c r="E66" s="43">
        <v>108014304</v>
      </c>
      <c r="F66" s="43">
        <v>600148599</v>
      </c>
      <c r="G66" s="44" t="s">
        <v>140</v>
      </c>
      <c r="H66" s="43" t="s">
        <v>27</v>
      </c>
      <c r="I66" s="43" t="s">
        <v>28</v>
      </c>
      <c r="J66" s="45" t="s">
        <v>136</v>
      </c>
      <c r="K66" s="46" t="s">
        <v>141</v>
      </c>
      <c r="L66" s="75">
        <v>800000</v>
      </c>
      <c r="M66" s="48">
        <f>L66/100*85</f>
        <v>680000</v>
      </c>
      <c r="N66" s="43" t="s">
        <v>138</v>
      </c>
      <c r="O66" s="43" t="s">
        <v>139</v>
      </c>
      <c r="P66" s="43" t="s">
        <v>32</v>
      </c>
      <c r="Q66" s="43" t="s">
        <v>32</v>
      </c>
      <c r="R66" s="43" t="s">
        <v>32</v>
      </c>
      <c r="S66" s="43" t="s">
        <v>32</v>
      </c>
      <c r="T66" s="43" t="s">
        <v>32</v>
      </c>
      <c r="U66" s="43"/>
      <c r="V66" s="43" t="s">
        <v>32</v>
      </c>
      <c r="W66" s="43" t="s">
        <v>32</v>
      </c>
      <c r="X66" s="43"/>
      <c r="Y66" s="43" t="s">
        <v>57</v>
      </c>
      <c r="Z66" s="47" t="s">
        <v>43</v>
      </c>
    </row>
    <row r="67" spans="1:26" ht="43.2" customHeight="1" x14ac:dyDescent="0.3">
      <c r="A67" s="32">
        <v>1</v>
      </c>
      <c r="B67" s="381" t="s">
        <v>142</v>
      </c>
      <c r="C67" s="381" t="s">
        <v>143</v>
      </c>
      <c r="D67" s="381">
        <v>75027046</v>
      </c>
      <c r="E67" s="381">
        <v>102668540</v>
      </c>
      <c r="F67" s="381">
        <v>650030729</v>
      </c>
      <c r="G67" s="56" t="s">
        <v>144</v>
      </c>
      <c r="H67" s="381" t="s">
        <v>27</v>
      </c>
      <c r="I67" s="381" t="s">
        <v>28</v>
      </c>
      <c r="J67" s="382" t="s">
        <v>145</v>
      </c>
      <c r="K67" s="80" t="s">
        <v>146</v>
      </c>
      <c r="L67" s="26">
        <v>550000</v>
      </c>
      <c r="M67" s="27">
        <f>L67/100*85</f>
        <v>467500</v>
      </c>
      <c r="N67" s="77">
        <v>44713</v>
      </c>
      <c r="O67" s="65">
        <v>44805</v>
      </c>
      <c r="P67" s="19"/>
      <c r="Q67" s="76" t="s">
        <v>119</v>
      </c>
      <c r="R67" s="19"/>
      <c r="S67" s="19"/>
      <c r="T67" s="19"/>
      <c r="U67" s="19"/>
      <c r="V67" s="19" t="s">
        <v>119</v>
      </c>
      <c r="W67" s="19"/>
      <c r="X67" s="19"/>
      <c r="Y67" s="19" t="s">
        <v>57</v>
      </c>
      <c r="Z67" s="34" t="s">
        <v>43</v>
      </c>
    </row>
    <row r="68" spans="1:26" ht="54" customHeight="1" x14ac:dyDescent="0.3">
      <c r="A68" s="57">
        <v>2</v>
      </c>
      <c r="B68" s="377"/>
      <c r="C68" s="377"/>
      <c r="D68" s="377"/>
      <c r="E68" s="377"/>
      <c r="F68" s="377"/>
      <c r="G68" s="54" t="s">
        <v>147</v>
      </c>
      <c r="H68" s="377"/>
      <c r="I68" s="377"/>
      <c r="J68" s="379"/>
      <c r="K68" s="31" t="s">
        <v>148</v>
      </c>
      <c r="L68" s="28">
        <v>70000</v>
      </c>
      <c r="M68" s="28">
        <f t="shared" ref="M68" si="4">L68/100*85</f>
        <v>59500</v>
      </c>
      <c r="N68" s="78">
        <v>44713</v>
      </c>
      <c r="O68" s="66">
        <v>44805</v>
      </c>
      <c r="P68" s="8"/>
      <c r="Q68" s="8"/>
      <c r="R68" s="8"/>
      <c r="S68" s="8"/>
      <c r="T68" s="8"/>
      <c r="U68" s="8"/>
      <c r="V68" s="8" t="s">
        <v>119</v>
      </c>
      <c r="W68" s="8" t="s">
        <v>119</v>
      </c>
      <c r="X68" s="8"/>
      <c r="Y68" s="8" t="s">
        <v>57</v>
      </c>
      <c r="Z68" s="58" t="s">
        <v>43</v>
      </c>
    </row>
    <row r="69" spans="1:26" ht="66.599999999999994" customHeight="1" thickBot="1" x14ac:dyDescent="0.35">
      <c r="A69" s="35">
        <v>3</v>
      </c>
      <c r="B69" s="378"/>
      <c r="C69" s="378"/>
      <c r="D69" s="378"/>
      <c r="E69" s="378"/>
      <c r="F69" s="378"/>
      <c r="G69" s="39" t="s">
        <v>149</v>
      </c>
      <c r="H69" s="378"/>
      <c r="I69" s="378"/>
      <c r="J69" s="380"/>
      <c r="K69" s="39" t="s">
        <v>150</v>
      </c>
      <c r="L69" s="29">
        <v>980000</v>
      </c>
      <c r="M69" s="36">
        <f>L69/100*85</f>
        <v>833000</v>
      </c>
      <c r="N69" s="79">
        <v>45444</v>
      </c>
      <c r="O69" s="67">
        <v>45536</v>
      </c>
      <c r="P69" s="25" t="s">
        <v>119</v>
      </c>
      <c r="Q69" s="25" t="s">
        <v>119</v>
      </c>
      <c r="R69" s="25"/>
      <c r="S69" s="25" t="s">
        <v>119</v>
      </c>
      <c r="T69" s="25"/>
      <c r="U69" s="25"/>
      <c r="V69" s="25"/>
      <c r="W69" s="25"/>
      <c r="X69" s="25" t="s">
        <v>119</v>
      </c>
      <c r="Y69" s="25" t="s">
        <v>57</v>
      </c>
      <c r="Z69" s="38" t="s">
        <v>43</v>
      </c>
    </row>
    <row r="75" spans="1:26" ht="67.8" customHeight="1" x14ac:dyDescent="0.3"/>
    <row r="80" spans="1:26" ht="15" thickBot="1" x14ac:dyDescent="0.35"/>
    <row r="81" spans="1:26" x14ac:dyDescent="0.3">
      <c r="A81" s="383" t="s">
        <v>0</v>
      </c>
      <c r="B81" s="370" t="s">
        <v>1</v>
      </c>
      <c r="C81" s="370"/>
      <c r="D81" s="370"/>
      <c r="E81" s="370"/>
      <c r="F81" s="370"/>
      <c r="G81" s="370" t="s">
        <v>2</v>
      </c>
      <c r="H81" s="370" t="s">
        <v>3</v>
      </c>
      <c r="I81" s="386" t="s">
        <v>4</v>
      </c>
      <c r="J81" s="370" t="s">
        <v>5</v>
      </c>
      <c r="K81" s="370" t="s">
        <v>6</v>
      </c>
      <c r="L81" s="388" t="s">
        <v>47</v>
      </c>
      <c r="M81" s="388"/>
      <c r="N81" s="371" t="s">
        <v>48</v>
      </c>
      <c r="O81" s="371"/>
      <c r="P81" s="370" t="s">
        <v>49</v>
      </c>
      <c r="Q81" s="370"/>
      <c r="R81" s="370"/>
      <c r="S81" s="370"/>
      <c r="T81" s="370"/>
      <c r="U81" s="370"/>
      <c r="V81" s="370"/>
      <c r="W81" s="370"/>
      <c r="X81" s="370"/>
      <c r="Y81" s="371" t="s">
        <v>7</v>
      </c>
      <c r="Z81" s="372"/>
    </row>
    <row r="82" spans="1:26" x14ac:dyDescent="0.3">
      <c r="A82" s="446"/>
      <c r="B82" s="437" t="s">
        <v>8</v>
      </c>
      <c r="C82" s="437" t="s">
        <v>9</v>
      </c>
      <c r="D82" s="437" t="s">
        <v>10</v>
      </c>
      <c r="E82" s="437" t="s">
        <v>11</v>
      </c>
      <c r="F82" s="437" t="s">
        <v>12</v>
      </c>
      <c r="G82" s="437"/>
      <c r="H82" s="437"/>
      <c r="I82" s="447"/>
      <c r="J82" s="437"/>
      <c r="K82" s="437"/>
      <c r="L82" s="444" t="s">
        <v>13</v>
      </c>
      <c r="M82" s="444" t="s">
        <v>50</v>
      </c>
      <c r="N82" s="438" t="s">
        <v>14</v>
      </c>
      <c r="O82" s="438" t="s">
        <v>15</v>
      </c>
      <c r="P82" s="437" t="s">
        <v>16</v>
      </c>
      <c r="Q82" s="437"/>
      <c r="R82" s="437"/>
      <c r="S82" s="437"/>
      <c r="T82" s="438" t="s">
        <v>17</v>
      </c>
      <c r="U82" s="438" t="s">
        <v>46</v>
      </c>
      <c r="V82" s="438" t="s">
        <v>18</v>
      </c>
      <c r="W82" s="438" t="s">
        <v>19</v>
      </c>
      <c r="X82" s="440" t="s">
        <v>20</v>
      </c>
      <c r="Y82" s="438" t="s">
        <v>21</v>
      </c>
      <c r="Z82" s="442" t="s">
        <v>22</v>
      </c>
    </row>
    <row r="83" spans="1:26" ht="90" customHeight="1" thickBot="1" x14ac:dyDescent="0.35">
      <c r="A83" s="384"/>
      <c r="B83" s="385"/>
      <c r="C83" s="385"/>
      <c r="D83" s="385"/>
      <c r="E83" s="385"/>
      <c r="F83" s="385"/>
      <c r="G83" s="385"/>
      <c r="H83" s="385"/>
      <c r="I83" s="387"/>
      <c r="J83" s="385"/>
      <c r="K83" s="385"/>
      <c r="L83" s="445"/>
      <c r="M83" s="445"/>
      <c r="N83" s="439"/>
      <c r="O83" s="439"/>
      <c r="P83" s="6" t="s">
        <v>23</v>
      </c>
      <c r="Q83" s="6" t="s">
        <v>51</v>
      </c>
      <c r="R83" s="6" t="s">
        <v>52</v>
      </c>
      <c r="S83" s="6" t="s">
        <v>53</v>
      </c>
      <c r="T83" s="439"/>
      <c r="U83" s="439"/>
      <c r="V83" s="439"/>
      <c r="W83" s="439"/>
      <c r="X83" s="441"/>
      <c r="Y83" s="439"/>
      <c r="Z83" s="443"/>
    </row>
    <row r="84" spans="1:26" ht="76.8" customHeight="1" x14ac:dyDescent="0.3">
      <c r="A84" s="191">
        <v>1</v>
      </c>
      <c r="B84" s="381" t="s">
        <v>160</v>
      </c>
      <c r="C84" s="381" t="s">
        <v>161</v>
      </c>
      <c r="D84" s="381">
        <v>70986045</v>
      </c>
      <c r="E84" s="381">
        <v>102668558</v>
      </c>
      <c r="F84" s="381">
        <v>650056108</v>
      </c>
      <c r="G84" s="56" t="s">
        <v>162</v>
      </c>
      <c r="H84" s="381" t="s">
        <v>27</v>
      </c>
      <c r="I84" s="381" t="s">
        <v>28</v>
      </c>
      <c r="J84" s="448" t="s">
        <v>163</v>
      </c>
      <c r="K84" s="235" t="s">
        <v>164</v>
      </c>
      <c r="L84" s="147">
        <v>1700000</v>
      </c>
      <c r="M84" s="131">
        <f>L84/100*85</f>
        <v>1445000</v>
      </c>
      <c r="N84" s="132">
        <v>45078</v>
      </c>
      <c r="O84" s="132">
        <v>46357</v>
      </c>
      <c r="P84" s="250" t="s">
        <v>32</v>
      </c>
      <c r="Q84" s="193" t="s">
        <v>32</v>
      </c>
      <c r="R84" s="193" t="s">
        <v>32</v>
      </c>
      <c r="S84" s="193" t="s">
        <v>32</v>
      </c>
      <c r="T84" s="193"/>
      <c r="U84" s="193"/>
      <c r="V84" s="193" t="s">
        <v>32</v>
      </c>
      <c r="W84" s="193" t="s">
        <v>32</v>
      </c>
      <c r="X84" s="193"/>
      <c r="Y84" s="193" t="s">
        <v>165</v>
      </c>
      <c r="Z84" s="34" t="s">
        <v>43</v>
      </c>
    </row>
    <row r="85" spans="1:26" ht="333" customHeight="1" x14ac:dyDescent="0.3">
      <c r="A85" s="199">
        <v>2</v>
      </c>
      <c r="B85" s="377"/>
      <c r="C85" s="377"/>
      <c r="D85" s="377"/>
      <c r="E85" s="377"/>
      <c r="F85" s="377"/>
      <c r="G85" s="255" t="s">
        <v>409</v>
      </c>
      <c r="H85" s="377"/>
      <c r="I85" s="377"/>
      <c r="J85" s="449"/>
      <c r="K85" s="239" t="s">
        <v>410</v>
      </c>
      <c r="L85" s="256">
        <v>10000000</v>
      </c>
      <c r="M85" s="256">
        <f t="shared" ref="M85:M86" si="5">L85/100*85</f>
        <v>8500000</v>
      </c>
      <c r="N85" s="134">
        <v>45078</v>
      </c>
      <c r="O85" s="134">
        <v>46357</v>
      </c>
      <c r="P85" s="251" t="s">
        <v>32</v>
      </c>
      <c r="Q85" s="195" t="s">
        <v>32</v>
      </c>
      <c r="R85" s="195" t="s">
        <v>32</v>
      </c>
      <c r="S85" s="195" t="s">
        <v>32</v>
      </c>
      <c r="T85" s="195" t="s">
        <v>32</v>
      </c>
      <c r="U85" s="195" t="s">
        <v>32</v>
      </c>
      <c r="V85" s="195" t="s">
        <v>32</v>
      </c>
      <c r="W85" s="195" t="s">
        <v>32</v>
      </c>
      <c r="X85" s="195" t="s">
        <v>32</v>
      </c>
      <c r="Y85" s="195" t="s">
        <v>57</v>
      </c>
      <c r="Z85" s="58" t="s">
        <v>43</v>
      </c>
    </row>
    <row r="86" spans="1:26" ht="58.2" thickBot="1" x14ac:dyDescent="0.35">
      <c r="A86" s="192">
        <v>3</v>
      </c>
      <c r="B86" s="378"/>
      <c r="C86" s="378"/>
      <c r="D86" s="378"/>
      <c r="E86" s="378"/>
      <c r="F86" s="378"/>
      <c r="G86" s="39" t="s">
        <v>166</v>
      </c>
      <c r="H86" s="378"/>
      <c r="I86" s="378"/>
      <c r="J86" s="450"/>
      <c r="K86" s="242" t="s">
        <v>411</v>
      </c>
      <c r="L86" s="148">
        <v>2500000</v>
      </c>
      <c r="M86" s="148">
        <f t="shared" si="5"/>
        <v>2125000</v>
      </c>
      <c r="N86" s="136">
        <v>45078</v>
      </c>
      <c r="O86" s="136">
        <v>46357</v>
      </c>
      <c r="P86" s="254" t="s">
        <v>32</v>
      </c>
      <c r="Q86" s="194" t="s">
        <v>32</v>
      </c>
      <c r="R86" s="194" t="s">
        <v>32</v>
      </c>
      <c r="S86" s="194" t="s">
        <v>32</v>
      </c>
      <c r="T86" s="194"/>
      <c r="U86" s="194" t="s">
        <v>32</v>
      </c>
      <c r="V86" s="194" t="s">
        <v>32</v>
      </c>
      <c r="W86" s="194" t="s">
        <v>32</v>
      </c>
      <c r="X86" s="194" t="s">
        <v>32</v>
      </c>
      <c r="Y86" s="194" t="s">
        <v>57</v>
      </c>
      <c r="Z86" s="38" t="s">
        <v>43</v>
      </c>
    </row>
    <row r="87" spans="1:26" ht="136.80000000000001" customHeight="1" thickBot="1" x14ac:dyDescent="0.35">
      <c r="A87" s="253">
        <v>1</v>
      </c>
      <c r="B87" s="186" t="s">
        <v>167</v>
      </c>
      <c r="C87" s="186" t="s">
        <v>168</v>
      </c>
      <c r="D87" s="186">
        <v>70983101</v>
      </c>
      <c r="E87" s="186">
        <v>102668591</v>
      </c>
      <c r="F87" s="186">
        <v>600148114</v>
      </c>
      <c r="G87" s="189" t="s">
        <v>169</v>
      </c>
      <c r="H87" s="186" t="s">
        <v>27</v>
      </c>
      <c r="I87" s="186" t="s">
        <v>28</v>
      </c>
      <c r="J87" s="187" t="s">
        <v>170</v>
      </c>
      <c r="K87" s="252" t="s">
        <v>171</v>
      </c>
      <c r="L87" s="198">
        <v>300000</v>
      </c>
      <c r="M87" s="190">
        <f>L87/100*85</f>
        <v>255000</v>
      </c>
      <c r="N87" s="188">
        <v>44927</v>
      </c>
      <c r="O87" s="188">
        <v>45261</v>
      </c>
      <c r="P87" s="186" t="s">
        <v>32</v>
      </c>
      <c r="Q87" s="186" t="s">
        <v>32</v>
      </c>
      <c r="R87" s="186" t="s">
        <v>32</v>
      </c>
      <c r="S87" s="186" t="s">
        <v>32</v>
      </c>
      <c r="T87" s="186"/>
      <c r="U87" s="186"/>
      <c r="V87" s="186"/>
      <c r="W87" s="186"/>
      <c r="X87" s="186"/>
      <c r="Y87" s="186" t="s">
        <v>172</v>
      </c>
      <c r="Z87" s="186"/>
    </row>
    <row r="116" spans="1:26" ht="15" thickBot="1" x14ac:dyDescent="0.35"/>
    <row r="117" spans="1:26" x14ac:dyDescent="0.3">
      <c r="A117" s="383" t="s">
        <v>0</v>
      </c>
      <c r="B117" s="370" t="s">
        <v>1</v>
      </c>
      <c r="C117" s="370"/>
      <c r="D117" s="370"/>
      <c r="E117" s="370"/>
      <c r="F117" s="370"/>
      <c r="G117" s="370" t="s">
        <v>2</v>
      </c>
      <c r="H117" s="370" t="s">
        <v>3</v>
      </c>
      <c r="I117" s="386" t="s">
        <v>4</v>
      </c>
      <c r="J117" s="370" t="s">
        <v>5</v>
      </c>
      <c r="K117" s="370" t="s">
        <v>6</v>
      </c>
      <c r="L117" s="388" t="s">
        <v>47</v>
      </c>
      <c r="M117" s="388"/>
      <c r="N117" s="371" t="s">
        <v>48</v>
      </c>
      <c r="O117" s="371"/>
      <c r="P117" s="370" t="s">
        <v>49</v>
      </c>
      <c r="Q117" s="370"/>
      <c r="R117" s="370"/>
      <c r="S117" s="370"/>
      <c r="T117" s="370"/>
      <c r="U117" s="370"/>
      <c r="V117" s="370"/>
      <c r="W117" s="370"/>
      <c r="X117" s="370"/>
      <c r="Y117" s="371" t="s">
        <v>7</v>
      </c>
      <c r="Z117" s="372"/>
    </row>
    <row r="118" spans="1:26" x14ac:dyDescent="0.3">
      <c r="A118" s="446"/>
      <c r="B118" s="437" t="s">
        <v>8</v>
      </c>
      <c r="C118" s="437" t="s">
        <v>9</v>
      </c>
      <c r="D118" s="437" t="s">
        <v>10</v>
      </c>
      <c r="E118" s="437" t="s">
        <v>11</v>
      </c>
      <c r="F118" s="437" t="s">
        <v>12</v>
      </c>
      <c r="G118" s="437"/>
      <c r="H118" s="437"/>
      <c r="I118" s="447"/>
      <c r="J118" s="437"/>
      <c r="K118" s="437"/>
      <c r="L118" s="444" t="s">
        <v>13</v>
      </c>
      <c r="M118" s="444" t="s">
        <v>50</v>
      </c>
      <c r="N118" s="438" t="s">
        <v>14</v>
      </c>
      <c r="O118" s="438" t="s">
        <v>15</v>
      </c>
      <c r="P118" s="437" t="s">
        <v>16</v>
      </c>
      <c r="Q118" s="437"/>
      <c r="R118" s="437"/>
      <c r="S118" s="437"/>
      <c r="T118" s="438" t="s">
        <v>17</v>
      </c>
      <c r="U118" s="438" t="s">
        <v>46</v>
      </c>
      <c r="V118" s="438" t="s">
        <v>18</v>
      </c>
      <c r="W118" s="438" t="s">
        <v>19</v>
      </c>
      <c r="X118" s="440" t="s">
        <v>20</v>
      </c>
      <c r="Y118" s="438" t="s">
        <v>21</v>
      </c>
      <c r="Z118" s="442" t="s">
        <v>22</v>
      </c>
    </row>
    <row r="119" spans="1:26" ht="89.4" customHeight="1" thickBot="1" x14ac:dyDescent="0.35">
      <c r="A119" s="384"/>
      <c r="B119" s="385"/>
      <c r="C119" s="385"/>
      <c r="D119" s="385"/>
      <c r="E119" s="385"/>
      <c r="F119" s="385"/>
      <c r="G119" s="385"/>
      <c r="H119" s="385"/>
      <c r="I119" s="387"/>
      <c r="J119" s="385"/>
      <c r="K119" s="385"/>
      <c r="L119" s="445"/>
      <c r="M119" s="445"/>
      <c r="N119" s="439"/>
      <c r="O119" s="439"/>
      <c r="P119" s="6" t="s">
        <v>23</v>
      </c>
      <c r="Q119" s="6" t="s">
        <v>51</v>
      </c>
      <c r="R119" s="6" t="s">
        <v>52</v>
      </c>
      <c r="S119" s="6" t="s">
        <v>53</v>
      </c>
      <c r="T119" s="439"/>
      <c r="U119" s="439"/>
      <c r="V119" s="439"/>
      <c r="W119" s="439"/>
      <c r="X119" s="441"/>
      <c r="Y119" s="439"/>
      <c r="Z119" s="443"/>
    </row>
    <row r="120" spans="1:26" ht="14.4" customHeight="1" x14ac:dyDescent="0.3">
      <c r="A120" s="397">
        <v>1</v>
      </c>
      <c r="B120" s="389" t="s">
        <v>173</v>
      </c>
      <c r="C120" s="389" t="s">
        <v>174</v>
      </c>
      <c r="D120" s="389">
        <v>75026422</v>
      </c>
      <c r="E120" s="389">
        <v>108014312</v>
      </c>
      <c r="F120" s="389">
        <v>600148556</v>
      </c>
      <c r="G120" s="389" t="s">
        <v>179</v>
      </c>
      <c r="H120" s="381" t="s">
        <v>27</v>
      </c>
      <c r="I120" s="381" t="s">
        <v>28</v>
      </c>
      <c r="J120" s="382" t="s">
        <v>176</v>
      </c>
      <c r="K120" s="463" t="s">
        <v>180</v>
      </c>
      <c r="L120" s="460">
        <v>66000000</v>
      </c>
      <c r="M120" s="395">
        <f>L120/100*85</f>
        <v>56100000</v>
      </c>
      <c r="N120" s="402">
        <v>44927</v>
      </c>
      <c r="O120" s="402">
        <v>46722</v>
      </c>
      <c r="P120" s="381" t="s">
        <v>119</v>
      </c>
      <c r="Q120" s="381" t="s">
        <v>119</v>
      </c>
      <c r="R120" s="381" t="s">
        <v>119</v>
      </c>
      <c r="S120" s="381" t="s">
        <v>119</v>
      </c>
      <c r="T120" s="381" t="s">
        <v>119</v>
      </c>
      <c r="U120" s="381" t="s">
        <v>119</v>
      </c>
      <c r="V120" s="381" t="s">
        <v>119</v>
      </c>
      <c r="W120" s="381" t="s">
        <v>119</v>
      </c>
      <c r="X120" s="381" t="s">
        <v>119</v>
      </c>
      <c r="Y120" s="381" t="s">
        <v>412</v>
      </c>
      <c r="Z120" s="404" t="s">
        <v>178</v>
      </c>
    </row>
    <row r="121" spans="1:26" ht="409.2" customHeight="1" x14ac:dyDescent="0.3">
      <c r="A121" s="458"/>
      <c r="B121" s="390"/>
      <c r="C121" s="390"/>
      <c r="D121" s="390"/>
      <c r="E121" s="390"/>
      <c r="F121" s="390"/>
      <c r="G121" s="390"/>
      <c r="H121" s="377"/>
      <c r="I121" s="377"/>
      <c r="J121" s="379"/>
      <c r="K121" s="464"/>
      <c r="L121" s="461"/>
      <c r="M121" s="466"/>
      <c r="N121" s="467"/>
      <c r="O121" s="467"/>
      <c r="P121" s="377"/>
      <c r="Q121" s="377"/>
      <c r="R121" s="377"/>
      <c r="S121" s="377"/>
      <c r="T121" s="377"/>
      <c r="U121" s="377"/>
      <c r="V121" s="377"/>
      <c r="W121" s="377"/>
      <c r="X121" s="377"/>
      <c r="Y121" s="377"/>
      <c r="Z121" s="459"/>
    </row>
    <row r="122" spans="1:26" ht="231" customHeight="1" thickBot="1" x14ac:dyDescent="0.35">
      <c r="A122" s="398"/>
      <c r="B122" s="399"/>
      <c r="C122" s="399"/>
      <c r="D122" s="399"/>
      <c r="E122" s="399"/>
      <c r="F122" s="399"/>
      <c r="G122" s="399"/>
      <c r="H122" s="378"/>
      <c r="I122" s="378"/>
      <c r="J122" s="380"/>
      <c r="K122" s="465"/>
      <c r="L122" s="462"/>
      <c r="M122" s="396"/>
      <c r="N122" s="403"/>
      <c r="O122" s="403"/>
      <c r="P122" s="378"/>
      <c r="Q122" s="378"/>
      <c r="R122" s="378"/>
      <c r="S122" s="378"/>
      <c r="T122" s="378"/>
      <c r="U122" s="378"/>
      <c r="V122" s="378"/>
      <c r="W122" s="378"/>
      <c r="X122" s="378"/>
      <c r="Y122" s="378"/>
      <c r="Z122" s="405"/>
    </row>
    <row r="123" spans="1:26" ht="94.8" customHeight="1" x14ac:dyDescent="0.3"/>
    <row r="127" spans="1:26" s="144" customFormat="1" x14ac:dyDescent="0.3"/>
    <row r="139" spans="1:26" ht="15" thickBot="1" x14ac:dyDescent="0.35"/>
    <row r="140" spans="1:26" x14ac:dyDescent="0.3">
      <c r="A140" s="383" t="s">
        <v>0</v>
      </c>
      <c r="B140" s="370" t="s">
        <v>1</v>
      </c>
      <c r="C140" s="370"/>
      <c r="D140" s="370"/>
      <c r="E140" s="370"/>
      <c r="F140" s="370"/>
      <c r="G140" s="370" t="s">
        <v>2</v>
      </c>
      <c r="H140" s="370" t="s">
        <v>3</v>
      </c>
      <c r="I140" s="386" t="s">
        <v>4</v>
      </c>
      <c r="J140" s="370" t="s">
        <v>5</v>
      </c>
      <c r="K140" s="370" t="s">
        <v>6</v>
      </c>
      <c r="L140" s="388" t="s">
        <v>47</v>
      </c>
      <c r="M140" s="388"/>
      <c r="N140" s="371" t="s">
        <v>48</v>
      </c>
      <c r="O140" s="371"/>
      <c r="P140" s="370" t="s">
        <v>49</v>
      </c>
      <c r="Q140" s="370"/>
      <c r="R140" s="370"/>
      <c r="S140" s="370"/>
      <c r="T140" s="370"/>
      <c r="U140" s="370"/>
      <c r="V140" s="370"/>
      <c r="W140" s="370"/>
      <c r="X140" s="370"/>
      <c r="Y140" s="371" t="s">
        <v>7</v>
      </c>
      <c r="Z140" s="372"/>
    </row>
    <row r="141" spans="1:26" x14ac:dyDescent="0.3">
      <c r="A141" s="446"/>
      <c r="B141" s="437" t="s">
        <v>8</v>
      </c>
      <c r="C141" s="437" t="s">
        <v>9</v>
      </c>
      <c r="D141" s="437" t="s">
        <v>10</v>
      </c>
      <c r="E141" s="437" t="s">
        <v>11</v>
      </c>
      <c r="F141" s="437" t="s">
        <v>12</v>
      </c>
      <c r="G141" s="437"/>
      <c r="H141" s="437"/>
      <c r="I141" s="447"/>
      <c r="J141" s="437"/>
      <c r="K141" s="437"/>
      <c r="L141" s="444" t="s">
        <v>13</v>
      </c>
      <c r="M141" s="444" t="s">
        <v>50</v>
      </c>
      <c r="N141" s="438" t="s">
        <v>14</v>
      </c>
      <c r="O141" s="438" t="s">
        <v>15</v>
      </c>
      <c r="P141" s="437" t="s">
        <v>16</v>
      </c>
      <c r="Q141" s="437"/>
      <c r="R141" s="437"/>
      <c r="S141" s="437"/>
      <c r="T141" s="438" t="s">
        <v>17</v>
      </c>
      <c r="U141" s="438" t="s">
        <v>46</v>
      </c>
      <c r="V141" s="438" t="s">
        <v>18</v>
      </c>
      <c r="W141" s="438" t="s">
        <v>19</v>
      </c>
      <c r="X141" s="440" t="s">
        <v>20</v>
      </c>
      <c r="Y141" s="438" t="s">
        <v>21</v>
      </c>
      <c r="Z141" s="442" t="s">
        <v>22</v>
      </c>
    </row>
    <row r="142" spans="1:26" ht="98.4" customHeight="1" thickBot="1" x14ac:dyDescent="0.35">
      <c r="A142" s="384"/>
      <c r="B142" s="385"/>
      <c r="C142" s="385"/>
      <c r="D142" s="385"/>
      <c r="E142" s="385"/>
      <c r="F142" s="385"/>
      <c r="G142" s="385"/>
      <c r="H142" s="385"/>
      <c r="I142" s="387"/>
      <c r="J142" s="385"/>
      <c r="K142" s="385"/>
      <c r="L142" s="445"/>
      <c r="M142" s="445"/>
      <c r="N142" s="439"/>
      <c r="O142" s="439"/>
      <c r="P142" s="6" t="s">
        <v>23</v>
      </c>
      <c r="Q142" s="6" t="s">
        <v>51</v>
      </c>
      <c r="R142" s="6" t="s">
        <v>52</v>
      </c>
      <c r="S142" s="6" t="s">
        <v>53</v>
      </c>
      <c r="T142" s="439"/>
      <c r="U142" s="439"/>
      <c r="V142" s="439"/>
      <c r="W142" s="439"/>
      <c r="X142" s="441"/>
      <c r="Y142" s="439"/>
      <c r="Z142" s="443"/>
    </row>
    <row r="143" spans="1:26" ht="82.8" x14ac:dyDescent="0.3">
      <c r="A143" s="191">
        <v>1</v>
      </c>
      <c r="B143" s="381" t="s">
        <v>187</v>
      </c>
      <c r="C143" s="381" t="s">
        <v>182</v>
      </c>
      <c r="D143" s="381">
        <v>70984441</v>
      </c>
      <c r="E143" s="381">
        <v>102680426</v>
      </c>
      <c r="F143" s="381">
        <v>600148378</v>
      </c>
      <c r="G143" s="56" t="s">
        <v>188</v>
      </c>
      <c r="H143" s="381" t="s">
        <v>27</v>
      </c>
      <c r="I143" s="381" t="s">
        <v>28</v>
      </c>
      <c r="J143" s="382" t="s">
        <v>183</v>
      </c>
      <c r="K143" s="145" t="s">
        <v>189</v>
      </c>
      <c r="L143" s="147">
        <v>60000000</v>
      </c>
      <c r="M143" s="131">
        <f>L143/100*85</f>
        <v>51000000</v>
      </c>
      <c r="N143" s="268">
        <v>2023</v>
      </c>
      <c r="O143" s="268">
        <v>2027</v>
      </c>
      <c r="P143" s="250" t="s">
        <v>32</v>
      </c>
      <c r="Q143" s="193" t="s">
        <v>32</v>
      </c>
      <c r="R143" s="193" t="s">
        <v>32</v>
      </c>
      <c r="S143" s="193" t="s">
        <v>32</v>
      </c>
      <c r="T143" s="193"/>
      <c r="U143" s="270"/>
      <c r="V143" s="273" t="s">
        <v>32</v>
      </c>
      <c r="W143" s="273" t="s">
        <v>32</v>
      </c>
      <c r="X143" s="250"/>
      <c r="Y143" s="193"/>
      <c r="Z143" s="34"/>
    </row>
    <row r="144" spans="1:26" ht="50.4" customHeight="1" x14ac:dyDescent="0.3">
      <c r="A144" s="199">
        <v>2</v>
      </c>
      <c r="B144" s="377"/>
      <c r="C144" s="377"/>
      <c r="D144" s="377"/>
      <c r="E144" s="377"/>
      <c r="F144" s="377"/>
      <c r="G144" s="54" t="s">
        <v>190</v>
      </c>
      <c r="H144" s="377"/>
      <c r="I144" s="377"/>
      <c r="J144" s="379"/>
      <c r="K144" s="258" t="s">
        <v>191</v>
      </c>
      <c r="L144" s="28">
        <v>300000</v>
      </c>
      <c r="M144" s="28">
        <f t="shared" ref="M144:M148" si="6">L144/100*85</f>
        <v>255000</v>
      </c>
      <c r="N144" s="257">
        <v>2023</v>
      </c>
      <c r="O144" s="195">
        <v>2025</v>
      </c>
      <c r="P144" s="195"/>
      <c r="Q144" s="195" t="s">
        <v>32</v>
      </c>
      <c r="R144" s="195"/>
      <c r="S144" s="195"/>
      <c r="T144" s="195"/>
      <c r="U144" s="271"/>
      <c r="V144" s="163" t="s">
        <v>32</v>
      </c>
      <c r="W144" s="163"/>
      <c r="X144" s="251"/>
      <c r="Y144" s="195"/>
      <c r="Z144" s="58"/>
    </row>
    <row r="145" spans="1:26" ht="69" x14ac:dyDescent="0.3">
      <c r="A145" s="199">
        <v>3</v>
      </c>
      <c r="B145" s="377"/>
      <c r="C145" s="377"/>
      <c r="D145" s="377"/>
      <c r="E145" s="377"/>
      <c r="F145" s="377"/>
      <c r="G145" s="54" t="s">
        <v>192</v>
      </c>
      <c r="H145" s="377"/>
      <c r="I145" s="377"/>
      <c r="J145" s="379"/>
      <c r="K145" s="258" t="s">
        <v>193</v>
      </c>
      <c r="L145" s="256">
        <v>4000000</v>
      </c>
      <c r="M145" s="256">
        <f>L145/100*85</f>
        <v>3400000</v>
      </c>
      <c r="N145" s="257">
        <v>2023</v>
      </c>
      <c r="O145" s="195">
        <v>2027</v>
      </c>
      <c r="P145" s="195"/>
      <c r="Q145" s="195"/>
      <c r="R145" s="195"/>
      <c r="S145" s="195"/>
      <c r="T145" s="195"/>
      <c r="U145" s="271"/>
      <c r="V145" s="163" t="s">
        <v>32</v>
      </c>
      <c r="W145" s="163" t="s">
        <v>32</v>
      </c>
      <c r="X145" s="251"/>
      <c r="Y145" s="195"/>
      <c r="Z145" s="58"/>
    </row>
    <row r="146" spans="1:26" ht="82.8" x14ac:dyDescent="0.3">
      <c r="A146" s="199">
        <v>4</v>
      </c>
      <c r="B146" s="377"/>
      <c r="C146" s="377"/>
      <c r="D146" s="377"/>
      <c r="E146" s="377"/>
      <c r="F146" s="377"/>
      <c r="G146" s="54" t="s">
        <v>194</v>
      </c>
      <c r="H146" s="377"/>
      <c r="I146" s="377"/>
      <c r="J146" s="379"/>
      <c r="K146" s="259" t="s">
        <v>195</v>
      </c>
      <c r="L146" s="133">
        <v>3000000</v>
      </c>
      <c r="M146" s="133">
        <f>L146/100*85</f>
        <v>2550000</v>
      </c>
      <c r="N146" s="257">
        <v>2023</v>
      </c>
      <c r="O146" s="195">
        <v>2025</v>
      </c>
      <c r="P146" s="195"/>
      <c r="Q146" s="195" t="s">
        <v>32</v>
      </c>
      <c r="R146" s="195"/>
      <c r="S146" s="195"/>
      <c r="T146" s="195"/>
      <c r="U146" s="271"/>
      <c r="V146" s="163" t="s">
        <v>32</v>
      </c>
      <c r="W146" s="163" t="s">
        <v>32</v>
      </c>
      <c r="X146" s="251"/>
      <c r="Y146" s="195"/>
      <c r="Z146" s="58"/>
    </row>
    <row r="147" spans="1:26" ht="46.2" customHeight="1" thickBot="1" x14ac:dyDescent="0.35">
      <c r="A147" s="192">
        <v>5</v>
      </c>
      <c r="B147" s="378"/>
      <c r="C147" s="378"/>
      <c r="D147" s="378"/>
      <c r="E147" s="378"/>
      <c r="F147" s="378"/>
      <c r="G147" s="39" t="s">
        <v>196</v>
      </c>
      <c r="H147" s="378"/>
      <c r="I147" s="378"/>
      <c r="J147" s="380"/>
      <c r="K147" s="146" t="s">
        <v>197</v>
      </c>
      <c r="L147" s="135">
        <v>40000000</v>
      </c>
      <c r="M147" s="135">
        <f>L147/100*85</f>
        <v>34000000</v>
      </c>
      <c r="N147" s="269">
        <v>2023</v>
      </c>
      <c r="O147" s="194">
        <v>2027</v>
      </c>
      <c r="P147" s="194" t="s">
        <v>32</v>
      </c>
      <c r="Q147" s="194" t="s">
        <v>32</v>
      </c>
      <c r="R147" s="194" t="s">
        <v>32</v>
      </c>
      <c r="S147" s="194" t="s">
        <v>32</v>
      </c>
      <c r="T147" s="194"/>
      <c r="U147" s="272"/>
      <c r="V147" s="168" t="s">
        <v>32</v>
      </c>
      <c r="W147" s="168" t="s">
        <v>32</v>
      </c>
      <c r="X147" s="254"/>
      <c r="Y147" s="194"/>
      <c r="Z147" s="38"/>
    </row>
    <row r="148" spans="1:26" ht="162.6" customHeight="1" x14ac:dyDescent="0.3">
      <c r="A148" s="264">
        <v>1</v>
      </c>
      <c r="B148" s="377" t="s">
        <v>205</v>
      </c>
      <c r="C148" s="377" t="s">
        <v>206</v>
      </c>
      <c r="D148" s="377">
        <v>75029081</v>
      </c>
      <c r="E148" s="377">
        <v>102668698</v>
      </c>
      <c r="F148" s="377">
        <v>650022319</v>
      </c>
      <c r="G148" s="265" t="s">
        <v>213</v>
      </c>
      <c r="H148" s="377" t="s">
        <v>27</v>
      </c>
      <c r="I148" s="377" t="s">
        <v>28</v>
      </c>
      <c r="J148" s="379" t="s">
        <v>208</v>
      </c>
      <c r="K148" s="266" t="s">
        <v>214</v>
      </c>
      <c r="L148" s="261">
        <v>6000000</v>
      </c>
      <c r="M148" s="262">
        <f t="shared" si="6"/>
        <v>5100000</v>
      </c>
      <c r="N148" s="263" t="s">
        <v>215</v>
      </c>
      <c r="O148" s="263" t="s">
        <v>216</v>
      </c>
      <c r="P148" s="197" t="s">
        <v>32</v>
      </c>
      <c r="Q148" s="197" t="s">
        <v>32</v>
      </c>
      <c r="R148" s="197" t="s">
        <v>32</v>
      </c>
      <c r="S148" s="197" t="s">
        <v>32</v>
      </c>
      <c r="T148" s="197" t="s">
        <v>32</v>
      </c>
      <c r="U148" s="197" t="s">
        <v>32</v>
      </c>
      <c r="V148" s="197" t="s">
        <v>32</v>
      </c>
      <c r="W148" s="197" t="s">
        <v>32</v>
      </c>
      <c r="X148" s="197" t="s">
        <v>32</v>
      </c>
      <c r="Y148" s="197" t="s">
        <v>57</v>
      </c>
      <c r="Z148" s="267" t="s">
        <v>43</v>
      </c>
    </row>
    <row r="149" spans="1:26" ht="66" customHeight="1" thickBot="1" x14ac:dyDescent="0.35">
      <c r="A149" s="59">
        <v>2</v>
      </c>
      <c r="B149" s="377"/>
      <c r="C149" s="377"/>
      <c r="D149" s="377"/>
      <c r="E149" s="377"/>
      <c r="F149" s="377"/>
      <c r="G149" s="64" t="s">
        <v>127</v>
      </c>
      <c r="H149" s="377"/>
      <c r="I149" s="377"/>
      <c r="J149" s="379"/>
      <c r="K149" s="86" t="s">
        <v>217</v>
      </c>
      <c r="L149" s="87">
        <v>900000</v>
      </c>
      <c r="M149" s="87">
        <f t="shared" ref="M149" si="7">L149/100*85</f>
        <v>765000</v>
      </c>
      <c r="N149" s="62" t="s">
        <v>218</v>
      </c>
      <c r="O149" s="62" t="s">
        <v>216</v>
      </c>
      <c r="P149" s="51"/>
      <c r="Q149" s="51" t="s">
        <v>32</v>
      </c>
      <c r="R149" s="51" t="s">
        <v>32</v>
      </c>
      <c r="S149" s="51"/>
      <c r="T149" s="51"/>
      <c r="U149" s="51"/>
      <c r="V149" s="51" t="s">
        <v>32</v>
      </c>
      <c r="W149" s="51" t="s">
        <v>32</v>
      </c>
      <c r="X149" s="51"/>
      <c r="Y149" s="51" t="s">
        <v>57</v>
      </c>
      <c r="Z149" s="63" t="s">
        <v>43</v>
      </c>
    </row>
    <row r="150" spans="1:26" ht="55.8" customHeight="1" x14ac:dyDescent="0.3">
      <c r="A150" s="32">
        <v>1</v>
      </c>
      <c r="B150" s="381" t="s">
        <v>219</v>
      </c>
      <c r="C150" s="381" t="s">
        <v>220</v>
      </c>
      <c r="D150" s="381">
        <v>75029031</v>
      </c>
      <c r="E150" s="381">
        <v>102668701</v>
      </c>
      <c r="F150" s="381">
        <v>650053184</v>
      </c>
      <c r="G150" s="56" t="s">
        <v>238</v>
      </c>
      <c r="H150" s="381" t="s">
        <v>27</v>
      </c>
      <c r="I150" s="381" t="s">
        <v>28</v>
      </c>
      <c r="J150" s="382" t="s">
        <v>222</v>
      </c>
      <c r="K150" s="84" t="s">
        <v>239</v>
      </c>
      <c r="L150" s="26">
        <v>450000</v>
      </c>
      <c r="M150" s="27">
        <f>L150/100*85</f>
        <v>382500</v>
      </c>
      <c r="N150" s="33" t="s">
        <v>233</v>
      </c>
      <c r="O150" s="33" t="s">
        <v>234</v>
      </c>
      <c r="P150" s="19" t="s">
        <v>32</v>
      </c>
      <c r="Q150" s="19" t="s">
        <v>32</v>
      </c>
      <c r="R150" s="19" t="s">
        <v>32</v>
      </c>
      <c r="S150" s="19" t="s">
        <v>32</v>
      </c>
      <c r="T150" s="19" t="s">
        <v>32</v>
      </c>
      <c r="U150" s="19"/>
      <c r="V150" s="19" t="s">
        <v>32</v>
      </c>
      <c r="W150" s="19"/>
      <c r="X150" s="19"/>
      <c r="Y150" s="19" t="s">
        <v>57</v>
      </c>
      <c r="Z150" s="34" t="s">
        <v>43</v>
      </c>
    </row>
    <row r="151" spans="1:26" ht="45" customHeight="1" x14ac:dyDescent="0.3">
      <c r="A151" s="57">
        <v>2</v>
      </c>
      <c r="B151" s="377"/>
      <c r="C151" s="377"/>
      <c r="D151" s="377"/>
      <c r="E151" s="377"/>
      <c r="F151" s="377"/>
      <c r="G151" s="54" t="s">
        <v>240</v>
      </c>
      <c r="H151" s="377"/>
      <c r="I151" s="377"/>
      <c r="J151" s="379"/>
      <c r="K151" s="31" t="s">
        <v>241</v>
      </c>
      <c r="L151" s="28">
        <v>250000</v>
      </c>
      <c r="M151" s="28">
        <f t="shared" ref="M151:M154" si="8">L151/100*85</f>
        <v>212500</v>
      </c>
      <c r="N151" s="53" t="s">
        <v>224</v>
      </c>
      <c r="O151" s="53" t="s">
        <v>225</v>
      </c>
      <c r="P151" s="8" t="s">
        <v>32</v>
      </c>
      <c r="Q151" s="8" t="s">
        <v>32</v>
      </c>
      <c r="R151" s="8" t="s">
        <v>32</v>
      </c>
      <c r="S151" s="8" t="s">
        <v>32</v>
      </c>
      <c r="T151" s="8" t="s">
        <v>32</v>
      </c>
      <c r="U151" s="8"/>
      <c r="V151" s="8" t="s">
        <v>32</v>
      </c>
      <c r="W151" s="8" t="s">
        <v>32</v>
      </c>
      <c r="X151" s="8"/>
      <c r="Y151" s="8" t="s">
        <v>57</v>
      </c>
      <c r="Z151" s="58" t="s">
        <v>43</v>
      </c>
    </row>
    <row r="152" spans="1:26" ht="52.2" customHeight="1" x14ac:dyDescent="0.3">
      <c r="A152" s="57">
        <v>3</v>
      </c>
      <c r="B152" s="377"/>
      <c r="C152" s="377"/>
      <c r="D152" s="377"/>
      <c r="E152" s="377"/>
      <c r="F152" s="377"/>
      <c r="G152" s="54" t="s">
        <v>242</v>
      </c>
      <c r="H152" s="377"/>
      <c r="I152" s="377"/>
      <c r="J152" s="379"/>
      <c r="K152" s="31" t="s">
        <v>243</v>
      </c>
      <c r="L152" s="28">
        <v>300000</v>
      </c>
      <c r="M152" s="28">
        <f t="shared" si="8"/>
        <v>255000</v>
      </c>
      <c r="N152" s="53" t="s">
        <v>233</v>
      </c>
      <c r="O152" s="53" t="s">
        <v>234</v>
      </c>
      <c r="P152" s="8" t="s">
        <v>32</v>
      </c>
      <c r="Q152" s="8" t="s">
        <v>32</v>
      </c>
      <c r="R152" s="8" t="s">
        <v>32</v>
      </c>
      <c r="S152" s="8" t="s">
        <v>32</v>
      </c>
      <c r="T152" s="8" t="s">
        <v>32</v>
      </c>
      <c r="U152" s="8"/>
      <c r="V152" s="8" t="s">
        <v>32</v>
      </c>
      <c r="W152" s="8"/>
      <c r="X152" s="8"/>
      <c r="Y152" s="8" t="s">
        <v>57</v>
      </c>
      <c r="Z152" s="58" t="s">
        <v>43</v>
      </c>
    </row>
    <row r="153" spans="1:26" ht="55.2" customHeight="1" x14ac:dyDescent="0.3">
      <c r="A153" s="57">
        <v>4</v>
      </c>
      <c r="B153" s="377"/>
      <c r="C153" s="377"/>
      <c r="D153" s="377"/>
      <c r="E153" s="377"/>
      <c r="F153" s="377"/>
      <c r="G153" s="54" t="s">
        <v>244</v>
      </c>
      <c r="H153" s="377"/>
      <c r="I153" s="377"/>
      <c r="J153" s="379"/>
      <c r="K153" s="31" t="s">
        <v>245</v>
      </c>
      <c r="L153" s="28">
        <v>950000</v>
      </c>
      <c r="M153" s="28">
        <f t="shared" si="8"/>
        <v>807500</v>
      </c>
      <c r="N153" s="53" t="s">
        <v>224</v>
      </c>
      <c r="O153" s="53" t="s">
        <v>225</v>
      </c>
      <c r="P153" s="8" t="s">
        <v>32</v>
      </c>
      <c r="Q153" s="8" t="s">
        <v>32</v>
      </c>
      <c r="R153" s="8" t="s">
        <v>32</v>
      </c>
      <c r="S153" s="8" t="s">
        <v>32</v>
      </c>
      <c r="T153" s="8" t="s">
        <v>32</v>
      </c>
      <c r="U153" s="8"/>
      <c r="V153" s="8" t="s">
        <v>32</v>
      </c>
      <c r="W153" s="8" t="s">
        <v>32</v>
      </c>
      <c r="X153" s="8"/>
      <c r="Y153" s="8" t="s">
        <v>57</v>
      </c>
      <c r="Z153" s="58" t="s">
        <v>43</v>
      </c>
    </row>
    <row r="154" spans="1:26" ht="67.2" customHeight="1" thickBot="1" x14ac:dyDescent="0.35">
      <c r="A154" s="35">
        <v>5</v>
      </c>
      <c r="B154" s="378"/>
      <c r="C154" s="378"/>
      <c r="D154" s="378"/>
      <c r="E154" s="378"/>
      <c r="F154" s="378"/>
      <c r="G154" s="39" t="s">
        <v>246</v>
      </c>
      <c r="H154" s="378"/>
      <c r="I154" s="378"/>
      <c r="J154" s="380"/>
      <c r="K154" s="41" t="s">
        <v>247</v>
      </c>
      <c r="L154" s="36">
        <v>30000000</v>
      </c>
      <c r="M154" s="36">
        <f t="shared" si="8"/>
        <v>25500000</v>
      </c>
      <c r="N154" s="37" t="s">
        <v>237</v>
      </c>
      <c r="O154" s="37" t="s">
        <v>216</v>
      </c>
      <c r="P154" s="25" t="s">
        <v>32</v>
      </c>
      <c r="Q154" s="25" t="s">
        <v>32</v>
      </c>
      <c r="R154" s="25" t="s">
        <v>32</v>
      </c>
      <c r="S154" s="25" t="s">
        <v>32</v>
      </c>
      <c r="T154" s="25" t="s">
        <v>32</v>
      </c>
      <c r="U154" s="25"/>
      <c r="V154" s="25" t="s">
        <v>32</v>
      </c>
      <c r="W154" s="25" t="s">
        <v>32</v>
      </c>
      <c r="X154" s="25"/>
      <c r="Y154" s="25" t="s">
        <v>57</v>
      </c>
      <c r="Z154" s="38" t="s">
        <v>43</v>
      </c>
    </row>
    <row r="157" spans="1:26" s="144" customFormat="1" x14ac:dyDescent="0.3"/>
    <row r="158" spans="1:26" s="144" customFormat="1" x14ac:dyDescent="0.3"/>
    <row r="159" spans="1:26" s="144" customFormat="1" x14ac:dyDescent="0.3"/>
    <row r="160" spans="1:26" ht="49.8" customHeight="1" x14ac:dyDescent="0.3"/>
    <row r="163" spans="1:26" ht="15" thickBot="1" x14ac:dyDescent="0.35"/>
    <row r="164" spans="1:26" x14ac:dyDescent="0.3">
      <c r="A164" s="383" t="s">
        <v>0</v>
      </c>
      <c r="B164" s="370" t="s">
        <v>1</v>
      </c>
      <c r="C164" s="370"/>
      <c r="D164" s="370"/>
      <c r="E164" s="370"/>
      <c r="F164" s="370"/>
      <c r="G164" s="370" t="s">
        <v>2</v>
      </c>
      <c r="H164" s="370" t="s">
        <v>3</v>
      </c>
      <c r="I164" s="386" t="s">
        <v>4</v>
      </c>
      <c r="J164" s="370" t="s">
        <v>5</v>
      </c>
      <c r="K164" s="370" t="s">
        <v>6</v>
      </c>
      <c r="L164" s="388" t="s">
        <v>47</v>
      </c>
      <c r="M164" s="388"/>
      <c r="N164" s="371" t="s">
        <v>48</v>
      </c>
      <c r="O164" s="371"/>
      <c r="P164" s="370" t="s">
        <v>49</v>
      </c>
      <c r="Q164" s="370"/>
      <c r="R164" s="370"/>
      <c r="S164" s="370"/>
      <c r="T164" s="370"/>
      <c r="U164" s="370"/>
      <c r="V164" s="370"/>
      <c r="W164" s="370"/>
      <c r="X164" s="370"/>
      <c r="Y164" s="371" t="s">
        <v>7</v>
      </c>
      <c r="Z164" s="372"/>
    </row>
    <row r="165" spans="1:26" x14ac:dyDescent="0.3">
      <c r="A165" s="446"/>
      <c r="B165" s="437" t="s">
        <v>8</v>
      </c>
      <c r="C165" s="437" t="s">
        <v>9</v>
      </c>
      <c r="D165" s="437" t="s">
        <v>10</v>
      </c>
      <c r="E165" s="437" t="s">
        <v>11</v>
      </c>
      <c r="F165" s="437" t="s">
        <v>12</v>
      </c>
      <c r="G165" s="437"/>
      <c r="H165" s="437"/>
      <c r="I165" s="447"/>
      <c r="J165" s="437"/>
      <c r="K165" s="437"/>
      <c r="L165" s="444" t="s">
        <v>13</v>
      </c>
      <c r="M165" s="444" t="s">
        <v>50</v>
      </c>
      <c r="N165" s="438" t="s">
        <v>14</v>
      </c>
      <c r="O165" s="438" t="s">
        <v>15</v>
      </c>
      <c r="P165" s="437" t="s">
        <v>16</v>
      </c>
      <c r="Q165" s="437"/>
      <c r="R165" s="437"/>
      <c r="S165" s="437"/>
      <c r="T165" s="438" t="s">
        <v>17</v>
      </c>
      <c r="U165" s="438" t="s">
        <v>46</v>
      </c>
      <c r="V165" s="438" t="s">
        <v>18</v>
      </c>
      <c r="W165" s="438" t="s">
        <v>19</v>
      </c>
      <c r="X165" s="440" t="s">
        <v>20</v>
      </c>
      <c r="Y165" s="438" t="s">
        <v>21</v>
      </c>
      <c r="Z165" s="442" t="s">
        <v>22</v>
      </c>
    </row>
    <row r="166" spans="1:26" ht="90.6" customHeight="1" thickBot="1" x14ac:dyDescent="0.35">
      <c r="A166" s="384"/>
      <c r="B166" s="385"/>
      <c r="C166" s="385"/>
      <c r="D166" s="385"/>
      <c r="E166" s="385"/>
      <c r="F166" s="385"/>
      <c r="G166" s="385"/>
      <c r="H166" s="385"/>
      <c r="I166" s="387"/>
      <c r="J166" s="385"/>
      <c r="K166" s="385"/>
      <c r="L166" s="445"/>
      <c r="M166" s="445"/>
      <c r="N166" s="439"/>
      <c r="O166" s="439"/>
      <c r="P166" s="6" t="s">
        <v>23</v>
      </c>
      <c r="Q166" s="6" t="s">
        <v>51</v>
      </c>
      <c r="R166" s="6" t="s">
        <v>52</v>
      </c>
      <c r="S166" s="6" t="s">
        <v>53</v>
      </c>
      <c r="T166" s="439"/>
      <c r="U166" s="439"/>
      <c r="V166" s="439"/>
      <c r="W166" s="439"/>
      <c r="X166" s="441"/>
      <c r="Y166" s="439"/>
      <c r="Z166" s="443"/>
    </row>
    <row r="167" spans="1:26" ht="55.2" customHeight="1" x14ac:dyDescent="0.3">
      <c r="A167" s="32">
        <v>1</v>
      </c>
      <c r="B167" s="381" t="s">
        <v>248</v>
      </c>
      <c r="C167" s="381" t="s">
        <v>249</v>
      </c>
      <c r="D167" s="381">
        <v>60341793</v>
      </c>
      <c r="E167" s="381">
        <v>102680540</v>
      </c>
      <c r="F167" s="381">
        <v>600148424</v>
      </c>
      <c r="G167" s="56" t="s">
        <v>259</v>
      </c>
      <c r="H167" s="381" t="s">
        <v>27</v>
      </c>
      <c r="I167" s="381" t="s">
        <v>28</v>
      </c>
      <c r="J167" s="382" t="s">
        <v>250</v>
      </c>
      <c r="K167" s="84" t="s">
        <v>260</v>
      </c>
      <c r="L167" s="26">
        <v>30000000</v>
      </c>
      <c r="M167" s="27">
        <f>L167/100*85</f>
        <v>25500000</v>
      </c>
      <c r="N167" s="65">
        <v>44562</v>
      </c>
      <c r="O167" s="65">
        <v>45261</v>
      </c>
      <c r="P167" s="19"/>
      <c r="Q167" s="19"/>
      <c r="R167" s="19"/>
      <c r="S167" s="19"/>
      <c r="T167" s="19"/>
      <c r="U167" s="19"/>
      <c r="V167" s="19" t="s">
        <v>32</v>
      </c>
      <c r="W167" s="19" t="s">
        <v>32</v>
      </c>
      <c r="X167" s="19"/>
      <c r="Y167" s="19" t="s">
        <v>34</v>
      </c>
      <c r="Z167" s="34" t="s">
        <v>34</v>
      </c>
    </row>
    <row r="168" spans="1:26" ht="41.4" x14ac:dyDescent="0.3">
      <c r="A168" s="57">
        <v>2</v>
      </c>
      <c r="B168" s="377"/>
      <c r="C168" s="377"/>
      <c r="D168" s="377"/>
      <c r="E168" s="377"/>
      <c r="F168" s="377"/>
      <c r="G168" s="54" t="s">
        <v>207</v>
      </c>
      <c r="H168" s="377"/>
      <c r="I168" s="377"/>
      <c r="J168" s="379"/>
      <c r="K168" s="31" t="s">
        <v>261</v>
      </c>
      <c r="L168" s="28">
        <v>600000</v>
      </c>
      <c r="M168" s="28">
        <f t="shared" ref="M168:M172" si="9">L168/100*85</f>
        <v>510000</v>
      </c>
      <c r="N168" s="66">
        <v>45078</v>
      </c>
      <c r="O168" s="66">
        <v>45139</v>
      </c>
      <c r="P168" s="8" t="s">
        <v>32</v>
      </c>
      <c r="Q168" s="8" t="s">
        <v>32</v>
      </c>
      <c r="R168" s="8" t="s">
        <v>32</v>
      </c>
      <c r="S168" s="8"/>
      <c r="T168" s="8"/>
      <c r="U168" s="8"/>
      <c r="V168" s="8" t="s">
        <v>32</v>
      </c>
      <c r="W168" s="8" t="s">
        <v>32</v>
      </c>
      <c r="X168" s="8"/>
      <c r="Y168" s="8" t="s">
        <v>43</v>
      </c>
      <c r="Z168" s="58" t="s">
        <v>43</v>
      </c>
    </row>
    <row r="169" spans="1:26" ht="69" x14ac:dyDescent="0.3">
      <c r="A169" s="57">
        <v>3</v>
      </c>
      <c r="B169" s="377"/>
      <c r="C169" s="377"/>
      <c r="D169" s="377"/>
      <c r="E169" s="377"/>
      <c r="F169" s="377"/>
      <c r="G169" s="54" t="s">
        <v>262</v>
      </c>
      <c r="H169" s="377"/>
      <c r="I169" s="377"/>
      <c r="J169" s="379"/>
      <c r="K169" s="31" t="s">
        <v>263</v>
      </c>
      <c r="L169" s="28">
        <v>10000000</v>
      </c>
      <c r="M169" s="28">
        <f t="shared" si="9"/>
        <v>8500000</v>
      </c>
      <c r="N169" s="66">
        <v>45717</v>
      </c>
      <c r="O169" s="66">
        <v>45870</v>
      </c>
      <c r="P169" s="8" t="s">
        <v>32</v>
      </c>
      <c r="Q169" s="8" t="s">
        <v>32</v>
      </c>
      <c r="R169" s="8" t="s">
        <v>32</v>
      </c>
      <c r="S169" s="8" t="s">
        <v>32</v>
      </c>
      <c r="T169" s="8"/>
      <c r="U169" s="8" t="s">
        <v>32</v>
      </c>
      <c r="V169" s="8" t="s">
        <v>32</v>
      </c>
      <c r="W169" s="8" t="s">
        <v>32</v>
      </c>
      <c r="X169" s="8"/>
      <c r="Y169" s="8" t="s">
        <v>43</v>
      </c>
      <c r="Z169" s="58" t="s">
        <v>43</v>
      </c>
    </row>
    <row r="170" spans="1:26" ht="55.2" x14ac:dyDescent="0.3">
      <c r="A170" s="57">
        <v>4</v>
      </c>
      <c r="B170" s="377"/>
      <c r="C170" s="377"/>
      <c r="D170" s="377"/>
      <c r="E170" s="377"/>
      <c r="F170" s="377"/>
      <c r="G170" s="54" t="s">
        <v>264</v>
      </c>
      <c r="H170" s="377"/>
      <c r="I170" s="377"/>
      <c r="J170" s="379"/>
      <c r="K170" s="31" t="s">
        <v>265</v>
      </c>
      <c r="L170" s="28">
        <v>2000000</v>
      </c>
      <c r="M170" s="28">
        <f t="shared" si="9"/>
        <v>1700000</v>
      </c>
      <c r="N170" s="66">
        <v>46266</v>
      </c>
      <c r="O170" s="66">
        <v>46447</v>
      </c>
      <c r="P170" s="8" t="s">
        <v>32</v>
      </c>
      <c r="Q170" s="8" t="s">
        <v>32</v>
      </c>
      <c r="R170" s="8" t="s">
        <v>32</v>
      </c>
      <c r="S170" s="8"/>
      <c r="T170" s="8"/>
      <c r="U170" s="8"/>
      <c r="V170" s="8" t="s">
        <v>32</v>
      </c>
      <c r="W170" s="8" t="s">
        <v>32</v>
      </c>
      <c r="X170" s="8"/>
      <c r="Y170" s="8" t="s">
        <v>43</v>
      </c>
      <c r="Z170" s="58" t="s">
        <v>43</v>
      </c>
    </row>
    <row r="171" spans="1:26" ht="54.6" customHeight="1" thickBot="1" x14ac:dyDescent="0.35">
      <c r="A171" s="59">
        <v>5</v>
      </c>
      <c r="B171" s="377"/>
      <c r="C171" s="377"/>
      <c r="D171" s="377"/>
      <c r="E171" s="377"/>
      <c r="F171" s="377"/>
      <c r="G171" s="64" t="s">
        <v>266</v>
      </c>
      <c r="H171" s="377"/>
      <c r="I171" s="377"/>
      <c r="J171" s="379"/>
      <c r="K171" s="60" t="s">
        <v>267</v>
      </c>
      <c r="L171" s="61">
        <v>3000000</v>
      </c>
      <c r="M171" s="61">
        <f t="shared" si="9"/>
        <v>2550000</v>
      </c>
      <c r="N171" s="72">
        <v>45717</v>
      </c>
      <c r="O171" s="72">
        <v>45992</v>
      </c>
      <c r="P171" s="51"/>
      <c r="Q171" s="51"/>
      <c r="R171" s="51"/>
      <c r="S171" s="51"/>
      <c r="T171" s="51"/>
      <c r="U171" s="51" t="s">
        <v>32</v>
      </c>
      <c r="V171" s="51" t="s">
        <v>32</v>
      </c>
      <c r="W171" s="51" t="s">
        <v>32</v>
      </c>
      <c r="X171" s="51"/>
      <c r="Y171" s="51" t="s">
        <v>43</v>
      </c>
      <c r="Z171" s="63" t="s">
        <v>43</v>
      </c>
    </row>
    <row r="172" spans="1:26" ht="56.4" customHeight="1" x14ac:dyDescent="0.3">
      <c r="A172" s="32">
        <v>1</v>
      </c>
      <c r="B172" s="381" t="s">
        <v>268</v>
      </c>
      <c r="C172" s="381" t="s">
        <v>269</v>
      </c>
      <c r="D172" s="381">
        <v>70985464</v>
      </c>
      <c r="E172" s="381">
        <v>102028826</v>
      </c>
      <c r="F172" s="381">
        <v>600147924</v>
      </c>
      <c r="G172" s="56" t="s">
        <v>274</v>
      </c>
      <c r="H172" s="381" t="s">
        <v>27</v>
      </c>
      <c r="I172" s="381" t="s">
        <v>28</v>
      </c>
      <c r="J172" s="382" t="s">
        <v>95</v>
      </c>
      <c r="K172" s="145" t="s">
        <v>275</v>
      </c>
      <c r="L172" s="256">
        <v>5000000</v>
      </c>
      <c r="M172" s="256">
        <f t="shared" si="9"/>
        <v>4250000</v>
      </c>
      <c r="N172" s="274">
        <v>44927</v>
      </c>
      <c r="O172" s="65">
        <v>45992</v>
      </c>
      <c r="P172" s="19"/>
      <c r="Q172" s="19"/>
      <c r="R172" s="19"/>
      <c r="S172" s="19"/>
      <c r="T172" s="19"/>
      <c r="U172" s="19"/>
      <c r="V172" s="19"/>
      <c r="W172" s="19"/>
      <c r="X172" s="19"/>
      <c r="Y172" s="19" t="s">
        <v>43</v>
      </c>
      <c r="Z172" s="34" t="s">
        <v>43</v>
      </c>
    </row>
    <row r="173" spans="1:26" ht="30.6" customHeight="1" x14ac:dyDescent="0.3">
      <c r="A173" s="57">
        <v>2</v>
      </c>
      <c r="B173" s="377"/>
      <c r="C173" s="377"/>
      <c r="D173" s="377"/>
      <c r="E173" s="377"/>
      <c r="F173" s="377"/>
      <c r="G173" s="54" t="s">
        <v>276</v>
      </c>
      <c r="H173" s="377"/>
      <c r="I173" s="377"/>
      <c r="J173" s="379"/>
      <c r="K173" s="258" t="s">
        <v>277</v>
      </c>
      <c r="L173" s="256">
        <v>600000</v>
      </c>
      <c r="M173" s="256">
        <v>255000</v>
      </c>
      <c r="N173" s="275">
        <v>44927</v>
      </c>
      <c r="O173" s="66">
        <v>45992</v>
      </c>
      <c r="P173" s="8" t="s">
        <v>32</v>
      </c>
      <c r="Q173" s="8" t="s">
        <v>32</v>
      </c>
      <c r="R173" s="8" t="s">
        <v>32</v>
      </c>
      <c r="S173" s="8" t="s">
        <v>32</v>
      </c>
      <c r="T173" s="8" t="s">
        <v>32</v>
      </c>
      <c r="U173" s="8"/>
      <c r="V173" s="8"/>
      <c r="W173" s="8"/>
      <c r="X173" s="8" t="s">
        <v>32</v>
      </c>
      <c r="Y173" s="8"/>
      <c r="Z173" s="58" t="s">
        <v>43</v>
      </c>
    </row>
    <row r="174" spans="1:26" ht="52.8" customHeight="1" thickBot="1" x14ac:dyDescent="0.35">
      <c r="A174" s="59">
        <v>3</v>
      </c>
      <c r="B174" s="377"/>
      <c r="C174" s="377"/>
      <c r="D174" s="377"/>
      <c r="E174" s="377"/>
      <c r="F174" s="377"/>
      <c r="G174" s="64" t="s">
        <v>194</v>
      </c>
      <c r="H174" s="377"/>
      <c r="I174" s="377"/>
      <c r="J174" s="379"/>
      <c r="K174" s="260" t="s">
        <v>278</v>
      </c>
      <c r="L174" s="139">
        <v>600000</v>
      </c>
      <c r="M174" s="139">
        <v>255000</v>
      </c>
      <c r="N174" s="276">
        <v>44927</v>
      </c>
      <c r="O174" s="72">
        <v>45992</v>
      </c>
      <c r="P174" s="51" t="s">
        <v>32</v>
      </c>
      <c r="Q174" s="51" t="s">
        <v>32</v>
      </c>
      <c r="R174" s="51" t="s">
        <v>32</v>
      </c>
      <c r="S174" s="51" t="s">
        <v>32</v>
      </c>
      <c r="T174" s="51"/>
      <c r="U174" s="51"/>
      <c r="V174" s="51" t="s">
        <v>32</v>
      </c>
      <c r="W174" s="51" t="s">
        <v>32</v>
      </c>
      <c r="X174" s="51"/>
      <c r="Y174" s="51"/>
      <c r="Z174" s="63" t="s">
        <v>43</v>
      </c>
    </row>
    <row r="175" spans="1:26" ht="52.8" customHeight="1" x14ac:dyDescent="0.3">
      <c r="A175" s="154">
        <v>1</v>
      </c>
      <c r="B175" s="432" t="s">
        <v>279</v>
      </c>
      <c r="C175" s="432" t="s">
        <v>269</v>
      </c>
      <c r="D175" s="432">
        <v>852252</v>
      </c>
      <c r="E175" s="432">
        <v>102680825</v>
      </c>
      <c r="F175" s="432">
        <v>600148513</v>
      </c>
      <c r="G175" s="137" t="s">
        <v>283</v>
      </c>
      <c r="H175" s="432" t="s">
        <v>27</v>
      </c>
      <c r="I175" s="432" t="s">
        <v>28</v>
      </c>
      <c r="J175" s="434" t="s">
        <v>95</v>
      </c>
      <c r="K175" s="277" t="s">
        <v>284</v>
      </c>
      <c r="L175" s="278">
        <v>15000000</v>
      </c>
      <c r="M175" s="279">
        <f>L175/100*85</f>
        <v>12750000</v>
      </c>
      <c r="N175" s="280">
        <v>44986</v>
      </c>
      <c r="O175" s="280" t="s">
        <v>421</v>
      </c>
      <c r="P175" s="273"/>
      <c r="Q175" s="273"/>
      <c r="R175" s="273"/>
      <c r="S175" s="273"/>
      <c r="T175" s="273"/>
      <c r="U175" s="273"/>
      <c r="V175" s="273"/>
      <c r="W175" s="273" t="s">
        <v>32</v>
      </c>
      <c r="X175" s="273"/>
      <c r="Y175" s="273" t="s">
        <v>422</v>
      </c>
      <c r="Z175" s="281" t="s">
        <v>34</v>
      </c>
    </row>
    <row r="176" spans="1:26" ht="84.6" customHeight="1" x14ac:dyDescent="0.3">
      <c r="A176" s="155">
        <v>2</v>
      </c>
      <c r="B176" s="433"/>
      <c r="C176" s="433"/>
      <c r="D176" s="433"/>
      <c r="E176" s="433"/>
      <c r="F176" s="433"/>
      <c r="G176" s="207" t="s">
        <v>280</v>
      </c>
      <c r="H176" s="433"/>
      <c r="I176" s="433"/>
      <c r="J176" s="435"/>
      <c r="K176" s="282" t="s">
        <v>416</v>
      </c>
      <c r="L176" s="283">
        <v>4000000</v>
      </c>
      <c r="M176" s="283">
        <f t="shared" ref="M176:M181" si="10">L176/100*85</f>
        <v>3400000</v>
      </c>
      <c r="N176" s="163" t="s">
        <v>423</v>
      </c>
      <c r="O176" s="163" t="s">
        <v>424</v>
      </c>
      <c r="P176" s="163" t="s">
        <v>32</v>
      </c>
      <c r="Q176" s="163" t="s">
        <v>32</v>
      </c>
      <c r="R176" s="163" t="s">
        <v>32</v>
      </c>
      <c r="S176" s="163"/>
      <c r="T176" s="163"/>
      <c r="U176" s="163"/>
      <c r="V176" s="163" t="s">
        <v>32</v>
      </c>
      <c r="W176" s="163" t="s">
        <v>32</v>
      </c>
      <c r="X176" s="163" t="s">
        <v>32</v>
      </c>
      <c r="Y176" s="163" t="s">
        <v>282</v>
      </c>
      <c r="Z176" s="284" t="s">
        <v>43</v>
      </c>
    </row>
    <row r="177" spans="1:26" ht="57.6" x14ac:dyDescent="0.3">
      <c r="A177" s="155">
        <v>3</v>
      </c>
      <c r="B177" s="433"/>
      <c r="C177" s="433"/>
      <c r="D177" s="433"/>
      <c r="E177" s="433"/>
      <c r="F177" s="433"/>
      <c r="G177" s="207" t="s">
        <v>413</v>
      </c>
      <c r="H177" s="433"/>
      <c r="I177" s="433"/>
      <c r="J177" s="435"/>
      <c r="K177" s="282" t="s">
        <v>417</v>
      </c>
      <c r="L177" s="283">
        <v>3500000</v>
      </c>
      <c r="M177" s="283">
        <f t="shared" si="10"/>
        <v>2975000</v>
      </c>
      <c r="N177" s="285" t="s">
        <v>425</v>
      </c>
      <c r="O177" s="285" t="s">
        <v>426</v>
      </c>
      <c r="P177" s="163" t="s">
        <v>32</v>
      </c>
      <c r="Q177" s="163" t="s">
        <v>32</v>
      </c>
      <c r="R177" s="163" t="s">
        <v>32</v>
      </c>
      <c r="S177" s="163" t="s">
        <v>32</v>
      </c>
      <c r="T177" s="163"/>
      <c r="U177" s="163"/>
      <c r="V177" s="163" t="s">
        <v>32</v>
      </c>
      <c r="W177" s="163" t="s">
        <v>32</v>
      </c>
      <c r="X177" s="163"/>
      <c r="Y177" s="163" t="s">
        <v>282</v>
      </c>
      <c r="Z177" s="284" t="s">
        <v>43</v>
      </c>
    </row>
    <row r="178" spans="1:26" ht="70.2" customHeight="1" x14ac:dyDescent="0.3">
      <c r="A178" s="155">
        <v>4</v>
      </c>
      <c r="B178" s="433"/>
      <c r="C178" s="433"/>
      <c r="D178" s="433"/>
      <c r="E178" s="433"/>
      <c r="F178" s="433"/>
      <c r="G178" s="207" t="s">
        <v>285</v>
      </c>
      <c r="H178" s="433"/>
      <c r="I178" s="433"/>
      <c r="J178" s="435"/>
      <c r="K178" s="282" t="s">
        <v>286</v>
      </c>
      <c r="L178" s="283">
        <v>50000000</v>
      </c>
      <c r="M178" s="283">
        <f t="shared" si="10"/>
        <v>42500000</v>
      </c>
      <c r="N178" s="285">
        <v>45839</v>
      </c>
      <c r="O178" s="285">
        <v>46631</v>
      </c>
      <c r="P178" s="163" t="s">
        <v>32</v>
      </c>
      <c r="Q178" s="163"/>
      <c r="R178" s="163"/>
      <c r="S178" s="163" t="s">
        <v>32</v>
      </c>
      <c r="T178" s="163"/>
      <c r="U178" s="163" t="s">
        <v>32</v>
      </c>
      <c r="V178" s="163" t="s">
        <v>32</v>
      </c>
      <c r="W178" s="163" t="s">
        <v>32</v>
      </c>
      <c r="X178" s="163" t="s">
        <v>32</v>
      </c>
      <c r="Y178" s="163" t="s">
        <v>282</v>
      </c>
      <c r="Z178" s="284" t="s">
        <v>43</v>
      </c>
    </row>
    <row r="179" spans="1:26" ht="107.4" customHeight="1" x14ac:dyDescent="0.3">
      <c r="A179" s="155">
        <v>5</v>
      </c>
      <c r="B179" s="433"/>
      <c r="C179" s="433"/>
      <c r="D179" s="433"/>
      <c r="E179" s="433"/>
      <c r="F179" s="433"/>
      <c r="G179" s="184" t="s">
        <v>414</v>
      </c>
      <c r="H179" s="433"/>
      <c r="I179" s="433"/>
      <c r="J179" s="435"/>
      <c r="K179" s="286" t="s">
        <v>418</v>
      </c>
      <c r="L179" s="287">
        <v>7000000</v>
      </c>
      <c r="M179" s="287">
        <f t="shared" si="10"/>
        <v>5950000</v>
      </c>
      <c r="N179" s="163" t="s">
        <v>425</v>
      </c>
      <c r="O179" s="163" t="s">
        <v>281</v>
      </c>
      <c r="P179" s="163" t="s">
        <v>32</v>
      </c>
      <c r="Q179" s="163" t="s">
        <v>32</v>
      </c>
      <c r="R179" s="163" t="s">
        <v>32</v>
      </c>
      <c r="S179" s="163" t="s">
        <v>32</v>
      </c>
      <c r="T179" s="163"/>
      <c r="U179" s="163" t="s">
        <v>32</v>
      </c>
      <c r="V179" s="163" t="s">
        <v>32</v>
      </c>
      <c r="W179" s="163" t="s">
        <v>32</v>
      </c>
      <c r="X179" s="163" t="s">
        <v>32</v>
      </c>
      <c r="Y179" s="163" t="s">
        <v>282</v>
      </c>
      <c r="Z179" s="284" t="s">
        <v>43</v>
      </c>
    </row>
    <row r="180" spans="1:26" ht="28.8" x14ac:dyDescent="0.3">
      <c r="A180" s="155">
        <v>6</v>
      </c>
      <c r="B180" s="433"/>
      <c r="C180" s="433"/>
      <c r="D180" s="433"/>
      <c r="E180" s="433"/>
      <c r="F180" s="433"/>
      <c r="G180" s="207" t="s">
        <v>415</v>
      </c>
      <c r="H180" s="433"/>
      <c r="I180" s="433"/>
      <c r="J180" s="435"/>
      <c r="K180" s="286" t="s">
        <v>419</v>
      </c>
      <c r="L180" s="287">
        <v>500000</v>
      </c>
      <c r="M180" s="287">
        <f t="shared" si="10"/>
        <v>425000</v>
      </c>
      <c r="N180" s="163" t="s">
        <v>427</v>
      </c>
      <c r="O180" s="163" t="s">
        <v>423</v>
      </c>
      <c r="P180" s="163"/>
      <c r="Q180" s="163" t="s">
        <v>32</v>
      </c>
      <c r="R180" s="163" t="s">
        <v>32</v>
      </c>
      <c r="S180" s="163"/>
      <c r="T180" s="163"/>
      <c r="U180" s="163"/>
      <c r="V180" s="163" t="s">
        <v>32</v>
      </c>
      <c r="W180" s="163" t="s">
        <v>32</v>
      </c>
      <c r="X180" s="163"/>
      <c r="Y180" s="163" t="s">
        <v>282</v>
      </c>
      <c r="Z180" s="284" t="s">
        <v>43</v>
      </c>
    </row>
    <row r="181" spans="1:26" ht="62.4" customHeight="1" thickBot="1" x14ac:dyDescent="0.35">
      <c r="A181" s="156">
        <v>7</v>
      </c>
      <c r="B181" s="436"/>
      <c r="C181" s="436"/>
      <c r="D181" s="436"/>
      <c r="E181" s="436"/>
      <c r="F181" s="436"/>
      <c r="G181" s="210" t="s">
        <v>294</v>
      </c>
      <c r="H181" s="436"/>
      <c r="I181" s="436"/>
      <c r="J181" s="489"/>
      <c r="K181" s="288" t="s">
        <v>420</v>
      </c>
      <c r="L181" s="289">
        <v>1000000</v>
      </c>
      <c r="M181" s="289">
        <f t="shared" si="10"/>
        <v>850000</v>
      </c>
      <c r="N181" s="168" t="s">
        <v>428</v>
      </c>
      <c r="O181" s="168" t="s">
        <v>429</v>
      </c>
      <c r="P181" s="168" t="s">
        <v>32</v>
      </c>
      <c r="Q181" s="168" t="s">
        <v>32</v>
      </c>
      <c r="R181" s="168" t="s">
        <v>32</v>
      </c>
      <c r="S181" s="168" t="s">
        <v>32</v>
      </c>
      <c r="T181" s="168"/>
      <c r="U181" s="168" t="s">
        <v>32</v>
      </c>
      <c r="V181" s="168" t="s">
        <v>32</v>
      </c>
      <c r="W181" s="168" t="s">
        <v>32</v>
      </c>
      <c r="X181" s="168" t="s">
        <v>32</v>
      </c>
      <c r="Y181" s="168" t="s">
        <v>282</v>
      </c>
      <c r="Z181" s="290" t="s">
        <v>43</v>
      </c>
    </row>
    <row r="183" spans="1:26" s="144" customFormat="1" x14ac:dyDescent="0.3"/>
    <row r="184" spans="1:26" s="144" customFormat="1" x14ac:dyDescent="0.3"/>
    <row r="190" spans="1:26" ht="15" thickBot="1" x14ac:dyDescent="0.35"/>
    <row r="191" spans="1:26" x14ac:dyDescent="0.3">
      <c r="A191" s="383" t="s">
        <v>0</v>
      </c>
      <c r="B191" s="370" t="s">
        <v>1</v>
      </c>
      <c r="C191" s="370"/>
      <c r="D191" s="370"/>
      <c r="E191" s="370"/>
      <c r="F191" s="370"/>
      <c r="G191" s="370" t="s">
        <v>2</v>
      </c>
      <c r="H191" s="370" t="s">
        <v>3</v>
      </c>
      <c r="I191" s="386" t="s">
        <v>4</v>
      </c>
      <c r="J191" s="370" t="s">
        <v>5</v>
      </c>
      <c r="K191" s="370" t="s">
        <v>6</v>
      </c>
      <c r="L191" s="388" t="s">
        <v>47</v>
      </c>
      <c r="M191" s="388"/>
      <c r="N191" s="371" t="s">
        <v>48</v>
      </c>
      <c r="O191" s="371"/>
      <c r="P191" s="370" t="s">
        <v>49</v>
      </c>
      <c r="Q191" s="370"/>
      <c r="R191" s="370"/>
      <c r="S191" s="370"/>
      <c r="T191" s="370"/>
      <c r="U191" s="370"/>
      <c r="V191" s="370"/>
      <c r="W191" s="370"/>
      <c r="X191" s="370"/>
      <c r="Y191" s="371" t="s">
        <v>7</v>
      </c>
      <c r="Z191" s="372"/>
    </row>
    <row r="192" spans="1:26" x14ac:dyDescent="0.3">
      <c r="A192" s="446"/>
      <c r="B192" s="437" t="s">
        <v>8</v>
      </c>
      <c r="C192" s="437" t="s">
        <v>9</v>
      </c>
      <c r="D192" s="437" t="s">
        <v>10</v>
      </c>
      <c r="E192" s="437" t="s">
        <v>11</v>
      </c>
      <c r="F192" s="437" t="s">
        <v>12</v>
      </c>
      <c r="G192" s="437"/>
      <c r="H192" s="437"/>
      <c r="I192" s="447"/>
      <c r="J192" s="437"/>
      <c r="K192" s="437"/>
      <c r="L192" s="444" t="s">
        <v>13</v>
      </c>
      <c r="M192" s="444" t="s">
        <v>50</v>
      </c>
      <c r="N192" s="438" t="s">
        <v>14</v>
      </c>
      <c r="O192" s="438" t="s">
        <v>15</v>
      </c>
      <c r="P192" s="437" t="s">
        <v>16</v>
      </c>
      <c r="Q192" s="437"/>
      <c r="R192" s="437"/>
      <c r="S192" s="437"/>
      <c r="T192" s="438" t="s">
        <v>17</v>
      </c>
      <c r="U192" s="438" t="s">
        <v>46</v>
      </c>
      <c r="V192" s="438" t="s">
        <v>18</v>
      </c>
      <c r="W192" s="438" t="s">
        <v>19</v>
      </c>
      <c r="X192" s="440" t="s">
        <v>20</v>
      </c>
      <c r="Y192" s="438" t="s">
        <v>21</v>
      </c>
      <c r="Z192" s="442" t="s">
        <v>22</v>
      </c>
    </row>
    <row r="193" spans="1:26" ht="89.4" customHeight="1" thickBot="1" x14ac:dyDescent="0.35">
      <c r="A193" s="384"/>
      <c r="B193" s="385"/>
      <c r="C193" s="385"/>
      <c r="D193" s="385"/>
      <c r="E193" s="385"/>
      <c r="F193" s="385"/>
      <c r="G193" s="385"/>
      <c r="H193" s="385"/>
      <c r="I193" s="387"/>
      <c r="J193" s="385"/>
      <c r="K193" s="385"/>
      <c r="L193" s="445"/>
      <c r="M193" s="445"/>
      <c r="N193" s="439"/>
      <c r="O193" s="439"/>
      <c r="P193" s="6" t="s">
        <v>23</v>
      </c>
      <c r="Q193" s="6" t="s">
        <v>51</v>
      </c>
      <c r="R193" s="6" t="s">
        <v>52</v>
      </c>
      <c r="S193" s="6" t="s">
        <v>53</v>
      </c>
      <c r="T193" s="439"/>
      <c r="U193" s="439"/>
      <c r="V193" s="439"/>
      <c r="W193" s="439"/>
      <c r="X193" s="441"/>
      <c r="Y193" s="439"/>
      <c r="Z193" s="443"/>
    </row>
    <row r="194" spans="1:26" ht="69" customHeight="1" x14ac:dyDescent="0.3">
      <c r="A194" s="191">
        <v>1</v>
      </c>
      <c r="B194" s="381" t="s">
        <v>287</v>
      </c>
      <c r="C194" s="381" t="s">
        <v>269</v>
      </c>
      <c r="D194" s="381">
        <v>60045264</v>
      </c>
      <c r="E194" s="381">
        <v>102680736</v>
      </c>
      <c r="F194" s="381">
        <v>600148491</v>
      </c>
      <c r="G194" s="56" t="s">
        <v>288</v>
      </c>
      <c r="H194" s="381" t="s">
        <v>27</v>
      </c>
      <c r="I194" s="381" t="s">
        <v>28</v>
      </c>
      <c r="J194" s="448" t="s">
        <v>95</v>
      </c>
      <c r="K194" s="277" t="s">
        <v>431</v>
      </c>
      <c r="L194" s="147">
        <v>26000000</v>
      </c>
      <c r="M194" s="131">
        <f>L194/100*85</f>
        <v>22100000</v>
      </c>
      <c r="N194" s="268">
        <v>2023</v>
      </c>
      <c r="O194" s="268">
        <v>2027</v>
      </c>
      <c r="P194" s="273"/>
      <c r="Q194" s="273"/>
      <c r="R194" s="273"/>
      <c r="S194" s="273"/>
      <c r="T194" s="273"/>
      <c r="U194" s="273" t="s">
        <v>32</v>
      </c>
      <c r="V194" s="273" t="s">
        <v>32</v>
      </c>
      <c r="W194" s="273" t="s">
        <v>32</v>
      </c>
      <c r="X194" s="273" t="s">
        <v>32</v>
      </c>
      <c r="Y194" s="127" t="s">
        <v>290</v>
      </c>
      <c r="Z194" s="159" t="s">
        <v>43</v>
      </c>
    </row>
    <row r="195" spans="1:26" ht="28.8" x14ac:dyDescent="0.3">
      <c r="A195" s="199">
        <v>2</v>
      </c>
      <c r="B195" s="377"/>
      <c r="C195" s="377"/>
      <c r="D195" s="377"/>
      <c r="E195" s="377"/>
      <c r="F195" s="377"/>
      <c r="G195" s="54" t="s">
        <v>207</v>
      </c>
      <c r="H195" s="377"/>
      <c r="I195" s="377"/>
      <c r="J195" s="449"/>
      <c r="K195" s="282" t="s">
        <v>432</v>
      </c>
      <c r="L195" s="256">
        <v>1500000</v>
      </c>
      <c r="M195" s="256">
        <f t="shared" ref="M195:M200" si="11">L195/100*85</f>
        <v>1275000</v>
      </c>
      <c r="N195" s="257">
        <v>2023</v>
      </c>
      <c r="O195" s="257">
        <v>2024</v>
      </c>
      <c r="P195" s="163"/>
      <c r="Q195" s="163" t="s">
        <v>32</v>
      </c>
      <c r="R195" s="163" t="s">
        <v>32</v>
      </c>
      <c r="S195" s="163" t="s">
        <v>32</v>
      </c>
      <c r="T195" s="163"/>
      <c r="U195" s="163" t="s">
        <v>32</v>
      </c>
      <c r="V195" s="163" t="s">
        <v>32</v>
      </c>
      <c r="W195" s="163" t="s">
        <v>32</v>
      </c>
      <c r="X195" s="163"/>
      <c r="Y195" s="128" t="s">
        <v>290</v>
      </c>
      <c r="Z195" s="162" t="s">
        <v>43</v>
      </c>
    </row>
    <row r="196" spans="1:26" ht="57.6" x14ac:dyDescent="0.3">
      <c r="A196" s="199">
        <v>3</v>
      </c>
      <c r="B196" s="377"/>
      <c r="C196" s="377"/>
      <c r="D196" s="377"/>
      <c r="E196" s="377"/>
      <c r="F196" s="377"/>
      <c r="G196" s="54" t="s">
        <v>291</v>
      </c>
      <c r="H196" s="377"/>
      <c r="I196" s="377"/>
      <c r="J196" s="449"/>
      <c r="K196" s="282" t="s">
        <v>433</v>
      </c>
      <c r="L196" s="256">
        <v>10000000</v>
      </c>
      <c r="M196" s="256">
        <f t="shared" si="11"/>
        <v>8500000</v>
      </c>
      <c r="N196" s="257">
        <v>2023</v>
      </c>
      <c r="O196" s="257">
        <v>2023</v>
      </c>
      <c r="P196" s="163"/>
      <c r="Q196" s="163"/>
      <c r="R196" s="163"/>
      <c r="S196" s="163"/>
      <c r="T196" s="163"/>
      <c r="U196" s="163"/>
      <c r="V196" s="163" t="s">
        <v>32</v>
      </c>
      <c r="W196" s="163"/>
      <c r="X196" s="163"/>
      <c r="Y196" s="128" t="s">
        <v>289</v>
      </c>
      <c r="Z196" s="162" t="s">
        <v>43</v>
      </c>
    </row>
    <row r="197" spans="1:26" ht="40.799999999999997" customHeight="1" x14ac:dyDescent="0.3">
      <c r="A197" s="199">
        <v>4</v>
      </c>
      <c r="B197" s="377"/>
      <c r="C197" s="377"/>
      <c r="D197" s="377"/>
      <c r="E197" s="377"/>
      <c r="F197" s="377"/>
      <c r="G197" s="54" t="s">
        <v>292</v>
      </c>
      <c r="H197" s="377"/>
      <c r="I197" s="377"/>
      <c r="J197" s="449"/>
      <c r="K197" s="291" t="s">
        <v>293</v>
      </c>
      <c r="L197" s="133">
        <v>350000</v>
      </c>
      <c r="M197" s="133">
        <f t="shared" si="11"/>
        <v>297500</v>
      </c>
      <c r="N197" s="257">
        <v>2023</v>
      </c>
      <c r="O197" s="257">
        <v>2023</v>
      </c>
      <c r="P197" s="163"/>
      <c r="Q197" s="163"/>
      <c r="R197" s="163" t="s">
        <v>32</v>
      </c>
      <c r="S197" s="163"/>
      <c r="T197" s="163"/>
      <c r="U197" s="163"/>
      <c r="V197" s="163" t="s">
        <v>32</v>
      </c>
      <c r="W197" s="163"/>
      <c r="X197" s="163"/>
      <c r="Y197" s="128" t="s">
        <v>289</v>
      </c>
      <c r="Z197" s="162" t="s">
        <v>43</v>
      </c>
    </row>
    <row r="198" spans="1:26" ht="41.4" x14ac:dyDescent="0.3">
      <c r="A198" s="199">
        <v>5</v>
      </c>
      <c r="B198" s="377"/>
      <c r="C198" s="377"/>
      <c r="D198" s="377"/>
      <c r="E198" s="377"/>
      <c r="F198" s="377"/>
      <c r="G198" s="255" t="s">
        <v>430</v>
      </c>
      <c r="H198" s="377"/>
      <c r="I198" s="377"/>
      <c r="J198" s="449"/>
      <c r="K198" s="291" t="s">
        <v>434</v>
      </c>
      <c r="L198" s="133">
        <v>500000</v>
      </c>
      <c r="M198" s="133">
        <f t="shared" si="11"/>
        <v>425000</v>
      </c>
      <c r="N198" s="257">
        <v>2024</v>
      </c>
      <c r="O198" s="257">
        <v>2024</v>
      </c>
      <c r="P198" s="163" t="s">
        <v>32</v>
      </c>
      <c r="Q198" s="163"/>
      <c r="R198" s="163"/>
      <c r="S198" s="163" t="s">
        <v>32</v>
      </c>
      <c r="T198" s="163"/>
      <c r="U198" s="163"/>
      <c r="V198" s="163"/>
      <c r="W198" s="163" t="s">
        <v>32</v>
      </c>
      <c r="X198" s="163" t="s">
        <v>32</v>
      </c>
      <c r="Y198" s="128" t="s">
        <v>289</v>
      </c>
      <c r="Z198" s="162" t="s">
        <v>43</v>
      </c>
    </row>
    <row r="199" spans="1:26" ht="57.6" x14ac:dyDescent="0.3">
      <c r="A199" s="199">
        <v>6</v>
      </c>
      <c r="B199" s="377"/>
      <c r="C199" s="377"/>
      <c r="D199" s="377"/>
      <c r="E199" s="377"/>
      <c r="F199" s="377"/>
      <c r="G199" s="54" t="s">
        <v>294</v>
      </c>
      <c r="H199" s="377"/>
      <c r="I199" s="377"/>
      <c r="J199" s="449"/>
      <c r="K199" s="291" t="s">
        <v>435</v>
      </c>
      <c r="L199" s="133">
        <v>1550000</v>
      </c>
      <c r="M199" s="133">
        <f t="shared" si="11"/>
        <v>1317500</v>
      </c>
      <c r="N199" s="257">
        <v>2023</v>
      </c>
      <c r="O199" s="257">
        <v>2025</v>
      </c>
      <c r="P199" s="163" t="s">
        <v>32</v>
      </c>
      <c r="Q199" s="163" t="s">
        <v>32</v>
      </c>
      <c r="R199" s="163" t="s">
        <v>32</v>
      </c>
      <c r="S199" s="163" t="s">
        <v>32</v>
      </c>
      <c r="T199" s="163"/>
      <c r="U199" s="163" t="s">
        <v>32</v>
      </c>
      <c r="V199" s="163" t="s">
        <v>32</v>
      </c>
      <c r="W199" s="163" t="s">
        <v>32</v>
      </c>
      <c r="X199" s="163" t="s">
        <v>32</v>
      </c>
      <c r="Y199" s="128" t="s">
        <v>289</v>
      </c>
      <c r="Z199" s="162" t="s">
        <v>43</v>
      </c>
    </row>
    <row r="200" spans="1:26" ht="58.2" thickBot="1" x14ac:dyDescent="0.35">
      <c r="A200" s="192">
        <v>7</v>
      </c>
      <c r="B200" s="378"/>
      <c r="C200" s="378"/>
      <c r="D200" s="378"/>
      <c r="E200" s="378"/>
      <c r="F200" s="378"/>
      <c r="G200" s="39" t="s">
        <v>295</v>
      </c>
      <c r="H200" s="378"/>
      <c r="I200" s="378"/>
      <c r="J200" s="450"/>
      <c r="K200" s="292" t="s">
        <v>296</v>
      </c>
      <c r="L200" s="135">
        <v>1800000</v>
      </c>
      <c r="M200" s="135">
        <f t="shared" si="11"/>
        <v>1530000</v>
      </c>
      <c r="N200" s="269">
        <v>2023</v>
      </c>
      <c r="O200" s="269">
        <v>2027</v>
      </c>
      <c r="P200" s="168"/>
      <c r="Q200" s="168" t="s">
        <v>32</v>
      </c>
      <c r="R200" s="168" t="s">
        <v>32</v>
      </c>
      <c r="S200" s="168"/>
      <c r="T200" s="168"/>
      <c r="U200" s="168" t="s">
        <v>32</v>
      </c>
      <c r="V200" s="168" t="s">
        <v>32</v>
      </c>
      <c r="W200" s="168" t="s">
        <v>32</v>
      </c>
      <c r="X200" s="168"/>
      <c r="Y200" s="129" t="s">
        <v>290</v>
      </c>
      <c r="Z200" s="169" t="s">
        <v>43</v>
      </c>
    </row>
    <row r="201" spans="1:26" ht="27.6" customHeight="1" x14ac:dyDescent="0.3">
      <c r="A201" s="89">
        <v>1</v>
      </c>
      <c r="B201" s="451" t="s">
        <v>297</v>
      </c>
      <c r="C201" s="451" t="s">
        <v>269</v>
      </c>
      <c r="D201" s="454">
        <v>60045337</v>
      </c>
      <c r="E201" s="454">
        <v>102680809</v>
      </c>
      <c r="F201" s="454">
        <v>600148505</v>
      </c>
      <c r="G201" s="454"/>
      <c r="H201" s="454" t="s">
        <v>27</v>
      </c>
      <c r="I201" s="454" t="s">
        <v>28</v>
      </c>
      <c r="J201" s="456" t="s">
        <v>95</v>
      </c>
      <c r="K201" s="98" t="s">
        <v>298</v>
      </c>
      <c r="L201" s="91">
        <v>1200000</v>
      </c>
      <c r="M201" s="92">
        <f t="shared" ref="M201:M209" si="12">L201/100*85</f>
        <v>1020000</v>
      </c>
      <c r="N201" s="333">
        <v>2023</v>
      </c>
      <c r="O201" s="333"/>
      <c r="P201" s="333"/>
      <c r="Q201" s="333"/>
      <c r="R201" s="333"/>
      <c r="S201" s="333"/>
      <c r="T201" s="333"/>
      <c r="U201" s="333"/>
      <c r="V201" s="333" t="s">
        <v>32</v>
      </c>
      <c r="W201" s="333" t="s">
        <v>32</v>
      </c>
      <c r="X201" s="333"/>
      <c r="Y201" s="333"/>
      <c r="Z201" s="93"/>
    </row>
    <row r="202" spans="1:26" ht="27.6" x14ac:dyDescent="0.3">
      <c r="A202" s="90">
        <v>2</v>
      </c>
      <c r="B202" s="452"/>
      <c r="C202" s="452"/>
      <c r="D202" s="455"/>
      <c r="E202" s="455"/>
      <c r="F202" s="455"/>
      <c r="G202" s="455"/>
      <c r="H202" s="455"/>
      <c r="I202" s="455"/>
      <c r="J202" s="457"/>
      <c r="K202" s="99" t="s">
        <v>299</v>
      </c>
      <c r="L202" s="95">
        <v>700000</v>
      </c>
      <c r="M202" s="95">
        <f t="shared" si="12"/>
        <v>595000</v>
      </c>
      <c r="N202" s="94">
        <v>2023</v>
      </c>
      <c r="O202" s="94"/>
      <c r="P202" s="94"/>
      <c r="Q202" s="94" t="s">
        <v>32</v>
      </c>
      <c r="R202" s="94" t="s">
        <v>32</v>
      </c>
      <c r="S202" s="94"/>
      <c r="T202" s="94"/>
      <c r="U202" s="94"/>
      <c r="V202" s="94"/>
      <c r="W202" s="94" t="s">
        <v>32</v>
      </c>
      <c r="X202" s="94"/>
      <c r="Y202" s="94"/>
      <c r="Z202" s="96"/>
    </row>
    <row r="203" spans="1:26" ht="41.4" x14ac:dyDescent="0.3">
      <c r="A203" s="90">
        <v>3</v>
      </c>
      <c r="B203" s="452"/>
      <c r="C203" s="452"/>
      <c r="D203" s="455"/>
      <c r="E203" s="455"/>
      <c r="F203" s="455"/>
      <c r="G203" s="455"/>
      <c r="H203" s="455"/>
      <c r="I203" s="455"/>
      <c r="J203" s="457"/>
      <c r="K203" s="99" t="s">
        <v>469</v>
      </c>
      <c r="L203" s="95">
        <v>800000</v>
      </c>
      <c r="M203" s="95">
        <f>L203/100*85</f>
        <v>680000</v>
      </c>
      <c r="N203" s="94" t="s">
        <v>300</v>
      </c>
      <c r="O203" s="94"/>
      <c r="P203" s="94"/>
      <c r="Q203" s="94"/>
      <c r="R203" s="94"/>
      <c r="S203" s="94"/>
      <c r="T203" s="94"/>
      <c r="U203" s="94"/>
      <c r="V203" s="94"/>
      <c r="W203" s="94"/>
      <c r="X203" s="94"/>
      <c r="Y203" s="94"/>
      <c r="Z203" s="96"/>
    </row>
    <row r="204" spans="1:26" ht="27.6" x14ac:dyDescent="0.3">
      <c r="A204" s="90">
        <v>4</v>
      </c>
      <c r="B204" s="452"/>
      <c r="C204" s="452"/>
      <c r="D204" s="455"/>
      <c r="E204" s="455"/>
      <c r="F204" s="455"/>
      <c r="G204" s="455"/>
      <c r="H204" s="455"/>
      <c r="I204" s="455"/>
      <c r="J204" s="457"/>
      <c r="K204" s="100" t="s">
        <v>301</v>
      </c>
      <c r="L204" s="97">
        <v>2500000</v>
      </c>
      <c r="M204" s="97">
        <f t="shared" si="12"/>
        <v>2125000</v>
      </c>
      <c r="N204" s="94" t="s">
        <v>302</v>
      </c>
      <c r="O204" s="94"/>
      <c r="P204" s="94"/>
      <c r="Q204" s="94"/>
      <c r="R204" s="94" t="s">
        <v>32</v>
      </c>
      <c r="S204" s="94" t="s">
        <v>32</v>
      </c>
      <c r="T204" s="94"/>
      <c r="U204" s="94"/>
      <c r="V204" s="94"/>
      <c r="W204" s="94" t="s">
        <v>32</v>
      </c>
      <c r="X204" s="94"/>
      <c r="Y204" s="94"/>
      <c r="Z204" s="96"/>
    </row>
    <row r="205" spans="1:26" ht="27.6" x14ac:dyDescent="0.3">
      <c r="A205" s="90">
        <v>5</v>
      </c>
      <c r="B205" s="452"/>
      <c r="C205" s="452"/>
      <c r="D205" s="455"/>
      <c r="E205" s="455"/>
      <c r="F205" s="455"/>
      <c r="G205" s="455"/>
      <c r="H205" s="455"/>
      <c r="I205" s="455"/>
      <c r="J205" s="457"/>
      <c r="K205" s="100" t="s">
        <v>303</v>
      </c>
      <c r="L205" s="97">
        <v>1000000</v>
      </c>
      <c r="M205" s="97">
        <f t="shared" si="12"/>
        <v>850000</v>
      </c>
      <c r="N205" s="94">
        <v>2024</v>
      </c>
      <c r="O205" s="94"/>
      <c r="P205" s="94"/>
      <c r="Q205" s="94" t="s">
        <v>32</v>
      </c>
      <c r="R205" s="94" t="s">
        <v>32</v>
      </c>
      <c r="S205" s="94" t="s">
        <v>32</v>
      </c>
      <c r="T205" s="94"/>
      <c r="U205" s="94"/>
      <c r="V205" s="94"/>
      <c r="W205" s="94" t="s">
        <v>32</v>
      </c>
      <c r="X205" s="94"/>
      <c r="Y205" s="94"/>
      <c r="Z205" s="96"/>
    </row>
    <row r="206" spans="1:26" x14ac:dyDescent="0.3">
      <c r="A206" s="90">
        <v>6</v>
      </c>
      <c r="B206" s="452"/>
      <c r="C206" s="452"/>
      <c r="D206" s="455"/>
      <c r="E206" s="455"/>
      <c r="F206" s="455"/>
      <c r="G206" s="455"/>
      <c r="H206" s="455"/>
      <c r="I206" s="455"/>
      <c r="J206" s="457"/>
      <c r="K206" s="100" t="s">
        <v>304</v>
      </c>
      <c r="L206" s="97">
        <v>800000</v>
      </c>
      <c r="M206" s="97">
        <f t="shared" si="12"/>
        <v>680000</v>
      </c>
      <c r="N206" s="94">
        <v>2022</v>
      </c>
      <c r="O206" s="94"/>
      <c r="P206" s="94"/>
      <c r="Q206" s="94"/>
      <c r="R206" s="94"/>
      <c r="S206" s="94"/>
      <c r="T206" s="94"/>
      <c r="U206" s="94"/>
      <c r="V206" s="94" t="s">
        <v>32</v>
      </c>
      <c r="W206" s="94" t="s">
        <v>32</v>
      </c>
      <c r="X206" s="94"/>
      <c r="Y206" s="94"/>
      <c r="Z206" s="96"/>
    </row>
    <row r="207" spans="1:26" x14ac:dyDescent="0.3">
      <c r="A207" s="90">
        <v>7</v>
      </c>
      <c r="B207" s="452"/>
      <c r="C207" s="452"/>
      <c r="D207" s="455"/>
      <c r="E207" s="455"/>
      <c r="F207" s="455"/>
      <c r="G207" s="455"/>
      <c r="H207" s="455"/>
      <c r="I207" s="455"/>
      <c r="J207" s="457"/>
      <c r="K207" s="100" t="s">
        <v>305</v>
      </c>
      <c r="L207" s="97">
        <v>500000</v>
      </c>
      <c r="M207" s="97">
        <f t="shared" si="12"/>
        <v>425000</v>
      </c>
      <c r="N207" s="94" t="s">
        <v>306</v>
      </c>
      <c r="O207" s="94"/>
      <c r="P207" s="94"/>
      <c r="Q207" s="94"/>
      <c r="R207" s="94"/>
      <c r="S207" s="94" t="s">
        <v>32</v>
      </c>
      <c r="T207" s="94"/>
      <c r="U207" s="94"/>
      <c r="V207" s="94"/>
      <c r="W207" s="94" t="s">
        <v>32</v>
      </c>
      <c r="X207" s="94" t="s">
        <v>32</v>
      </c>
      <c r="Y207" s="94"/>
      <c r="Z207" s="96"/>
    </row>
    <row r="208" spans="1:26" x14ac:dyDescent="0.3">
      <c r="A208" s="90">
        <v>8</v>
      </c>
      <c r="B208" s="452"/>
      <c r="C208" s="452"/>
      <c r="D208" s="455"/>
      <c r="E208" s="455"/>
      <c r="F208" s="455"/>
      <c r="G208" s="455"/>
      <c r="H208" s="455"/>
      <c r="I208" s="455"/>
      <c r="J208" s="457"/>
      <c r="K208" s="100" t="s">
        <v>307</v>
      </c>
      <c r="L208" s="97">
        <v>600000</v>
      </c>
      <c r="M208" s="97">
        <f t="shared" si="12"/>
        <v>510000</v>
      </c>
      <c r="N208" s="94" t="s">
        <v>306</v>
      </c>
      <c r="O208" s="94"/>
      <c r="P208" s="94"/>
      <c r="Q208" s="94"/>
      <c r="R208" s="94"/>
      <c r="S208" s="94" t="s">
        <v>32</v>
      </c>
      <c r="T208" s="94"/>
      <c r="U208" s="94"/>
      <c r="V208" s="94"/>
      <c r="W208" s="94" t="s">
        <v>32</v>
      </c>
      <c r="X208" s="94" t="s">
        <v>32</v>
      </c>
      <c r="Y208" s="94"/>
      <c r="Z208" s="96"/>
    </row>
    <row r="209" spans="1:26" x14ac:dyDescent="0.3">
      <c r="A209" s="90">
        <v>9</v>
      </c>
      <c r="B209" s="452"/>
      <c r="C209" s="452"/>
      <c r="D209" s="455"/>
      <c r="E209" s="455"/>
      <c r="F209" s="455"/>
      <c r="G209" s="455"/>
      <c r="H209" s="455"/>
      <c r="I209" s="455"/>
      <c r="J209" s="457"/>
      <c r="K209" s="100" t="s">
        <v>308</v>
      </c>
      <c r="L209" s="97">
        <v>2000000</v>
      </c>
      <c r="M209" s="97">
        <f t="shared" si="12"/>
        <v>1700000</v>
      </c>
      <c r="N209" s="94" t="s">
        <v>300</v>
      </c>
      <c r="O209" s="94"/>
      <c r="P209" s="94"/>
      <c r="Q209" s="94"/>
      <c r="R209" s="94"/>
      <c r="S209" s="94"/>
      <c r="T209" s="94"/>
      <c r="U209" s="94"/>
      <c r="V209" s="94"/>
      <c r="W209" s="94" t="s">
        <v>32</v>
      </c>
      <c r="X209" s="94"/>
      <c r="Y209" s="94"/>
      <c r="Z209" s="96"/>
    </row>
    <row r="210" spans="1:26" s="144" customFormat="1" ht="27.6" x14ac:dyDescent="0.3">
      <c r="A210" s="90">
        <v>10</v>
      </c>
      <c r="B210" s="453"/>
      <c r="C210" s="453"/>
      <c r="D210" s="455"/>
      <c r="E210" s="455"/>
      <c r="F210" s="455"/>
      <c r="G210" s="455"/>
      <c r="H210" s="455"/>
      <c r="I210" s="455"/>
      <c r="J210" s="457"/>
      <c r="K210" s="105" t="s">
        <v>309</v>
      </c>
      <c r="L210" s="106">
        <v>5000000</v>
      </c>
      <c r="M210" s="106">
        <f t="shared" ref="M210:M212" si="13">L210/100*85</f>
        <v>4250000</v>
      </c>
      <c r="N210" s="107" t="s">
        <v>300</v>
      </c>
      <c r="O210" s="107"/>
      <c r="P210" s="107" t="s">
        <v>32</v>
      </c>
      <c r="Q210" s="107" t="s">
        <v>32</v>
      </c>
      <c r="R210" s="107" t="s">
        <v>32</v>
      </c>
      <c r="S210" s="107" t="s">
        <v>32</v>
      </c>
      <c r="T210" s="107"/>
      <c r="U210" s="107"/>
      <c r="V210" s="107" t="s">
        <v>32</v>
      </c>
      <c r="W210" s="107" t="s">
        <v>32</v>
      </c>
      <c r="X210" s="107" t="s">
        <v>32</v>
      </c>
      <c r="Y210" s="107"/>
      <c r="Z210" s="108"/>
    </row>
    <row r="211" spans="1:26" ht="29.4" thickBot="1" x14ac:dyDescent="0.35">
      <c r="A211" s="500">
        <v>11</v>
      </c>
      <c r="B211" s="501"/>
      <c r="C211" s="501"/>
      <c r="D211" s="502"/>
      <c r="E211" s="502"/>
      <c r="F211" s="502"/>
      <c r="G211" s="502"/>
      <c r="H211" s="502"/>
      <c r="I211" s="502"/>
      <c r="J211" s="503"/>
      <c r="K211" s="504" t="s">
        <v>436</v>
      </c>
      <c r="L211" s="505">
        <v>6000000</v>
      </c>
      <c r="M211" s="505">
        <f t="shared" si="13"/>
        <v>5100000</v>
      </c>
      <c r="N211" s="506" t="s">
        <v>437</v>
      </c>
      <c r="O211" s="506"/>
      <c r="P211" s="507" t="s">
        <v>32</v>
      </c>
      <c r="Q211" s="507" t="s">
        <v>32</v>
      </c>
      <c r="R211" s="507" t="s">
        <v>32</v>
      </c>
      <c r="S211" s="507" t="s">
        <v>32</v>
      </c>
      <c r="T211" s="507"/>
      <c r="U211" s="507"/>
      <c r="V211" s="507" t="s">
        <v>32</v>
      </c>
      <c r="W211" s="507" t="s">
        <v>32</v>
      </c>
      <c r="X211" s="507" t="s">
        <v>32</v>
      </c>
      <c r="Y211" s="507"/>
      <c r="Z211" s="508"/>
    </row>
    <row r="212" spans="1:26" ht="100.2" customHeight="1" thickBot="1" x14ac:dyDescent="0.35">
      <c r="A212" s="309">
        <v>1</v>
      </c>
      <c r="B212" s="310" t="s">
        <v>441</v>
      </c>
      <c r="C212" s="311" t="s">
        <v>442</v>
      </c>
      <c r="D212" s="311">
        <v>75029090</v>
      </c>
      <c r="E212" s="311">
        <v>102668795</v>
      </c>
      <c r="F212" s="311">
        <v>650028147</v>
      </c>
      <c r="G212" s="310" t="s">
        <v>449</v>
      </c>
      <c r="H212" s="310" t="s">
        <v>27</v>
      </c>
      <c r="I212" s="310" t="s">
        <v>28</v>
      </c>
      <c r="J212" s="311" t="s">
        <v>445</v>
      </c>
      <c r="K212" s="312" t="s">
        <v>450</v>
      </c>
      <c r="L212" s="313">
        <v>2500000</v>
      </c>
      <c r="M212" s="314">
        <f t="shared" si="13"/>
        <v>2125000</v>
      </c>
      <c r="N212" s="315" t="s">
        <v>447</v>
      </c>
      <c r="O212" s="315" t="s">
        <v>97</v>
      </c>
      <c r="P212" s="311"/>
      <c r="Q212" s="311"/>
      <c r="R212" s="311"/>
      <c r="S212" s="311"/>
      <c r="T212" s="143" t="s">
        <v>32</v>
      </c>
      <c r="U212" s="311"/>
      <c r="V212" s="311"/>
      <c r="W212" s="311"/>
      <c r="X212" s="311"/>
      <c r="Y212" s="316" t="s">
        <v>178</v>
      </c>
      <c r="Z212" s="317" t="s">
        <v>178</v>
      </c>
    </row>
    <row r="215" spans="1:26" s="144" customFormat="1" x14ac:dyDescent="0.3"/>
    <row r="216" spans="1:26" s="144" customFormat="1" x14ac:dyDescent="0.3"/>
    <row r="217" spans="1:26" s="144" customFormat="1" x14ac:dyDescent="0.3"/>
    <row r="218" spans="1:26" s="144" customFormat="1" x14ac:dyDescent="0.3"/>
    <row r="219" spans="1:26" s="144" customFormat="1" x14ac:dyDescent="0.3"/>
    <row r="220" spans="1:26" s="144" customFormat="1" x14ac:dyDescent="0.3"/>
    <row r="221" spans="1:26" s="144" customFormat="1" x14ac:dyDescent="0.3"/>
    <row r="222" spans="1:26" s="144" customFormat="1" x14ac:dyDescent="0.3"/>
    <row r="223" spans="1:26" s="144" customFormat="1" x14ac:dyDescent="0.3"/>
    <row r="224" spans="1:26" s="144" customFormat="1" x14ac:dyDescent="0.3"/>
    <row r="225" spans="1:26" s="144" customFormat="1" x14ac:dyDescent="0.3"/>
    <row r="226" spans="1:26" s="144" customFormat="1" x14ac:dyDescent="0.3"/>
    <row r="227" spans="1:26" s="144" customFormat="1" x14ac:dyDescent="0.3"/>
    <row r="228" spans="1:26" s="144" customFormat="1" x14ac:dyDescent="0.3"/>
    <row r="229" spans="1:26" s="144" customFormat="1" x14ac:dyDescent="0.3"/>
    <row r="230" spans="1:26" s="144" customFormat="1" x14ac:dyDescent="0.3"/>
    <row r="231" spans="1:26" s="144" customFormat="1" x14ac:dyDescent="0.3"/>
    <row r="232" spans="1:26" s="144" customFormat="1" x14ac:dyDescent="0.3"/>
    <row r="233" spans="1:26" s="144" customFormat="1" ht="15" thickBot="1" x14ac:dyDescent="0.35"/>
    <row r="234" spans="1:26" x14ac:dyDescent="0.3">
      <c r="A234" s="383" t="s">
        <v>0</v>
      </c>
      <c r="B234" s="370" t="s">
        <v>1</v>
      </c>
      <c r="C234" s="370"/>
      <c r="D234" s="370"/>
      <c r="E234" s="370"/>
      <c r="F234" s="370"/>
      <c r="G234" s="370" t="s">
        <v>2</v>
      </c>
      <c r="H234" s="370" t="s">
        <v>3</v>
      </c>
      <c r="I234" s="386" t="s">
        <v>4</v>
      </c>
      <c r="J234" s="370" t="s">
        <v>5</v>
      </c>
      <c r="K234" s="370" t="s">
        <v>6</v>
      </c>
      <c r="L234" s="388" t="s">
        <v>47</v>
      </c>
      <c r="M234" s="388"/>
      <c r="N234" s="371" t="s">
        <v>48</v>
      </c>
      <c r="O234" s="371"/>
      <c r="P234" s="370" t="s">
        <v>49</v>
      </c>
      <c r="Q234" s="370"/>
      <c r="R234" s="370"/>
      <c r="S234" s="370"/>
      <c r="T234" s="370"/>
      <c r="U234" s="370"/>
      <c r="V234" s="370"/>
      <c r="W234" s="370"/>
      <c r="X234" s="370"/>
      <c r="Y234" s="371" t="s">
        <v>7</v>
      </c>
      <c r="Z234" s="372"/>
    </row>
    <row r="235" spans="1:26" x14ac:dyDescent="0.3">
      <c r="A235" s="446"/>
      <c r="B235" s="437" t="s">
        <v>8</v>
      </c>
      <c r="C235" s="437" t="s">
        <v>9</v>
      </c>
      <c r="D235" s="437" t="s">
        <v>10</v>
      </c>
      <c r="E235" s="437" t="s">
        <v>11</v>
      </c>
      <c r="F235" s="437" t="s">
        <v>12</v>
      </c>
      <c r="G235" s="437"/>
      <c r="H235" s="437"/>
      <c r="I235" s="447"/>
      <c r="J235" s="437"/>
      <c r="K235" s="437"/>
      <c r="L235" s="444" t="s">
        <v>13</v>
      </c>
      <c r="M235" s="444" t="s">
        <v>50</v>
      </c>
      <c r="N235" s="438" t="s">
        <v>14</v>
      </c>
      <c r="O235" s="438" t="s">
        <v>15</v>
      </c>
      <c r="P235" s="437" t="s">
        <v>16</v>
      </c>
      <c r="Q235" s="437"/>
      <c r="R235" s="437"/>
      <c r="S235" s="437"/>
      <c r="T235" s="438" t="s">
        <v>17</v>
      </c>
      <c r="U235" s="438" t="s">
        <v>46</v>
      </c>
      <c r="V235" s="438" t="s">
        <v>18</v>
      </c>
      <c r="W235" s="438" t="s">
        <v>19</v>
      </c>
      <c r="X235" s="440" t="s">
        <v>20</v>
      </c>
      <c r="Y235" s="438" t="s">
        <v>21</v>
      </c>
      <c r="Z235" s="442" t="s">
        <v>22</v>
      </c>
    </row>
    <row r="236" spans="1:26" ht="88.8" customHeight="1" thickBot="1" x14ac:dyDescent="0.35">
      <c r="A236" s="384"/>
      <c r="B236" s="385"/>
      <c r="C236" s="385"/>
      <c r="D236" s="385"/>
      <c r="E236" s="385"/>
      <c r="F236" s="385"/>
      <c r="G236" s="385"/>
      <c r="H236" s="385"/>
      <c r="I236" s="387"/>
      <c r="J236" s="385"/>
      <c r="K236" s="385"/>
      <c r="L236" s="445"/>
      <c r="M236" s="445"/>
      <c r="N236" s="439"/>
      <c r="O236" s="439"/>
      <c r="P236" s="6" t="s">
        <v>23</v>
      </c>
      <c r="Q236" s="6" t="s">
        <v>51</v>
      </c>
      <c r="R236" s="6" t="s">
        <v>52</v>
      </c>
      <c r="S236" s="6" t="s">
        <v>53</v>
      </c>
      <c r="T236" s="439"/>
      <c r="U236" s="439"/>
      <c r="V236" s="439"/>
      <c r="W236" s="439"/>
      <c r="X236" s="441"/>
      <c r="Y236" s="439"/>
      <c r="Z236" s="443"/>
    </row>
    <row r="237" spans="1:26" ht="43.2" customHeight="1" x14ac:dyDescent="0.3">
      <c r="A237" s="320">
        <v>1</v>
      </c>
      <c r="B237" s="381" t="s">
        <v>287</v>
      </c>
      <c r="C237" s="381" t="s">
        <v>269</v>
      </c>
      <c r="D237" s="381">
        <v>60045264</v>
      </c>
      <c r="E237" s="381">
        <v>102680736</v>
      </c>
      <c r="F237" s="381">
        <v>600148491</v>
      </c>
      <c r="G237" s="56" t="s">
        <v>346</v>
      </c>
      <c r="H237" s="381" t="s">
        <v>27</v>
      </c>
      <c r="I237" s="381" t="s">
        <v>28</v>
      </c>
      <c r="J237" s="382" t="s">
        <v>95</v>
      </c>
      <c r="K237" s="84" t="s">
        <v>347</v>
      </c>
      <c r="L237" s="26">
        <v>3000000</v>
      </c>
      <c r="M237" s="27">
        <f>L237/100*85</f>
        <v>2550000</v>
      </c>
      <c r="N237" s="172">
        <v>44986</v>
      </c>
      <c r="O237" s="172">
        <v>46357</v>
      </c>
      <c r="P237" s="322" t="s">
        <v>32</v>
      </c>
      <c r="Q237" s="322" t="s">
        <v>32</v>
      </c>
      <c r="R237" s="322" t="s">
        <v>32</v>
      </c>
      <c r="S237" s="322" t="s">
        <v>32</v>
      </c>
      <c r="T237" s="322" t="s">
        <v>32</v>
      </c>
      <c r="U237" s="322" t="s">
        <v>32</v>
      </c>
      <c r="V237" s="322" t="s">
        <v>32</v>
      </c>
      <c r="W237" s="322" t="s">
        <v>32</v>
      </c>
      <c r="X237" s="322" t="s">
        <v>32</v>
      </c>
      <c r="Y237" s="322" t="s">
        <v>339</v>
      </c>
      <c r="Z237" s="34" t="s">
        <v>43</v>
      </c>
    </row>
    <row r="238" spans="1:26" ht="48" customHeight="1" x14ac:dyDescent="0.3">
      <c r="A238" s="332">
        <v>2</v>
      </c>
      <c r="B238" s="377"/>
      <c r="C238" s="377"/>
      <c r="D238" s="377"/>
      <c r="E238" s="377"/>
      <c r="F238" s="377"/>
      <c r="G238" s="54" t="s">
        <v>348</v>
      </c>
      <c r="H238" s="377"/>
      <c r="I238" s="377"/>
      <c r="J238" s="379"/>
      <c r="K238" s="31" t="s">
        <v>349</v>
      </c>
      <c r="L238" s="28">
        <v>5000000</v>
      </c>
      <c r="M238" s="28">
        <f t="shared" ref="M238:M250" si="14">L238/100*85</f>
        <v>4250000</v>
      </c>
      <c r="N238" s="173">
        <v>44835</v>
      </c>
      <c r="O238" s="173">
        <v>46722</v>
      </c>
      <c r="P238" s="324" t="s">
        <v>32</v>
      </c>
      <c r="Q238" s="324" t="s">
        <v>32</v>
      </c>
      <c r="R238" s="324" t="s">
        <v>32</v>
      </c>
      <c r="S238" s="324" t="s">
        <v>32</v>
      </c>
      <c r="T238" s="324" t="s">
        <v>32</v>
      </c>
      <c r="U238" s="324" t="s">
        <v>32</v>
      </c>
      <c r="V238" s="324" t="s">
        <v>32</v>
      </c>
      <c r="W238" s="324" t="s">
        <v>32</v>
      </c>
      <c r="X238" s="324" t="s">
        <v>32</v>
      </c>
      <c r="Y238" s="324" t="s">
        <v>339</v>
      </c>
      <c r="Z238" s="58" t="s">
        <v>43</v>
      </c>
    </row>
    <row r="239" spans="1:26" ht="44.4" customHeight="1" thickBot="1" x14ac:dyDescent="0.35">
      <c r="A239" s="321">
        <v>3</v>
      </c>
      <c r="B239" s="378"/>
      <c r="C239" s="378"/>
      <c r="D239" s="378"/>
      <c r="E239" s="378"/>
      <c r="F239" s="378"/>
      <c r="G239" s="39" t="s">
        <v>350</v>
      </c>
      <c r="H239" s="378"/>
      <c r="I239" s="378"/>
      <c r="J239" s="380"/>
      <c r="K239" s="85" t="s">
        <v>351</v>
      </c>
      <c r="L239" s="29">
        <v>10000000</v>
      </c>
      <c r="M239" s="29">
        <f t="shared" si="14"/>
        <v>8500000</v>
      </c>
      <c r="N239" s="323" t="s">
        <v>352</v>
      </c>
      <c r="O239" s="67">
        <v>45992</v>
      </c>
      <c r="P239" s="323"/>
      <c r="Q239" s="323"/>
      <c r="R239" s="323"/>
      <c r="S239" s="323"/>
      <c r="T239" s="323"/>
      <c r="U239" s="323"/>
      <c r="V239" s="323" t="s">
        <v>32</v>
      </c>
      <c r="W239" s="323" t="s">
        <v>32</v>
      </c>
      <c r="X239" s="323"/>
      <c r="Y239" s="323" t="s">
        <v>339</v>
      </c>
      <c r="Z239" s="38" t="s">
        <v>43</v>
      </c>
    </row>
    <row r="240" spans="1:26" ht="46.8" customHeight="1" x14ac:dyDescent="0.3">
      <c r="A240" s="320">
        <v>4</v>
      </c>
      <c r="B240" s="381" t="s">
        <v>297</v>
      </c>
      <c r="C240" s="381" t="s">
        <v>269</v>
      </c>
      <c r="D240" s="381">
        <v>60045337</v>
      </c>
      <c r="E240" s="381">
        <v>102680809</v>
      </c>
      <c r="F240" s="381">
        <v>600148505</v>
      </c>
      <c r="G240" s="56" t="s">
        <v>346</v>
      </c>
      <c r="H240" s="381" t="s">
        <v>27</v>
      </c>
      <c r="I240" s="381" t="s">
        <v>28</v>
      </c>
      <c r="J240" s="382" t="s">
        <v>95</v>
      </c>
      <c r="K240" s="84" t="s">
        <v>347</v>
      </c>
      <c r="L240" s="26">
        <v>3000000</v>
      </c>
      <c r="M240" s="27">
        <f>L240/100*85</f>
        <v>2550000</v>
      </c>
      <c r="N240" s="172">
        <v>44986</v>
      </c>
      <c r="O240" s="172">
        <v>46357</v>
      </c>
      <c r="P240" s="322" t="s">
        <v>32</v>
      </c>
      <c r="Q240" s="322" t="s">
        <v>32</v>
      </c>
      <c r="R240" s="322" t="s">
        <v>32</v>
      </c>
      <c r="S240" s="322" t="s">
        <v>32</v>
      </c>
      <c r="T240" s="322" t="s">
        <v>32</v>
      </c>
      <c r="U240" s="322" t="s">
        <v>32</v>
      </c>
      <c r="V240" s="322" t="s">
        <v>32</v>
      </c>
      <c r="W240" s="322" t="s">
        <v>32</v>
      </c>
      <c r="X240" s="322" t="s">
        <v>32</v>
      </c>
      <c r="Y240" s="322" t="s">
        <v>339</v>
      </c>
      <c r="Z240" s="34" t="s">
        <v>43</v>
      </c>
    </row>
    <row r="241" spans="1:26" ht="40.799999999999997" customHeight="1" x14ac:dyDescent="0.3">
      <c r="A241" s="332">
        <v>5</v>
      </c>
      <c r="B241" s="377"/>
      <c r="C241" s="377"/>
      <c r="D241" s="377"/>
      <c r="E241" s="377"/>
      <c r="F241" s="377"/>
      <c r="G241" s="54" t="s">
        <v>348</v>
      </c>
      <c r="H241" s="377"/>
      <c r="I241" s="377"/>
      <c r="J241" s="379"/>
      <c r="K241" s="31" t="s">
        <v>349</v>
      </c>
      <c r="L241" s="28">
        <v>5000000</v>
      </c>
      <c r="M241" s="28">
        <f t="shared" ref="M241:M243" si="15">L241/100*85</f>
        <v>4250000</v>
      </c>
      <c r="N241" s="173">
        <v>44835</v>
      </c>
      <c r="O241" s="173">
        <v>46722</v>
      </c>
      <c r="P241" s="324" t="s">
        <v>32</v>
      </c>
      <c r="Q241" s="324" t="s">
        <v>32</v>
      </c>
      <c r="R241" s="324" t="s">
        <v>32</v>
      </c>
      <c r="S241" s="324" t="s">
        <v>32</v>
      </c>
      <c r="T241" s="324" t="s">
        <v>32</v>
      </c>
      <c r="U241" s="324" t="s">
        <v>32</v>
      </c>
      <c r="V241" s="324" t="s">
        <v>32</v>
      </c>
      <c r="W241" s="324" t="s">
        <v>32</v>
      </c>
      <c r="X241" s="324" t="s">
        <v>32</v>
      </c>
      <c r="Y241" s="324" t="s">
        <v>339</v>
      </c>
      <c r="Z241" s="58" t="s">
        <v>43</v>
      </c>
    </row>
    <row r="242" spans="1:26" ht="42" customHeight="1" x14ac:dyDescent="0.3">
      <c r="A242" s="332">
        <v>6</v>
      </c>
      <c r="B242" s="377"/>
      <c r="C242" s="377"/>
      <c r="D242" s="377"/>
      <c r="E242" s="377"/>
      <c r="F242" s="377"/>
      <c r="G242" s="54" t="s">
        <v>350</v>
      </c>
      <c r="H242" s="377"/>
      <c r="I242" s="377"/>
      <c r="J242" s="379"/>
      <c r="K242" s="31" t="s">
        <v>351</v>
      </c>
      <c r="L242" s="28">
        <v>5000000</v>
      </c>
      <c r="M242" s="28">
        <f t="shared" si="15"/>
        <v>4250000</v>
      </c>
      <c r="N242" s="324" t="s">
        <v>352</v>
      </c>
      <c r="O242" s="66">
        <v>45992</v>
      </c>
      <c r="P242" s="324"/>
      <c r="Q242" s="324"/>
      <c r="R242" s="324"/>
      <c r="S242" s="324"/>
      <c r="T242" s="324"/>
      <c r="U242" s="324"/>
      <c r="V242" s="324" t="s">
        <v>32</v>
      </c>
      <c r="W242" s="324" t="s">
        <v>32</v>
      </c>
      <c r="X242" s="324"/>
      <c r="Y242" s="324" t="s">
        <v>339</v>
      </c>
      <c r="Z242" s="58" t="s">
        <v>43</v>
      </c>
    </row>
    <row r="243" spans="1:26" ht="53.4" customHeight="1" thickBot="1" x14ac:dyDescent="0.35">
      <c r="A243" s="321">
        <v>7</v>
      </c>
      <c r="B243" s="378"/>
      <c r="C243" s="378"/>
      <c r="D243" s="378"/>
      <c r="E243" s="378"/>
      <c r="F243" s="378"/>
      <c r="G243" s="39" t="s">
        <v>353</v>
      </c>
      <c r="H243" s="378"/>
      <c r="I243" s="378"/>
      <c r="J243" s="380"/>
      <c r="K243" s="41" t="s">
        <v>354</v>
      </c>
      <c r="L243" s="36">
        <v>20000000</v>
      </c>
      <c r="M243" s="36">
        <f t="shared" si="15"/>
        <v>17000000</v>
      </c>
      <c r="N243" s="319" t="s">
        <v>440</v>
      </c>
      <c r="O243" s="293">
        <v>46722</v>
      </c>
      <c r="P243" s="323" t="s">
        <v>32</v>
      </c>
      <c r="Q243" s="323" t="s">
        <v>32</v>
      </c>
      <c r="R243" s="323" t="s">
        <v>32</v>
      </c>
      <c r="S243" s="323" t="s">
        <v>32</v>
      </c>
      <c r="T243" s="323"/>
      <c r="U243" s="323" t="s">
        <v>32</v>
      </c>
      <c r="V243" s="323" t="s">
        <v>32</v>
      </c>
      <c r="W243" s="323" t="s">
        <v>32</v>
      </c>
      <c r="X243" s="323" t="s">
        <v>32</v>
      </c>
      <c r="Y243" s="323" t="s">
        <v>339</v>
      </c>
      <c r="Z243" s="38" t="s">
        <v>43</v>
      </c>
    </row>
    <row r="244" spans="1:26" ht="66.599999999999994" customHeight="1" x14ac:dyDescent="0.3">
      <c r="A244" s="320">
        <v>8</v>
      </c>
      <c r="B244" s="381" t="s">
        <v>279</v>
      </c>
      <c r="C244" s="381" t="s">
        <v>269</v>
      </c>
      <c r="D244" s="381">
        <v>852252</v>
      </c>
      <c r="E244" s="381">
        <v>102680825</v>
      </c>
      <c r="F244" s="381">
        <v>600148513</v>
      </c>
      <c r="G244" s="56" t="s">
        <v>346</v>
      </c>
      <c r="H244" s="322" t="s">
        <v>27</v>
      </c>
      <c r="I244" s="322" t="s">
        <v>28</v>
      </c>
      <c r="J244" s="325" t="s">
        <v>95</v>
      </c>
      <c r="K244" s="84" t="s">
        <v>347</v>
      </c>
      <c r="L244" s="26">
        <v>3000000</v>
      </c>
      <c r="M244" s="27">
        <f>L244/100*85</f>
        <v>2550000</v>
      </c>
      <c r="N244" s="172">
        <v>46082</v>
      </c>
      <c r="O244" s="172">
        <v>46357</v>
      </c>
      <c r="P244" s="322" t="s">
        <v>32</v>
      </c>
      <c r="Q244" s="322" t="s">
        <v>32</v>
      </c>
      <c r="R244" s="322" t="s">
        <v>32</v>
      </c>
      <c r="S244" s="322" t="s">
        <v>32</v>
      </c>
      <c r="T244" s="322" t="s">
        <v>32</v>
      </c>
      <c r="U244" s="322" t="s">
        <v>32</v>
      </c>
      <c r="V244" s="322" t="s">
        <v>32</v>
      </c>
      <c r="W244" s="322" t="s">
        <v>32</v>
      </c>
      <c r="X244" s="322" t="s">
        <v>32</v>
      </c>
      <c r="Y244" s="322" t="s">
        <v>339</v>
      </c>
      <c r="Z244" s="34" t="s">
        <v>43</v>
      </c>
    </row>
    <row r="245" spans="1:26" ht="50.4" customHeight="1" x14ac:dyDescent="0.3">
      <c r="A245" s="332">
        <v>9</v>
      </c>
      <c r="B245" s="377"/>
      <c r="C245" s="377"/>
      <c r="D245" s="377"/>
      <c r="E245" s="377"/>
      <c r="F245" s="377"/>
      <c r="G245" s="54" t="s">
        <v>348</v>
      </c>
      <c r="H245" s="324" t="s">
        <v>27</v>
      </c>
      <c r="I245" s="324" t="s">
        <v>28</v>
      </c>
      <c r="J245" s="326" t="s">
        <v>95</v>
      </c>
      <c r="K245" s="31" t="s">
        <v>349</v>
      </c>
      <c r="L245" s="28">
        <v>5000000</v>
      </c>
      <c r="M245" s="28">
        <f t="shared" ref="M245:M246" si="16">L245/100*85</f>
        <v>4250000</v>
      </c>
      <c r="N245" s="66">
        <v>44652</v>
      </c>
      <c r="O245" s="66">
        <v>46722</v>
      </c>
      <c r="P245" s="324" t="s">
        <v>32</v>
      </c>
      <c r="Q245" s="324" t="s">
        <v>32</v>
      </c>
      <c r="R245" s="324" t="s">
        <v>32</v>
      </c>
      <c r="S245" s="324" t="s">
        <v>32</v>
      </c>
      <c r="T245" s="324" t="s">
        <v>32</v>
      </c>
      <c r="U245" s="324" t="s">
        <v>32</v>
      </c>
      <c r="V245" s="324" t="s">
        <v>32</v>
      </c>
      <c r="W245" s="324" t="s">
        <v>32</v>
      </c>
      <c r="X245" s="324" t="s">
        <v>32</v>
      </c>
      <c r="Y245" s="324" t="s">
        <v>339</v>
      </c>
      <c r="Z245" s="58" t="s">
        <v>43</v>
      </c>
    </row>
    <row r="246" spans="1:26" ht="54" customHeight="1" x14ac:dyDescent="0.3">
      <c r="A246" s="332">
        <v>10</v>
      </c>
      <c r="B246" s="377"/>
      <c r="C246" s="377"/>
      <c r="D246" s="377"/>
      <c r="E246" s="377"/>
      <c r="F246" s="377"/>
      <c r="G246" s="54" t="s">
        <v>350</v>
      </c>
      <c r="H246" s="324" t="s">
        <v>27</v>
      </c>
      <c r="I246" s="324" t="s">
        <v>28</v>
      </c>
      <c r="J246" s="326" t="s">
        <v>95</v>
      </c>
      <c r="K246" s="31" t="s">
        <v>351</v>
      </c>
      <c r="L246" s="28">
        <v>10000000</v>
      </c>
      <c r="M246" s="28">
        <f t="shared" si="16"/>
        <v>8500000</v>
      </c>
      <c r="N246" s="324" t="s">
        <v>352</v>
      </c>
      <c r="O246" s="66">
        <v>45992</v>
      </c>
      <c r="P246" s="324"/>
      <c r="Q246" s="324"/>
      <c r="R246" s="324"/>
      <c r="S246" s="324"/>
      <c r="T246" s="324"/>
      <c r="U246" s="324"/>
      <c r="V246" s="324" t="s">
        <v>32</v>
      </c>
      <c r="W246" s="324" t="s">
        <v>32</v>
      </c>
      <c r="X246" s="324"/>
      <c r="Y246" s="324" t="s">
        <v>339</v>
      </c>
      <c r="Z246" s="58" t="s">
        <v>43</v>
      </c>
    </row>
    <row r="247" spans="1:26" ht="94.2" customHeight="1" x14ac:dyDescent="0.3">
      <c r="A247" s="332">
        <v>11</v>
      </c>
      <c r="B247" s="377"/>
      <c r="C247" s="377"/>
      <c r="D247" s="377"/>
      <c r="E247" s="377"/>
      <c r="F247" s="377"/>
      <c r="G247" s="54" t="s">
        <v>355</v>
      </c>
      <c r="H247" s="324" t="s">
        <v>27</v>
      </c>
      <c r="I247" s="324" t="s">
        <v>28</v>
      </c>
      <c r="J247" s="326" t="s">
        <v>95</v>
      </c>
      <c r="K247" s="31" t="s">
        <v>356</v>
      </c>
      <c r="L247" s="28">
        <v>7000000</v>
      </c>
      <c r="M247" s="28">
        <f t="shared" si="14"/>
        <v>5950000</v>
      </c>
      <c r="N247" s="324" t="s">
        <v>357</v>
      </c>
      <c r="O247" s="66">
        <v>45992</v>
      </c>
      <c r="P247" s="324" t="s">
        <v>32</v>
      </c>
      <c r="Q247" s="324" t="s">
        <v>32</v>
      </c>
      <c r="R247" s="324" t="s">
        <v>32</v>
      </c>
      <c r="S247" s="324" t="s">
        <v>32</v>
      </c>
      <c r="T247" s="324"/>
      <c r="U247" s="324" t="s">
        <v>32</v>
      </c>
      <c r="V247" s="324" t="s">
        <v>32</v>
      </c>
      <c r="W247" s="324" t="s">
        <v>32</v>
      </c>
      <c r="X247" s="324"/>
      <c r="Y247" s="324" t="s">
        <v>339</v>
      </c>
      <c r="Z247" s="58" t="s">
        <v>43</v>
      </c>
    </row>
    <row r="248" spans="1:26" ht="110.4" customHeight="1" x14ac:dyDescent="0.3">
      <c r="A248" s="332">
        <v>12</v>
      </c>
      <c r="B248" s="377"/>
      <c r="C248" s="377"/>
      <c r="D248" s="377"/>
      <c r="E248" s="377"/>
      <c r="F248" s="377"/>
      <c r="G248" s="54" t="s">
        <v>358</v>
      </c>
      <c r="H248" s="324" t="s">
        <v>27</v>
      </c>
      <c r="I248" s="324" t="s">
        <v>28</v>
      </c>
      <c r="J248" s="326" t="s">
        <v>95</v>
      </c>
      <c r="K248" s="55" t="s">
        <v>200</v>
      </c>
      <c r="L248" s="52">
        <v>15000000</v>
      </c>
      <c r="M248" s="52">
        <f t="shared" si="14"/>
        <v>12750000</v>
      </c>
      <c r="N248" s="66">
        <v>44986</v>
      </c>
      <c r="O248" s="66">
        <v>45992</v>
      </c>
      <c r="P248" s="324" t="s">
        <v>32</v>
      </c>
      <c r="Q248" s="324" t="s">
        <v>32</v>
      </c>
      <c r="R248" s="324" t="s">
        <v>32</v>
      </c>
      <c r="S248" s="324" t="s">
        <v>32</v>
      </c>
      <c r="T248" s="324"/>
      <c r="U248" s="324" t="s">
        <v>32</v>
      </c>
      <c r="V248" s="324" t="s">
        <v>32</v>
      </c>
      <c r="W248" s="324" t="s">
        <v>32</v>
      </c>
      <c r="X248" s="324" t="s">
        <v>32</v>
      </c>
      <c r="Y248" s="324" t="s">
        <v>339</v>
      </c>
      <c r="Z248" s="58" t="s">
        <v>43</v>
      </c>
    </row>
    <row r="249" spans="1:26" ht="88.8" customHeight="1" thickBot="1" x14ac:dyDescent="0.35">
      <c r="A249" s="321">
        <v>13</v>
      </c>
      <c r="B249" s="378"/>
      <c r="C249" s="378"/>
      <c r="D249" s="378"/>
      <c r="E249" s="378"/>
      <c r="F249" s="378"/>
      <c r="G249" s="510" t="s">
        <v>438</v>
      </c>
      <c r="H249" s="323" t="s">
        <v>27</v>
      </c>
      <c r="I249" s="323" t="s">
        <v>28</v>
      </c>
      <c r="J249" s="328" t="s">
        <v>95</v>
      </c>
      <c r="K249" s="511" t="s">
        <v>439</v>
      </c>
      <c r="L249" s="36">
        <v>10000000</v>
      </c>
      <c r="M249" s="36">
        <f t="shared" si="14"/>
        <v>8500000</v>
      </c>
      <c r="N249" s="293">
        <v>45444</v>
      </c>
      <c r="O249" s="512">
        <v>46722</v>
      </c>
      <c r="P249" s="168" t="s">
        <v>32</v>
      </c>
      <c r="Q249" s="168" t="s">
        <v>32</v>
      </c>
      <c r="R249" s="168" t="s">
        <v>32</v>
      </c>
      <c r="S249" s="168" t="s">
        <v>32</v>
      </c>
      <c r="T249" s="168"/>
      <c r="U249" s="168"/>
      <c r="V249" s="168" t="s">
        <v>32</v>
      </c>
      <c r="W249" s="168" t="s">
        <v>32</v>
      </c>
      <c r="X249" s="168" t="s">
        <v>32</v>
      </c>
      <c r="Y249" s="168"/>
      <c r="Z249" s="38" t="s">
        <v>34</v>
      </c>
    </row>
    <row r="250" spans="1:26" ht="52.8" customHeight="1" x14ac:dyDescent="0.3">
      <c r="A250" s="264">
        <v>14</v>
      </c>
      <c r="B250" s="377" t="s">
        <v>268</v>
      </c>
      <c r="C250" s="377" t="s">
        <v>269</v>
      </c>
      <c r="D250" s="377">
        <v>70985464</v>
      </c>
      <c r="E250" s="377">
        <v>102028826</v>
      </c>
      <c r="F250" s="377">
        <v>600147924</v>
      </c>
      <c r="G250" s="265" t="s">
        <v>348</v>
      </c>
      <c r="H250" s="377" t="s">
        <v>27</v>
      </c>
      <c r="I250" s="377" t="s">
        <v>28</v>
      </c>
      <c r="J250" s="379" t="s">
        <v>95</v>
      </c>
      <c r="K250" s="266" t="s">
        <v>349</v>
      </c>
      <c r="L250" s="261">
        <v>1000000</v>
      </c>
      <c r="M250" s="261">
        <f t="shared" si="14"/>
        <v>850000</v>
      </c>
      <c r="N250" s="509">
        <v>44835</v>
      </c>
      <c r="O250" s="499">
        <v>46722</v>
      </c>
      <c r="P250" s="197" t="s">
        <v>32</v>
      </c>
      <c r="Q250" s="197" t="s">
        <v>32</v>
      </c>
      <c r="R250" s="197" t="s">
        <v>32</v>
      </c>
      <c r="S250" s="197" t="s">
        <v>32</v>
      </c>
      <c r="T250" s="197" t="s">
        <v>32</v>
      </c>
      <c r="U250" s="197" t="s">
        <v>32</v>
      </c>
      <c r="V250" s="197" t="s">
        <v>32</v>
      </c>
      <c r="W250" s="197" t="s">
        <v>32</v>
      </c>
      <c r="X250" s="197" t="s">
        <v>32</v>
      </c>
      <c r="Y250" s="197" t="s">
        <v>339</v>
      </c>
      <c r="Z250" s="267" t="s">
        <v>43</v>
      </c>
    </row>
    <row r="251" spans="1:26" ht="74.400000000000006" customHeight="1" thickBot="1" x14ac:dyDescent="0.35">
      <c r="A251" s="35">
        <v>15</v>
      </c>
      <c r="B251" s="378"/>
      <c r="C251" s="378"/>
      <c r="D251" s="378"/>
      <c r="E251" s="378"/>
      <c r="F251" s="378"/>
      <c r="G251" s="39" t="s">
        <v>346</v>
      </c>
      <c r="H251" s="378"/>
      <c r="I251" s="378"/>
      <c r="J251" s="380"/>
      <c r="K251" s="85" t="s">
        <v>347</v>
      </c>
      <c r="L251" s="29">
        <v>1000000</v>
      </c>
      <c r="M251" s="36">
        <f>L251/100*85</f>
        <v>850000</v>
      </c>
      <c r="N251" s="293">
        <v>44986</v>
      </c>
      <c r="O251" s="293">
        <v>46357</v>
      </c>
      <c r="P251" s="25" t="s">
        <v>32</v>
      </c>
      <c r="Q251" s="25" t="s">
        <v>32</v>
      </c>
      <c r="R251" s="25" t="s">
        <v>32</v>
      </c>
      <c r="S251" s="25" t="s">
        <v>32</v>
      </c>
      <c r="T251" s="25" t="s">
        <v>32</v>
      </c>
      <c r="U251" s="25" t="s">
        <v>32</v>
      </c>
      <c r="V251" s="25" t="s">
        <v>32</v>
      </c>
      <c r="W251" s="25" t="s">
        <v>32</v>
      </c>
      <c r="X251" s="25" t="s">
        <v>32</v>
      </c>
      <c r="Y251" s="25" t="s">
        <v>339</v>
      </c>
      <c r="Z251" s="38" t="s">
        <v>43</v>
      </c>
    </row>
    <row r="252" spans="1:26" ht="16.8" customHeight="1" x14ac:dyDescent="0.3"/>
  </sheetData>
  <mergeCells count="428">
    <mergeCell ref="B175:B181"/>
    <mergeCell ref="C175:C181"/>
    <mergeCell ref="D175:D181"/>
    <mergeCell ref="E175:E181"/>
    <mergeCell ref="F175:F181"/>
    <mergeCell ref="H175:H181"/>
    <mergeCell ref="I175:I181"/>
    <mergeCell ref="J175:J181"/>
    <mergeCell ref="H84:H86"/>
    <mergeCell ref="I84:I86"/>
    <mergeCell ref="J84:J86"/>
    <mergeCell ref="I143:I147"/>
    <mergeCell ref="J143:J147"/>
    <mergeCell ref="B148:B149"/>
    <mergeCell ref="C148:C149"/>
    <mergeCell ref="D148:D149"/>
    <mergeCell ref="E148:E149"/>
    <mergeCell ref="F148:F149"/>
    <mergeCell ref="H148:H149"/>
    <mergeCell ref="I148:I149"/>
    <mergeCell ref="J148:J149"/>
    <mergeCell ref="A1:A3"/>
    <mergeCell ref="B1:F1"/>
    <mergeCell ref="G1:G3"/>
    <mergeCell ref="H1:H3"/>
    <mergeCell ref="I1:I3"/>
    <mergeCell ref="J1:J3"/>
    <mergeCell ref="K1:K3"/>
    <mergeCell ref="L1:M1"/>
    <mergeCell ref="N1:O1"/>
    <mergeCell ref="P1:X1"/>
    <mergeCell ref="Y1:Z1"/>
    <mergeCell ref="B2:B3"/>
    <mergeCell ref="C2:C3"/>
    <mergeCell ref="D2:D3"/>
    <mergeCell ref="E2:E3"/>
    <mergeCell ref="F2:F3"/>
    <mergeCell ref="U2:U3"/>
    <mergeCell ref="V2:V3"/>
    <mergeCell ref="W2:W3"/>
    <mergeCell ref="X2:X3"/>
    <mergeCell ref="Y2:Y3"/>
    <mergeCell ref="Z2:Z3"/>
    <mergeCell ref="L2:L3"/>
    <mergeCell ref="M2:M3"/>
    <mergeCell ref="N2:N3"/>
    <mergeCell ref="O2:O3"/>
    <mergeCell ref="P2:S2"/>
    <mergeCell ref="T2:T3"/>
    <mergeCell ref="A38:A40"/>
    <mergeCell ref="B38:F38"/>
    <mergeCell ref="G38:G40"/>
    <mergeCell ref="H38:H40"/>
    <mergeCell ref="I38:I40"/>
    <mergeCell ref="J38:J40"/>
    <mergeCell ref="I4:I9"/>
    <mergeCell ref="J4:J9"/>
    <mergeCell ref="B4:B9"/>
    <mergeCell ref="C4:C9"/>
    <mergeCell ref="D4:D9"/>
    <mergeCell ref="E4:E9"/>
    <mergeCell ref="F4:F9"/>
    <mergeCell ref="H4:H9"/>
    <mergeCell ref="D10:D13"/>
    <mergeCell ref="E10:E13"/>
    <mergeCell ref="F10:F13"/>
    <mergeCell ref="C10:C13"/>
    <mergeCell ref="H10:H13"/>
    <mergeCell ref="I10:I13"/>
    <mergeCell ref="J10:J13"/>
    <mergeCell ref="B10:B13"/>
    <mergeCell ref="K38:K40"/>
    <mergeCell ref="L38:M38"/>
    <mergeCell ref="N38:O38"/>
    <mergeCell ref="P38:X38"/>
    <mergeCell ref="Y38:Z38"/>
    <mergeCell ref="B39:B40"/>
    <mergeCell ref="C39:C40"/>
    <mergeCell ref="D39:D40"/>
    <mergeCell ref="E39:E40"/>
    <mergeCell ref="F39:F40"/>
    <mergeCell ref="U39:U40"/>
    <mergeCell ref="V39:V40"/>
    <mergeCell ref="W39:W40"/>
    <mergeCell ref="X39:X40"/>
    <mergeCell ref="Y39:Y40"/>
    <mergeCell ref="Z39:Z40"/>
    <mergeCell ref="L39:L40"/>
    <mergeCell ref="M39:M40"/>
    <mergeCell ref="N39:N40"/>
    <mergeCell ref="O39:O40"/>
    <mergeCell ref="P39:S39"/>
    <mergeCell ref="T39:T40"/>
    <mergeCell ref="A60:A62"/>
    <mergeCell ref="B60:F60"/>
    <mergeCell ref="G60:G62"/>
    <mergeCell ref="H60:H62"/>
    <mergeCell ref="I60:I62"/>
    <mergeCell ref="J60:J62"/>
    <mergeCell ref="I41:I43"/>
    <mergeCell ref="J41:J43"/>
    <mergeCell ref="B44:B50"/>
    <mergeCell ref="C44:C50"/>
    <mergeCell ref="D44:D50"/>
    <mergeCell ref="E44:E50"/>
    <mergeCell ref="F44:F50"/>
    <mergeCell ref="H44:H50"/>
    <mergeCell ref="I44:I50"/>
    <mergeCell ref="J44:J50"/>
    <mergeCell ref="B41:B43"/>
    <mergeCell ref="C41:C43"/>
    <mergeCell ref="D41:D43"/>
    <mergeCell ref="E41:E43"/>
    <mergeCell ref="F41:F43"/>
    <mergeCell ref="H41:H43"/>
    <mergeCell ref="K60:K62"/>
    <mergeCell ref="L60:M60"/>
    <mergeCell ref="N60:O60"/>
    <mergeCell ref="P60:X60"/>
    <mergeCell ref="Y60:Z60"/>
    <mergeCell ref="B61:B62"/>
    <mergeCell ref="C61:C62"/>
    <mergeCell ref="D61:D62"/>
    <mergeCell ref="E61:E62"/>
    <mergeCell ref="F61:F62"/>
    <mergeCell ref="U61:U62"/>
    <mergeCell ref="V61:V62"/>
    <mergeCell ref="W61:W62"/>
    <mergeCell ref="X61:X62"/>
    <mergeCell ref="Y61:Y62"/>
    <mergeCell ref="Z61:Z62"/>
    <mergeCell ref="L61:L62"/>
    <mergeCell ref="M61:M62"/>
    <mergeCell ref="N61:N62"/>
    <mergeCell ref="O61:O62"/>
    <mergeCell ref="P61:S61"/>
    <mergeCell ref="T61:T62"/>
    <mergeCell ref="A81:A83"/>
    <mergeCell ref="B81:F81"/>
    <mergeCell ref="G81:G83"/>
    <mergeCell ref="H81:H83"/>
    <mergeCell ref="I81:I83"/>
    <mergeCell ref="J81:J83"/>
    <mergeCell ref="I63:I65"/>
    <mergeCell ref="J63:J65"/>
    <mergeCell ref="B67:B69"/>
    <mergeCell ref="C67:C69"/>
    <mergeCell ref="D67:D69"/>
    <mergeCell ref="E67:E69"/>
    <mergeCell ref="F67:F69"/>
    <mergeCell ref="H67:H69"/>
    <mergeCell ref="I67:I69"/>
    <mergeCell ref="J67:J69"/>
    <mergeCell ref="B63:B65"/>
    <mergeCell ref="C63:C65"/>
    <mergeCell ref="D63:D65"/>
    <mergeCell ref="E63:E65"/>
    <mergeCell ref="F63:F65"/>
    <mergeCell ref="H63:H65"/>
    <mergeCell ref="K81:K83"/>
    <mergeCell ref="L81:M81"/>
    <mergeCell ref="N81:O81"/>
    <mergeCell ref="P81:X81"/>
    <mergeCell ref="Y81:Z81"/>
    <mergeCell ref="B82:B83"/>
    <mergeCell ref="C82:C83"/>
    <mergeCell ref="D82:D83"/>
    <mergeCell ref="E82:E83"/>
    <mergeCell ref="F82:F83"/>
    <mergeCell ref="U82:U83"/>
    <mergeCell ref="V82:V83"/>
    <mergeCell ref="W82:W83"/>
    <mergeCell ref="X82:X83"/>
    <mergeCell ref="Y82:Y83"/>
    <mergeCell ref="Z82:Z83"/>
    <mergeCell ref="L82:L83"/>
    <mergeCell ref="M82:M83"/>
    <mergeCell ref="N82:N83"/>
    <mergeCell ref="O82:O83"/>
    <mergeCell ref="P82:S82"/>
    <mergeCell ref="T82:T83"/>
    <mergeCell ref="A117:A119"/>
    <mergeCell ref="B117:F117"/>
    <mergeCell ref="G117:G119"/>
    <mergeCell ref="H117:H119"/>
    <mergeCell ref="I117:I119"/>
    <mergeCell ref="J117:J119"/>
    <mergeCell ref="B84:B86"/>
    <mergeCell ref="C84:C86"/>
    <mergeCell ref="D84:D86"/>
    <mergeCell ref="E84:E86"/>
    <mergeCell ref="F84:F86"/>
    <mergeCell ref="K117:K119"/>
    <mergeCell ref="L117:M117"/>
    <mergeCell ref="N117:O117"/>
    <mergeCell ref="P117:X117"/>
    <mergeCell ref="Y117:Z117"/>
    <mergeCell ref="B118:B119"/>
    <mergeCell ref="C118:C119"/>
    <mergeCell ref="D118:D119"/>
    <mergeCell ref="E118:E119"/>
    <mergeCell ref="F118:F119"/>
    <mergeCell ref="U118:U119"/>
    <mergeCell ref="V118:V119"/>
    <mergeCell ref="W118:W119"/>
    <mergeCell ref="X118:X119"/>
    <mergeCell ref="Y118:Y119"/>
    <mergeCell ref="Z118:Z119"/>
    <mergeCell ref="L118:L119"/>
    <mergeCell ref="M118:M119"/>
    <mergeCell ref="N118:N119"/>
    <mergeCell ref="O118:O119"/>
    <mergeCell ref="P118:S118"/>
    <mergeCell ref="T118:T119"/>
    <mergeCell ref="Y120:Y122"/>
    <mergeCell ref="Z120:Z122"/>
    <mergeCell ref="F120:F122"/>
    <mergeCell ref="G120:G122"/>
    <mergeCell ref="H120:H122"/>
    <mergeCell ref="I120:I122"/>
    <mergeCell ref="J120:J122"/>
    <mergeCell ref="L120:L122"/>
    <mergeCell ref="K120:K122"/>
    <mergeCell ref="Q120:Q122"/>
    <mergeCell ref="R120:R122"/>
    <mergeCell ref="S120:S122"/>
    <mergeCell ref="T120:T122"/>
    <mergeCell ref="M120:M122"/>
    <mergeCell ref="N120:N122"/>
    <mergeCell ref="O120:O122"/>
    <mergeCell ref="P120:P122"/>
    <mergeCell ref="G140:G142"/>
    <mergeCell ref="H140:H142"/>
    <mergeCell ref="I140:I142"/>
    <mergeCell ref="J140:J142"/>
    <mergeCell ref="U120:U122"/>
    <mergeCell ref="V120:V122"/>
    <mergeCell ref="W120:W122"/>
    <mergeCell ref="A120:A122"/>
    <mergeCell ref="B120:B122"/>
    <mergeCell ref="C120:C122"/>
    <mergeCell ref="D120:D122"/>
    <mergeCell ref="E120:E122"/>
    <mergeCell ref="K140:K142"/>
    <mergeCell ref="L140:M140"/>
    <mergeCell ref="N140:O140"/>
    <mergeCell ref="P140:X140"/>
    <mergeCell ref="X120:X122"/>
    <mergeCell ref="A164:A166"/>
    <mergeCell ref="B164:F164"/>
    <mergeCell ref="G164:G166"/>
    <mergeCell ref="H164:H166"/>
    <mergeCell ref="Y140:Z140"/>
    <mergeCell ref="B141:B142"/>
    <mergeCell ref="C141:C142"/>
    <mergeCell ref="D141:D142"/>
    <mergeCell ref="E141:E142"/>
    <mergeCell ref="F141:F142"/>
    <mergeCell ref="U141:U142"/>
    <mergeCell ref="V141:V142"/>
    <mergeCell ref="W141:W142"/>
    <mergeCell ref="X141:X142"/>
    <mergeCell ref="Y141:Y142"/>
    <mergeCell ref="Z141:Z142"/>
    <mergeCell ref="L141:L142"/>
    <mergeCell ref="M141:M142"/>
    <mergeCell ref="N141:N142"/>
    <mergeCell ref="O141:O142"/>
    <mergeCell ref="P141:S141"/>
    <mergeCell ref="T141:T142"/>
    <mergeCell ref="A140:A142"/>
    <mergeCell ref="B140:F140"/>
    <mergeCell ref="B150:B154"/>
    <mergeCell ref="C150:C154"/>
    <mergeCell ref="D150:D154"/>
    <mergeCell ref="E150:E154"/>
    <mergeCell ref="F150:F154"/>
    <mergeCell ref="H150:H154"/>
    <mergeCell ref="I150:I154"/>
    <mergeCell ref="J150:J154"/>
    <mergeCell ref="B143:B147"/>
    <mergeCell ref="C143:C147"/>
    <mergeCell ref="D143:D147"/>
    <mergeCell ref="E143:E147"/>
    <mergeCell ref="F143:F147"/>
    <mergeCell ref="H143:H147"/>
    <mergeCell ref="K164:K166"/>
    <mergeCell ref="L164:M164"/>
    <mergeCell ref="N164:O164"/>
    <mergeCell ref="P164:X164"/>
    <mergeCell ref="Y164:Z164"/>
    <mergeCell ref="B165:B166"/>
    <mergeCell ref="C165:C166"/>
    <mergeCell ref="D165:D166"/>
    <mergeCell ref="E165:E166"/>
    <mergeCell ref="F165:F166"/>
    <mergeCell ref="U165:U166"/>
    <mergeCell ref="V165:V166"/>
    <mergeCell ref="W165:W166"/>
    <mergeCell ref="X165:X166"/>
    <mergeCell ref="Y165:Y166"/>
    <mergeCell ref="Z165:Z166"/>
    <mergeCell ref="L165:L166"/>
    <mergeCell ref="M165:M166"/>
    <mergeCell ref="N165:N166"/>
    <mergeCell ref="O165:O166"/>
    <mergeCell ref="P165:S165"/>
    <mergeCell ref="T165:T166"/>
    <mergeCell ref="I164:I166"/>
    <mergeCell ref="J164:J166"/>
    <mergeCell ref="I167:I171"/>
    <mergeCell ref="J167:J171"/>
    <mergeCell ref="B172:B174"/>
    <mergeCell ref="C172:C174"/>
    <mergeCell ref="D172:D174"/>
    <mergeCell ref="E172:E174"/>
    <mergeCell ref="F172:F174"/>
    <mergeCell ref="H172:H174"/>
    <mergeCell ref="I172:I174"/>
    <mergeCell ref="J172:J174"/>
    <mergeCell ref="B167:B171"/>
    <mergeCell ref="C167:C171"/>
    <mergeCell ref="D167:D171"/>
    <mergeCell ref="E167:E171"/>
    <mergeCell ref="F167:F171"/>
    <mergeCell ref="H167:H171"/>
    <mergeCell ref="A191:A193"/>
    <mergeCell ref="B191:F191"/>
    <mergeCell ref="G191:G193"/>
    <mergeCell ref="H191:H193"/>
    <mergeCell ref="I191:I193"/>
    <mergeCell ref="J191:J193"/>
    <mergeCell ref="K191:K193"/>
    <mergeCell ref="L191:M191"/>
    <mergeCell ref="N191:O191"/>
    <mergeCell ref="P191:X191"/>
    <mergeCell ref="Y191:Z191"/>
    <mergeCell ref="B192:B193"/>
    <mergeCell ref="C192:C193"/>
    <mergeCell ref="D192:D193"/>
    <mergeCell ref="E192:E193"/>
    <mergeCell ref="F192:F193"/>
    <mergeCell ref="U192:U193"/>
    <mergeCell ref="V192:V193"/>
    <mergeCell ref="W192:W193"/>
    <mergeCell ref="X192:X193"/>
    <mergeCell ref="Y192:Y193"/>
    <mergeCell ref="Z192:Z193"/>
    <mergeCell ref="L192:L193"/>
    <mergeCell ref="M192:M193"/>
    <mergeCell ref="N192:N193"/>
    <mergeCell ref="O192:O193"/>
    <mergeCell ref="P192:S192"/>
    <mergeCell ref="T192:T193"/>
    <mergeCell ref="I194:I200"/>
    <mergeCell ref="J194:J200"/>
    <mergeCell ref="B201:B211"/>
    <mergeCell ref="C201:C211"/>
    <mergeCell ref="D201:D211"/>
    <mergeCell ref="E201:E211"/>
    <mergeCell ref="F201:F211"/>
    <mergeCell ref="G201:G211"/>
    <mergeCell ref="H201:H211"/>
    <mergeCell ref="I201:I211"/>
    <mergeCell ref="B194:B200"/>
    <mergeCell ref="C194:C200"/>
    <mergeCell ref="D194:D200"/>
    <mergeCell ref="E194:E200"/>
    <mergeCell ref="F194:F200"/>
    <mergeCell ref="H194:H200"/>
    <mergeCell ref="J201:J211"/>
    <mergeCell ref="A234:A236"/>
    <mergeCell ref="B234:F234"/>
    <mergeCell ref="G234:G236"/>
    <mergeCell ref="H234:H236"/>
    <mergeCell ref="I234:I236"/>
    <mergeCell ref="J234:J236"/>
    <mergeCell ref="K234:K236"/>
    <mergeCell ref="L234:M234"/>
    <mergeCell ref="N234:O234"/>
    <mergeCell ref="P234:X234"/>
    <mergeCell ref="Y234:Z234"/>
    <mergeCell ref="B235:B236"/>
    <mergeCell ref="C235:C236"/>
    <mergeCell ref="D235:D236"/>
    <mergeCell ref="E235:E236"/>
    <mergeCell ref="F235:F236"/>
    <mergeCell ref="U235:U236"/>
    <mergeCell ref="V235:V236"/>
    <mergeCell ref="W235:W236"/>
    <mergeCell ref="X235:X236"/>
    <mergeCell ref="Y235:Y236"/>
    <mergeCell ref="Z235:Z236"/>
    <mergeCell ref="L235:L236"/>
    <mergeCell ref="M235:M236"/>
    <mergeCell ref="N235:N236"/>
    <mergeCell ref="O235:O236"/>
    <mergeCell ref="P235:S235"/>
    <mergeCell ref="T235:T236"/>
    <mergeCell ref="F240:F243"/>
    <mergeCell ref="H240:H243"/>
    <mergeCell ref="I240:I243"/>
    <mergeCell ref="J240:J243"/>
    <mergeCell ref="B237:B239"/>
    <mergeCell ref="C237:C239"/>
    <mergeCell ref="D237:D239"/>
    <mergeCell ref="E237:E239"/>
    <mergeCell ref="F237:F239"/>
    <mergeCell ref="H237:H239"/>
    <mergeCell ref="I237:I239"/>
    <mergeCell ref="J237:J239"/>
    <mergeCell ref="B240:B243"/>
    <mergeCell ref="C240:C243"/>
    <mergeCell ref="D240:D243"/>
    <mergeCell ref="E240:E243"/>
    <mergeCell ref="H250:H251"/>
    <mergeCell ref="I250:I251"/>
    <mergeCell ref="J250:J251"/>
    <mergeCell ref="B244:B249"/>
    <mergeCell ref="C244:C249"/>
    <mergeCell ref="D244:D249"/>
    <mergeCell ref="E244:E249"/>
    <mergeCell ref="F244:F249"/>
    <mergeCell ref="B250:B251"/>
    <mergeCell ref="C250:C251"/>
    <mergeCell ref="D250:D251"/>
    <mergeCell ref="E250:E251"/>
    <mergeCell ref="F250:F251"/>
  </mergeCells>
  <pageMargins left="0.7" right="0.7" top="0.78740157499999996" bottom="0.78740157499999996" header="0.3" footer="0.3"/>
  <pageSetup paperSize="9" scale="42" fitToHeight="0" orientation="landscape" r:id="rId1"/>
  <headerFooter>
    <oddHeader>&amp;CStrategický rámec MAP vzdělávání ORP Zábřeh                         
Seznam investičních priorit 2021 - 2027                         
Základní školy v ORP Zábřeh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8"/>
  <sheetViews>
    <sheetView view="pageLayout" zoomScale="70" zoomScaleNormal="100" zoomScalePageLayoutView="70" workbookViewId="0">
      <selection activeCell="E15" sqref="E15"/>
    </sheetView>
  </sheetViews>
  <sheetFormatPr defaultRowHeight="14.4" x14ac:dyDescent="0.3"/>
  <cols>
    <col min="1" max="1" width="6.5546875" customWidth="1"/>
    <col min="2" max="2" width="16.88671875" customWidth="1"/>
    <col min="3" max="3" width="10.88671875" customWidth="1"/>
    <col min="4" max="4" width="9" bestFit="1" customWidth="1"/>
    <col min="5" max="5" width="14.6640625" customWidth="1"/>
    <col min="6" max="6" width="10.88671875" customWidth="1"/>
    <col min="7" max="7" width="9.77734375" customWidth="1"/>
    <col min="8" max="8" width="7.77734375" customWidth="1"/>
    <col min="9" max="9" width="24.77734375" customWidth="1"/>
    <col min="10" max="10" width="9.88671875" bestFit="1" customWidth="1"/>
    <col min="11" max="11" width="11.44140625" customWidth="1"/>
    <col min="12" max="13" width="9" bestFit="1" customWidth="1"/>
    <col min="14" max="14" width="7" customWidth="1"/>
    <col min="15" max="15" width="7.33203125" customWidth="1"/>
    <col min="17" max="17" width="9" customWidth="1"/>
    <col min="18" max="18" width="9.44140625" customWidth="1"/>
    <col min="19" max="19" width="13.109375" customWidth="1"/>
  </cols>
  <sheetData>
    <row r="1" spans="1:19" ht="25.2" customHeight="1" x14ac:dyDescent="0.3">
      <c r="A1" s="437" t="s">
        <v>0</v>
      </c>
      <c r="B1" s="437" t="s">
        <v>60</v>
      </c>
      <c r="C1" s="437"/>
      <c r="D1" s="437"/>
      <c r="E1" s="437" t="s">
        <v>2</v>
      </c>
      <c r="F1" s="437" t="s">
        <v>3</v>
      </c>
      <c r="G1" s="447" t="s">
        <v>4</v>
      </c>
      <c r="H1" s="437" t="s">
        <v>5</v>
      </c>
      <c r="I1" s="447" t="s">
        <v>6</v>
      </c>
      <c r="J1" s="496" t="s">
        <v>66</v>
      </c>
      <c r="K1" s="496"/>
      <c r="L1" s="497" t="s">
        <v>48</v>
      </c>
      <c r="M1" s="497"/>
      <c r="N1" s="498" t="s">
        <v>59</v>
      </c>
      <c r="O1" s="498"/>
      <c r="P1" s="498"/>
      <c r="Q1" s="498"/>
      <c r="R1" s="497" t="s">
        <v>7</v>
      </c>
      <c r="S1" s="497"/>
    </row>
    <row r="2" spans="1:19" x14ac:dyDescent="0.3">
      <c r="A2" s="437"/>
      <c r="B2" s="437" t="s">
        <v>61</v>
      </c>
      <c r="C2" s="437" t="s">
        <v>62</v>
      </c>
      <c r="D2" s="437" t="s">
        <v>63</v>
      </c>
      <c r="E2" s="437"/>
      <c r="F2" s="437"/>
      <c r="G2" s="447"/>
      <c r="H2" s="437"/>
      <c r="I2" s="447"/>
      <c r="J2" s="444" t="s">
        <v>64</v>
      </c>
      <c r="K2" s="444" t="s">
        <v>67</v>
      </c>
      <c r="L2" s="438" t="s">
        <v>14</v>
      </c>
      <c r="M2" s="438" t="s">
        <v>15</v>
      </c>
      <c r="N2" s="438" t="s">
        <v>16</v>
      </c>
      <c r="O2" s="438"/>
      <c r="P2" s="438"/>
      <c r="Q2" s="438"/>
      <c r="R2" s="438" t="s">
        <v>65</v>
      </c>
      <c r="S2" s="438" t="s">
        <v>22</v>
      </c>
    </row>
    <row r="3" spans="1:19" ht="101.4" customHeight="1" thickBot="1" x14ac:dyDescent="0.35">
      <c r="A3" s="385"/>
      <c r="B3" s="385"/>
      <c r="C3" s="385"/>
      <c r="D3" s="385"/>
      <c r="E3" s="385"/>
      <c r="F3" s="385"/>
      <c r="G3" s="387"/>
      <c r="H3" s="385"/>
      <c r="I3" s="387"/>
      <c r="J3" s="445"/>
      <c r="K3" s="445"/>
      <c r="L3" s="439"/>
      <c r="M3" s="439"/>
      <c r="N3" s="6" t="s">
        <v>23</v>
      </c>
      <c r="O3" s="6" t="s">
        <v>51</v>
      </c>
      <c r="P3" s="6" t="s">
        <v>52</v>
      </c>
      <c r="Q3" s="6" t="s">
        <v>68</v>
      </c>
      <c r="R3" s="439"/>
      <c r="S3" s="439"/>
    </row>
    <row r="4" spans="1:19" ht="108.6" customHeight="1" thickBot="1" x14ac:dyDescent="0.35">
      <c r="A4" s="42">
        <v>1</v>
      </c>
      <c r="B4" s="109" t="s">
        <v>279</v>
      </c>
      <c r="C4" s="109" t="s">
        <v>269</v>
      </c>
      <c r="D4" s="109">
        <v>852252</v>
      </c>
      <c r="E4" s="110" t="s">
        <v>359</v>
      </c>
      <c r="F4" s="109" t="s">
        <v>27</v>
      </c>
      <c r="G4" s="109" t="s">
        <v>28</v>
      </c>
      <c r="H4" s="111" t="s">
        <v>361</v>
      </c>
      <c r="I4" s="46" t="s">
        <v>360</v>
      </c>
      <c r="J4" s="48">
        <v>10000000</v>
      </c>
      <c r="K4" s="48">
        <f t="shared" ref="K4" si="0">J4/100*85</f>
        <v>8500000</v>
      </c>
      <c r="L4" s="49">
        <v>44621</v>
      </c>
      <c r="M4" s="49">
        <v>45992</v>
      </c>
      <c r="N4" s="43"/>
      <c r="O4" s="43"/>
      <c r="P4" s="43" t="s">
        <v>32</v>
      </c>
      <c r="Q4" s="43" t="s">
        <v>32</v>
      </c>
      <c r="R4" s="43" t="s">
        <v>362</v>
      </c>
      <c r="S4" s="47" t="s">
        <v>34</v>
      </c>
    </row>
    <row r="5" spans="1:19" ht="57.6" x14ac:dyDescent="0.3">
      <c r="A5" s="120">
        <v>1</v>
      </c>
      <c r="B5" s="493" t="s">
        <v>363</v>
      </c>
      <c r="C5" s="493" t="s">
        <v>27</v>
      </c>
      <c r="D5" s="493">
        <v>64095151</v>
      </c>
      <c r="E5" s="202" t="s">
        <v>364</v>
      </c>
      <c r="F5" s="493" t="s">
        <v>94</v>
      </c>
      <c r="G5" s="493" t="s">
        <v>28</v>
      </c>
      <c r="H5" s="490" t="s">
        <v>95</v>
      </c>
      <c r="I5" s="170" t="s">
        <v>391</v>
      </c>
      <c r="J5" s="205">
        <v>900000</v>
      </c>
      <c r="K5" s="205">
        <f>J5/100*85</f>
        <v>765000</v>
      </c>
      <c r="L5" s="137">
        <v>2023</v>
      </c>
      <c r="M5" s="137">
        <v>2025</v>
      </c>
      <c r="N5" s="137" t="s">
        <v>32</v>
      </c>
      <c r="O5" s="137" t="s">
        <v>32</v>
      </c>
      <c r="P5" s="137" t="s">
        <v>32</v>
      </c>
      <c r="Q5" s="137" t="s">
        <v>32</v>
      </c>
      <c r="R5" s="137" t="s">
        <v>120</v>
      </c>
      <c r="S5" s="138" t="s">
        <v>365</v>
      </c>
    </row>
    <row r="6" spans="1:19" ht="57.6" x14ac:dyDescent="0.3">
      <c r="A6" s="122">
        <v>2</v>
      </c>
      <c r="B6" s="494"/>
      <c r="C6" s="494"/>
      <c r="D6" s="494"/>
      <c r="E6" s="203" t="s">
        <v>396</v>
      </c>
      <c r="F6" s="494"/>
      <c r="G6" s="494"/>
      <c r="H6" s="491"/>
      <c r="I6" s="171" t="s">
        <v>392</v>
      </c>
      <c r="J6" s="206">
        <v>4500000</v>
      </c>
      <c r="K6" s="206">
        <f>J6/100*85</f>
        <v>3825000</v>
      </c>
      <c r="L6" s="207">
        <v>2023</v>
      </c>
      <c r="M6" s="207">
        <v>2026</v>
      </c>
      <c r="N6" s="207" t="s">
        <v>32</v>
      </c>
      <c r="O6" s="207" t="s">
        <v>32</v>
      </c>
      <c r="P6" s="207" t="s">
        <v>32</v>
      </c>
      <c r="Q6" s="207" t="s">
        <v>32</v>
      </c>
      <c r="R6" s="207" t="s">
        <v>120</v>
      </c>
      <c r="S6" s="211" t="s">
        <v>365</v>
      </c>
    </row>
    <row r="7" spans="1:19" ht="57" customHeight="1" x14ac:dyDescent="0.3">
      <c r="A7" s="122">
        <v>3</v>
      </c>
      <c r="B7" s="494"/>
      <c r="C7" s="494"/>
      <c r="D7" s="494"/>
      <c r="E7" s="203" t="s">
        <v>397</v>
      </c>
      <c r="F7" s="494"/>
      <c r="G7" s="494"/>
      <c r="H7" s="491"/>
      <c r="I7" s="171" t="s">
        <v>393</v>
      </c>
      <c r="J7" s="206">
        <v>700000</v>
      </c>
      <c r="K7" s="206">
        <f>J7/100*85</f>
        <v>595000</v>
      </c>
      <c r="L7" s="207">
        <v>2023</v>
      </c>
      <c r="M7" s="207">
        <v>2025</v>
      </c>
      <c r="N7" s="207" t="s">
        <v>32</v>
      </c>
      <c r="O7" s="207" t="s">
        <v>32</v>
      </c>
      <c r="P7" s="207" t="s">
        <v>32</v>
      </c>
      <c r="Q7" s="207" t="s">
        <v>32</v>
      </c>
      <c r="R7" s="207" t="s">
        <v>120</v>
      </c>
      <c r="S7" s="211" t="s">
        <v>365</v>
      </c>
    </row>
    <row r="8" spans="1:19" ht="94.8" customHeight="1" x14ac:dyDescent="0.3">
      <c r="A8" s="122">
        <v>4</v>
      </c>
      <c r="B8" s="494"/>
      <c r="C8" s="494"/>
      <c r="D8" s="494"/>
      <c r="E8" s="203" t="s">
        <v>390</v>
      </c>
      <c r="F8" s="494"/>
      <c r="G8" s="494"/>
      <c r="H8" s="491"/>
      <c r="I8" s="171" t="s">
        <v>394</v>
      </c>
      <c r="J8" s="206">
        <v>1200000</v>
      </c>
      <c r="K8" s="206">
        <f>J8/100*85</f>
        <v>1020000</v>
      </c>
      <c r="L8" s="207">
        <v>2023</v>
      </c>
      <c r="M8" s="207">
        <v>2025</v>
      </c>
      <c r="N8" s="207" t="s">
        <v>32</v>
      </c>
      <c r="O8" s="207" t="s">
        <v>32</v>
      </c>
      <c r="P8" s="207" t="s">
        <v>32</v>
      </c>
      <c r="Q8" s="207" t="s">
        <v>32</v>
      </c>
      <c r="R8" s="207" t="s">
        <v>120</v>
      </c>
      <c r="S8" s="211" t="s">
        <v>365</v>
      </c>
    </row>
    <row r="9" spans="1:19" ht="43.8" thickBot="1" x14ac:dyDescent="0.35">
      <c r="A9" s="121">
        <v>5</v>
      </c>
      <c r="B9" s="495"/>
      <c r="C9" s="495"/>
      <c r="D9" s="495"/>
      <c r="E9" s="204" t="s">
        <v>366</v>
      </c>
      <c r="F9" s="495"/>
      <c r="G9" s="495"/>
      <c r="H9" s="492"/>
      <c r="I9" s="208" t="s">
        <v>395</v>
      </c>
      <c r="J9" s="209">
        <v>750000</v>
      </c>
      <c r="K9" s="209">
        <f>J9/100*85</f>
        <v>637500</v>
      </c>
      <c r="L9" s="210">
        <v>2023</v>
      </c>
      <c r="M9" s="210">
        <v>2026</v>
      </c>
      <c r="N9" s="210" t="s">
        <v>32</v>
      </c>
      <c r="O9" s="210" t="s">
        <v>32</v>
      </c>
      <c r="P9" s="210" t="s">
        <v>32</v>
      </c>
      <c r="Q9" s="210" t="s">
        <v>32</v>
      </c>
      <c r="R9" s="210" t="s">
        <v>120</v>
      </c>
      <c r="S9" s="212" t="s">
        <v>365</v>
      </c>
    </row>
    <row r="11" spans="1:19" x14ac:dyDescent="0.3">
      <c r="A11" t="s">
        <v>466</v>
      </c>
    </row>
    <row r="13" spans="1:19" x14ac:dyDescent="0.3">
      <c r="A13" t="s">
        <v>467</v>
      </c>
    </row>
    <row r="17" spans="9:12" x14ac:dyDescent="0.3">
      <c r="I17" t="s">
        <v>468</v>
      </c>
    </row>
    <row r="18" spans="9:12" x14ac:dyDescent="0.3">
      <c r="L18" t="s">
        <v>369</v>
      </c>
    </row>
  </sheetData>
  <mergeCells count="27">
    <mergeCell ref="A1:A3"/>
    <mergeCell ref="B1:D1"/>
    <mergeCell ref="E1:E3"/>
    <mergeCell ref="F1:F3"/>
    <mergeCell ref="G1:G3"/>
    <mergeCell ref="S2:S3"/>
    <mergeCell ref="B5:B9"/>
    <mergeCell ref="C5:C9"/>
    <mergeCell ref="D5:D9"/>
    <mergeCell ref="F5:F9"/>
    <mergeCell ref="G5:G9"/>
    <mergeCell ref="I1:I3"/>
    <mergeCell ref="J1:K1"/>
    <mergeCell ref="L1:M1"/>
    <mergeCell ref="N1:Q1"/>
    <mergeCell ref="R1:S1"/>
    <mergeCell ref="B2:B3"/>
    <mergeCell ref="C2:C3"/>
    <mergeCell ref="D2:D3"/>
    <mergeCell ref="J2:J3"/>
    <mergeCell ref="K2:K3"/>
    <mergeCell ref="H5:H9"/>
    <mergeCell ref="L2:L3"/>
    <mergeCell ref="M2:M3"/>
    <mergeCell ref="N2:Q2"/>
    <mergeCell ref="R2:R3"/>
    <mergeCell ref="H1:H3"/>
  </mergeCells>
  <pageMargins left="0.7" right="0.7" top="0.78740157499999996" bottom="0.78740157499999996" header="0.3" footer="0.3"/>
  <pageSetup paperSize="9" scale="63" fitToHeight="0" orientation="landscape" r:id="rId1"/>
  <headerFooter>
    <oddHeader>&amp;CStrategický rámec MAP vzdělávání ORP Zábřeh                         
Seznam investičních priorit 2021 - 2027                         
Zájmové, neformální vzdělávání a celoživotní učení v ORP Zábřeh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zájmové, neformální, celoživotn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Anička</dc:creator>
  <cp:lastModifiedBy>Anička</cp:lastModifiedBy>
  <cp:lastPrinted>2022-10-30T17:55:10Z</cp:lastPrinted>
  <dcterms:created xsi:type="dcterms:W3CDTF">2022-01-21T07:56:13Z</dcterms:created>
  <dcterms:modified xsi:type="dcterms:W3CDTF">2022-10-30T17:56:12Z</dcterms:modified>
</cp:coreProperties>
</file>