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_mas\Dokumenty\MAP\MAP III\SR MAP Investice\Aktualizace Strategických rámců poslední\květen 2024\"/>
    </mc:Choice>
  </mc:AlternateContent>
  <bookViews>
    <workbookView xWindow="-120" yWindow="0" windowWidth="2280" windowHeight="0" tabRatio="710" activeTab="3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6" i="7" l="1"/>
  <c r="M168" i="7" l="1"/>
  <c r="M34" i="6" l="1"/>
  <c r="M167" i="6"/>
  <c r="M168" i="6"/>
  <c r="M169" i="6"/>
  <c r="M170" i="6"/>
  <c r="M171" i="6"/>
  <c r="M172" i="6"/>
  <c r="M173" i="6"/>
  <c r="M125" i="7"/>
  <c r="M126" i="7"/>
  <c r="M127" i="7"/>
  <c r="M128" i="7"/>
  <c r="M129" i="7"/>
  <c r="M52" i="6"/>
  <c r="M53" i="6"/>
  <c r="M174" i="7"/>
  <c r="M90" i="7"/>
  <c r="M65" i="6"/>
  <c r="M60" i="6"/>
  <c r="M46" i="7"/>
  <c r="M45" i="7"/>
  <c r="M47" i="7"/>
  <c r="M48" i="7"/>
  <c r="M53" i="7"/>
  <c r="M52" i="7"/>
  <c r="M155" i="6"/>
  <c r="M156" i="6"/>
  <c r="M26" i="6"/>
  <c r="M27" i="6"/>
  <c r="M58" i="6"/>
  <c r="M71" i="7"/>
  <c r="M138" i="6"/>
  <c r="M139" i="6"/>
  <c r="M137" i="6"/>
  <c r="M140" i="6"/>
  <c r="M135" i="6"/>
  <c r="M136" i="6"/>
  <c r="M141" i="6"/>
  <c r="M117" i="6"/>
  <c r="M30" i="7"/>
  <c r="M29" i="7"/>
  <c r="M28" i="7"/>
  <c r="M27" i="7"/>
  <c r="M158" i="7"/>
  <c r="M156" i="7"/>
  <c r="M157" i="7"/>
  <c r="M40" i="6"/>
  <c r="M39" i="6"/>
  <c r="M38" i="6"/>
  <c r="M37" i="6" l="1"/>
  <c r="M54" i="6"/>
  <c r="M51" i="6"/>
  <c r="M83" i="7"/>
  <c r="M82" i="7"/>
  <c r="M81" i="7"/>
  <c r="M79" i="7"/>
  <c r="M80" i="7"/>
  <c r="M84" i="7"/>
  <c r="M35" i="7"/>
  <c r="M34" i="7"/>
  <c r="M106" i="6"/>
  <c r="M105" i="6"/>
  <c r="M104" i="6"/>
  <c r="M103" i="6"/>
  <c r="M102" i="6"/>
  <c r="M60" i="7"/>
  <c r="M21" i="6" l="1"/>
  <c r="M22" i="6"/>
  <c r="M20" i="6"/>
  <c r="M23" i="6"/>
  <c r="M181" i="7"/>
  <c r="M182" i="7"/>
  <c r="M180" i="7"/>
  <c r="M179" i="7"/>
  <c r="L24" i="8" l="1"/>
  <c r="L23" i="8"/>
  <c r="L22" i="8"/>
  <c r="L21" i="8"/>
  <c r="L20" i="8"/>
  <c r="L19" i="8"/>
  <c r="L18" i="8"/>
  <c r="L17" i="8"/>
  <c r="L16" i="8"/>
  <c r="M151" i="6"/>
  <c r="M150" i="6"/>
  <c r="M149" i="6"/>
  <c r="M148" i="6"/>
  <c r="M147" i="6"/>
  <c r="M146" i="6"/>
  <c r="M145" i="6"/>
  <c r="M144" i="6"/>
  <c r="M111" i="7"/>
  <c r="M112" i="7"/>
  <c r="M113" i="7"/>
  <c r="M114" i="7"/>
  <c r="M115" i="7"/>
  <c r="M116" i="6"/>
  <c r="M119" i="6"/>
  <c r="M120" i="6"/>
  <c r="M102" i="7" l="1"/>
  <c r="M101" i="7"/>
  <c r="M103" i="7"/>
  <c r="M104" i="7"/>
  <c r="M146" i="7"/>
  <c r="M72" i="6"/>
  <c r="M67" i="6"/>
  <c r="M143" i="7"/>
  <c r="M142" i="7"/>
  <c r="M141" i="7"/>
  <c r="M74" i="7" l="1"/>
  <c r="M77" i="6"/>
  <c r="M75" i="7" l="1"/>
  <c r="M78" i="6"/>
  <c r="M161" i="6" l="1"/>
  <c r="M160" i="6"/>
  <c r="L27" i="8"/>
  <c r="L26" i="8"/>
  <c r="M86" i="6" l="1"/>
  <c r="M31" i="7" l="1"/>
  <c r="M26" i="7"/>
  <c r="M25" i="7"/>
  <c r="M24" i="7"/>
  <c r="M23" i="7"/>
  <c r="M22" i="7"/>
  <c r="M21" i="7"/>
  <c r="M20" i="7"/>
  <c r="M19" i="7"/>
  <c r="M18" i="7"/>
  <c r="M17" i="7"/>
  <c r="M16" i="7"/>
  <c r="M107" i="6" l="1"/>
  <c r="M101" i="6"/>
  <c r="M87" i="6"/>
  <c r="M61" i="7" l="1"/>
  <c r="M59" i="7"/>
  <c r="M58" i="7"/>
  <c r="M57" i="7"/>
  <c r="M85" i="7"/>
  <c r="M78" i="7"/>
  <c r="M121" i="7" l="1"/>
  <c r="M120" i="7"/>
  <c r="M175" i="6" l="1"/>
  <c r="M174" i="6"/>
  <c r="M166" i="6"/>
  <c r="M165" i="6"/>
  <c r="M164" i="6"/>
  <c r="M172" i="7"/>
  <c r="M36" i="7" l="1"/>
  <c r="M71" i="6"/>
  <c r="M142" i="6" l="1"/>
  <c r="M134" i="6"/>
  <c r="M133" i="6"/>
  <c r="M132" i="6"/>
  <c r="M131" i="6"/>
  <c r="M130" i="6"/>
  <c r="M129" i="6"/>
  <c r="M128" i="6"/>
  <c r="M127" i="6"/>
  <c r="M126" i="6"/>
  <c r="M125" i="6"/>
  <c r="M124" i="6"/>
  <c r="M123" i="6"/>
  <c r="M153" i="6"/>
  <c r="M42" i="6"/>
  <c r="M41" i="6"/>
  <c r="M32" i="6"/>
  <c r="M31" i="6"/>
  <c r="M30" i="6"/>
  <c r="M29" i="6"/>
  <c r="M88" i="7"/>
  <c r="M87" i="7"/>
  <c r="M170" i="7"/>
  <c r="M154" i="7"/>
  <c r="M24" i="6"/>
  <c r="M19" i="6"/>
  <c r="M18" i="6"/>
  <c r="M17" i="6"/>
  <c r="M190" i="7"/>
  <c r="M189" i="7"/>
  <c r="M188" i="7"/>
  <c r="M187" i="7"/>
  <c r="M186" i="7"/>
  <c r="M185" i="7"/>
  <c r="M184" i="7"/>
  <c r="M183" i="7"/>
  <c r="M178" i="7"/>
  <c r="M177" i="7"/>
  <c r="M176" i="7"/>
  <c r="M15" i="7"/>
  <c r="M14" i="7"/>
  <c r="M13" i="7"/>
  <c r="M12" i="7"/>
  <c r="M11" i="7"/>
  <c r="M10" i="7"/>
  <c r="M9" i="7"/>
  <c r="M8" i="7"/>
  <c r="M97" i="6"/>
  <c r="M96" i="6"/>
  <c r="M95" i="6"/>
  <c r="M94" i="6"/>
  <c r="M93" i="6"/>
  <c r="M92" i="6"/>
  <c r="M91" i="6"/>
  <c r="M90" i="6"/>
  <c r="M89" i="6"/>
  <c r="M88" i="6"/>
  <c r="M57" i="6" l="1"/>
  <c r="M140" i="7"/>
  <c r="M139" i="7"/>
  <c r="M138" i="7"/>
  <c r="M137" i="7"/>
  <c r="M136" i="7"/>
  <c r="M135" i="7"/>
  <c r="M134" i="7"/>
  <c r="M133" i="7"/>
  <c r="M132" i="7"/>
  <c r="M131" i="7"/>
  <c r="M130" i="7"/>
  <c r="M81" i="6" l="1"/>
  <c r="M56" i="6" l="1"/>
  <c r="M55" i="6"/>
  <c r="M50" i="6"/>
  <c r="M49" i="6" l="1"/>
  <c r="M115" i="6"/>
  <c r="M114" i="6"/>
  <c r="M113" i="6"/>
  <c r="M77" i="7" l="1"/>
  <c r="M14" i="6"/>
  <c r="M167" i="7" l="1"/>
  <c r="M8" i="6" l="1"/>
  <c r="M159" i="6"/>
  <c r="M66" i="6"/>
  <c r="M63" i="6"/>
  <c r="M64" i="6"/>
  <c r="M43" i="7"/>
  <c r="M44" i="7" l="1"/>
  <c r="M41" i="7"/>
  <c r="M99" i="7"/>
  <c r="M98" i="7"/>
  <c r="M97" i="7"/>
  <c r="M106" i="7"/>
  <c r="M105" i="7"/>
  <c r="M9" i="6"/>
  <c r="M10" i="6"/>
  <c r="M11" i="6"/>
  <c r="M12" i="6"/>
  <c r="M13" i="6"/>
  <c r="M15" i="6"/>
  <c r="M16" i="6"/>
  <c r="M25" i="6"/>
  <c r="M28" i="6"/>
  <c r="M33" i="6"/>
  <c r="M35" i="6"/>
  <c r="M36" i="6"/>
  <c r="M43" i="6"/>
  <c r="M44" i="6"/>
  <c r="M45" i="6"/>
  <c r="M46" i="6"/>
  <c r="M47" i="6"/>
  <c r="M48" i="6"/>
  <c r="M59" i="6"/>
  <c r="M61" i="6"/>
  <c r="M62" i="6"/>
  <c r="M68" i="6"/>
  <c r="M69" i="6"/>
  <c r="M70" i="6"/>
  <c r="M73" i="6"/>
  <c r="M74" i="6"/>
  <c r="M75" i="6"/>
  <c r="M76" i="6"/>
  <c r="M80" i="6"/>
  <c r="M82" i="6"/>
  <c r="M83" i="6"/>
  <c r="M84" i="6"/>
  <c r="M85" i="6"/>
  <c r="M98" i="6"/>
  <c r="M99" i="6"/>
  <c r="M100" i="6"/>
  <c r="M108" i="6"/>
  <c r="M109" i="6"/>
  <c r="M110" i="6"/>
  <c r="M111" i="6"/>
  <c r="M112" i="6"/>
  <c r="M121" i="6"/>
  <c r="M122" i="6"/>
  <c r="M143" i="6"/>
  <c r="M152" i="6"/>
  <c r="M154" i="6"/>
  <c r="M157" i="6"/>
  <c r="M158" i="6"/>
  <c r="M162" i="6"/>
  <c r="M163" i="6"/>
  <c r="L15" i="8" l="1"/>
  <c r="L14" i="8"/>
  <c r="L13" i="8"/>
  <c r="L25" i="8"/>
  <c r="L9" i="8"/>
  <c r="L12" i="8"/>
  <c r="L11" i="8"/>
  <c r="L7" i="8"/>
  <c r="L8" i="8"/>
  <c r="L10" i="8"/>
  <c r="M55" i="7"/>
  <c r="M54" i="7"/>
  <c r="M72" i="7"/>
  <c r="M70" i="7"/>
  <c r="M69" i="7"/>
  <c r="M68" i="7"/>
  <c r="M67" i="7"/>
  <c r="M66" i="7"/>
  <c r="M63" i="7"/>
  <c r="M64" i="7"/>
  <c r="M65" i="7"/>
  <c r="M144" i="7"/>
  <c r="M108" i="7"/>
  <c r="M107" i="7"/>
  <c r="M100" i="7"/>
  <c r="M96" i="7"/>
  <c r="M95" i="7"/>
  <c r="M94" i="7"/>
  <c r="M93" i="7"/>
  <c r="M49" i="7" l="1"/>
  <c r="M42" i="7"/>
  <c r="M118" i="7"/>
  <c r="M119" i="7"/>
  <c r="M122" i="7"/>
  <c r="M123" i="7"/>
  <c r="M6" i="7"/>
  <c r="M7" i="7"/>
  <c r="M32" i="7"/>
  <c r="M169" i="7"/>
  <c r="M166" i="7"/>
  <c r="M165" i="7"/>
  <c r="M164" i="7"/>
  <c r="M163" i="7"/>
  <c r="M162" i="7"/>
  <c r="M161" i="7"/>
  <c r="M50" i="7"/>
  <c r="M51" i="7"/>
  <c r="M56" i="7"/>
  <c r="M62" i="7"/>
  <c r="M73" i="7"/>
  <c r="M86" i="7"/>
  <c r="M89" i="7"/>
  <c r="M91" i="7"/>
  <c r="M109" i="7"/>
  <c r="M110" i="7"/>
  <c r="M117" i="7"/>
  <c r="M124" i="7"/>
  <c r="M145" i="7"/>
  <c r="M155" i="7"/>
  <c r="M159" i="7"/>
  <c r="M171" i="7"/>
  <c r="M173" i="7"/>
  <c r="M175" i="7"/>
  <c r="M191" i="7"/>
  <c r="M192" i="7"/>
  <c r="M193" i="7"/>
  <c r="M194" i="7"/>
  <c r="M195" i="7"/>
  <c r="M33" i="7" l="1"/>
  <c r="M37" i="7"/>
  <c r="L6" i="8"/>
  <c r="L5" i="8"/>
  <c r="M5" i="7"/>
</calcChain>
</file>

<file path=xl/sharedStrings.xml><?xml version="1.0" encoding="utf-8"?>
<sst xmlns="http://schemas.openxmlformats.org/spreadsheetml/2006/main" count="3552" uniqueCount="666">
  <si>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</si>
  <si>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</si>
  <si>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</si>
  <si>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</si>
  <si>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</si>
  <si>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</si>
  <si>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</si>
  <si>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</si>
  <si>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</si>
  <si>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</si>
  <si>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</si>
  <si>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</si>
  <si>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</si>
  <si>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</si>
  <si>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</si>
  <si>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</si>
  <si>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</si>
  <si>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</si>
  <si>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</si>
  <si>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</si>
  <si>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</si>
  <si>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</si>
  <si>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</si>
  <si>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</si>
  <si>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</si>
  <si>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</si>
  <si>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</si>
  <si>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</si>
  <si>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</si>
  <si>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</si>
  <si>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</si>
  <si>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</si>
  <si>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</si>
  <si>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</si>
  <si>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Schváleno v …obec/město... dne dd.mm.rrrr …"název schvalovacího orgánu"… Podpis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</si>
  <si>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</si>
  <si>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</si>
  <si>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</si>
  <si>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</si>
  <si>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</si>
  <si>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</si>
  <si>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</si>
  <si>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</si>
  <si>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</si>
  <si>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</si>
  <si>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</si>
  <si>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</si>
  <si>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</si>
  <si>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</si>
  <si>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</si>
  <si>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..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</si>
  <si>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</si>
  <si>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</si>
  <si>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</si>
  <si>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</si>
  <si>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</si>
  <si>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</si>
  <si>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</si>
  <si>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</si>
  <si>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</si>
  <si>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</si>
  <si>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</si>
  <si>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</si>
  <si>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</si>
  <si>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</si>
  <si>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</si>
  <si>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</si>
  <si>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</si>
  <si>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</si>
  <si>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</si>
  <si>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</si>
  <si>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</si>
  <si>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</si>
  <si>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</si>
  <si>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</si>
  <si>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</si>
  <si>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</si>
  <si>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</si>
  <si>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</si>
  <si>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</si>
  <si>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</si>
  <si>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</si>
  <si>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</si>
  <si>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</si>
  <si>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</si>
  <si>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</si>
  <si>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</si>
  <si>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</si>
  <si>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</si>
  <si>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</si>
  <si>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</si>
  <si>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</si>
  <si>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</si>
  <si>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</si>
  <si>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</si>
  <si>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</si>
  <si>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</si>
  <si>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</si>
  <si>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</si>
  <si>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</si>
  <si>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</si>
  <si>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</si>
  <si>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</si>
  <si>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</si>
  <si>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</si>
  <si>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</si>
  <si>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</si>
  <si>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Olomouclý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</si>
  <si>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</si>
  <si>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</si>
  <si>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</si>
  <si>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</si>
  <si>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</si>
  <si>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</si>
  <si>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</si>
  <si>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</si>
  <si>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Sloupec Výdaje projektu předpokládané výdaje EFRR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</si>
  <si>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</si>
  <si>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</si>
  <si>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</si>
  <si>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Vzorec přechodový region (70 % EFRR)</t>
  </si>
  <si>
    <t>ZŠ a MŠ Byšice</t>
  </si>
  <si>
    <t>obec Byšice</t>
  </si>
  <si>
    <t>ZŠ a MŠ Cítov</t>
  </si>
  <si>
    <t>obec Cítov</t>
  </si>
  <si>
    <t>ZŠ a MŠ Čečelice</t>
  </si>
  <si>
    <t>obec Čečelice</t>
  </si>
  <si>
    <t>ZŠ a MŠ Dolní Beřkovice</t>
  </si>
  <si>
    <t>obec Dolní Beřkovice</t>
  </si>
  <si>
    <t>ZŠ a MŠ Horní Počaply</t>
  </si>
  <si>
    <t>obec Horní Počaply</t>
  </si>
  <si>
    <t>ZŠ Hořín</t>
  </si>
  <si>
    <t>obec Hořín</t>
  </si>
  <si>
    <t>ZŠ J. A. Komenského Kly</t>
  </si>
  <si>
    <t>obec Kly</t>
  </si>
  <si>
    <t>město Liběchov</t>
  </si>
  <si>
    <t>ZŠ Lužec nad Vltavou</t>
  </si>
  <si>
    <t>obec Lužec nad Vltavou</t>
  </si>
  <si>
    <t>ZŠ a MŠ Malý Újezd</t>
  </si>
  <si>
    <t>obec Malý Újezd</t>
  </si>
  <si>
    <t>ZŠ a MŠ Mělnické Vtelno</t>
  </si>
  <si>
    <t>obec Mělnické Vtelno</t>
  </si>
  <si>
    <t>ZŠ Mělník, J. Seiferta 148</t>
  </si>
  <si>
    <t>město Mělník</t>
  </si>
  <si>
    <t>ZŠ Mělník - Pšovka</t>
  </si>
  <si>
    <t>ZŠ Mělník - Mlazice</t>
  </si>
  <si>
    <t>ZŠ Jungmannovy sady</t>
  </si>
  <si>
    <t>ZŠ se spec. třídami Mělník</t>
  </si>
  <si>
    <t>město Mšeno</t>
  </si>
  <si>
    <t>ZŠ a MŠ Nebužely</t>
  </si>
  <si>
    <t>obec Nebužely</t>
  </si>
  <si>
    <t>obec Řepín</t>
  </si>
  <si>
    <t>ZŠ Velký Borek</t>
  </si>
  <si>
    <t>obec Velký Borek</t>
  </si>
  <si>
    <t>ZŠ Vraňany</t>
  </si>
  <si>
    <t>obec Vraňany</t>
  </si>
  <si>
    <t>ZŠ a MŠ Vysoká</t>
  </si>
  <si>
    <t>obec Vysoká</t>
  </si>
  <si>
    <t>ZŠ a MŠ Želízy</t>
  </si>
  <si>
    <t>obec Želízy</t>
  </si>
  <si>
    <t>MŠ Velký Borek</t>
  </si>
  <si>
    <t>MŠ Lužec nad Vltavou</t>
  </si>
  <si>
    <t>MŠ Chorušice</t>
  </si>
  <si>
    <t>MŠ Mělník v Zátiší 2948</t>
  </si>
  <si>
    <t>MŠ Hořín</t>
  </si>
  <si>
    <t>MŠ Kly</t>
  </si>
  <si>
    <t>MŠ Zvoneček, Mělník</t>
  </si>
  <si>
    <t>MŠ Motýlek, Mělník</t>
  </si>
  <si>
    <t>ZŠ a MŠ Řepín</t>
  </si>
  <si>
    <t>MŠ Čtyřlístek</t>
  </si>
  <si>
    <t>Rodinné centrum Kašpárek</t>
  </si>
  <si>
    <t>MŠ Vraňany</t>
  </si>
  <si>
    <t>Donitra, z.s.</t>
  </si>
  <si>
    <t>MŠ Liblice</t>
  </si>
  <si>
    <t>obec Chorušice</t>
  </si>
  <si>
    <t>Mělník</t>
  </si>
  <si>
    <t>Nebužely</t>
  </si>
  <si>
    <t>Byšice</t>
  </si>
  <si>
    <t>Cítov</t>
  </si>
  <si>
    <t>Chorušice</t>
  </si>
  <si>
    <t>Čečelice</t>
  </si>
  <si>
    <t>Hořín</t>
  </si>
  <si>
    <t>Liběchov</t>
  </si>
  <si>
    <t>Kly</t>
  </si>
  <si>
    <t>Vraňany</t>
  </si>
  <si>
    <t>ZŠ a MŠ Nebužely-bezbariérové úpravy (schodišťový výtah)</t>
  </si>
  <si>
    <t>ZŠ a MŠ Nebužely-zateplení budovy (okna)</t>
  </si>
  <si>
    <t>Pořízení nových PC do 1. třídy</t>
  </si>
  <si>
    <t>Vybudování školního hřiště</t>
  </si>
  <si>
    <t>ZŠ a MŠ Nebužely-větrání s rekuperací</t>
  </si>
  <si>
    <t>1/2023</t>
  </si>
  <si>
    <t>12/2023</t>
  </si>
  <si>
    <t>Vytápění</t>
  </si>
  <si>
    <t>Rekonstrukce/nové oplocení/celého areálu MŠ</t>
  </si>
  <si>
    <t>Lužec nad Vltavou</t>
  </si>
  <si>
    <t>Mělnické Vtelno</t>
  </si>
  <si>
    <t>Bezbariérový přístup do MŠ</t>
  </si>
  <si>
    <t>Vybavení MŠ vzdělávacím materiálem</t>
  </si>
  <si>
    <t>x</t>
  </si>
  <si>
    <t>Školní kuchyně</t>
  </si>
  <si>
    <t>Školní zahrada (chodníky, oplocení, osvětlení, renovace zeleně, zastínění pískovišť, mlhoviště, případná obnova herních prvků)</t>
  </si>
  <si>
    <t>Bezbariérový přístup do MŠ a ZŠ Čečelice</t>
  </si>
  <si>
    <t>Pořízení podlahových krytin (PVC, koberce)</t>
  </si>
  <si>
    <t>Přístavba (zvětšení) tělocvičny školy</t>
  </si>
  <si>
    <t>Horní Počaply</t>
  </si>
  <si>
    <t>Nová budova se 4 třídami, tělocvičnou+kuchyň a jídelna+zahrada</t>
  </si>
  <si>
    <t>Rekonstrukce budovy odloučeného pracoviště MŠ Zvoneček-elektrorozvody, energeticky úsporné větrání budovy, zateplení a fasáda budovy, vodovodní a kanalizační rozvody</t>
  </si>
  <si>
    <t>Rekonstrukce-revitalizace ŠZ MŠ Zvoneček - 2 pracoviště + vybavení ŠZ-dopadové plochy, herní prvky, edukační hrací prvky</t>
  </si>
  <si>
    <t>Rekonstrukce kuchyňských zařízení ŠK a výdejna - odloučené pracoviště</t>
  </si>
  <si>
    <t>Oplocení areálu školy  - 2 pracoviště s bezpečnostními prvky</t>
  </si>
  <si>
    <t>Půdní vestavba na odloučeném pracovišti-zkvalitnění prostředí dětí (stálá ložnice pro děti)</t>
  </si>
  <si>
    <t>Revitalizace školní zahrady a herních prvků</t>
  </si>
  <si>
    <t>Oprava vodovodního a kanalizačního potrubí</t>
  </si>
  <si>
    <t>Oprava topení - výměna stávajících topných těles, rozvodů</t>
  </si>
  <si>
    <t>Výměna stávajících oken</t>
  </si>
  <si>
    <t>Zahrada školy ZŠ a MŠ</t>
  </si>
  <si>
    <t>Vybavení edukačními prvky</t>
  </si>
  <si>
    <t>obec Býkev</t>
  </si>
  <si>
    <t>00236748</t>
  </si>
  <si>
    <t>Býkev</t>
  </si>
  <si>
    <t>ZŠ Mšeno</t>
  </si>
  <si>
    <t>Obnova kuchyňského vybavení v ZŠ</t>
  </si>
  <si>
    <t>Řešení akustiky v učebnách</t>
  </si>
  <si>
    <t>ZŠ Mělník, J. Matiegky</t>
  </si>
  <si>
    <t>Učebna cizích jazyků</t>
  </si>
  <si>
    <t>Školní atrium-hřiště</t>
  </si>
  <si>
    <t>Opláštění budovy a výměna kotle v Cukrovarské</t>
  </si>
  <si>
    <t>Bezbariérový přístup v Cukrovarské</t>
  </si>
  <si>
    <t>Stavba tělocvičny</t>
  </si>
  <si>
    <t>Bezbariérový přístup do ZŠ a MŠ Čečelice</t>
  </si>
  <si>
    <t>Rekonstrukce sociálního zařízení pro chlapce v přízemí</t>
  </si>
  <si>
    <t>Rekonstrukce sociálního zařízení pro dívky ve 2. patře</t>
  </si>
  <si>
    <t>Zlepšení technického stavu budovy-výměna oken</t>
  </si>
  <si>
    <t>Vybudování nové kotelny</t>
  </si>
  <si>
    <t>047011327</t>
  </si>
  <si>
    <t>Rozšíření systému řízené regulace topení</t>
  </si>
  <si>
    <t>Přístavba dvou odborných učeben nad stávající dílnou (+2 patra) včetně vybudování výtahu pro zajištění bezbariérovosti</t>
  </si>
  <si>
    <t>Rekonstrukce hřiště</t>
  </si>
  <si>
    <t>Učebna pracovních činností (nová učebna)</t>
  </si>
  <si>
    <t>Modernizace školy (bezbariérovost)</t>
  </si>
  <si>
    <t>Bezbariérový cvičný byt (učebna praktického výcviku) se sociálním zařízením a realizace učebny pro ZŠ speciální, zajištění bezbariérového přístupu z průjezdu školy-stavební úpravy, výměna a opravy stávajících rozvodů (zejména elektroinstalace), výměna oken v chodbě, výměna dveří, celková rekonstrukce podlah ve všech prostorách, rekonstrukce osvětlení, zavedení internetového připojení, instalace domovního telefonu (zvonku), vytvoření zázemí pro šatnu, vybudování bezbariérové toalety, běžných WC, sprch a úklidových komor.</t>
  </si>
  <si>
    <t>Interaktivní tabule do tříd</t>
  </si>
  <si>
    <t>Dílny pro žáky</t>
  </si>
  <si>
    <t>Mšeno</t>
  </si>
  <si>
    <t>Školní jídelna</t>
  </si>
  <si>
    <t>Dolní Beřkovice</t>
  </si>
  <si>
    <t>Zateplení fasády (střecha vč. zateplení, topení, plyn)</t>
  </si>
  <si>
    <t>Rekonstrukce sportoviště ZŠ a školní zahrady-multifunkční prostor pro sport a revitalizace přilehlé školní zahrady</t>
  </si>
  <si>
    <t>ZUŠ Mělník</t>
  </si>
  <si>
    <t>Medonosy</t>
  </si>
  <si>
    <t>Jurta v údolí. Projekt je zaměřen na zvýšení nedostatečné kapacity kvalitního a cenově dostupného zařízení péče o děti v předškolním věku v území, kde je prokazatelný nedostatek těchto zařízení, což je obec Osinalice a okolí. Cílem je umožnit lepší zapojení rodičů s dětmi předškolního věku na trh práce.</t>
  </si>
  <si>
    <t>Od jara do zima trávíme čas s dětmi venku. Čas spánku a období zimy je vhodné mít pod střechou a v teple. Touto "střechou" se nám stane JURTA, která naší školce přinese: 1) prostor, který si děti mohou samy upravit, v zimě si hrát, učit se zde, jíst a spát, 2) pro lesní průvodce vznikne prostor, kde se mohou scházet, připravovat programy pro děti a setkávat se takto i s rodiči. Vznikne prostor i pro další navštěvníky centra Donitra, 3) Jurta bude součástí vybudované živé zahrady.; Školku využívají jednak děti z okolí, ale dojíždí do ní i děti z Mělníka, pro které je to alternativa k nabídce, která je v Mělníce nedostatečná.</t>
  </si>
  <si>
    <t>Umělecký mlýn Liběchov, z.s.</t>
  </si>
  <si>
    <t>Škola ve mlýně - liběchovské centrum pro zájmové vzdělávání</t>
  </si>
  <si>
    <t>Jedná se o rekonstrukci a vybavení dvou učeben a přístupových prostor v památkově chráněném objektu mlýna a o opravu části přilehlé památkově chráněné satelitní stavby včetně vybudování sociálního zařízení v tomto objektu. Vazba na cizí jazyky - FR, ANJ,ŠP,NĚM.; vazba na přírodní vědy - Člověk jako součást ekosystému (ekologie, biologie, zoologie, botanika, paleontologie); vazba na technické a řemeslné obory - Řemesla ve službách památek (truhlářství, kovářství, tesařství a další základní obory obnovy kulturních památek); Rukodělné práce pro děti - výuka základních dovedností (např. pletení, háčkování, dílenské práce, apod.)</t>
  </si>
  <si>
    <t>Rekonstrukce stávajících prostor</t>
  </si>
  <si>
    <t>Vybudování sociálního zařízení</t>
  </si>
  <si>
    <t>Nákup pomůcek do výuky</t>
  </si>
  <si>
    <t>Vybudování učeben</t>
  </si>
  <si>
    <t>Úprava zahrady pro studenty</t>
  </si>
  <si>
    <t>Vybavení IT pro zvýšení komeptencí dětí v tomto oboru</t>
  </si>
  <si>
    <t>Vybudování kuchyně pro studenty</t>
  </si>
  <si>
    <t>Rekonstrukce polytechnické výuky</t>
  </si>
  <si>
    <t>Organizace neformálního vzdělávání - Jindra Šípková</t>
  </si>
  <si>
    <t>obec Liblice</t>
  </si>
  <si>
    <t xml:space="preserve">
600047130</t>
  </si>
  <si>
    <t>Navýšení kapacity, rekonstrukce, vybavení a modernizace MŠ a školní zahrady</t>
  </si>
  <si>
    <t>Liblice</t>
  </si>
  <si>
    <t>NE</t>
  </si>
  <si>
    <t>Rekonsktrukce elektroinstalace v budově školy, nové osvětlení učeben</t>
  </si>
  <si>
    <t>Rekonstrukce elektroinstalace v budově školy, nové osvětlení učeben</t>
  </si>
  <si>
    <t>Mobilní digitální učebna</t>
  </si>
  <si>
    <t>Rekonstrukce učebny zeměpisu + její vybavení pomůckami</t>
  </si>
  <si>
    <t>Učebna přírodopisu-rekonstrukce učebny, vybavení nábytkem, pomůckami, ICT technikou, interaktivním panelem; rekonstrukce kabinetu přírodopisu</t>
  </si>
  <si>
    <t>Rekonstrukce učebny ICT + vybavení ICT technikou + robotickými pomůckami</t>
  </si>
  <si>
    <t>Rekonstrukce kabinetu pro jazykáře a jeho vybavení - barevná tiskárna a kopírka, odborná literatura, ICT technika, učební pomůcky</t>
  </si>
  <si>
    <t>Rekonstrukce kabinetu matematiky a jeho vybavení pomůckami a ICT technikou</t>
  </si>
  <si>
    <t>Vybudování zázemí pro školní poradenské pracoviště</t>
  </si>
  <si>
    <t xml:space="preserve">Učebna přírodopisu - rekonstrukce učebny, vybavení nábytkem, pomůckami, ICT technikou, interaktivním panelem; rekonsturkce kabinetu přírodopisu </t>
  </si>
  <si>
    <t>Vybavení MŠ a ZŠ vzdělávacím materiálem</t>
  </si>
  <si>
    <t>Vybavení MŠ a ZŠ vzdělávacím mateirálem</t>
  </si>
  <si>
    <t>Pořízení nových PC</t>
  </si>
  <si>
    <t>Vybudování zařízení pro předškolní vzdělávání a péči s kapacitou 25-30 dětí</t>
  </si>
  <si>
    <t>Příprava VŘ - březen/duben</t>
  </si>
  <si>
    <t>ANO</t>
  </si>
  <si>
    <t>Vybudování víceúčelového hřiště 13x24 s umělým povrchem - volnočasové kapacity</t>
  </si>
  <si>
    <t>Vybudování výceúčelového hřiště 13x24 s umělým povrchem-volnočasové kapacity</t>
  </si>
  <si>
    <t>PD dokončena</t>
  </si>
  <si>
    <t>NR</t>
  </si>
  <si>
    <t xml:space="preserve">Zpracovaný návrh + finanční kalkulace, dodavatel "Hřiště hrou" </t>
  </si>
  <si>
    <t>Navýšení kapacity, rekonstrukce, vybavení a modernizace MŠ a školní zahrady                               Rekonstrukce - dovybavení školní zahrady herními prvky ve stylu přírodních zahrad                -rekonstrukce vnitřních prostor, rekonstrukce podlad, výměna podlahové krytiny, výmalba stěn ve všech prostorech MŠ, rekuperace třídy-snížení tepelné ztráty, úspora energií                      -elektroinstalace, vodovodní rozvody                     -bezbariérový  přístup                                                     -sociální zařízení, realizace nové učebny ve stávající budově MŠ                                                         -rekonstrukce osvětlení                                                      -zabezpečovací systém dveří (na čipové karty), instalace domovního telefonu s kamerovým systémem                                                                             -modernizace nábytku, nákup didaktických pomůcek, interaktivní tabule</t>
  </si>
  <si>
    <t xml:space="preserve">Obnova kuchyňských zařízení v MŠ </t>
  </si>
  <si>
    <t>Velký Borek</t>
  </si>
  <si>
    <t>Revitalizace školní zahrady MŠ</t>
  </si>
  <si>
    <t>Navýšení kapacity v MŠ Velký Borek-odloučené pracoviště-samostatná třída s vybavením pro předškoláky, s hygienickým zázemím a výdejnou jídel (součástí bude i prostor s logopedickým zázemím) - rekonstrukce objektu s rekolaudací</t>
  </si>
  <si>
    <t>Obnova kuchyňských zařízení v MŠ</t>
  </si>
  <si>
    <t>Dílna pro šikuly z Velkého Borku</t>
  </si>
  <si>
    <t>Dílna - technické a řemeslné obory</t>
  </si>
  <si>
    <t>ZŠ a MŠ Nebužely-školní jídelna        Myčka, nerezová skříň, kamna</t>
  </si>
  <si>
    <t>ZŠ a MŠ Nebužely-školní jídelna                           Myčka, nerezová skříň, kamna</t>
  </si>
  <si>
    <t>ZŠ a MŠ Nebužely-školní zahrada, skleník, vyvýšené záhony</t>
  </si>
  <si>
    <t>ZŠ a MŠ Nebužely - Polytechnická učebna a přírodovědná učebna</t>
  </si>
  <si>
    <t>2022</t>
  </si>
  <si>
    <t>ZŠ a MŠ Nebužely-školní družina, venkovní učebna</t>
  </si>
  <si>
    <t>2023</t>
  </si>
  <si>
    <t>2024</t>
  </si>
  <si>
    <t>ZŠ a MŠ Nebužely-modernizace systému vytápění</t>
  </si>
  <si>
    <t>Modernizace systému vytápění</t>
  </si>
  <si>
    <t>ZŠ a MŠ Nebužely-školní jídelna, myčka, nerezová skříň, kamna</t>
  </si>
  <si>
    <t>ZŠ a MŠ Nebužely - školní zahrada, skleník, vyvýšené záhony</t>
  </si>
  <si>
    <t>Výměna vnitřních dveří, rekonstrukce umývárny</t>
  </si>
  <si>
    <t>MŠ venkovní prostory, vrbová stavba chýše, pocitový chodník</t>
  </si>
  <si>
    <t>Změna vytápění-změna topného média včetně rozvodů</t>
  </si>
  <si>
    <t>Úprava venkovního sportoviště</t>
  </si>
  <si>
    <t>Záměr</t>
  </si>
  <si>
    <t xml:space="preserve">ANO </t>
  </si>
  <si>
    <t>Oprava sklepních prostor - odloučené pracoviště - odvlhčení budovy</t>
  </si>
  <si>
    <t>Vybavení učebny IT technologií</t>
  </si>
  <si>
    <t>Oprava příjezdové cesty a chodníků na školní zahradě</t>
  </si>
  <si>
    <t>Zvýšení kapacity MŠ (nová třída, lesní MŠ)</t>
  </si>
  <si>
    <t>Obnova, zlepšení technického stavu MŠ (střecha, vytápění)</t>
  </si>
  <si>
    <t>Vybavenost tříd (nová třída, lesní MŠ)</t>
  </si>
  <si>
    <t>Stavba a stavební práce spojené s výstavbou nové infrastruktury včetně vybudování přípojky pro přivedení inženýrských sítí-rekonstrukce a stavební úpravy stávající infrastruktury (včetně zabezpečení bezbariérovosti dle vyhlášky č. 398/2009 Sb.) - nákup pozemků a staveb (nemovitostí) - pořízení vybavení budov a učeben - pořízení kompenzačních pomůcek. Podpora může být poskytnuta na zvýšení kapacity mateřských škol podle zákona č. 561/2004 Sb</t>
  </si>
  <si>
    <t>Zpracovaná PD, výběrové řízení</t>
  </si>
  <si>
    <t>Výstavba třídy (s internátním provozem, lesní MŠ, Třída podle zákona 16, jesle)</t>
  </si>
  <si>
    <t>Zpracovaný záměr</t>
  </si>
  <si>
    <t>Výstavba třídy (s internátním provozem, lesní MŠ, třída podle zákona 16, jesle)</t>
  </si>
  <si>
    <t>Rozšíření školní zahrady</t>
  </si>
  <si>
    <t>Rekonstrukce kanalizace (výměna stávajícíh rozvodů)</t>
  </si>
  <si>
    <t>Rekonstrukce kanalizace (výměna stávajících rozvodů)</t>
  </si>
  <si>
    <t>Modernizace školy (vybavenost učeben, učebny cizích jazyků, polytechnické a řemeslné obory, přírodní vědy, digitální technologie ve vazbě na výuku a vědu)</t>
  </si>
  <si>
    <t>Modernizace školy (vybavení školní kuchyně-gastro)</t>
  </si>
  <si>
    <t>Modernizace školy (výstavba šaten a učebny)</t>
  </si>
  <si>
    <t>Modernizace ZŠ spolu s výstavbou křídla, kde bude v přízemí MŠ a nahoře ŠD + nové učebny ZŠ (celková modernizace školy)</t>
  </si>
  <si>
    <t>Výstavba křídla, kde bude v přízemí MŠ</t>
  </si>
  <si>
    <t>Nová budova se 4 třídami, tělocvičnou+kuchyň a jídelna + zahrada</t>
  </si>
  <si>
    <t>Rekonstrukce školního hřiště</t>
  </si>
  <si>
    <t>Oprava podlah ve třídách</t>
  </si>
  <si>
    <t>Připravený projekt</t>
  </si>
  <si>
    <t>Modernizace a vybavení ICT učebny, elektroinstalace + bezbariérové WC</t>
  </si>
  <si>
    <t>Rozšíření PASCO systému (přírodní vědy)</t>
  </si>
  <si>
    <t>Knihovna/čítárna</t>
  </si>
  <si>
    <t>Oplocení části pozemku vč. terréních úprav - pozemek pro výuku pěstitelství (pracovní činnosti, skleník, nářadí)</t>
  </si>
  <si>
    <t>Oplocení části pozemku vč. Terénních úprav - pozemek pro výuku pěstitelství (pracovní činnosti, skleník, nářadí)</t>
  </si>
  <si>
    <t>Relaxační cvičební prvky (venkovní)</t>
  </si>
  <si>
    <t>Rekonstrukce elektro rozvodů</t>
  </si>
  <si>
    <t>Rekonstrukce sociálních zařízení</t>
  </si>
  <si>
    <t>Zlepšení technického stavu budovy-výměna oken (energetické úspory)</t>
  </si>
  <si>
    <t>Jazyková učebna</t>
  </si>
  <si>
    <t>Rozpracovaná studie</t>
  </si>
  <si>
    <t>Výměna povrchu na hřišti (plastové kostky za litý povrch)</t>
  </si>
  <si>
    <t>Nové elektrorozvody v budovách včetně osvětlení (zastaralé zářivky), instalaci fotovoltaických panelů na střechu + potřebné příslušenství, výměna starých dvěří v celém objektu, zejména šatny učitelek, vstupy do tříd z hlavní chodby</t>
  </si>
  <si>
    <t>Jazyková učebna-rekonstrukce učebny, vybavení ICT technikou, pomůckami, interaktivním panelem, knihovna cizích jazyků</t>
  </si>
  <si>
    <t>Zlepšení technického stavu budovy</t>
  </si>
  <si>
    <t>Rekontrukce budovy odloučeného pracoviště MŠ Zvoneček - elektrorozvody, energeticky úsporné větrání budovy, zateplení a fasáda budovy, vodovodní a kanalizační rozvody</t>
  </si>
  <si>
    <t>Rekonstrukce - revitalizace ŠZ MŠ Zvoneček - 2 pracoviště + vybavení ŠZ - dopadové plochy, herní prvky, edukační prvky</t>
  </si>
  <si>
    <t xml:space="preserve">NE </t>
  </si>
  <si>
    <t>Oplocení areálu školy - 2 pracoviště s bezpečnostními prvky</t>
  </si>
  <si>
    <t>Rekonsturkce sklepních prostor - odloučené pracoviště - odvlhčení budovy</t>
  </si>
  <si>
    <t>Rekonstrukce topení v budově - výměna stávajících topných těles</t>
  </si>
  <si>
    <t>Vybudování edukačními prvky a materiálem</t>
  </si>
  <si>
    <t xml:space="preserve">Zateplení fasády (střech vč. zateplení, topení, plyn) </t>
  </si>
  <si>
    <t>Zateplení a nová fasáda na budově odloučeného pracoviště MŠ Zvoneček Mělník, Kokořínská 1616</t>
  </si>
  <si>
    <t>Bezbariérovost MŠ Zvoneček</t>
  </si>
  <si>
    <t>Zajištění bezpečnosti dětí vybudováním únikových východů - schodišť z pater budovy (2 pracoviště MŠ)</t>
  </si>
  <si>
    <t>Vybudování klidové zóny pro edukační činnosti a odpočinek - odloučené pracoviště</t>
  </si>
  <si>
    <t>Nové chodníky na školních zahradách na obou pracovištích MŠ Zvoneček Mělník</t>
  </si>
  <si>
    <t>Renovace školních zahrad se zaměřením na ekologické možnosti - využití dešťové vody, environmentální vzdělávání dětí, využití ekologických zdrojů energie - solární panely</t>
  </si>
  <si>
    <t>Únikové východy a bezbariérový přístup do budov MŠ</t>
  </si>
  <si>
    <t>Rekonstrukce sociálního zařízení v ZŠ (toalety)</t>
  </si>
  <si>
    <t xml:space="preserve">Řešení akustiky v učebnách </t>
  </si>
  <si>
    <t>Přírodní učebna-malá botanická zahrada</t>
  </si>
  <si>
    <t>Vybavení učebny chemie, přírodopisu, fyziky výukovými pomůckami</t>
  </si>
  <si>
    <t>Vybavení ICT učebny-obměna starého vybavení</t>
  </si>
  <si>
    <t>Rekonstrukce tělocvičny-nové obložení tělocvičny společně s řešením akustiky</t>
  </si>
  <si>
    <t>Řešení akustiky gymnastického sálu</t>
  </si>
  <si>
    <t>Robotika-stavebnice-polytechnika</t>
  </si>
  <si>
    <t>Částnečně realizováno</t>
  </si>
  <si>
    <t>Posilovna-vybudování posilovny v suterénu školy</t>
  </si>
  <si>
    <t>Zpracovaná PD</t>
  </si>
  <si>
    <t>Vydané SP</t>
  </si>
  <si>
    <t>Pořízení PASCO systému (přírodní vědy)</t>
  </si>
  <si>
    <t>Doplnění a výměna dosloužených herních prvků v zahradě MŠ, doplnění oplocení areálu (oddělení od příjezdové cesty do ŠJ). Oprava venkovního pavilonu na šatny a hernu</t>
  </si>
  <si>
    <t>Připravený rozpočet</t>
  </si>
  <si>
    <t>Větrání s rekuperací v MŠ včetně klimatizace</t>
  </si>
  <si>
    <t>Vysoká</t>
  </si>
  <si>
    <t>Příprava PD</t>
  </si>
  <si>
    <t>Revitalizace budov školy</t>
  </si>
  <si>
    <t>Obnova kuchyňských zařízení</t>
  </si>
  <si>
    <t>Obnova vybavení školní kuchyně</t>
  </si>
  <si>
    <t>Konektivita školy</t>
  </si>
  <si>
    <t>Výstavba nových prostor pro ŠD</t>
  </si>
  <si>
    <t>Vybudování odborných učeben</t>
  </si>
  <si>
    <t>Modernizace odborných učeben</t>
  </si>
  <si>
    <t>Přístavba druhého stupně čp. 10</t>
  </si>
  <si>
    <t>Rekonstrukce a rozšíření toalet v budově čp. 10</t>
  </si>
  <si>
    <t>Úprava topného systému v budově čp. 47</t>
  </si>
  <si>
    <t>Nákup nové a modernizace stávající IT techniky</t>
  </si>
  <si>
    <t>Dílna pro žáky</t>
  </si>
  <si>
    <t>Nová střecha na budově MŠ Strážnice 63</t>
  </si>
  <si>
    <t xml:space="preserve">Je zpracovaná PD pro vybudování bezbariérového WC a praktické učebny. </t>
  </si>
  <si>
    <t>Je zpracována PD na vybudování WC a na nutné úpravy učebny-je podána žádost o SP.</t>
  </si>
  <si>
    <t>Možnost dalšího vzdělávání našich žáků ZŠ speciální. Záměrem projektu je vybudování plně vybaveného cvičného bytu pro žáky ZŠ speciální a získání ještě jedné běžné učebny ZŠ speciální z důvodu nárůstu počtu žáků.</t>
  </si>
  <si>
    <t>Úpravy školní zahrady (nové herní prvky), skok daleký</t>
  </si>
  <si>
    <t>Řepín</t>
  </si>
  <si>
    <t>Malý Újezd</t>
  </si>
  <si>
    <t>Bezbariérová ZŠ a MŠ Malý Újezd, stará budova</t>
  </si>
  <si>
    <t>Větrání s rekuperací odpadního tepla v ZŠ a MŠ Malý Újezd</t>
  </si>
  <si>
    <t>Přestavba půdních prostor</t>
  </si>
  <si>
    <t>MŠ Malý Újezd-nový pavilon</t>
  </si>
  <si>
    <t>MŠ Malý  Újezd-nový pavilon</t>
  </si>
  <si>
    <t>Vybavení a modernizace školy-interiéry, vybavení a koutky na polytechnickou výchovu</t>
  </si>
  <si>
    <t>Vybavení školní zahrady, podpora venkovní výuky a ekologie</t>
  </si>
  <si>
    <t>Přístavba MŠ za účelem navýšení kapacity ze současných 23 dětí na 43 dětí</t>
  </si>
  <si>
    <t>Probíhá realizace</t>
  </si>
  <si>
    <t>MŠ Pohádka</t>
  </si>
  <si>
    <t>Celková rekonstrukce školní kuchyně (odvětrávání kuchyně, elektroinstalace, rozvody vody, kanalizace, obklady, podlaha)</t>
  </si>
  <si>
    <t>Rekonstrukce sociálního zařízení pro nepedagogické pracovníky a pracovníky školní jídelny, rekonstrukce sociálního zařízení v ředitelství</t>
  </si>
  <si>
    <t>Revitalizace školní zahrady MŠ Slovany (rekonstrukce dopadové plochy školní zahrady, oplocení s podezdívkou, herní prvky, mlhoviště)</t>
  </si>
  <si>
    <t>Vybavení ICT</t>
  </si>
  <si>
    <t>Venkovní přírodní učebna</t>
  </si>
  <si>
    <t>Výměna stávajících oken (energetická úspora)</t>
  </si>
  <si>
    <t>Nákup dřevěných stolů v různých velikostech pro děti</t>
  </si>
  <si>
    <t>Logopedické pomůcky</t>
  </si>
  <si>
    <t>Kulturní akce pro děti zaměřené na primární prevenci</t>
  </si>
  <si>
    <t>Relaxační koutky pro děti (venku i uvnitř)</t>
  </si>
  <si>
    <t>Pořízení podlahových krytin (PVC, dlažba, koberce)</t>
  </si>
  <si>
    <t>Pořízení PC do tříd, interaktivní tabule</t>
  </si>
  <si>
    <t>Renovace zahrady (pořízení herních prvků, domečku, zahradního nábytku, oplocení mezi ZŠ a MŠ)</t>
  </si>
  <si>
    <t>Dovybavení školní zahrady</t>
  </si>
  <si>
    <t>Interaktivní tabulu do tříd nebo nové PC</t>
  </si>
  <si>
    <t>Tvořivé dílny v ZŠ Velký Borek</t>
  </si>
  <si>
    <t>Oprava tělocvičny školy a školního hřiště (Vybavení pro florbal - mantinely, sítě, plachty)</t>
  </si>
  <si>
    <t>MŠ Tuhaň</t>
  </si>
  <si>
    <t>obec Tuhaň</t>
  </si>
  <si>
    <t>Tuhaň</t>
  </si>
  <si>
    <t>Oprava venkovního altánu</t>
  </si>
  <si>
    <t>2027</t>
  </si>
  <si>
    <t>Vymalování celé MŠ</t>
  </si>
  <si>
    <t>Výměna podlahových kritin-koberce v učebnách</t>
  </si>
  <si>
    <t>Oprava venkovních laviček k sezení</t>
  </si>
  <si>
    <t>Didaktické pomůcky na dřevěné domečky</t>
  </si>
  <si>
    <t xml:space="preserve">; </t>
  </si>
  <si>
    <t>Učebna přírodopisu-nové vybavení</t>
  </si>
  <si>
    <t>Učebna přírodovědy venkovní-atrium</t>
  </si>
  <si>
    <t>Učebna cizíc jazyků</t>
  </si>
  <si>
    <t>Výstavba zastřešení skolního atria-vytvoření venkovního zastřešeného místa pro účely školní družiny</t>
  </si>
  <si>
    <t>Výstavba zastřešení školního atria-vytvoření venkovního zastřešeného místa pro účely školní družiny</t>
  </si>
  <si>
    <t>Projektová dokumentace</t>
  </si>
  <si>
    <t>Specializovaná učebna PC</t>
  </si>
  <si>
    <t>Bezbariérovost základní školy</t>
  </si>
  <si>
    <t>Místo pro všechny-zvýšené kapacity dětí o 1. třídu</t>
  </si>
  <si>
    <t>Kdo si hraje, nezlobí! Úpravy plochy u školy na prostor vybavený herními prvky pro žáky (šachy, panák, nerovnosti terénu pro rozvoj koordinace pohybu), koutkem pro rozvoj polytechnické výchovy</t>
  </si>
  <si>
    <t>Místo pro všechny (přístavba, zvýšení počtu kmenových tříd)</t>
  </si>
  <si>
    <t>K nám mohou všichni! (bezbariérovost)</t>
  </si>
  <si>
    <t>Rekonstrukce rozvodů v budově školy + konektivita (voda, rozvody elektřiny včetně úpravy rozvodů pro práce s digitálními technologiemi)</t>
  </si>
  <si>
    <t>Modernizace školy (nová výstavba v podkroví)</t>
  </si>
  <si>
    <t>Modernizace školy (školní jídelna-rekonstrukce)</t>
  </si>
  <si>
    <t>ZŠ Mělník - škol. zařízení zatím neurčeno</t>
  </si>
  <si>
    <t>obec Mělník</t>
  </si>
  <si>
    <t>Novostavba ZŠ Mělník, ul. Bezručova</t>
  </si>
  <si>
    <t xml:space="preserve">Středočeský </t>
  </si>
  <si>
    <t>Ve fázi záměru, připravuje se arch. soutěž</t>
  </si>
  <si>
    <t>MŠ Mělník - škol. zařízení zatím neurčeno</t>
  </si>
  <si>
    <t>Novostavba MŠ Mělník, Podolí</t>
  </si>
  <si>
    <t>2026</t>
  </si>
  <si>
    <t>Želízy</t>
  </si>
  <si>
    <t>Rekonstrukce učeben</t>
  </si>
  <si>
    <t>Oprava elektroinstalace v celé budově včetně malování</t>
  </si>
  <si>
    <t>Oprava a zprovoznění úklidových komor</t>
  </si>
  <si>
    <t>Zateplení a fasáda MŠ Motýlek Wolkerova</t>
  </si>
  <si>
    <t>Revitalizace školních zahrad Nemocniční + Wolkerova</t>
  </si>
  <si>
    <t>Solární elektrárna (střech ZŠ)-snížení energetické náročnosti (energetické úspory), začlenění vlastního ekologického zdroje</t>
  </si>
  <si>
    <t>Výměna dosloužených herních prvků na zahradě ZŠ</t>
  </si>
  <si>
    <t>Výměna dosloužených herních prvků na zahradě</t>
  </si>
  <si>
    <t>Řešení akustiky v učebnách 2.stupně včetně výměny osvětlení</t>
  </si>
  <si>
    <t>Vybavení edukačními prvky a materiálem</t>
  </si>
  <si>
    <t>Zpracovaná DPS, vydáno ÚR a schválení stavebního záměru, pozemky vlastní</t>
  </si>
  <si>
    <t>Vybavení  edukačními prvky</t>
  </si>
  <si>
    <t>Vybavení budovy (místnosti) na komunitní setkávání občanů ve věku 1-80 let. V rámci projektu dojde ke stavebním úpravám včetně elektroinstalace</t>
  </si>
  <si>
    <t>Realizace odpočinkového místa pro občany mezi obcemi Býkev - Jenišovice (lavičky, osázení zelení, stromy, ohniště apod.)</t>
  </si>
  <si>
    <t>Realizace zahrady u MŠ, zeleň, prvky pro hraní apod.</t>
  </si>
  <si>
    <t>Vybavení MŠ</t>
  </si>
  <si>
    <t>ZŠ a MŠ Václava Levého Liběchov</t>
  </si>
  <si>
    <t>Fotovoltaický systém na budově školy</t>
  </si>
  <si>
    <t>Tvorba PD</t>
  </si>
  <si>
    <t>Půdní vestavba-výtvarný ateliér, hvězdárna, školní klub, skladovací prostory</t>
  </si>
  <si>
    <t>Půdní vestavba-výtvarný ateliér, hvězdárna</t>
  </si>
  <si>
    <t>Knihovna/čítárna, vybavení nábytkem</t>
  </si>
  <si>
    <t>Zlepšení technického stavu budovy-výměna oken (energetické úspory), pořízení FVE panelů</t>
  </si>
  <si>
    <t>Rekonstrukce kabinetů (3x učitelé a asistenti pedagoga)</t>
  </si>
  <si>
    <t>Řešení akustiky v učebnách 2. stupně včetně výměny osvětlení (za úsporné LED)</t>
  </si>
  <si>
    <t>Rekonstrukce učebny přírodopisu (nábytek a technické vybavení)</t>
  </si>
  <si>
    <t>Rekonstrukce učebny chemie a fyziky (nábytek a technické vybavení)</t>
  </si>
  <si>
    <t>Výstavba nového objektu MŠ Chorušice - 1 oddělení pro 30 dětí + zázemí a kuchyně</t>
  </si>
  <si>
    <t>Vyhotovená PD</t>
  </si>
  <si>
    <t>Stavba nové budovy MŠ + stavba a stavební práce spojené s výstavbou nové infrastruktury k areálu MŠ</t>
  </si>
  <si>
    <t>Pořízení nových PC + IT technologie + robotika + polytechnika</t>
  </si>
  <si>
    <t>Modernizace sytému vytápění-výměna topných těles</t>
  </si>
  <si>
    <t>Modernizace systému vytápění-výměna topných těles</t>
  </si>
  <si>
    <t>Zateplení budovy-úpravy směřující k energetickým úsporám</t>
  </si>
  <si>
    <t>Navýšení kapacity školy</t>
  </si>
  <si>
    <t>Výměna nevyhovujících oken a vstupních dvěří do objektu ze školní zahrady</t>
  </si>
  <si>
    <t>Nutná výměna oken z důvodu nevyhovujícího technického stavu, velmi špatné izolační vlastnosti-únik tepla. Výměnou oken dosáhneme zvýšení teplotního komfortu žáků a úspory energií. Výměna vstupních dveří ze zahrady do budovy školy-zvýšení zabezpečení a lepší izolace vstupní chodby.</t>
  </si>
  <si>
    <t>Výměna podlah v učebnách</t>
  </si>
  <si>
    <t>Nutná výměna nevyhovujících podlah v učebnách Základní školy speciální-odstranění starých PVC a původního podkladu, vyrovnání pomocí OSB desek a pokládka nového PVC.</t>
  </si>
  <si>
    <t>Výměna nevyhovujícího osvětlení ve třídách a dalších prostorech školy</t>
  </si>
  <si>
    <t>Nutná výměna nevyhovujícího osvětlení ve třídách a dalších prostorech školy. Zastaralé zářivkové osvětlení již nesplňuje náročné požadavky, je energeticky neúsporné.</t>
  </si>
  <si>
    <t xml:space="preserve">2023 </t>
  </si>
  <si>
    <t>Oprava a zateplení fasády školy</t>
  </si>
  <si>
    <t>Zateplení (dodělání) nedokončené části fasídy ve dvoře školy, oprava uliční části fasády)</t>
  </si>
  <si>
    <t>Zlepšení kvality výuky na ZŠ speciální</t>
  </si>
  <si>
    <t>Pro zlepšení kvality výuky  jsou pro žáky se speciálními vzdělávacími potřebami vhodné interaktivní tabule či přenosná interaktivní zařízení.</t>
  </si>
  <si>
    <t>Snoezelen - multisenzorická místnost</t>
  </si>
  <si>
    <t>Zřízení multisenzorické místnosti pro žáky s těžkým zdravotním postižením a PAS. Samotné zajištění vybavení budou předcházet stavební úpravy vhodné místnosti-zatemnění, nové elektrické rozvody, úprava podlahy, výmalba. Nákup pomůcek pro snoezelen bude realizován na konkrétní návrh specializované firmy. V souvislosti se zřízením bude nutné současnou hygienickou místnost, která slouží k přebalování žáků přesunout, a nové prostory upravit. Tyto stavební úpravy budou zahrnovat - úpravu stěn (sádrokartonové podhledy a předstěny), zavedení vody - umyvadlo s teplou vodou). Místnost bude vybavena polohovacím lůžkem vhodným k hygieně velkých dětí a dospělých.</t>
  </si>
  <si>
    <t>Rekonstrukce střechy</t>
  </si>
  <si>
    <t>Výměna kdytiny a rekonstrukce krovu. Nevyhovující stav střechy-časté příčiny protečení do interiéru školy. Oprava půdních prostor v souvislosti s opravou střechy.</t>
  </si>
  <si>
    <t>Rekonstrukce výtahu</t>
  </si>
  <si>
    <t>Výměna výtahové plošiny za plnohodnotný výtah. Vzhledem k přítomnosti žáků s těžkým zdravotním postižením ve škole je nutné zlepšovat bezbariérovost v budově. Výtahovou plošinu bychom z provozních důvodů vyměnili za plnohodnotný výtah, který bude obsluhovat stávající patra, což výrazně zjednodušší provoz.</t>
  </si>
  <si>
    <t>Opláštění celé budovy, štuky, nová fasáda celé budovy</t>
  </si>
  <si>
    <t>Rekonstruce kotelny</t>
  </si>
  <si>
    <t>Výměna kotlů, oběhových čerpadel a expanzních nádrží</t>
  </si>
  <si>
    <t>Rekonstrukce školního hřiště a dvora, oprava opěrné zdi, vybudování venkovní učebny</t>
  </si>
  <si>
    <t>Rekonstrukce a vybavení učebny výtvarné výchovy, pracovních činností a polytechnické výchovy</t>
  </si>
  <si>
    <t>Rekonstrukce a vybavení učebny matematiky</t>
  </si>
  <si>
    <t>Pořízení podhlahových krytin (PVC, koberce)</t>
  </si>
  <si>
    <t>Vybudování venkovní přírodní učebny</t>
  </si>
  <si>
    <t>Vybudování sportoviště-multifunkční prostor pro sport</t>
  </si>
  <si>
    <t>Oplocení školního hřiště</t>
  </si>
  <si>
    <t>Venkovní vrata na zahradu</t>
  </si>
  <si>
    <t>Rekonstrukce podlah ve třídách</t>
  </si>
  <si>
    <t>Rekonsrukce podlah ve třídách</t>
  </si>
  <si>
    <t>Počítačová učebna</t>
  </si>
  <si>
    <t>Elektronický bezpečný vstupní systém</t>
  </si>
  <si>
    <t>Elektronický bezpečný systém</t>
  </si>
  <si>
    <t>Opatření na zlepšení energetické bilance mateřské školy-řízená regulace topení</t>
  </si>
  <si>
    <t>Opatření na zlepšení energetické bilance mateřské školy-efektivní větrání včetně rekuperace a klimatizace</t>
  </si>
  <si>
    <t>Opatření na zlepšení energetické bilance mateřské školy-tepelné čerpadlo včetně modernizace rozvodů</t>
  </si>
  <si>
    <t>Vnitřní a venkovní zázemí pro komunitní aktivity vedoucí k sociální inkluzi</t>
  </si>
  <si>
    <t>Vnitřní a venkovní zázemí pro komunitní aktivity vedoucí k sociální inkluzi-prvky do školní zahrady včetně venkovního učebního koutku</t>
  </si>
  <si>
    <t>Vnitřní a venkovní zázemí pro komunitní aktivity vedoucí k sociální inkluzi-výsadba a zahradní prvky akcentující staré venkovské zahrady</t>
  </si>
  <si>
    <t>Inovativní prostředky zkvalitňující vzdělávání</t>
  </si>
  <si>
    <t>Rozšíření kapacity mateřské školky</t>
  </si>
  <si>
    <t>Puntík, z.s. Nebužely 3             Svou cestou</t>
  </si>
  <si>
    <t>Vybudování sociálního zázemí a šaten</t>
  </si>
  <si>
    <t>Vybavení učeben</t>
  </si>
  <si>
    <t>Vybudování polytechnické dílny pro žáky</t>
  </si>
  <si>
    <t>Vybudování kuchyně a jídelny</t>
  </si>
  <si>
    <t>Rekonstrukce vstupu do budovy</t>
  </si>
  <si>
    <t>Vybudování kořenové čistírny</t>
  </si>
  <si>
    <t>Alternativní ekologické zdroje vytápění</t>
  </si>
  <si>
    <t>Alternativní ekologické zdroje vytápení</t>
  </si>
  <si>
    <t xml:space="preserve">Zateplení střechy a otvorů do budovy </t>
  </si>
  <si>
    <t>Zateplení střechy a otvorů do budovy</t>
  </si>
  <si>
    <t>Vybudování komunitního prostoru pro rodiče</t>
  </si>
  <si>
    <t>Vybavení školní kuchyně</t>
  </si>
  <si>
    <t>Vybavení školní kuchhyně</t>
  </si>
  <si>
    <t>Obnova a modernizace IT infrastruktury</t>
  </si>
  <si>
    <t>Výstavba nové budovy školy se školní jídelnou a prostory pro ŠD</t>
  </si>
  <si>
    <t>Učebna přírodopisu-rekonstrukce učebny, vybavení nábytkem, pomůckami, ICT technikou, interaktivním panelem, rekonstrukce kabinetu přírodopisu</t>
  </si>
  <si>
    <t>Rekonstrukce střechy MŠ</t>
  </si>
  <si>
    <r>
      <t xml:space="preserve">Pořízení nových PC </t>
    </r>
    <r>
      <rPr>
        <sz val="10"/>
        <rFont val="Calibri"/>
        <family val="2"/>
        <charset val="238"/>
        <scheme val="minor"/>
      </rPr>
      <t>+ IT technologie + robotika + polytechnika</t>
    </r>
  </si>
  <si>
    <r>
      <t xml:space="preserve">Zateplení </t>
    </r>
    <r>
      <rPr>
        <sz val="10"/>
        <rFont val="Calibri"/>
        <family val="2"/>
        <charset val="238"/>
        <scheme val="minor"/>
      </rPr>
      <t>budovy-ú</t>
    </r>
    <r>
      <rPr>
        <sz val="10"/>
        <color theme="1"/>
        <rFont val="Calibri"/>
        <family val="2"/>
        <charset val="238"/>
        <scheme val="minor"/>
      </rPr>
      <t>pravy směřující k energetickým úsporám</t>
    </r>
  </si>
  <si>
    <r>
      <t xml:space="preserve">Řešení akustiky v učebnách 2. stupně včetně výměny osvětlení </t>
    </r>
    <r>
      <rPr>
        <sz val="10"/>
        <rFont val="Calibri"/>
        <family val="2"/>
        <charset val="238"/>
        <scheme val="minor"/>
      </rPr>
      <t>(za úsporné LED)</t>
    </r>
  </si>
  <si>
    <r>
      <t xml:space="preserve">Zlepšení technického stavu budovy-výměna oken (energetické úspory), </t>
    </r>
    <r>
      <rPr>
        <sz val="10"/>
        <rFont val="Calibri"/>
        <family val="2"/>
        <charset val="238"/>
        <scheme val="minor"/>
      </rPr>
      <t>pořízení FVE panelů</t>
    </r>
  </si>
  <si>
    <r>
      <t xml:space="preserve">Rekonstrukce sociálních zařízení </t>
    </r>
    <r>
      <rPr>
        <sz val="10"/>
        <rFont val="Calibri"/>
        <family val="2"/>
        <charset val="238"/>
        <scheme val="minor"/>
      </rPr>
      <t>(1x chlapecké, 3x dívčí)</t>
    </r>
  </si>
  <si>
    <r>
      <t xml:space="preserve">Relaxační cvičební prvky (venkovní) </t>
    </r>
    <r>
      <rPr>
        <sz val="10"/>
        <rFont val="Calibri"/>
        <family val="2"/>
        <charset val="238"/>
        <scheme val="minor"/>
      </rPr>
      <t>pro výuku TV, odpolední relaxační činnost</t>
    </r>
  </si>
  <si>
    <r>
      <t xml:space="preserve">Knihovna/čítárna, </t>
    </r>
    <r>
      <rPr>
        <sz val="10"/>
        <rFont val="Calibri"/>
        <family val="2"/>
        <charset val="238"/>
        <scheme val="minor"/>
      </rPr>
      <t>vybavení nábytkem</t>
    </r>
  </si>
  <si>
    <t>Kamerový systém, el. ovládání vrátek</t>
  </si>
  <si>
    <t>Oprava střechy altánu</t>
  </si>
  <si>
    <t>Interaktivní tabule</t>
  </si>
  <si>
    <t>Posílení elektro přípojky</t>
  </si>
  <si>
    <t>Stavební úpravy a obnova zařízení stravovacího zařízení ZŠ Hořín, stavební úpravy a obnova zařízení ve školní kuchyni a školní jídelně</t>
  </si>
  <si>
    <t>Hořn</t>
  </si>
  <si>
    <t>Celková rekonstrukce školní kuchyně (elektroinstalace, rozvody vody, kanalizace, vzduchotechnika)</t>
  </si>
  <si>
    <t>Oprava elektroinstalace II. Patro, suterén, včetně malování</t>
  </si>
  <si>
    <t>Oprava a zprovoznění úklidových komor (rozvody vody, kanalizace, odvětrání)</t>
  </si>
  <si>
    <t>Rekonstrukce sociálního zázemí pro zaměstnance</t>
  </si>
  <si>
    <t>Rekonstrukce sociálního zázemí pro zaměstance</t>
  </si>
  <si>
    <t>Revitalizace zahrady MŠ Nemocniční (nové hřiště, výměna herních prvků, oprava oplocení</t>
  </si>
  <si>
    <t>Vyčištění fasády MŠ Nemocniční</t>
  </si>
  <si>
    <t>Vyčištění fasády MŠ Nemočniční</t>
  </si>
  <si>
    <t>Zateplení a fasáda budovy MŠ Wolkerova</t>
  </si>
  <si>
    <t>Rekontrukce, snížení stropu ve ŠD</t>
  </si>
  <si>
    <t>Rekonstrukce, snížení stropu ve ŠD</t>
  </si>
  <si>
    <t>Nový nábytek ve třídách</t>
  </si>
  <si>
    <t>Rekonstrukce a rozšíření výdejny jídel včetně doplnění nové vývařovny</t>
  </si>
  <si>
    <t>Instalace FVE</t>
  </si>
  <si>
    <t>Rekonstrukce vodovodního řádu</t>
  </si>
  <si>
    <t>Rekonstrukce toplného systému včetně změny vytápění</t>
  </si>
  <si>
    <t>Klimatizace (VZT)</t>
  </si>
  <si>
    <t>Koupě nových PC do tříd a ředitelny školy, pořízení beebotů</t>
  </si>
  <si>
    <t>Pořízení vybavení na zahradu + prvky na zahradní stěnu</t>
  </si>
  <si>
    <t xml:space="preserve">Rekonstrukce topného systému vč. Změny systému vytápění </t>
  </si>
  <si>
    <t>Rekonstrukce topného systému vč. Změny systému vytápění</t>
  </si>
  <si>
    <t>Rekonstrukce vodovodního řádu včetně odpadů</t>
  </si>
  <si>
    <t>Výměna osvětlení na LED</t>
  </si>
  <si>
    <t>FVE na budovu</t>
  </si>
  <si>
    <t>Nové vodovodní a kanalizační rozvody po celé škole a s nimi spojené další práce, např. obnova WC</t>
  </si>
  <si>
    <t>Modernizace kuchyně - Nákup přístrojů, které urychlí a usnadní výrobu obědů - konvektomat</t>
  </si>
  <si>
    <t>Modernizace rozvodů vody a kanalizace - Nové vodovodní a kanalizační rozvody po celé škole a s nimi spojené další práce, např. obnova WC</t>
  </si>
  <si>
    <t>Inovativní prostředky ve formálním a neformálním vzdělávání - renovace a rozšíření prostor pro formální a neformální vzdělávání tak, aby škola měla k těmto činnostem odpovídající prostory</t>
  </si>
  <si>
    <t>Stavební úpravy místnosti, změna užívání na posilovnu</t>
  </si>
  <si>
    <t>Půdní vestavba v budově ZŠ Byšice - rozšíření a zkvalitnění kapacit základní školy</t>
  </si>
  <si>
    <t>Rekonstrukce sociálního zařízení v budově ZŠ Byšice - žákovské toalety včetně bezbariérového WC</t>
  </si>
  <si>
    <t>Rekonstrukce tělocvičny</t>
  </si>
  <si>
    <t>Vybavení tří přípraven ŠJ (MŠ Pod Vrchem) a jedné výdejny ŠJ (MŠ Tyršova)</t>
  </si>
  <si>
    <t>Obnova kuchyňského zařízení</t>
  </si>
  <si>
    <t>Revitalizace školní zahrady MŠ Sportovní (oplocení s podezdívkou, mlhoviště, relaxační herní prvky, skleník, renovace zeleně, venkovní učebna, zaheadní nábatyek, pocitový chodník, nádrž na děšťovou vodu, chodíky, vyvýšené záhony, dopravní hřiště)</t>
  </si>
  <si>
    <t>Revitalizace školní zahrady MŠ Slovany (oplocení s podezdívkou, relaxační cvičební prvky, mlhoviště, skleník, renovace zeleně, venkovní učebna, zahradní nábytek, pocitový chodník, nádrž na děšťovou vodu, edukativní panely, zatravněné plochy, chodníky)</t>
  </si>
  <si>
    <t>Nákup dřevěných stolů a židlí do tříd v různých velikostech pro děti</t>
  </si>
  <si>
    <t>Klimatizační jednotka do tříd (MŠ Slovany, vrchní patro)</t>
  </si>
  <si>
    <t xml:space="preserve">Rekonstrukce elektrické instalace učeben MŠ </t>
  </si>
  <si>
    <t>Vybavení edukativním materiálem</t>
  </si>
  <si>
    <t>Výměna původního topení v MŠ Slovany (šatny dětí)</t>
  </si>
  <si>
    <t>Pořízení nových koberců do heren v MŠ</t>
  </si>
  <si>
    <t>Instalace domácího telefonu s kamerovým systémem</t>
  </si>
  <si>
    <t>Pořízení fotovoltaického systému na budově MŠ</t>
  </si>
  <si>
    <t>Výstavba nového křídla budovy ZŠ, kde budou v přízemí dětské skupiny a nahoře ŠD a nové učebny ZŠ</t>
  </si>
  <si>
    <t>Zastřešení dvou teras</t>
  </si>
  <si>
    <t>Stavební úpravy místnosti a změna užívání na posilovnu</t>
  </si>
  <si>
    <t>Zahrada školy ZŠ a MŠ - kompletní rekonstrukce</t>
  </si>
  <si>
    <t>Venkovní učebna</t>
  </si>
  <si>
    <t>Vybavení IT notebooky, interaktivní tabule)</t>
  </si>
  <si>
    <t>Vybavení IT (notebooky, interaktivní tabule)</t>
  </si>
  <si>
    <t>Rozšíření kapacity ZŠ a MŠ Čečelice - zřízení odloučeného pracoviště - nová třída MŠ + kuchyňské zařízení ŠK + výdejna</t>
  </si>
  <si>
    <t>Rozšíření kapacity ZŠ a MŠ Čečelice - půdní vestavba - nové učebny</t>
  </si>
  <si>
    <t>Pořízení nové ICT technologie, polytechnika</t>
  </si>
  <si>
    <t>Modernizace systému vytápění - výměna topných těles</t>
  </si>
  <si>
    <t>Bezbariérový přítup  do MŠ a ZŠ Čečelice</t>
  </si>
  <si>
    <t>Pořízení herních prvků, domečku, zahradního nábytku, modernizace venkovního sportoviště</t>
  </si>
  <si>
    <t>zpracovaná PD</t>
  </si>
  <si>
    <t xml:space="preserve">Rozšíření kapacity ZŠ a MŠ Čečelice - půdní vestavba - nové učebny </t>
  </si>
  <si>
    <r>
      <t xml:space="preserve">Vybavení MŠ a ZŠ vzdělávacím materiálem a technickým materiálem </t>
    </r>
    <r>
      <rPr>
        <sz val="10"/>
        <rFont val="Calibri"/>
        <family val="2"/>
        <charset val="238"/>
        <scheme val="minor"/>
      </rPr>
      <t>+ edukační prvky</t>
    </r>
  </si>
  <si>
    <t>Vybavení MŠ a ZŠ vzdělávacím materiálem a technickým materiálem + edukační prvky</t>
  </si>
  <si>
    <t>Rekonstrukce vnitřních prostor Základní školy Mělnické Vtelno</t>
  </si>
  <si>
    <t>Probíhá</t>
  </si>
  <si>
    <t>Projekt na snížení energetické náročnosti (zateplení) hlavní budovy ZŠ</t>
  </si>
  <si>
    <t>Pořízení IT vybavení pro pedagogy, vedoucí pracovníky a děti</t>
  </si>
  <si>
    <t>Pořízení nových herních prvků a výměna nevyhovujících prvků na zahradě</t>
  </si>
  <si>
    <t>Konektivita školy - připojení optickým kabelem</t>
  </si>
  <si>
    <t>Vybavení učeben 2. stupně interaktivními displayi (15 ks)</t>
  </si>
  <si>
    <t>Modernizace učeben, IA display</t>
  </si>
  <si>
    <t>Workout, podpora sportovního vyžití</t>
  </si>
  <si>
    <t>Řešení akustiky a úsporná energetická opatření v učebnách</t>
  </si>
  <si>
    <t>Zvýšení bezpečnosti při výuce TV</t>
  </si>
  <si>
    <t>Rekonstrukce kabinetu MAT (3x učitelé a asistenti pedagoga, vybavení)</t>
  </si>
  <si>
    <t>Rekonstrukce kabinetu FYZ (stavební úpravy, nábytek a technické vybavení)</t>
  </si>
  <si>
    <t>2028</t>
  </si>
  <si>
    <t>Výměna podlahových krytin</t>
  </si>
  <si>
    <t>Kolotoč, klouzačka, houpačky - pořízení</t>
  </si>
  <si>
    <t>Posílení elektro připojky</t>
  </si>
  <si>
    <t>Stavební úpravy MŠ Dolní Beřkovice č. p. 333 (rekontrukce budovy, kde se nachází i ŠJ, z které vznikne zázemí s novou třídou mateřské školy</t>
  </si>
  <si>
    <t>Stavební úpravy a rekonstrukce učeben základní školy</t>
  </si>
  <si>
    <t>MŠ Výměna vnitřních dvěří</t>
  </si>
  <si>
    <t>Pořízení vybavení školní družiny, stavební úpravy</t>
  </si>
  <si>
    <t xml:space="preserve">Obnova/vybudování odborných učeben učeben neúplné školy </t>
  </si>
  <si>
    <t>Obnova/vybudování učeben neúplné školy</t>
  </si>
  <si>
    <t>Obnova/vybudování vnitřních  prostor a zázemí pro školní družinu</t>
  </si>
  <si>
    <t>Vybudování či obnova vnitřních prostor a zázemí pro školní družinu a pořízení vybavení.</t>
  </si>
  <si>
    <t xml:space="preserve">Obnova/vybudování učeben neúplné školy včetně vnitřního </t>
  </si>
  <si>
    <t>Obnova/vybudování odborných učeben neúplné školy, pořízení vybavení</t>
  </si>
  <si>
    <t>Zracování PD</t>
  </si>
  <si>
    <t>Ne</t>
  </si>
  <si>
    <t>X</t>
  </si>
  <si>
    <t>Investiční potřeby Strategického rámce MAP IV ORP Mělník byly schváleny 5.6.2024.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</si>
</sst>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7CE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  <xf numFmtId="0" fontId="26" fillId="7" borderId="0" applyNumberFormat="0" applyBorder="0" applyAlignment="0" applyProtection="0"/>
  </cellStyleXfs>
  <cellXfs count="562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ill="1"/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0" xfId="0" applyFont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24" xfId="0" applyBorder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Border="1"/>
    <xf numFmtId="0" fontId="6" fillId="0" borderId="3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/>
    <xf numFmtId="0" fontId="0" fillId="0" borderId="23" xfId="0" applyBorder="1"/>
    <xf numFmtId="0" fontId="0" fillId="0" borderId="25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1" xfId="0" applyBorder="1"/>
    <xf numFmtId="0" fontId="0" fillId="0" borderId="14" xfId="0" applyBorder="1"/>
    <xf numFmtId="0" fontId="19" fillId="0" borderId="0" xfId="0" applyFont="1"/>
    <xf numFmtId="0" fontId="20" fillId="0" borderId="0" xfId="1" applyFont="1"/>
    <xf numFmtId="0" fontId="21" fillId="0" borderId="0" xfId="0" applyFont="1"/>
    <xf numFmtId="0" fontId="0" fillId="2" borderId="0" xfId="0" applyFill="1"/>
    <xf numFmtId="0" fontId="14" fillId="0" borderId="0" xfId="0" applyFont="1" applyFill="1"/>
    <xf numFmtId="0" fontId="7" fillId="0" borderId="0" xfId="0" applyFont="1" applyFill="1"/>
    <xf numFmtId="0" fontId="0" fillId="0" borderId="0" xfId="0" applyFont="1" applyFill="1"/>
    <xf numFmtId="0" fontId="24" fillId="0" borderId="0" xfId="0" applyFont="1"/>
    <xf numFmtId="49" fontId="14" fillId="0" borderId="0" xfId="0" applyNumberFormat="1" applyFont="1"/>
    <xf numFmtId="0" fontId="14" fillId="0" borderId="44" xfId="0" applyFont="1" applyFill="1" applyBorder="1"/>
    <xf numFmtId="0" fontId="14" fillId="0" borderId="0" xfId="0" applyFont="1" applyFill="1" applyBorder="1"/>
    <xf numFmtId="9" fontId="14" fillId="0" borderId="45" xfId="2" applyFont="1" applyFill="1" applyBorder="1" applyAlignment="1">
      <alignment horizontal="center"/>
    </xf>
    <xf numFmtId="0" fontId="14" fillId="3" borderId="44" xfId="0" applyFont="1" applyFill="1" applyBorder="1"/>
    <xf numFmtId="0" fontId="0" fillId="3" borderId="0" xfId="0" applyFill="1" applyBorder="1"/>
    <xf numFmtId="9" fontId="14" fillId="3" borderId="45" xfId="2" applyFont="1" applyFill="1" applyBorder="1" applyAlignment="1">
      <alignment horizontal="center"/>
    </xf>
    <xf numFmtId="0" fontId="14" fillId="4" borderId="44" xfId="0" applyFont="1" applyFill="1" applyBorder="1"/>
    <xf numFmtId="0" fontId="0" fillId="4" borderId="0" xfId="0" applyFill="1" applyBorder="1"/>
    <xf numFmtId="9" fontId="14" fillId="4" borderId="45" xfId="2" applyFont="1" applyFill="1" applyBorder="1" applyAlignment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>
      <alignment horizontal="center"/>
    </xf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0" fillId="5" borderId="13" xfId="0" applyFill="1" applyBorder="1"/>
    <xf numFmtId="0" fontId="0" fillId="5" borderId="31" xfId="0" applyFill="1" applyBorder="1"/>
    <xf numFmtId="3" fontId="4" fillId="0" borderId="4" xfId="0" applyNumberFormat="1" applyFont="1" applyFill="1" applyBorder="1" applyAlignment="1">
      <alignment vertical="center" wrapText="1"/>
    </xf>
    <xf numFmtId="3" fontId="4" fillId="0" borderId="6" xfId="0" applyNumberFormat="1" applyFont="1" applyFill="1" applyBorder="1" applyAlignment="1">
      <alignment vertical="center" wrapText="1"/>
    </xf>
    <xf numFmtId="3" fontId="0" fillId="0" borderId="25" xfId="0" applyNumberFormat="1" applyBorder="1"/>
    <xf numFmtId="3" fontId="0" fillId="0" borderId="0" xfId="0" applyNumberFormat="1"/>
    <xf numFmtId="3" fontId="21" fillId="0" borderId="0" xfId="0" applyNumberFormat="1" applyFont="1"/>
    <xf numFmtId="3" fontId="0" fillId="0" borderId="0" xfId="0" applyNumberFormat="1" applyFill="1"/>
    <xf numFmtId="3" fontId="14" fillId="0" borderId="0" xfId="0" applyNumberFormat="1" applyFont="1" applyFill="1"/>
    <xf numFmtId="3" fontId="0" fillId="2" borderId="0" xfId="0" applyNumberFormat="1" applyFill="1"/>
    <xf numFmtId="3" fontId="0" fillId="0" borderId="0" xfId="0" applyNumberFormat="1" applyBorder="1"/>
    <xf numFmtId="0" fontId="0" fillId="0" borderId="52" xfId="0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52" xfId="0" applyBorder="1"/>
    <xf numFmtId="0" fontId="0" fillId="0" borderId="51" xfId="0" applyBorder="1"/>
    <xf numFmtId="0" fontId="0" fillId="0" borderId="31" xfId="0" applyBorder="1" applyAlignment="1">
      <alignment horizontal="center" vertical="center"/>
    </xf>
    <xf numFmtId="1" fontId="0" fillId="0" borderId="24" xfId="0" applyNumberFormat="1" applyBorder="1"/>
    <xf numFmtId="0" fontId="4" fillId="0" borderId="31" xfId="0" applyFont="1" applyBorder="1"/>
    <xf numFmtId="0" fontId="4" fillId="0" borderId="31" xfId="0" applyFont="1" applyBorder="1" applyAlignment="1">
      <alignment wrapText="1"/>
    </xf>
    <xf numFmtId="0" fontId="0" fillId="0" borderId="52" xfId="0" applyBorder="1" applyAlignment="1">
      <alignment horizontal="center" vertical="center"/>
    </xf>
    <xf numFmtId="0" fontId="0" fillId="0" borderId="19" xfId="0" applyBorder="1" applyAlignment="1">
      <alignment horizontal="right" vertical="center"/>
    </xf>
    <xf numFmtId="0" fontId="0" fillId="0" borderId="31" xfId="0" applyBorder="1" applyAlignment="1">
      <alignment vertical="center"/>
    </xf>
    <xf numFmtId="3" fontId="0" fillId="0" borderId="3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3" fontId="0" fillId="0" borderId="23" xfId="0" applyNumberFormat="1" applyBorder="1" applyAlignment="1">
      <alignment vertical="center"/>
    </xf>
    <xf numFmtId="3" fontId="0" fillId="0" borderId="25" xfId="0" applyNumberForma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5" xfId="0" applyBorder="1" applyAlignment="1">
      <alignment vertical="center"/>
    </xf>
    <xf numFmtId="49" fontId="0" fillId="0" borderId="23" xfId="0" applyNumberFormat="1" applyBorder="1" applyAlignment="1">
      <alignment horizontal="right" vertical="center"/>
    </xf>
    <xf numFmtId="49" fontId="0" fillId="0" borderId="25" xfId="0" applyNumberFormat="1" applyBorder="1" applyAlignment="1">
      <alignment horizontal="right" vertical="center"/>
    </xf>
    <xf numFmtId="0" fontId="0" fillId="0" borderId="23" xfId="0" applyNumberFormat="1" applyBorder="1" applyAlignment="1">
      <alignment horizontal="right" vertical="center"/>
    </xf>
    <xf numFmtId="0" fontId="0" fillId="0" borderId="25" xfId="0" applyNumberFormat="1" applyBorder="1" applyAlignment="1">
      <alignment horizontal="right" vertical="center"/>
    </xf>
    <xf numFmtId="0" fontId="0" fillId="0" borderId="23" xfId="0" applyBorder="1" applyAlignment="1">
      <alignment horizontal="center" vertical="center"/>
    </xf>
    <xf numFmtId="0" fontId="4" fillId="0" borderId="31" xfId="0" applyFont="1" applyBorder="1" applyAlignment="1">
      <alignment vertical="center" wrapText="1"/>
    </xf>
    <xf numFmtId="0" fontId="0" fillId="5" borderId="31" xfId="0" applyFill="1" applyBorder="1" applyAlignment="1">
      <alignment vertical="center"/>
    </xf>
    <xf numFmtId="0" fontId="0" fillId="0" borderId="51" xfId="0" applyBorder="1" applyAlignment="1">
      <alignment vertical="center"/>
    </xf>
    <xf numFmtId="0" fontId="0" fillId="0" borderId="24" xfId="0" applyBorder="1" applyAlignment="1">
      <alignment vertical="center"/>
    </xf>
    <xf numFmtId="1" fontId="0" fillId="0" borderId="24" xfId="0" applyNumberFormat="1" applyBorder="1" applyAlignment="1">
      <alignment vertical="center"/>
    </xf>
    <xf numFmtId="0" fontId="0" fillId="0" borderId="31" xfId="0" applyBorder="1" applyAlignment="1">
      <alignment vertical="center" wrapText="1"/>
    </xf>
    <xf numFmtId="0" fontId="4" fillId="0" borderId="52" xfId="0" applyFont="1" applyBorder="1" applyAlignment="1">
      <alignment wrapText="1"/>
    </xf>
    <xf numFmtId="0" fontId="0" fillId="0" borderId="60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52" xfId="0" applyBorder="1" applyAlignment="1">
      <alignment vertical="center"/>
    </xf>
    <xf numFmtId="3" fontId="0" fillId="0" borderId="17" xfId="0" applyNumberFormat="1" applyBorder="1" applyAlignment="1">
      <alignment vertical="center"/>
    </xf>
    <xf numFmtId="3" fontId="0" fillId="0" borderId="19" xfId="0" applyNumberFormat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61" xfId="0" applyBorder="1"/>
    <xf numFmtId="0" fontId="0" fillId="0" borderId="62" xfId="0" applyBorder="1"/>
    <xf numFmtId="0" fontId="0" fillId="0" borderId="41" xfId="0" applyBorder="1"/>
    <xf numFmtId="0" fontId="0" fillId="0" borderId="63" xfId="0" applyBorder="1"/>
    <xf numFmtId="0" fontId="0" fillId="0" borderId="12" xfId="0" applyBorder="1"/>
    <xf numFmtId="0" fontId="0" fillId="0" borderId="42" xfId="0" applyBorder="1"/>
    <xf numFmtId="3" fontId="0" fillId="0" borderId="49" xfId="0" applyNumberFormat="1" applyBorder="1"/>
    <xf numFmtId="3" fontId="0" fillId="0" borderId="34" xfId="0" applyNumberFormat="1" applyBorder="1"/>
    <xf numFmtId="0" fontId="4" fillId="0" borderId="62" xfId="0" applyFont="1" applyBorder="1" applyAlignment="1">
      <alignment vertical="center" wrapText="1"/>
    </xf>
    <xf numFmtId="0" fontId="0" fillId="0" borderId="41" xfId="0" applyBorder="1" applyAlignment="1">
      <alignment vertical="center"/>
    </xf>
    <xf numFmtId="0" fontId="0" fillId="0" borderId="63" xfId="0" applyBorder="1" applyAlignment="1">
      <alignment vertical="center"/>
    </xf>
    <xf numFmtId="3" fontId="0" fillId="0" borderId="49" xfId="0" applyNumberFormat="1" applyBorder="1" applyAlignment="1">
      <alignment vertical="center"/>
    </xf>
    <xf numFmtId="49" fontId="0" fillId="0" borderId="17" xfId="0" applyNumberFormat="1" applyBorder="1" applyAlignment="1">
      <alignment horizontal="right" vertical="center"/>
    </xf>
    <xf numFmtId="49" fontId="0" fillId="0" borderId="19" xfId="0" applyNumberFormat="1" applyBorder="1" applyAlignment="1">
      <alignment horizontal="right" vertical="center"/>
    </xf>
    <xf numFmtId="0" fontId="0" fillId="0" borderId="17" xfId="0" applyNumberFormat="1" applyBorder="1" applyAlignment="1">
      <alignment horizontal="right" vertical="center"/>
    </xf>
    <xf numFmtId="0" fontId="0" fillId="0" borderId="19" xfId="0" applyNumberFormat="1" applyBorder="1" applyAlignment="1">
      <alignment horizontal="right" vertical="center"/>
    </xf>
    <xf numFmtId="0" fontId="4" fillId="0" borderId="8" xfId="0" applyFont="1" applyBorder="1" applyAlignment="1">
      <alignment vertical="center" wrapText="1"/>
    </xf>
    <xf numFmtId="0" fontId="4" fillId="0" borderId="65" xfId="0" applyFont="1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64" xfId="0" applyBorder="1" applyAlignment="1">
      <alignment vertical="center"/>
    </xf>
    <xf numFmtId="3" fontId="0" fillId="0" borderId="39" xfId="0" applyNumberFormat="1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38" xfId="0" applyBorder="1" applyAlignment="1">
      <alignment vertical="center"/>
    </xf>
    <xf numFmtId="0" fontId="4" fillId="0" borderId="15" xfId="0" applyFont="1" applyBorder="1" applyAlignment="1">
      <alignment vertic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3" fontId="0" fillId="0" borderId="49" xfId="0" applyNumberFormat="1" applyBorder="1" applyAlignment="1">
      <alignment horizontal="right" vertical="center"/>
    </xf>
    <xf numFmtId="0" fontId="4" fillId="0" borderId="59" xfId="0" applyFont="1" applyBorder="1" applyAlignment="1">
      <alignment vertical="center" wrapText="1"/>
    </xf>
    <xf numFmtId="0" fontId="0" fillId="0" borderId="47" xfId="0" applyBorder="1" applyAlignment="1">
      <alignment vertical="center"/>
    </xf>
    <xf numFmtId="0" fontId="0" fillId="0" borderId="50" xfId="0" applyBorder="1"/>
    <xf numFmtId="0" fontId="0" fillId="0" borderId="50" xfId="0" applyBorder="1" applyAlignment="1">
      <alignment vertical="center"/>
    </xf>
    <xf numFmtId="0" fontId="0" fillId="0" borderId="66" xfId="0" applyBorder="1" applyAlignment="1">
      <alignment vertical="center"/>
    </xf>
    <xf numFmtId="0" fontId="0" fillId="0" borderId="66" xfId="0" applyBorder="1"/>
    <xf numFmtId="3" fontId="0" fillId="0" borderId="48" xfId="0" applyNumberFormat="1" applyBorder="1" applyAlignment="1">
      <alignment vertical="center"/>
    </xf>
    <xf numFmtId="3" fontId="0" fillId="0" borderId="51" xfId="0" applyNumberFormat="1" applyBorder="1"/>
    <xf numFmtId="3" fontId="0" fillId="0" borderId="51" xfId="0" applyNumberFormat="1" applyBorder="1" applyAlignment="1">
      <alignment vertical="center"/>
    </xf>
    <xf numFmtId="3" fontId="0" fillId="0" borderId="60" xfId="0" applyNumberFormat="1" applyBorder="1" applyAlignment="1">
      <alignment vertical="center"/>
    </xf>
    <xf numFmtId="3" fontId="0" fillId="0" borderId="60" xfId="0" applyNumberFormat="1" applyBorder="1"/>
    <xf numFmtId="3" fontId="0" fillId="0" borderId="60" xfId="0" applyNumberFormat="1" applyBorder="1" applyAlignment="1">
      <alignment horizontal="right" vertical="center"/>
    </xf>
    <xf numFmtId="0" fontId="0" fillId="5" borderId="10" xfId="0" applyFill="1" applyBorder="1" applyAlignment="1">
      <alignment vertical="center"/>
    </xf>
    <xf numFmtId="0" fontId="0" fillId="5" borderId="59" xfId="0" applyFill="1" applyBorder="1"/>
    <xf numFmtId="0" fontId="0" fillId="0" borderId="7" xfId="0" applyBorder="1" applyAlignment="1">
      <alignment vertical="center"/>
    </xf>
    <xf numFmtId="0" fontId="0" fillId="0" borderId="67" xfId="0" applyBorder="1"/>
    <xf numFmtId="3" fontId="0" fillId="0" borderId="54" xfId="0" applyNumberFormat="1" applyBorder="1" applyAlignment="1">
      <alignment vertical="center"/>
    </xf>
    <xf numFmtId="3" fontId="0" fillId="0" borderId="53" xfId="0" applyNumberFormat="1" applyBorder="1"/>
    <xf numFmtId="0" fontId="0" fillId="5" borderId="11" xfId="0" applyFill="1" applyBorder="1"/>
    <xf numFmtId="0" fontId="0" fillId="0" borderId="17" xfId="0" applyFill="1" applyBorder="1"/>
    <xf numFmtId="0" fontId="4" fillId="0" borderId="52" xfId="0" applyFont="1" applyBorder="1"/>
    <xf numFmtId="0" fontId="0" fillId="0" borderId="2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2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4" fillId="0" borderId="13" xfId="0" applyFont="1" applyFill="1" applyBorder="1" applyAlignment="1">
      <alignment vertical="center" wrapText="1"/>
    </xf>
    <xf numFmtId="0" fontId="0" fillId="0" borderId="13" xfId="0" applyFill="1" applyBorder="1" applyAlignment="1">
      <alignment vertical="center"/>
    </xf>
    <xf numFmtId="0" fontId="0" fillId="0" borderId="60" xfId="0" applyBorder="1"/>
    <xf numFmtId="0" fontId="0" fillId="0" borderId="54" xfId="0" applyBorder="1" applyAlignment="1">
      <alignment vertical="center"/>
    </xf>
    <xf numFmtId="0" fontId="4" fillId="0" borderId="16" xfId="0" applyFont="1" applyBorder="1" applyAlignment="1">
      <alignment wrapText="1"/>
    </xf>
    <xf numFmtId="0" fontId="0" fillId="0" borderId="5" xfId="0" applyBorder="1" applyAlignment="1">
      <alignment horizontal="center" vertical="center"/>
    </xf>
    <xf numFmtId="0" fontId="0" fillId="0" borderId="62" xfId="0" applyBorder="1" applyAlignment="1">
      <alignment vertical="center"/>
    </xf>
    <xf numFmtId="0" fontId="0" fillId="0" borderId="61" xfId="0" applyBorder="1" applyAlignment="1">
      <alignment vertical="center"/>
    </xf>
    <xf numFmtId="0" fontId="0" fillId="0" borderId="8" xfId="0" applyFill="1" applyBorder="1" applyAlignment="1">
      <alignment vertical="center"/>
    </xf>
    <xf numFmtId="0" fontId="4" fillId="5" borderId="10" xfId="0" applyFont="1" applyFill="1" applyBorder="1" applyAlignment="1">
      <alignment wrapText="1"/>
    </xf>
    <xf numFmtId="0" fontId="4" fillId="5" borderId="31" xfId="0" applyFont="1" applyFill="1" applyBorder="1" applyAlignment="1">
      <alignment wrapText="1"/>
    </xf>
    <xf numFmtId="0" fontId="0" fillId="0" borderId="23" xfId="0" applyBorder="1" applyAlignment="1">
      <alignment wrapText="1"/>
    </xf>
    <xf numFmtId="0" fontId="0" fillId="0" borderId="5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5" borderId="31" xfId="0" applyFill="1" applyBorder="1" applyAlignment="1">
      <alignment wrapText="1"/>
    </xf>
    <xf numFmtId="0" fontId="0" fillId="5" borderId="31" xfId="0" applyFill="1" applyBorder="1" applyAlignment="1">
      <alignment vertical="center" wrapText="1"/>
    </xf>
    <xf numFmtId="0" fontId="0" fillId="0" borderId="25" xfId="0" applyBorder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0" fontId="0" fillId="5" borderId="10" xfId="0" applyFill="1" applyBorder="1" applyAlignment="1">
      <alignment vertical="center" wrapText="1"/>
    </xf>
    <xf numFmtId="0" fontId="0" fillId="0" borderId="52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5" borderId="13" xfId="0" applyFill="1" applyBorder="1" applyAlignment="1">
      <alignment wrapText="1"/>
    </xf>
    <xf numFmtId="0" fontId="0" fillId="0" borderId="52" xfId="0" applyBorder="1" applyAlignment="1">
      <alignment horizontal="center" vertical="center" wrapText="1"/>
    </xf>
    <xf numFmtId="0" fontId="0" fillId="5" borderId="52" xfId="0" applyFill="1" applyBorder="1" applyAlignment="1">
      <alignment vertical="center" wrapText="1"/>
    </xf>
    <xf numFmtId="3" fontId="0" fillId="0" borderId="37" xfId="0" applyNumberFormat="1" applyBorder="1" applyAlignment="1">
      <alignment vertical="center"/>
    </xf>
    <xf numFmtId="3" fontId="0" fillId="0" borderId="38" xfId="0" applyNumberFormat="1" applyBorder="1" applyAlignment="1">
      <alignment vertical="center"/>
    </xf>
    <xf numFmtId="0" fontId="4" fillId="0" borderId="13" xfId="0" applyFont="1" applyBorder="1" applyAlignment="1">
      <alignment wrapText="1"/>
    </xf>
    <xf numFmtId="0" fontId="4" fillId="0" borderId="59" xfId="0" applyFont="1" applyBorder="1" applyAlignment="1">
      <alignment wrapText="1"/>
    </xf>
    <xf numFmtId="0" fontId="4" fillId="0" borderId="59" xfId="0" applyFont="1" applyBorder="1"/>
    <xf numFmtId="0" fontId="0" fillId="0" borderId="13" xfId="0" applyFont="1" applyBorder="1" applyAlignment="1">
      <alignment vertical="center"/>
    </xf>
    <xf numFmtId="0" fontId="0" fillId="0" borderId="13" xfId="0" applyFont="1" applyBorder="1"/>
    <xf numFmtId="0" fontId="0" fillId="0" borderId="59" xfId="0" applyFont="1" applyBorder="1" applyAlignment="1">
      <alignment vertical="center"/>
    </xf>
    <xf numFmtId="0" fontId="0" fillId="0" borderId="59" xfId="0" applyFont="1" applyBorder="1"/>
    <xf numFmtId="0" fontId="0" fillId="0" borderId="37" xfId="0" applyBorder="1" applyAlignment="1">
      <alignment horizontal="center" vertical="center"/>
    </xf>
    <xf numFmtId="0" fontId="4" fillId="0" borderId="62" xfId="0" applyFont="1" applyBorder="1" applyAlignment="1">
      <alignment wrapText="1"/>
    </xf>
    <xf numFmtId="0" fontId="0" fillId="0" borderId="5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2" xfId="0" applyBorder="1" applyAlignment="1"/>
    <xf numFmtId="0" fontId="0" fillId="0" borderId="52" xfId="0" applyBorder="1" applyAlignment="1">
      <alignment horizontal="center" vertical="center"/>
    </xf>
    <xf numFmtId="0" fontId="0" fillId="0" borderId="19" xfId="0" applyBorder="1" applyAlignment="1">
      <alignment horizontal="right" vertical="center"/>
    </xf>
    <xf numFmtId="0" fontId="0" fillId="0" borderId="5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7" xfId="0" applyBorder="1" applyAlignment="1">
      <alignment horizontal="center" vertical="center" wrapText="1"/>
    </xf>
    <xf numFmtId="0" fontId="4" fillId="0" borderId="62" xfId="0" applyFont="1" applyBorder="1"/>
    <xf numFmtId="0" fontId="0" fillId="0" borderId="19" xfId="0" applyBorder="1" applyAlignment="1">
      <alignment horizontal="center" vertical="center" wrapText="1"/>
    </xf>
    <xf numFmtId="0" fontId="0" fillId="0" borderId="66" xfId="0" applyBorder="1" applyAlignment="1">
      <alignment wrapText="1"/>
    </xf>
    <xf numFmtId="0" fontId="0" fillId="0" borderId="52" xfId="0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1" fontId="0" fillId="0" borderId="18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" fontId="0" fillId="0" borderId="18" xfId="0" applyNumberFormat="1" applyBorder="1"/>
    <xf numFmtId="0" fontId="0" fillId="2" borderId="17" xfId="0" applyFill="1" applyBorder="1"/>
    <xf numFmtId="0" fontId="0" fillId="5" borderId="52" xfId="0" applyFill="1" applyBorder="1"/>
    <xf numFmtId="49" fontId="0" fillId="0" borderId="63" xfId="0" applyNumberFormat="1" applyBorder="1" applyAlignment="1">
      <alignment horizontal="right" vertical="center"/>
    </xf>
    <xf numFmtId="0" fontId="4" fillId="0" borderId="24" xfId="0" applyFont="1" applyBorder="1" applyAlignment="1">
      <alignment wrapText="1"/>
    </xf>
    <xf numFmtId="0" fontId="0" fillId="5" borderId="24" xfId="0" applyFill="1" applyBorder="1"/>
    <xf numFmtId="3" fontId="0" fillId="0" borderId="24" xfId="0" applyNumberFormat="1" applyBorder="1" applyAlignment="1">
      <alignment vertical="center"/>
    </xf>
    <xf numFmtId="49" fontId="0" fillId="0" borderId="24" xfId="0" applyNumberFormat="1" applyBorder="1" applyAlignment="1">
      <alignment horizontal="right" vertical="center"/>
    </xf>
    <xf numFmtId="49" fontId="0" fillId="0" borderId="51" xfId="0" applyNumberFormat="1" applyBorder="1" applyAlignment="1">
      <alignment horizontal="right" vertical="center"/>
    </xf>
    <xf numFmtId="0" fontId="0" fillId="0" borderId="17" xfId="0" applyBorder="1" applyAlignment="1">
      <alignment horizontal="center" vertical="center"/>
    </xf>
    <xf numFmtId="0" fontId="0" fillId="5" borderId="24" xfId="0" applyFill="1" applyBorder="1" applyAlignment="1">
      <alignment wrapText="1"/>
    </xf>
    <xf numFmtId="0" fontId="0" fillId="0" borderId="1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2" borderId="51" xfId="0" applyFill="1" applyBorder="1"/>
    <xf numFmtId="0" fontId="0" fillId="0" borderId="17" xfId="0" applyBorder="1" applyAlignment="1">
      <alignment wrapText="1"/>
    </xf>
    <xf numFmtId="0" fontId="0" fillId="0" borderId="62" xfId="0" applyBorder="1" applyAlignment="1">
      <alignment wrapText="1"/>
    </xf>
    <xf numFmtId="0" fontId="0" fillId="0" borderId="60" xfId="0" applyBorder="1" applyAlignment="1">
      <alignment vertical="center" wrapText="1"/>
    </xf>
    <xf numFmtId="0" fontId="4" fillId="0" borderId="52" xfId="0" applyFont="1" applyBorder="1" applyAlignment="1">
      <alignment horizontal="left" vertical="center" wrapText="1"/>
    </xf>
    <xf numFmtId="0" fontId="0" fillId="0" borderId="57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52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3" fontId="0" fillId="0" borderId="5" xfId="0" applyNumberFormat="1" applyBorder="1" applyAlignment="1">
      <alignment vertical="center"/>
    </xf>
    <xf numFmtId="0" fontId="0" fillId="5" borderId="5" xfId="0" applyFill="1" applyBorder="1" applyAlignment="1">
      <alignment vertical="center" wrapText="1"/>
    </xf>
    <xf numFmtId="0" fontId="0" fillId="5" borderId="24" xfId="0" applyFill="1" applyBorder="1" applyAlignment="1">
      <alignment vertical="center" wrapText="1"/>
    </xf>
    <xf numFmtId="0" fontId="0" fillId="0" borderId="41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3" fontId="0" fillId="2" borderId="17" xfId="0" applyNumberFormat="1" applyFill="1" applyBorder="1" applyAlignment="1">
      <alignment vertical="center"/>
    </xf>
    <xf numFmtId="3" fontId="0" fillId="2" borderId="23" xfId="0" applyNumberFormat="1" applyFill="1" applyBorder="1" applyAlignment="1">
      <alignment vertical="center"/>
    </xf>
    <xf numFmtId="3" fontId="0" fillId="2" borderId="25" xfId="0" applyNumberFormat="1" applyFill="1" applyBorder="1" applyAlignment="1">
      <alignment vertical="center"/>
    </xf>
    <xf numFmtId="0" fontId="0" fillId="2" borderId="23" xfId="0" applyFill="1" applyBorder="1" applyAlignment="1">
      <alignment vertical="center"/>
    </xf>
    <xf numFmtId="0" fontId="0" fillId="2" borderId="25" xfId="0" applyFill="1" applyBorder="1" applyAlignment="1">
      <alignment vertical="center"/>
    </xf>
    <xf numFmtId="0" fontId="0" fillId="2" borderId="23" xfId="0" applyFill="1" applyBorder="1" applyAlignment="1">
      <alignment horizontal="center" vertical="center"/>
    </xf>
    <xf numFmtId="3" fontId="0" fillId="2" borderId="60" xfId="0" applyNumberFormat="1" applyFill="1" applyBorder="1" applyAlignment="1">
      <alignment vertical="center"/>
    </xf>
    <xf numFmtId="3" fontId="0" fillId="2" borderId="49" xfId="0" applyNumberFormat="1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0" fontId="0" fillId="2" borderId="19" xfId="0" applyFill="1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5" borderId="31" xfId="0" applyFont="1" applyFill="1" applyBorder="1" applyAlignment="1">
      <alignment wrapText="1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3" fontId="0" fillId="2" borderId="37" xfId="0" applyNumberFormat="1" applyFill="1" applyBorder="1" applyAlignment="1">
      <alignment vertical="center"/>
    </xf>
    <xf numFmtId="3" fontId="0" fillId="2" borderId="1" xfId="0" applyNumberFormat="1" applyFill="1" applyBorder="1" applyAlignment="1">
      <alignment vertical="center"/>
    </xf>
    <xf numFmtId="3" fontId="0" fillId="2" borderId="3" xfId="0" applyNumberFormat="1" applyFill="1" applyBorder="1" applyAlignment="1">
      <alignment vertical="center"/>
    </xf>
    <xf numFmtId="0" fontId="4" fillId="2" borderId="31" xfId="0" applyFont="1" applyFill="1" applyBorder="1"/>
    <xf numFmtId="0" fontId="4" fillId="2" borderId="31" xfId="0" applyFont="1" applyFill="1" applyBorder="1" applyAlignment="1">
      <alignment wrapText="1"/>
    </xf>
    <xf numFmtId="0" fontId="4" fillId="2" borderId="52" xfId="0" applyFont="1" applyFill="1" applyBorder="1" applyAlignment="1">
      <alignment wrapText="1"/>
    </xf>
    <xf numFmtId="0" fontId="4" fillId="2" borderId="16" xfId="0" applyFont="1" applyFill="1" applyBorder="1" applyAlignment="1">
      <alignment wrapText="1"/>
    </xf>
    <xf numFmtId="0" fontId="4" fillId="2" borderId="13" xfId="0" applyFont="1" applyFill="1" applyBorder="1" applyAlignment="1">
      <alignment wrapText="1"/>
    </xf>
    <xf numFmtId="0" fontId="4" fillId="2" borderId="11" xfId="0" applyFont="1" applyFill="1" applyBorder="1" applyAlignment="1">
      <alignment wrapText="1"/>
    </xf>
    <xf numFmtId="0" fontId="0" fillId="2" borderId="19" xfId="0" applyFill="1" applyBorder="1"/>
    <xf numFmtId="0" fontId="4" fillId="2" borderId="62" xfId="0" applyFont="1" applyFill="1" applyBorder="1"/>
    <xf numFmtId="0" fontId="4" fillId="2" borderId="62" xfId="0" applyFont="1" applyFill="1" applyBorder="1" applyAlignment="1">
      <alignment wrapText="1"/>
    </xf>
    <xf numFmtId="3" fontId="0" fillId="2" borderId="60" xfId="0" applyNumberFormat="1" applyFill="1" applyBorder="1"/>
    <xf numFmtId="3" fontId="0" fillId="2" borderId="49" xfId="0" applyNumberFormat="1" applyFill="1" applyBorder="1"/>
    <xf numFmtId="0" fontId="4" fillId="2" borderId="31" xfId="0" applyFont="1" applyFill="1" applyBorder="1" applyAlignment="1">
      <alignment vertical="center" wrapText="1"/>
    </xf>
    <xf numFmtId="0" fontId="4" fillId="2" borderId="59" xfId="0" applyFont="1" applyFill="1" applyBorder="1" applyAlignment="1">
      <alignment vertical="center" wrapText="1"/>
    </xf>
    <xf numFmtId="0" fontId="4" fillId="2" borderId="65" xfId="0" applyFont="1" applyFill="1" applyBorder="1" applyAlignment="1">
      <alignment vertical="center" wrapText="1"/>
    </xf>
    <xf numFmtId="0" fontId="4" fillId="2" borderId="62" xfId="0" applyFont="1" applyFill="1" applyBorder="1" applyAlignment="1">
      <alignment vertical="center" wrapText="1"/>
    </xf>
    <xf numFmtId="3" fontId="0" fillId="2" borderId="51" xfId="0" applyNumberFormat="1" applyFill="1" applyBorder="1"/>
    <xf numFmtId="0" fontId="0" fillId="2" borderId="23" xfId="0" applyFill="1" applyBorder="1"/>
    <xf numFmtId="0" fontId="0" fillId="2" borderId="25" xfId="0" applyFill="1" applyBorder="1"/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4" fillId="6" borderId="31" xfId="0" applyFont="1" applyFill="1" applyBorder="1" applyAlignment="1">
      <alignment wrapText="1"/>
    </xf>
    <xf numFmtId="0" fontId="4" fillId="6" borderId="62" xfId="0" applyFont="1" applyFill="1" applyBorder="1" applyAlignment="1">
      <alignment wrapText="1"/>
    </xf>
    <xf numFmtId="0" fontId="0" fillId="2" borderId="31" xfId="0" applyFill="1" applyBorder="1"/>
    <xf numFmtId="0" fontId="4" fillId="6" borderId="65" xfId="0" applyFont="1" applyFill="1" applyBorder="1" applyAlignment="1">
      <alignment vertical="center" wrapText="1"/>
    </xf>
    <xf numFmtId="0" fontId="4" fillId="6" borderId="62" xfId="0" applyFont="1" applyFill="1" applyBorder="1"/>
    <xf numFmtId="0" fontId="0" fillId="6" borderId="37" xfId="0" applyFill="1" applyBorder="1" applyAlignment="1">
      <alignment vertical="center"/>
    </xf>
    <xf numFmtId="0" fontId="0" fillId="6" borderId="38" xfId="0" applyFill="1" applyBorder="1" applyAlignment="1">
      <alignment vertical="center"/>
    </xf>
    <xf numFmtId="0" fontId="0" fillId="6" borderId="1" xfId="0" applyFill="1" applyBorder="1" applyAlignment="1">
      <alignment vertical="center"/>
    </xf>
    <xf numFmtId="0" fontId="0" fillId="6" borderId="3" xfId="0" applyFill="1" applyBorder="1" applyAlignment="1">
      <alignment vertical="center"/>
    </xf>
    <xf numFmtId="3" fontId="0" fillId="6" borderId="25" xfId="0" applyNumberFormat="1" applyFill="1" applyBorder="1" applyAlignment="1">
      <alignment vertical="center"/>
    </xf>
    <xf numFmtId="0" fontId="4" fillId="6" borderId="62" xfId="0" applyFont="1" applyFill="1" applyBorder="1" applyAlignment="1">
      <alignment vertical="center" wrapText="1"/>
    </xf>
    <xf numFmtId="3" fontId="0" fillId="6" borderId="60" xfId="0" applyNumberFormat="1" applyFill="1" applyBorder="1" applyAlignment="1">
      <alignment vertical="center"/>
    </xf>
    <xf numFmtId="3" fontId="0" fillId="6" borderId="49" xfId="0" applyNumberFormat="1" applyFill="1" applyBorder="1" applyAlignment="1">
      <alignment vertical="center"/>
    </xf>
    <xf numFmtId="3" fontId="0" fillId="6" borderId="23" xfId="0" applyNumberFormat="1" applyFill="1" applyBorder="1" applyAlignment="1">
      <alignment vertical="center"/>
    </xf>
    <xf numFmtId="0" fontId="4" fillId="6" borderId="52" xfId="0" applyFont="1" applyFill="1" applyBorder="1" applyAlignment="1">
      <alignment wrapText="1"/>
    </xf>
    <xf numFmtId="0" fontId="0" fillId="0" borderId="23" xfId="0" applyBorder="1" applyAlignment="1">
      <alignment horizontal="center" vertical="center" wrapText="1"/>
    </xf>
    <xf numFmtId="0" fontId="0" fillId="6" borderId="17" xfId="0" applyFill="1" applyBorder="1" applyAlignment="1">
      <alignment vertical="center"/>
    </xf>
    <xf numFmtId="0" fontId="0" fillId="6" borderId="19" xfId="0" applyFill="1" applyBorder="1" applyAlignment="1">
      <alignment vertical="center"/>
    </xf>
    <xf numFmtId="0" fontId="0" fillId="5" borderId="13" xfId="0" applyFont="1" applyFill="1" applyBorder="1" applyAlignment="1">
      <alignment wrapText="1"/>
    </xf>
    <xf numFmtId="0" fontId="0" fillId="6" borderId="23" xfId="0" applyFill="1" applyBorder="1" applyAlignment="1">
      <alignment vertical="center"/>
    </xf>
    <xf numFmtId="0" fontId="0" fillId="6" borderId="25" xfId="0" applyFill="1" applyBorder="1" applyAlignment="1">
      <alignment vertical="center"/>
    </xf>
    <xf numFmtId="3" fontId="0" fillId="6" borderId="17" xfId="0" applyNumberFormat="1" applyFill="1" applyBorder="1" applyAlignment="1">
      <alignment vertical="center"/>
    </xf>
    <xf numFmtId="0" fontId="4" fillId="6" borderId="24" xfId="0" applyFont="1" applyFill="1" applyBorder="1" applyAlignment="1">
      <alignment wrapText="1"/>
    </xf>
    <xf numFmtId="0" fontId="0" fillId="0" borderId="5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4" fillId="0" borderId="62" xfId="3" applyFont="1" applyFill="1" applyBorder="1" applyAlignment="1">
      <alignment vertical="center" wrapText="1"/>
    </xf>
    <xf numFmtId="0" fontId="0" fillId="0" borderId="5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" fillId="6" borderId="24" xfId="0" applyFont="1" applyFill="1" applyBorder="1" applyAlignment="1">
      <alignment vertical="center" wrapText="1"/>
    </xf>
    <xf numFmtId="3" fontId="0" fillId="6" borderId="51" xfId="0" applyNumberFormat="1" applyFill="1" applyBorder="1" applyAlignment="1">
      <alignment vertical="center"/>
    </xf>
    <xf numFmtId="0" fontId="0" fillId="6" borderId="10" xfId="0" applyFill="1" applyBorder="1" applyAlignment="1">
      <alignment vertical="center"/>
    </xf>
    <xf numFmtId="0" fontId="0" fillId="6" borderId="10" xfId="0" applyFill="1" applyBorder="1" applyAlignment="1">
      <alignment vertical="center" wrapText="1"/>
    </xf>
    <xf numFmtId="0" fontId="0" fillId="0" borderId="5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18" xfId="0" applyBorder="1" applyAlignment="1">
      <alignment horizontal="right" vertical="center"/>
    </xf>
    <xf numFmtId="0" fontId="0" fillId="0" borderId="56" xfId="0" applyBorder="1" applyAlignment="1">
      <alignment horizontal="right" vertical="center"/>
    </xf>
    <xf numFmtId="0" fontId="0" fillId="0" borderId="57" xfId="0" applyBorder="1" applyAlignment="1">
      <alignment horizontal="right" vertical="center"/>
    </xf>
    <xf numFmtId="0" fontId="0" fillId="0" borderId="18" xfId="0" applyBorder="1" applyAlignment="1">
      <alignment horizontal="left" vertical="center"/>
    </xf>
    <xf numFmtId="0" fontId="0" fillId="0" borderId="56" xfId="0" applyBorder="1" applyAlignment="1">
      <alignment horizontal="left" vertical="center"/>
    </xf>
    <xf numFmtId="0" fontId="0" fillId="0" borderId="57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55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19" xfId="0" applyBorder="1" applyAlignment="1">
      <alignment horizontal="right" vertical="center"/>
    </xf>
    <xf numFmtId="0" fontId="0" fillId="0" borderId="58" xfId="0" applyBorder="1" applyAlignment="1">
      <alignment horizontal="right" vertical="center"/>
    </xf>
    <xf numFmtId="0" fontId="0" fillId="0" borderId="38" xfId="0" applyBorder="1" applyAlignment="1">
      <alignment horizontal="right" vertical="center"/>
    </xf>
    <xf numFmtId="1" fontId="0" fillId="0" borderId="18" xfId="0" applyNumberFormat="1" applyBorder="1" applyAlignment="1">
      <alignment horizontal="right" vertical="center"/>
    </xf>
    <xf numFmtId="1" fontId="0" fillId="0" borderId="56" xfId="0" applyNumberFormat="1" applyBorder="1" applyAlignment="1">
      <alignment horizontal="right" vertical="center"/>
    </xf>
    <xf numFmtId="1" fontId="0" fillId="0" borderId="57" xfId="0" applyNumberFormat="1" applyBorder="1" applyAlignment="1">
      <alignment horizontal="right" vertical="center"/>
    </xf>
    <xf numFmtId="0" fontId="0" fillId="0" borderId="19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55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1" fontId="0" fillId="0" borderId="18" xfId="0" applyNumberFormat="1" applyBorder="1" applyAlignment="1">
      <alignment horizontal="center" vertical="center"/>
    </xf>
    <xf numFmtId="1" fontId="0" fillId="0" borderId="56" xfId="0" applyNumberFormat="1" applyBorder="1" applyAlignment="1">
      <alignment horizontal="center" vertical="center"/>
    </xf>
    <xf numFmtId="1" fontId="0" fillId="0" borderId="57" xfId="0" applyNumberFormat="1" applyBorder="1" applyAlignment="1">
      <alignment horizontal="center" vertical="center"/>
    </xf>
    <xf numFmtId="0" fontId="0" fillId="0" borderId="17" xfId="0" applyBorder="1" applyAlignment="1">
      <alignment horizontal="left" vertical="center" wrapText="1"/>
    </xf>
    <xf numFmtId="0" fontId="0" fillId="0" borderId="55" xfId="0" applyBorder="1" applyAlignment="1">
      <alignment horizontal="left" vertical="center" wrapText="1"/>
    </xf>
    <xf numFmtId="0" fontId="0" fillId="0" borderId="18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2" fillId="0" borderId="27" xfId="0" applyFont="1" applyFill="1" applyBorder="1" applyAlignment="1">
      <alignment horizontal="center"/>
    </xf>
    <xf numFmtId="0" fontId="12" fillId="0" borderId="28" xfId="0" applyFont="1" applyFill="1" applyBorder="1" applyAlignment="1">
      <alignment horizontal="center"/>
    </xf>
    <xf numFmtId="0" fontId="12" fillId="0" borderId="2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Fill="1" applyBorder="1" applyAlignment="1">
      <alignment horizontal="center" vertical="center"/>
    </xf>
    <xf numFmtId="3" fontId="3" fillId="0" borderId="9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1" fontId="0" fillId="0" borderId="18" xfId="0" applyNumberFormat="1" applyBorder="1" applyAlignment="1">
      <alignment horizontal="center"/>
    </xf>
    <xf numFmtId="1" fontId="0" fillId="0" borderId="56" xfId="0" applyNumberFormat="1" applyBorder="1" applyAlignment="1">
      <alignment horizontal="center"/>
    </xf>
    <xf numFmtId="1" fontId="0" fillId="0" borderId="57" xfId="0" applyNumberFormat="1" applyBorder="1" applyAlignment="1">
      <alignment horizontal="center"/>
    </xf>
    <xf numFmtId="0" fontId="0" fillId="0" borderId="19" xfId="0" applyBorder="1" applyAlignment="1">
      <alignment horizontal="left" vertical="center"/>
    </xf>
    <xf numFmtId="0" fontId="0" fillId="0" borderId="58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49" fontId="0" fillId="0" borderId="18" xfId="0" applyNumberFormat="1" applyBorder="1" applyAlignment="1">
      <alignment horizontal="right" vertical="center"/>
    </xf>
    <xf numFmtId="49" fontId="0" fillId="0" borderId="56" xfId="0" applyNumberFormat="1" applyBorder="1" applyAlignment="1">
      <alignment horizontal="right" vertical="center"/>
    </xf>
    <xf numFmtId="49" fontId="0" fillId="0" borderId="57" xfId="0" applyNumberFormat="1" applyBorder="1" applyAlignment="1">
      <alignment horizontal="right" vertical="center"/>
    </xf>
    <xf numFmtId="0" fontId="0" fillId="0" borderId="30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32" xfId="0" applyBorder="1" applyAlignment="1">
      <alignment horizontal="right" vertical="center"/>
    </xf>
    <xf numFmtId="0" fontId="0" fillId="0" borderId="44" xfId="0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3" fontId="4" fillId="0" borderId="25" xfId="0" applyNumberFormat="1" applyFont="1" applyFill="1" applyBorder="1" applyAlignment="1">
      <alignment horizontal="center" vertical="center" wrapText="1"/>
    </xf>
    <xf numFmtId="3" fontId="4" fillId="0" borderId="6" xfId="0" applyNumberFormat="1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3" fontId="1" fillId="0" borderId="35" xfId="0" applyNumberFormat="1" applyFont="1" applyFill="1" applyBorder="1" applyAlignment="1">
      <alignment horizontal="center"/>
    </xf>
    <xf numFmtId="3" fontId="1" fillId="0" borderId="43" xfId="0" applyNumberFormat="1" applyFont="1" applyFill="1" applyBorder="1" applyAlignment="1">
      <alignment horizontal="center"/>
    </xf>
    <xf numFmtId="3" fontId="1" fillId="0" borderId="36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top" wrapText="1"/>
    </xf>
    <xf numFmtId="0" fontId="3" fillId="0" borderId="36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3" fontId="4" fillId="0" borderId="23" xfId="0" applyNumberFormat="1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horizontal="center" vertical="center" wrapText="1"/>
    </xf>
    <xf numFmtId="0" fontId="0" fillId="0" borderId="17" xfId="0" applyFill="1" applyBorder="1" applyAlignment="1">
      <alignment horizontal="left" vertical="center"/>
    </xf>
    <xf numFmtId="0" fontId="0" fillId="0" borderId="37" xfId="0" applyFill="1" applyBorder="1" applyAlignment="1">
      <alignment horizontal="left" vertical="center"/>
    </xf>
    <xf numFmtId="0" fontId="0" fillId="0" borderId="17" xfId="0" applyFill="1" applyBorder="1" applyAlignment="1">
      <alignment horizontal="left" vertical="top"/>
    </xf>
    <xf numFmtId="0" fontId="0" fillId="0" borderId="55" xfId="0" applyFill="1" applyBorder="1" applyAlignment="1">
      <alignment horizontal="left" vertical="top"/>
    </xf>
    <xf numFmtId="0" fontId="0" fillId="0" borderId="37" xfId="0" applyFill="1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56" xfId="0" applyBorder="1" applyAlignment="1">
      <alignment horizontal="left" vertical="top"/>
    </xf>
    <xf numFmtId="0" fontId="0" fillId="0" borderId="57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58" xfId="0" applyBorder="1" applyAlignment="1">
      <alignment horizontal="left" vertical="top"/>
    </xf>
    <xf numFmtId="0" fontId="0" fillId="0" borderId="38" xfId="0" applyBorder="1" applyAlignment="1">
      <alignment horizontal="left" vertical="top"/>
    </xf>
    <xf numFmtId="0" fontId="1" fillId="0" borderId="27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3" fontId="4" fillId="0" borderId="17" xfId="0" applyNumberFormat="1" applyFont="1" applyFill="1" applyBorder="1" applyAlignment="1">
      <alignment horizontal="center" vertical="center" wrapText="1"/>
    </xf>
    <xf numFmtId="3" fontId="4" fillId="0" borderId="20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0" fillId="0" borderId="62" xfId="0" applyBorder="1" applyAlignment="1">
      <alignment horizontal="left" vertical="center"/>
    </xf>
    <xf numFmtId="0" fontId="0" fillId="0" borderId="68" xfId="0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right" vertical="center"/>
    </xf>
    <xf numFmtId="0" fontId="0" fillId="0" borderId="37" xfId="0" applyBorder="1" applyAlignment="1">
      <alignment horizontal="left" vertical="center" wrapText="1"/>
    </xf>
    <xf numFmtId="0" fontId="0" fillId="0" borderId="46" xfId="0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</cellXfs>
  <cellStyles count="4">
    <cellStyle name="Hypertextový odkaz" xfId="1" builtinId="8"/>
    <cellStyle name="Normální" xfId="0" builtinId="0"/>
    <cellStyle name="Procenta" xfId="2" builtinId="5"/>
    <cellStyle name="Špatně" xfId="3" builtinId="27"/>
  </cellStyles>
  <dxfs count="0"/>
  <tableStyles count="0" defaultTableStyle="TableStyleMedium2" defaultPivotStyle="PivotStyleLight16"/>
  <colors>
    <mruColors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25</xdr:row>
      <xdr:rowOff>180975</xdr:rowOff>
    </xdr:from>
    <xdr:to>
      <xdr:col>16</xdr:col>
      <xdr:colOff>613832</xdr:colOff>
      <xdr:row>28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4" y="4975225"/>
          <a:ext cx="11718925" cy="2139903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showGridLines="0" zoomScale="90" zoomScaleNormal="90" workbookViewId="0">
      <selection activeCell="H16" sqref="H16"/>
    </sheetView>
  </sheetViews>
  <sheetFormatPr defaultRowHeight="15" x14ac:dyDescent="0.25"/>
  <cols>
    <col min="1" max="1" width="17.7109375" customWidth="1"/>
    <col min="2" max="2" width="14.5703125" customWidth="1"/>
    <col min="3" max="3" width="14.85546875" customWidth="1"/>
  </cols>
  <sheetData>
    <row r="1" spans="1:14" ht="21" x14ac:dyDescent="0.35">
      <c r="A1" s="25" t="s">
        <v>0</v>
      </c>
    </row>
    <row r="2" spans="1:14" s="1" customFormat="1" ht="14.25" customHeight="1" x14ac:dyDescent="0.25"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s="1" customFormat="1" ht="14.25" customHeight="1" x14ac:dyDescent="0.25">
      <c r="A3" s="45" t="s">
        <v>116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s="1" customFormat="1" ht="14.25" customHeight="1" x14ac:dyDescent="0.25">
      <c r="A4" s="6" t="s">
        <v>117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1:14" s="1" customFormat="1" ht="14.25" customHeight="1" x14ac:dyDescent="0.25">
      <c r="A5" s="6" t="s">
        <v>103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 s="1" customFormat="1" ht="14.25" customHeight="1" x14ac:dyDescent="0.25">
      <c r="A6" s="6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 s="1" customFormat="1" ht="14.25" customHeight="1" x14ac:dyDescent="0.25">
      <c r="A7" s="59" t="s">
        <v>93</v>
      </c>
      <c r="B7" s="60" t="s">
        <v>94</v>
      </c>
      <c r="C7" s="61" t="s">
        <v>95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14" s="1" customFormat="1" ht="14.25" customHeight="1" x14ac:dyDescent="0.25">
      <c r="A8" s="47" t="s">
        <v>111</v>
      </c>
      <c r="B8" s="48" t="s">
        <v>112</v>
      </c>
      <c r="C8" s="49" t="s">
        <v>115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14" s="1" customFormat="1" ht="14.25" customHeight="1" x14ac:dyDescent="0.25">
      <c r="A9" s="50" t="s">
        <v>96</v>
      </c>
      <c r="B9" s="51" t="s">
        <v>109</v>
      </c>
      <c r="C9" s="52" t="s">
        <v>113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1:14" s="1" customFormat="1" ht="14.25" customHeight="1" x14ac:dyDescent="0.25">
      <c r="A10" s="50" t="s">
        <v>97</v>
      </c>
      <c r="B10" s="51" t="s">
        <v>109</v>
      </c>
      <c r="C10" s="52" t="s">
        <v>113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spans="1:14" s="1" customFormat="1" ht="14.25" customHeight="1" x14ac:dyDescent="0.25">
      <c r="A11" s="50" t="s">
        <v>99</v>
      </c>
      <c r="B11" s="51" t="s">
        <v>109</v>
      </c>
      <c r="C11" s="52" t="s">
        <v>113</v>
      </c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</row>
    <row r="12" spans="1:14" s="1" customFormat="1" ht="14.25" customHeight="1" x14ac:dyDescent="0.25">
      <c r="A12" s="50" t="s">
        <v>100</v>
      </c>
      <c r="B12" s="51" t="s">
        <v>109</v>
      </c>
      <c r="C12" s="52" t="s">
        <v>113</v>
      </c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  <row r="13" spans="1:14" s="1" customFormat="1" ht="14.25" customHeight="1" x14ac:dyDescent="0.25">
      <c r="A13" s="50" t="s">
        <v>101</v>
      </c>
      <c r="B13" s="51" t="s">
        <v>109</v>
      </c>
      <c r="C13" s="52" t="s">
        <v>113</v>
      </c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</row>
    <row r="14" spans="1:14" s="1" customFormat="1" ht="14.25" customHeight="1" x14ac:dyDescent="0.25">
      <c r="A14" s="53" t="s">
        <v>98</v>
      </c>
      <c r="B14" s="54" t="s">
        <v>110</v>
      </c>
      <c r="C14" s="55" t="s">
        <v>114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</row>
    <row r="15" spans="1:14" s="1" customFormat="1" ht="14.25" customHeight="1" x14ac:dyDescent="0.25">
      <c r="A15" s="53" t="s">
        <v>102</v>
      </c>
      <c r="B15" s="54" t="s">
        <v>110</v>
      </c>
      <c r="C15" s="55" t="s">
        <v>114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</row>
    <row r="16" spans="1:14" s="1" customFormat="1" ht="14.25" customHeight="1" x14ac:dyDescent="0.25">
      <c r="A16" s="53" t="s">
        <v>104</v>
      </c>
      <c r="B16" s="54" t="s">
        <v>110</v>
      </c>
      <c r="C16" s="55" t="s">
        <v>114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</row>
    <row r="17" spans="1:14" s="1" customFormat="1" ht="14.25" customHeight="1" x14ac:dyDescent="0.25">
      <c r="A17" s="53" t="s">
        <v>105</v>
      </c>
      <c r="B17" s="54" t="s">
        <v>110</v>
      </c>
      <c r="C17" s="55" t="s">
        <v>114</v>
      </c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</row>
    <row r="18" spans="1:14" s="1" customFormat="1" ht="14.25" customHeight="1" x14ac:dyDescent="0.25">
      <c r="A18" s="53" t="s">
        <v>106</v>
      </c>
      <c r="B18" s="54" t="s">
        <v>110</v>
      </c>
      <c r="C18" s="55" t="s">
        <v>114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</row>
    <row r="19" spans="1:14" s="1" customFormat="1" ht="14.25" customHeight="1" x14ac:dyDescent="0.25">
      <c r="A19" s="53" t="s">
        <v>99</v>
      </c>
      <c r="B19" s="54" t="s">
        <v>110</v>
      </c>
      <c r="C19" s="55" t="s">
        <v>114</v>
      </c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</row>
    <row r="20" spans="1:14" s="1" customFormat="1" ht="14.25" customHeight="1" x14ac:dyDescent="0.25">
      <c r="A20" s="53" t="s">
        <v>107</v>
      </c>
      <c r="B20" s="54" t="s">
        <v>110</v>
      </c>
      <c r="C20" s="55" t="s">
        <v>114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</row>
    <row r="21" spans="1:14" s="1" customFormat="1" ht="14.25" customHeight="1" x14ac:dyDescent="0.25">
      <c r="A21" s="56" t="s">
        <v>108</v>
      </c>
      <c r="B21" s="57" t="s">
        <v>110</v>
      </c>
      <c r="C21" s="58" t="s">
        <v>114</v>
      </c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</row>
    <row r="22" spans="1:14" s="1" customFormat="1" ht="14.25" customHeight="1" x14ac:dyDescent="0.25">
      <c r="B22" s="23"/>
      <c r="C22" s="46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</row>
    <row r="23" spans="1:14" x14ac:dyDescent="0.25">
      <c r="A23" s="23"/>
    </row>
    <row r="24" spans="1:14" x14ac:dyDescent="0.25">
      <c r="A24" s="38" t="s">
        <v>1</v>
      </c>
    </row>
    <row r="25" spans="1:14" x14ac:dyDescent="0.25">
      <c r="A25" s="23" t="s">
        <v>2</v>
      </c>
    </row>
    <row r="26" spans="1:14" s="1" customFormat="1" x14ac:dyDescent="0.25">
      <c r="A26" s="23" t="s">
        <v>3</v>
      </c>
    </row>
    <row r="27" spans="1:14" s="1" customFormat="1" x14ac:dyDescent="0.25">
      <c r="A27" s="23"/>
    </row>
    <row r="28" spans="1:14" ht="130.69999999999999" customHeight="1" x14ac:dyDescent="0.25">
      <c r="A28" s="23"/>
    </row>
    <row r="29" spans="1:14" s="1" customFormat="1" ht="38.25" customHeight="1" x14ac:dyDescent="0.25">
      <c r="A29" s="6"/>
    </row>
    <row r="30" spans="1:14" x14ac:dyDescent="0.25">
      <c r="A30" s="6"/>
    </row>
    <row r="31" spans="1:14" x14ac:dyDescent="0.25">
      <c r="A31" s="24" t="s">
        <v>4</v>
      </c>
    </row>
    <row r="32" spans="1:14" x14ac:dyDescent="0.25">
      <c r="A32" s="1" t="s">
        <v>5</v>
      </c>
    </row>
    <row r="33" spans="1:11" x14ac:dyDescent="0.25">
      <c r="A33" s="1" t="s">
        <v>6</v>
      </c>
    </row>
    <row r="35" spans="1:11" x14ac:dyDescent="0.25">
      <c r="A35" s="24" t="s">
        <v>7</v>
      </c>
    </row>
    <row r="36" spans="1:11" x14ac:dyDescent="0.25">
      <c r="A36" s="1" t="s">
        <v>8</v>
      </c>
    </row>
    <row r="38" spans="1:11" x14ac:dyDescent="0.25">
      <c r="A38" s="38" t="s">
        <v>9</v>
      </c>
    </row>
    <row r="39" spans="1:11" x14ac:dyDescent="0.25">
      <c r="A39" s="23" t="s">
        <v>10</v>
      </c>
    </row>
    <row r="40" spans="1:11" x14ac:dyDescent="0.25">
      <c r="A40" s="39" t="s">
        <v>75</v>
      </c>
    </row>
    <row r="41" spans="1:11" x14ac:dyDescent="0.25">
      <c r="B41" s="6"/>
      <c r="C41" s="6"/>
      <c r="D41" s="6"/>
      <c r="E41" s="6"/>
      <c r="F41" s="6"/>
      <c r="G41" s="6"/>
    </row>
    <row r="42" spans="1:11" s="1" customFormat="1" x14ac:dyDescent="0.25">
      <c r="A42" s="45"/>
      <c r="B42" s="6"/>
      <c r="C42" s="6"/>
      <c r="D42" s="6"/>
      <c r="E42" s="6"/>
      <c r="F42" s="6"/>
      <c r="G42" s="6"/>
    </row>
    <row r="43" spans="1:11" x14ac:dyDescent="0.25">
      <c r="A43" s="1"/>
      <c r="B43" s="6"/>
      <c r="C43" s="6"/>
      <c r="D43" s="6"/>
      <c r="E43" s="6"/>
      <c r="F43" s="6"/>
      <c r="G43" s="6"/>
      <c r="H43" s="1"/>
      <c r="I43" s="1"/>
      <c r="J43" s="1"/>
      <c r="K43" s="1"/>
    </row>
    <row r="44" spans="1:11" x14ac:dyDescent="0.25">
      <c r="A44" s="6"/>
      <c r="B44" s="6"/>
      <c r="C44" s="6"/>
      <c r="D44" s="6"/>
      <c r="E44" s="6"/>
      <c r="F44" s="6"/>
      <c r="G44" s="6"/>
      <c r="H44" s="1"/>
      <c r="I44" s="1"/>
      <c r="J44" s="1"/>
      <c r="K44" s="1"/>
    </row>
    <row r="45" spans="1:11" x14ac:dyDescent="0.25">
      <c r="A45" s="6"/>
      <c r="B45" s="6"/>
      <c r="C45" s="6"/>
      <c r="D45" s="6"/>
      <c r="E45" s="6"/>
      <c r="F45" s="6"/>
      <c r="G45" s="6"/>
      <c r="H45" s="1"/>
      <c r="I45" s="1"/>
      <c r="J45" s="1"/>
      <c r="K45" s="1"/>
    </row>
    <row r="46" spans="1:11" x14ac:dyDescent="0.25">
      <c r="A46" s="6"/>
      <c r="B46" s="6"/>
      <c r="C46" s="6"/>
      <c r="D46" s="6"/>
      <c r="E46" s="6"/>
      <c r="F46" s="6"/>
      <c r="G46" s="6"/>
      <c r="H46" s="1"/>
      <c r="I46" s="1"/>
      <c r="J46" s="1"/>
      <c r="K46" s="1"/>
    </row>
    <row r="47" spans="1:11" x14ac:dyDescent="0.25">
      <c r="A47" s="6"/>
      <c r="B47" s="6"/>
      <c r="C47" s="6"/>
      <c r="D47" s="6"/>
      <c r="E47" s="6"/>
      <c r="F47" s="6"/>
      <c r="G47" s="6"/>
      <c r="H47" s="1"/>
      <c r="I47" s="1"/>
      <c r="J47" s="1"/>
      <c r="K47" s="1"/>
    </row>
    <row r="48" spans="1:11" x14ac:dyDescent="0.25">
      <c r="A48" s="6"/>
      <c r="B48" s="6"/>
      <c r="C48" s="6"/>
      <c r="D48" s="6"/>
      <c r="E48" s="6"/>
      <c r="F48" s="6"/>
      <c r="G48" s="6"/>
      <c r="H48" s="1"/>
      <c r="I48" s="1"/>
      <c r="J48" s="1"/>
      <c r="K48" s="1"/>
    </row>
    <row r="49" spans="1:11" x14ac:dyDescent="0.25">
      <c r="A49" s="6"/>
      <c r="B49" s="6"/>
      <c r="C49" s="6"/>
      <c r="D49" s="6"/>
      <c r="E49" s="6"/>
      <c r="F49" s="6"/>
      <c r="G49" s="6"/>
      <c r="H49" s="1"/>
      <c r="I49" s="1"/>
      <c r="J49" s="1"/>
      <c r="K49" s="1"/>
    </row>
    <row r="50" spans="1:11" x14ac:dyDescent="0.25">
      <c r="A50" s="6"/>
      <c r="B50" s="6"/>
      <c r="C50" s="6"/>
      <c r="D50" s="6"/>
      <c r="E50" s="6"/>
      <c r="F50" s="6"/>
      <c r="G50" s="6"/>
      <c r="H50" s="1"/>
      <c r="I50" s="1"/>
      <c r="J50" s="1"/>
      <c r="K50" s="1"/>
    </row>
    <row r="51" spans="1:11" x14ac:dyDescent="0.25">
      <c r="A51" s="6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25">
      <c r="A53" s="1"/>
    </row>
  </sheetData>
  <hyperlinks>
    <hyperlink ref="A40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4" orientation="landscape" r:id="rId2"/>
  <ignoredErrors>
    <ignoredError sqref="C8:C21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11"/>
  <sheetViews>
    <sheetView topLeftCell="B169" workbookViewId="0">
      <selection activeCell="C177" sqref="C177:K179"/>
    </sheetView>
  </sheetViews>
  <sheetFormatPr defaultColWidth="9.28515625" defaultRowHeight="15" x14ac:dyDescent="0.25"/>
  <cols>
    <col min="1" max="1" width="7.28515625" style="1" customWidth="1"/>
    <col min="2" max="2" width="23" style="1" bestFit="1" customWidth="1"/>
    <col min="3" max="3" width="22" style="1" bestFit="1" customWidth="1"/>
    <col min="4" max="4" width="9" style="1" bestFit="1" customWidth="1"/>
    <col min="5" max="6" width="10" style="1" bestFit="1" customWidth="1"/>
    <col min="7" max="7" width="26.140625" style="1" customWidth="1"/>
    <col min="8" max="8" width="11.7109375" style="1" bestFit="1" customWidth="1"/>
    <col min="9" max="9" width="12.85546875" style="1" customWidth="1"/>
    <col min="10" max="10" width="14.85546875" style="1" bestFit="1" customWidth="1"/>
    <col min="11" max="11" width="42.28515625" style="1" customWidth="1"/>
    <col min="12" max="13" width="13.140625" style="67" customWidth="1"/>
    <col min="14" max="15" width="9.28515625" style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19" ht="19.5" thickBot="1" x14ac:dyDescent="0.35">
      <c r="A1" s="418" t="s">
        <v>11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419"/>
      <c r="S1" s="420"/>
    </row>
    <row r="2" spans="1:19" ht="27.2" customHeight="1" x14ac:dyDescent="0.25">
      <c r="A2" s="421" t="s">
        <v>12</v>
      </c>
      <c r="B2" s="423" t="s">
        <v>13</v>
      </c>
      <c r="C2" s="424"/>
      <c r="D2" s="424"/>
      <c r="E2" s="424"/>
      <c r="F2" s="425"/>
      <c r="G2" s="421" t="s">
        <v>14</v>
      </c>
      <c r="H2" s="428" t="s">
        <v>15</v>
      </c>
      <c r="I2" s="430" t="s">
        <v>74</v>
      </c>
      <c r="J2" s="421" t="s">
        <v>16</v>
      </c>
      <c r="K2" s="421" t="s">
        <v>17</v>
      </c>
      <c r="L2" s="426" t="s">
        <v>18</v>
      </c>
      <c r="M2" s="427"/>
      <c r="N2" s="432" t="s">
        <v>19</v>
      </c>
      <c r="O2" s="433"/>
      <c r="P2" s="434" t="s">
        <v>20</v>
      </c>
      <c r="Q2" s="435"/>
      <c r="R2" s="432" t="s">
        <v>21</v>
      </c>
      <c r="S2" s="433"/>
    </row>
    <row r="3" spans="1:19" ht="102.75" thickBot="1" x14ac:dyDescent="0.3">
      <c r="A3" s="422"/>
      <c r="B3" s="11" t="s">
        <v>22</v>
      </c>
      <c r="C3" s="12" t="s">
        <v>23</v>
      </c>
      <c r="D3" s="12" t="s">
        <v>24</v>
      </c>
      <c r="E3" s="12" t="s">
        <v>25</v>
      </c>
      <c r="F3" s="13" t="s">
        <v>26</v>
      </c>
      <c r="G3" s="422"/>
      <c r="H3" s="429"/>
      <c r="I3" s="431"/>
      <c r="J3" s="422"/>
      <c r="K3" s="422"/>
      <c r="L3" s="64" t="s">
        <v>27</v>
      </c>
      <c r="M3" s="65" t="s">
        <v>91</v>
      </c>
      <c r="N3" s="26" t="s">
        <v>28</v>
      </c>
      <c r="O3" s="27" t="s">
        <v>29</v>
      </c>
      <c r="P3" s="7" t="s">
        <v>30</v>
      </c>
      <c r="Q3" s="19" t="s">
        <v>31</v>
      </c>
      <c r="R3" s="21" t="s">
        <v>32</v>
      </c>
      <c r="S3" s="27" t="s">
        <v>33</v>
      </c>
    </row>
    <row r="4" spans="1:19" ht="27" thickBot="1" x14ac:dyDescent="0.3">
      <c r="A4" s="436">
        <v>1</v>
      </c>
      <c r="B4" s="390" t="s">
        <v>160</v>
      </c>
      <c r="C4" s="387" t="s">
        <v>153</v>
      </c>
      <c r="D4" s="384">
        <v>71002821</v>
      </c>
      <c r="E4" s="396">
        <v>107513811</v>
      </c>
      <c r="F4" s="393">
        <v>600047075</v>
      </c>
      <c r="G4" s="198" t="s">
        <v>291</v>
      </c>
      <c r="H4" s="201" t="s">
        <v>100</v>
      </c>
      <c r="I4" s="202" t="s">
        <v>175</v>
      </c>
      <c r="J4" s="202" t="s">
        <v>292</v>
      </c>
      <c r="K4" s="62" t="s">
        <v>295</v>
      </c>
      <c r="L4" s="313">
        <v>1000000</v>
      </c>
      <c r="M4" s="314">
        <v>700000</v>
      </c>
      <c r="N4" s="348">
        <v>2024</v>
      </c>
      <c r="O4" s="349">
        <v>2026</v>
      </c>
      <c r="P4" s="163" t="s">
        <v>198</v>
      </c>
      <c r="Q4" s="30"/>
      <c r="R4" s="165" t="s">
        <v>268</v>
      </c>
      <c r="S4" s="165" t="s">
        <v>268</v>
      </c>
    </row>
    <row r="5" spans="1:19" ht="15.75" thickBot="1" x14ac:dyDescent="0.3">
      <c r="A5" s="382"/>
      <c r="B5" s="391"/>
      <c r="C5" s="388"/>
      <c r="D5" s="385"/>
      <c r="E5" s="397"/>
      <c r="F5" s="394"/>
      <c r="G5" s="199" t="s">
        <v>293</v>
      </c>
      <c r="H5" s="203" t="s">
        <v>100</v>
      </c>
      <c r="I5" s="204" t="s">
        <v>175</v>
      </c>
      <c r="J5" s="204" t="s">
        <v>292</v>
      </c>
      <c r="K5" s="62" t="s">
        <v>293</v>
      </c>
      <c r="L5" s="312">
        <v>1000000</v>
      </c>
      <c r="M5" s="314">
        <v>700000</v>
      </c>
      <c r="N5" s="346">
        <v>2024</v>
      </c>
      <c r="O5" s="347">
        <v>2026</v>
      </c>
      <c r="P5" s="205" t="s">
        <v>198</v>
      </c>
      <c r="Q5" s="191"/>
      <c r="R5" s="189" t="s">
        <v>268</v>
      </c>
      <c r="S5" s="189" t="s">
        <v>268</v>
      </c>
    </row>
    <row r="6" spans="1:19" ht="116.25" thickBot="1" x14ac:dyDescent="0.3">
      <c r="A6" s="382"/>
      <c r="B6" s="391"/>
      <c r="C6" s="388"/>
      <c r="D6" s="385"/>
      <c r="E6" s="397"/>
      <c r="F6" s="394"/>
      <c r="G6" s="199" t="s">
        <v>294</v>
      </c>
      <c r="H6" s="203" t="s">
        <v>100</v>
      </c>
      <c r="I6" s="203" t="s">
        <v>175</v>
      </c>
      <c r="J6" s="203" t="s">
        <v>292</v>
      </c>
      <c r="K6" s="193" t="s">
        <v>294</v>
      </c>
      <c r="L6" s="350">
        <v>20000000</v>
      </c>
      <c r="M6" s="350">
        <v>14000000</v>
      </c>
      <c r="N6" s="346">
        <v>2025</v>
      </c>
      <c r="O6" s="347">
        <v>2028</v>
      </c>
      <c r="P6" s="205" t="s">
        <v>198</v>
      </c>
      <c r="Q6" s="191"/>
      <c r="R6" s="189" t="s">
        <v>268</v>
      </c>
      <c r="S6" s="189" t="s">
        <v>268</v>
      </c>
    </row>
    <row r="7" spans="1:19" ht="15.75" thickBot="1" x14ac:dyDescent="0.3">
      <c r="A7" s="383"/>
      <c r="B7" s="391"/>
      <c r="C7" s="388"/>
      <c r="D7" s="385"/>
      <c r="E7" s="397"/>
      <c r="F7" s="394"/>
      <c r="G7" s="200" t="s">
        <v>296</v>
      </c>
      <c r="H7" s="203" t="s">
        <v>100</v>
      </c>
      <c r="I7" s="204" t="s">
        <v>175</v>
      </c>
      <c r="J7" s="204" t="s">
        <v>292</v>
      </c>
      <c r="K7" s="62" t="s">
        <v>297</v>
      </c>
      <c r="L7" s="196">
        <v>1500000</v>
      </c>
      <c r="M7" s="197">
        <v>1050000</v>
      </c>
      <c r="N7" s="135">
        <v>2023</v>
      </c>
      <c r="O7" s="136">
        <v>2025</v>
      </c>
      <c r="P7" s="205" t="s">
        <v>198</v>
      </c>
      <c r="Q7" s="191"/>
      <c r="R7" s="189" t="s">
        <v>268</v>
      </c>
      <c r="S7" s="189" t="s">
        <v>268</v>
      </c>
    </row>
    <row r="8" spans="1:19" ht="39" x14ac:dyDescent="0.25">
      <c r="A8" s="381">
        <v>2</v>
      </c>
      <c r="B8" s="390" t="s">
        <v>149</v>
      </c>
      <c r="C8" s="387" t="s">
        <v>150</v>
      </c>
      <c r="D8" s="384">
        <v>75034280</v>
      </c>
      <c r="E8" s="396">
        <v>107513668</v>
      </c>
      <c r="F8" s="393">
        <v>600047458</v>
      </c>
      <c r="G8" s="82" t="s">
        <v>308</v>
      </c>
      <c r="H8" s="85" t="s">
        <v>100</v>
      </c>
      <c r="I8" s="85" t="s">
        <v>175</v>
      </c>
      <c r="J8" s="85" t="s">
        <v>176</v>
      </c>
      <c r="K8" s="193" t="s">
        <v>308</v>
      </c>
      <c r="L8" s="89">
        <v>400000</v>
      </c>
      <c r="M8" s="90">
        <f>L8/100*70</f>
        <v>280000</v>
      </c>
      <c r="N8" s="91">
        <v>2024</v>
      </c>
      <c r="O8" s="92">
        <v>2027</v>
      </c>
      <c r="P8" s="97"/>
      <c r="Q8" s="185"/>
      <c r="R8" s="79" t="s">
        <v>268</v>
      </c>
      <c r="S8" s="79" t="s">
        <v>268</v>
      </c>
    </row>
    <row r="9" spans="1:19" ht="39" x14ac:dyDescent="0.25">
      <c r="A9" s="382"/>
      <c r="B9" s="391"/>
      <c r="C9" s="388"/>
      <c r="D9" s="385"/>
      <c r="E9" s="397"/>
      <c r="F9" s="394"/>
      <c r="G9" s="82" t="s">
        <v>309</v>
      </c>
      <c r="H9" s="85" t="s">
        <v>100</v>
      </c>
      <c r="I9" s="85" t="s">
        <v>175</v>
      </c>
      <c r="J9" s="85" t="s">
        <v>176</v>
      </c>
      <c r="K9" s="193" t="s">
        <v>309</v>
      </c>
      <c r="L9" s="89">
        <v>200000</v>
      </c>
      <c r="M9" s="90">
        <f t="shared" ref="M9:M175" si="0">L9/100*70</f>
        <v>140000</v>
      </c>
      <c r="N9" s="91">
        <v>2024</v>
      </c>
      <c r="O9" s="92">
        <v>2027</v>
      </c>
      <c r="P9" s="97"/>
      <c r="Q9" s="185"/>
      <c r="R9" s="79" t="s">
        <v>268</v>
      </c>
      <c r="S9" s="79" t="s">
        <v>268</v>
      </c>
    </row>
    <row r="10" spans="1:19" ht="26.25" x14ac:dyDescent="0.25">
      <c r="A10" s="382"/>
      <c r="B10" s="391"/>
      <c r="C10" s="388"/>
      <c r="D10" s="385"/>
      <c r="E10" s="397"/>
      <c r="F10" s="394"/>
      <c r="G10" s="82" t="s">
        <v>186</v>
      </c>
      <c r="H10" s="85" t="s">
        <v>100</v>
      </c>
      <c r="I10" s="85" t="s">
        <v>175</v>
      </c>
      <c r="J10" s="85" t="s">
        <v>176</v>
      </c>
      <c r="K10" s="62" t="s">
        <v>186</v>
      </c>
      <c r="L10" s="89">
        <v>1000000</v>
      </c>
      <c r="M10" s="90">
        <f t="shared" si="0"/>
        <v>700000</v>
      </c>
      <c r="N10" s="91">
        <v>2024</v>
      </c>
      <c r="O10" s="92">
        <v>2027</v>
      </c>
      <c r="P10" s="97"/>
      <c r="Q10" s="185"/>
      <c r="R10" s="79"/>
      <c r="S10" s="79"/>
    </row>
    <row r="11" spans="1:19" ht="32.25" customHeight="1" thickBot="1" x14ac:dyDescent="0.3">
      <c r="A11" s="382"/>
      <c r="B11" s="391"/>
      <c r="C11" s="388"/>
      <c r="D11" s="385"/>
      <c r="E11" s="397"/>
      <c r="F11" s="394"/>
      <c r="G11" s="82" t="s">
        <v>303</v>
      </c>
      <c r="H11" s="85" t="s">
        <v>100</v>
      </c>
      <c r="I11" s="85" t="s">
        <v>175</v>
      </c>
      <c r="J11" s="85" t="s">
        <v>176</v>
      </c>
      <c r="K11" s="193" t="s">
        <v>303</v>
      </c>
      <c r="L11" s="89">
        <v>900000</v>
      </c>
      <c r="M11" s="90">
        <f t="shared" si="0"/>
        <v>630000</v>
      </c>
      <c r="N11" s="93" t="s">
        <v>304</v>
      </c>
      <c r="O11" s="94" t="s">
        <v>437</v>
      </c>
      <c r="P11" s="97"/>
      <c r="Q11" s="185"/>
      <c r="R11" s="79" t="s">
        <v>268</v>
      </c>
      <c r="S11" s="79" t="s">
        <v>268</v>
      </c>
    </row>
    <row r="12" spans="1:19" ht="15.75" customHeight="1" thickBot="1" x14ac:dyDescent="0.3">
      <c r="A12" s="382"/>
      <c r="B12" s="391"/>
      <c r="C12" s="388"/>
      <c r="D12" s="385"/>
      <c r="E12" s="397"/>
      <c r="F12" s="394"/>
      <c r="G12" s="82" t="s">
        <v>188</v>
      </c>
      <c r="H12" s="85" t="s">
        <v>100</v>
      </c>
      <c r="I12" s="85" t="s">
        <v>175</v>
      </c>
      <c r="J12" s="85" t="s">
        <v>176</v>
      </c>
      <c r="K12" s="62" t="s">
        <v>188</v>
      </c>
      <c r="L12" s="89">
        <v>2500000</v>
      </c>
      <c r="M12" s="90">
        <f t="shared" si="0"/>
        <v>1750000</v>
      </c>
      <c r="N12" s="95">
        <v>2023</v>
      </c>
      <c r="O12" s="96">
        <v>2027</v>
      </c>
      <c r="P12" s="97"/>
      <c r="Q12" s="185"/>
      <c r="R12" s="186" t="s">
        <v>631</v>
      </c>
      <c r="S12" s="79" t="s">
        <v>268</v>
      </c>
    </row>
    <row r="13" spans="1:19" ht="27" thickBot="1" x14ac:dyDescent="0.3">
      <c r="A13" s="382"/>
      <c r="B13" s="391"/>
      <c r="C13" s="388"/>
      <c r="D13" s="385"/>
      <c r="E13" s="397"/>
      <c r="F13" s="394"/>
      <c r="G13" s="82" t="s">
        <v>306</v>
      </c>
      <c r="H13" s="85" t="s">
        <v>100</v>
      </c>
      <c r="I13" s="85" t="s">
        <v>175</v>
      </c>
      <c r="J13" s="85" t="s">
        <v>176</v>
      </c>
      <c r="K13" s="62" t="s">
        <v>307</v>
      </c>
      <c r="L13" s="89">
        <v>1000000</v>
      </c>
      <c r="M13" s="90">
        <f t="shared" si="0"/>
        <v>700000</v>
      </c>
      <c r="N13" s="93" t="s">
        <v>305</v>
      </c>
      <c r="O13" s="94" t="s">
        <v>437</v>
      </c>
      <c r="P13" s="97"/>
      <c r="Q13" s="185"/>
      <c r="R13" s="79" t="s">
        <v>268</v>
      </c>
      <c r="S13" s="79" t="s">
        <v>268</v>
      </c>
    </row>
    <row r="14" spans="1:19" ht="30" x14ac:dyDescent="0.25">
      <c r="A14" s="382"/>
      <c r="B14" s="391"/>
      <c r="C14" s="388"/>
      <c r="D14" s="385"/>
      <c r="E14" s="397"/>
      <c r="F14" s="394"/>
      <c r="G14" s="82" t="s">
        <v>311</v>
      </c>
      <c r="H14" s="85" t="s">
        <v>100</v>
      </c>
      <c r="I14" s="85" t="s">
        <v>175</v>
      </c>
      <c r="J14" s="85" t="s">
        <v>176</v>
      </c>
      <c r="K14" s="193" t="s">
        <v>311</v>
      </c>
      <c r="L14" s="89">
        <v>400000</v>
      </c>
      <c r="M14" s="90">
        <f t="shared" si="0"/>
        <v>280000</v>
      </c>
      <c r="N14" s="93" t="s">
        <v>305</v>
      </c>
      <c r="O14" s="94" t="s">
        <v>437</v>
      </c>
      <c r="P14" s="97"/>
      <c r="Q14" s="185"/>
      <c r="R14" s="79" t="s">
        <v>268</v>
      </c>
      <c r="S14" s="79" t="s">
        <v>268</v>
      </c>
    </row>
    <row r="15" spans="1:19" ht="30" x14ac:dyDescent="0.25">
      <c r="A15" s="383"/>
      <c r="B15" s="392"/>
      <c r="C15" s="389"/>
      <c r="D15" s="386"/>
      <c r="E15" s="398"/>
      <c r="F15" s="395"/>
      <c r="G15" s="82" t="s">
        <v>654</v>
      </c>
      <c r="H15" s="85" t="s">
        <v>100</v>
      </c>
      <c r="I15" s="85" t="s">
        <v>175</v>
      </c>
      <c r="J15" s="85" t="s">
        <v>176</v>
      </c>
      <c r="K15" s="193" t="s">
        <v>310</v>
      </c>
      <c r="L15" s="89">
        <v>150000</v>
      </c>
      <c r="M15" s="90">
        <f t="shared" si="0"/>
        <v>105000</v>
      </c>
      <c r="N15" s="93" t="s">
        <v>305</v>
      </c>
      <c r="O15" s="94" t="s">
        <v>437</v>
      </c>
      <c r="P15" s="97"/>
      <c r="Q15" s="185"/>
      <c r="R15" s="79" t="s">
        <v>268</v>
      </c>
      <c r="S15" s="79" t="s">
        <v>268</v>
      </c>
    </row>
    <row r="16" spans="1:19" ht="30" x14ac:dyDescent="0.25">
      <c r="A16" s="381">
        <v>3</v>
      </c>
      <c r="B16" s="390" t="s">
        <v>156</v>
      </c>
      <c r="C16" s="387" t="s">
        <v>157</v>
      </c>
      <c r="D16" s="384">
        <v>70986797</v>
      </c>
      <c r="E16" s="396">
        <v>107514133</v>
      </c>
      <c r="F16" s="393">
        <v>600047601</v>
      </c>
      <c r="G16" s="81" t="s">
        <v>398</v>
      </c>
      <c r="H16" s="85" t="s">
        <v>100</v>
      </c>
      <c r="I16" s="85" t="s">
        <v>175</v>
      </c>
      <c r="J16" s="85" t="s">
        <v>385</v>
      </c>
      <c r="K16" s="62" t="s">
        <v>398</v>
      </c>
      <c r="L16" s="89">
        <v>1000000</v>
      </c>
      <c r="M16" s="90">
        <f t="shared" si="0"/>
        <v>700000</v>
      </c>
      <c r="N16" s="91">
        <v>2022</v>
      </c>
      <c r="O16" s="92">
        <v>2023</v>
      </c>
      <c r="P16" s="97"/>
      <c r="Q16" s="185"/>
      <c r="R16" s="186" t="s">
        <v>386</v>
      </c>
      <c r="S16" s="79" t="s">
        <v>268</v>
      </c>
    </row>
    <row r="17" spans="1:19" x14ac:dyDescent="0.25">
      <c r="A17" s="382"/>
      <c r="B17" s="391"/>
      <c r="C17" s="388"/>
      <c r="D17" s="385"/>
      <c r="E17" s="397"/>
      <c r="F17" s="394"/>
      <c r="G17" s="81" t="s">
        <v>387</v>
      </c>
      <c r="H17" s="85" t="s">
        <v>100</v>
      </c>
      <c r="I17" s="85" t="s">
        <v>175</v>
      </c>
      <c r="J17" s="85" t="s">
        <v>385</v>
      </c>
      <c r="K17" s="62" t="s">
        <v>387</v>
      </c>
      <c r="L17" s="287">
        <v>10000000</v>
      </c>
      <c r="M17" s="288">
        <f t="shared" si="0"/>
        <v>7000000</v>
      </c>
      <c r="N17" s="289">
        <v>2020</v>
      </c>
      <c r="O17" s="290">
        <v>2030</v>
      </c>
      <c r="P17" s="291"/>
      <c r="Q17" s="185"/>
      <c r="R17" s="79" t="s">
        <v>268</v>
      </c>
      <c r="S17" s="79" t="s">
        <v>268</v>
      </c>
    </row>
    <row r="18" spans="1:19" x14ac:dyDescent="0.25">
      <c r="A18" s="382"/>
      <c r="B18" s="391"/>
      <c r="C18" s="388"/>
      <c r="D18" s="385"/>
      <c r="E18" s="397"/>
      <c r="F18" s="394"/>
      <c r="G18" s="81" t="s">
        <v>388</v>
      </c>
      <c r="H18" s="85" t="s">
        <v>100</v>
      </c>
      <c r="I18" s="85" t="s">
        <v>175</v>
      </c>
      <c r="J18" s="85" t="s">
        <v>385</v>
      </c>
      <c r="K18" s="62" t="s">
        <v>388</v>
      </c>
      <c r="L18" s="287">
        <v>600000</v>
      </c>
      <c r="M18" s="288">
        <f t="shared" si="0"/>
        <v>420000</v>
      </c>
      <c r="N18" s="289">
        <v>2022</v>
      </c>
      <c r="O18" s="290">
        <v>2027</v>
      </c>
      <c r="P18" s="291"/>
      <c r="Q18" s="185"/>
      <c r="R18" s="79" t="s">
        <v>268</v>
      </c>
      <c r="S18" s="79" t="s">
        <v>268</v>
      </c>
    </row>
    <row r="19" spans="1:19" x14ac:dyDescent="0.25">
      <c r="A19" s="382"/>
      <c r="B19" s="391"/>
      <c r="C19" s="388"/>
      <c r="D19" s="385"/>
      <c r="E19" s="397"/>
      <c r="F19" s="394"/>
      <c r="G19" s="315" t="s">
        <v>555</v>
      </c>
      <c r="H19" s="85" t="s">
        <v>100</v>
      </c>
      <c r="I19" s="85" t="s">
        <v>175</v>
      </c>
      <c r="J19" s="85" t="s">
        <v>385</v>
      </c>
      <c r="K19" s="62" t="s">
        <v>555</v>
      </c>
      <c r="L19" s="287">
        <v>1500000</v>
      </c>
      <c r="M19" s="288">
        <f t="shared" si="0"/>
        <v>1050000</v>
      </c>
      <c r="N19" s="289">
        <v>2022</v>
      </c>
      <c r="O19" s="290">
        <v>2032</v>
      </c>
      <c r="P19" s="291"/>
      <c r="Q19" s="185"/>
      <c r="R19" s="79" t="s">
        <v>268</v>
      </c>
      <c r="S19" s="79" t="s">
        <v>268</v>
      </c>
    </row>
    <row r="20" spans="1:19" ht="39" x14ac:dyDescent="0.25">
      <c r="A20" s="382"/>
      <c r="B20" s="391"/>
      <c r="C20" s="388"/>
      <c r="D20" s="385"/>
      <c r="E20" s="397"/>
      <c r="F20" s="394"/>
      <c r="G20" s="316" t="s">
        <v>558</v>
      </c>
      <c r="H20" s="85" t="s">
        <v>100</v>
      </c>
      <c r="I20" s="85" t="s">
        <v>175</v>
      </c>
      <c r="J20" s="85" t="s">
        <v>385</v>
      </c>
      <c r="K20" s="193" t="s">
        <v>558</v>
      </c>
      <c r="L20" s="287">
        <v>300000000</v>
      </c>
      <c r="M20" s="288">
        <f t="shared" si="0"/>
        <v>210000000</v>
      </c>
      <c r="N20" s="289">
        <v>2024</v>
      </c>
      <c r="O20" s="290">
        <v>2030</v>
      </c>
      <c r="P20" s="291" t="s">
        <v>198</v>
      </c>
      <c r="Q20" s="185"/>
      <c r="R20" s="79" t="s">
        <v>268</v>
      </c>
      <c r="S20" s="79" t="s">
        <v>268</v>
      </c>
    </row>
    <row r="21" spans="1:19" ht="26.25" x14ac:dyDescent="0.25">
      <c r="A21" s="382"/>
      <c r="B21" s="391"/>
      <c r="C21" s="388"/>
      <c r="D21" s="385"/>
      <c r="E21" s="397"/>
      <c r="F21" s="394"/>
      <c r="G21" s="316" t="s">
        <v>396</v>
      </c>
      <c r="H21" s="85" t="s">
        <v>100</v>
      </c>
      <c r="I21" s="85" t="s">
        <v>175</v>
      </c>
      <c r="J21" s="85" t="s">
        <v>385</v>
      </c>
      <c r="K21" s="193" t="s">
        <v>396</v>
      </c>
      <c r="L21" s="287">
        <v>2500000</v>
      </c>
      <c r="M21" s="288">
        <f t="shared" si="0"/>
        <v>1750000</v>
      </c>
      <c r="N21" s="289">
        <v>2022</v>
      </c>
      <c r="O21" s="290">
        <v>2030</v>
      </c>
      <c r="P21" s="291"/>
      <c r="Q21" s="185"/>
      <c r="R21" s="79" t="s">
        <v>268</v>
      </c>
      <c r="S21" s="79" t="s">
        <v>268</v>
      </c>
    </row>
    <row r="22" spans="1:19" ht="26.25" x14ac:dyDescent="0.25">
      <c r="A22" s="382"/>
      <c r="B22" s="391"/>
      <c r="C22" s="388"/>
      <c r="D22" s="385"/>
      <c r="E22" s="397"/>
      <c r="F22" s="394"/>
      <c r="G22" s="316" t="s">
        <v>557</v>
      </c>
      <c r="H22" s="85" t="s">
        <v>100</v>
      </c>
      <c r="I22" s="85" t="s">
        <v>175</v>
      </c>
      <c r="J22" s="85" t="s">
        <v>385</v>
      </c>
      <c r="K22" s="193" t="s">
        <v>557</v>
      </c>
      <c r="L22" s="287">
        <v>2000000</v>
      </c>
      <c r="M22" s="288">
        <f t="shared" si="0"/>
        <v>1400000</v>
      </c>
      <c r="N22" s="289">
        <v>2023</v>
      </c>
      <c r="O22" s="290">
        <v>2030</v>
      </c>
      <c r="P22" s="291"/>
      <c r="Q22" s="185"/>
      <c r="R22" s="79" t="s">
        <v>268</v>
      </c>
      <c r="S22" s="79" t="s">
        <v>268</v>
      </c>
    </row>
    <row r="23" spans="1:19" x14ac:dyDescent="0.25">
      <c r="A23" s="382"/>
      <c r="B23" s="391"/>
      <c r="C23" s="388"/>
      <c r="D23" s="385"/>
      <c r="E23" s="397"/>
      <c r="F23" s="394"/>
      <c r="G23" s="315" t="s">
        <v>560</v>
      </c>
      <c r="H23" s="85" t="s">
        <v>100</v>
      </c>
      <c r="I23" s="85" t="s">
        <v>175</v>
      </c>
      <c r="J23" s="85" t="s">
        <v>385</v>
      </c>
      <c r="K23" s="62" t="s">
        <v>560</v>
      </c>
      <c r="L23" s="287">
        <v>2000000</v>
      </c>
      <c r="M23" s="288">
        <f t="shared" si="0"/>
        <v>1400000</v>
      </c>
      <c r="N23" s="289">
        <v>2023</v>
      </c>
      <c r="O23" s="290">
        <v>2026</v>
      </c>
      <c r="P23" s="291"/>
      <c r="Q23" s="185"/>
      <c r="R23" s="79" t="s">
        <v>268</v>
      </c>
      <c r="S23" s="79" t="s">
        <v>268</v>
      </c>
    </row>
    <row r="24" spans="1:19" ht="26.25" x14ac:dyDescent="0.25">
      <c r="A24" s="382"/>
      <c r="B24" s="391"/>
      <c r="C24" s="388"/>
      <c r="D24" s="385"/>
      <c r="E24" s="397"/>
      <c r="F24" s="394"/>
      <c r="G24" s="82" t="s">
        <v>399</v>
      </c>
      <c r="H24" s="85" t="s">
        <v>100</v>
      </c>
      <c r="I24" s="85" t="s">
        <v>175</v>
      </c>
      <c r="J24" s="85" t="s">
        <v>385</v>
      </c>
      <c r="K24" s="62" t="s">
        <v>399</v>
      </c>
      <c r="L24" s="287">
        <v>2000000</v>
      </c>
      <c r="M24" s="288">
        <f t="shared" si="0"/>
        <v>1400000</v>
      </c>
      <c r="N24" s="289">
        <v>2022</v>
      </c>
      <c r="O24" s="290">
        <v>2030</v>
      </c>
      <c r="P24" s="291"/>
      <c r="Q24" s="185"/>
      <c r="R24" s="79" t="s">
        <v>268</v>
      </c>
      <c r="S24" s="79" t="s">
        <v>268</v>
      </c>
    </row>
    <row r="25" spans="1:19" ht="90.75" thickBot="1" x14ac:dyDescent="0.3">
      <c r="A25" s="381">
        <v>4</v>
      </c>
      <c r="B25" s="390" t="s">
        <v>121</v>
      </c>
      <c r="C25" s="387" t="s">
        <v>122</v>
      </c>
      <c r="D25" s="384">
        <v>71001620</v>
      </c>
      <c r="E25" s="396">
        <v>107513960</v>
      </c>
      <c r="F25" s="393">
        <v>600047610</v>
      </c>
      <c r="G25" s="82" t="s">
        <v>382</v>
      </c>
      <c r="H25" s="85" t="s">
        <v>100</v>
      </c>
      <c r="I25" s="85" t="s">
        <v>175</v>
      </c>
      <c r="J25" s="85" t="s">
        <v>177</v>
      </c>
      <c r="K25" s="193" t="s">
        <v>382</v>
      </c>
      <c r="L25" s="89">
        <v>400000</v>
      </c>
      <c r="M25" s="90">
        <f t="shared" si="0"/>
        <v>280000</v>
      </c>
      <c r="N25" s="91">
        <v>2021</v>
      </c>
      <c r="O25" s="92">
        <v>2023</v>
      </c>
      <c r="P25" s="97"/>
      <c r="Q25" s="185"/>
      <c r="R25" s="186" t="s">
        <v>383</v>
      </c>
      <c r="S25" s="79" t="s">
        <v>268</v>
      </c>
    </row>
    <row r="26" spans="1:19" ht="15.75" thickBot="1" x14ac:dyDescent="0.3">
      <c r="A26" s="382"/>
      <c r="B26" s="391"/>
      <c r="C26" s="388"/>
      <c r="D26" s="385"/>
      <c r="E26" s="397"/>
      <c r="F26" s="394"/>
      <c r="G26" s="341" t="s">
        <v>605</v>
      </c>
      <c r="H26" s="85" t="s">
        <v>100</v>
      </c>
      <c r="I26" s="85" t="s">
        <v>175</v>
      </c>
      <c r="J26" s="85" t="s">
        <v>177</v>
      </c>
      <c r="K26" s="193" t="s">
        <v>605</v>
      </c>
      <c r="L26" s="89">
        <v>3000000</v>
      </c>
      <c r="M26" s="90">
        <f t="shared" si="0"/>
        <v>2100000</v>
      </c>
      <c r="N26" s="91">
        <v>2024</v>
      </c>
      <c r="O26" s="92">
        <v>2028</v>
      </c>
      <c r="P26" s="97"/>
      <c r="Q26" s="185"/>
      <c r="R26" s="186" t="s">
        <v>268</v>
      </c>
      <c r="S26" s="79" t="s">
        <v>268</v>
      </c>
    </row>
    <row r="27" spans="1:19" ht="30.75" thickBot="1" x14ac:dyDescent="0.3">
      <c r="A27" s="382"/>
      <c r="B27" s="391"/>
      <c r="C27" s="388"/>
      <c r="D27" s="385"/>
      <c r="E27" s="397"/>
      <c r="F27" s="394"/>
      <c r="G27" s="341" t="s">
        <v>620</v>
      </c>
      <c r="H27" s="85" t="s">
        <v>100</v>
      </c>
      <c r="I27" s="85" t="s">
        <v>175</v>
      </c>
      <c r="J27" s="85" t="s">
        <v>177</v>
      </c>
      <c r="K27" s="193" t="s">
        <v>620</v>
      </c>
      <c r="L27" s="89">
        <v>2000000</v>
      </c>
      <c r="M27" s="90">
        <f t="shared" si="0"/>
        <v>1400000</v>
      </c>
      <c r="N27" s="91">
        <v>2024</v>
      </c>
      <c r="O27" s="92">
        <v>2028</v>
      </c>
      <c r="P27" s="97"/>
      <c r="Q27" s="185"/>
      <c r="R27" s="186" t="s">
        <v>379</v>
      </c>
      <c r="S27" s="79" t="s">
        <v>284</v>
      </c>
    </row>
    <row r="28" spans="1:19" ht="27" thickBot="1" x14ac:dyDescent="0.3">
      <c r="A28" s="383"/>
      <c r="B28" s="392"/>
      <c r="C28" s="389"/>
      <c r="D28" s="386"/>
      <c r="E28" s="398"/>
      <c r="F28" s="395"/>
      <c r="G28" s="82" t="s">
        <v>384</v>
      </c>
      <c r="H28" s="85" t="s">
        <v>100</v>
      </c>
      <c r="I28" s="85" t="s">
        <v>175</v>
      </c>
      <c r="J28" s="85" t="s">
        <v>177</v>
      </c>
      <c r="K28" s="62" t="s">
        <v>384</v>
      </c>
      <c r="L28" s="89">
        <v>2000000</v>
      </c>
      <c r="M28" s="90">
        <f t="shared" si="0"/>
        <v>1400000</v>
      </c>
      <c r="N28" s="91">
        <v>2021</v>
      </c>
      <c r="O28" s="92">
        <v>2024</v>
      </c>
      <c r="P28" s="97"/>
      <c r="Q28" s="185"/>
      <c r="R28" s="79" t="s">
        <v>268</v>
      </c>
      <c r="S28" s="79" t="s">
        <v>268</v>
      </c>
    </row>
    <row r="29" spans="1:19" ht="26.25" x14ac:dyDescent="0.25">
      <c r="A29" s="381">
        <v>5</v>
      </c>
      <c r="B29" s="390" t="s">
        <v>138</v>
      </c>
      <c r="C29" s="387" t="s">
        <v>139</v>
      </c>
      <c r="D29" s="409">
        <v>71004505</v>
      </c>
      <c r="E29" s="404">
        <v>107513803</v>
      </c>
      <c r="F29" s="399">
        <v>600047431</v>
      </c>
      <c r="G29" s="82" t="s">
        <v>406</v>
      </c>
      <c r="H29" s="85" t="s">
        <v>100</v>
      </c>
      <c r="I29" s="85" t="s">
        <v>175</v>
      </c>
      <c r="J29" s="85" t="s">
        <v>405</v>
      </c>
      <c r="K29" s="62" t="s">
        <v>406</v>
      </c>
      <c r="L29" s="89">
        <v>3000000</v>
      </c>
      <c r="M29" s="90">
        <f t="shared" si="0"/>
        <v>2100000</v>
      </c>
      <c r="N29" s="91">
        <v>2022</v>
      </c>
      <c r="O29" s="92">
        <v>2023</v>
      </c>
      <c r="P29" s="97"/>
      <c r="Q29" s="185"/>
      <c r="R29" s="79" t="s">
        <v>268</v>
      </c>
      <c r="S29" s="79" t="s">
        <v>268</v>
      </c>
    </row>
    <row r="30" spans="1:19" ht="30" x14ac:dyDescent="0.25">
      <c r="A30" s="382"/>
      <c r="B30" s="391"/>
      <c r="C30" s="388"/>
      <c r="D30" s="410"/>
      <c r="E30" s="405"/>
      <c r="F30" s="400"/>
      <c r="G30" s="82" t="s">
        <v>407</v>
      </c>
      <c r="H30" s="85" t="s">
        <v>100</v>
      </c>
      <c r="I30" s="85" t="s">
        <v>175</v>
      </c>
      <c r="J30" s="85" t="s">
        <v>405</v>
      </c>
      <c r="K30" s="193" t="s">
        <v>407</v>
      </c>
      <c r="L30" s="89">
        <v>3000000</v>
      </c>
      <c r="M30" s="90">
        <f t="shared" si="0"/>
        <v>2100000</v>
      </c>
      <c r="N30" s="91">
        <v>2022</v>
      </c>
      <c r="O30" s="92">
        <v>2027</v>
      </c>
      <c r="P30" s="97"/>
      <c r="Q30" s="185"/>
      <c r="R30" s="79" t="s">
        <v>268</v>
      </c>
      <c r="S30" s="79" t="s">
        <v>268</v>
      </c>
    </row>
    <row r="31" spans="1:19" x14ac:dyDescent="0.25">
      <c r="A31" s="382"/>
      <c r="B31" s="391"/>
      <c r="C31" s="388"/>
      <c r="D31" s="410"/>
      <c r="E31" s="405"/>
      <c r="F31" s="400"/>
      <c r="G31" s="81" t="s">
        <v>409</v>
      </c>
      <c r="H31" s="85" t="s">
        <v>100</v>
      </c>
      <c r="I31" s="85" t="s">
        <v>175</v>
      </c>
      <c r="J31" s="85" t="s">
        <v>405</v>
      </c>
      <c r="K31" s="62" t="s">
        <v>410</v>
      </c>
      <c r="L31" s="89">
        <v>12000000</v>
      </c>
      <c r="M31" s="90">
        <f t="shared" si="0"/>
        <v>8400000</v>
      </c>
      <c r="N31" s="91">
        <v>2022</v>
      </c>
      <c r="O31" s="92">
        <v>2027</v>
      </c>
      <c r="P31" s="97"/>
      <c r="Q31" s="185"/>
      <c r="R31" s="79" t="s">
        <v>268</v>
      </c>
      <c r="S31" s="79" t="s">
        <v>268</v>
      </c>
    </row>
    <row r="32" spans="1:19" ht="15.75" thickBot="1" x14ac:dyDescent="0.3">
      <c r="A32" s="382"/>
      <c r="B32" s="391"/>
      <c r="C32" s="388"/>
      <c r="D32" s="410"/>
      <c r="E32" s="405"/>
      <c r="F32" s="400"/>
      <c r="G32" s="81" t="s">
        <v>408</v>
      </c>
      <c r="H32" s="85" t="s">
        <v>100</v>
      </c>
      <c r="I32" s="85" t="s">
        <v>175</v>
      </c>
      <c r="J32" s="85" t="s">
        <v>405</v>
      </c>
      <c r="K32" s="62" t="s">
        <v>408</v>
      </c>
      <c r="L32" s="89">
        <v>2000000</v>
      </c>
      <c r="M32" s="90">
        <f t="shared" si="0"/>
        <v>1400000</v>
      </c>
      <c r="N32" s="91">
        <v>2022</v>
      </c>
      <c r="O32" s="92">
        <v>2027</v>
      </c>
      <c r="P32" s="97"/>
      <c r="Q32" s="185"/>
      <c r="R32" s="79" t="s">
        <v>268</v>
      </c>
      <c r="S32" s="79" t="s">
        <v>268</v>
      </c>
    </row>
    <row r="33" spans="1:19" ht="15.75" thickBot="1" x14ac:dyDescent="0.3">
      <c r="A33" s="381">
        <v>6</v>
      </c>
      <c r="B33" s="412" t="s">
        <v>127</v>
      </c>
      <c r="C33" s="409" t="s">
        <v>128</v>
      </c>
      <c r="D33" s="409">
        <v>71009892</v>
      </c>
      <c r="E33" s="404">
        <v>107513421</v>
      </c>
      <c r="F33" s="399">
        <v>600047628</v>
      </c>
      <c r="G33" s="81" t="s">
        <v>244</v>
      </c>
      <c r="H33" s="85" t="s">
        <v>100</v>
      </c>
      <c r="I33" s="85" t="s">
        <v>175</v>
      </c>
      <c r="J33" s="85" t="s">
        <v>245</v>
      </c>
      <c r="K33" s="62" t="s">
        <v>244</v>
      </c>
      <c r="L33" s="89">
        <v>2000000</v>
      </c>
      <c r="M33" s="90">
        <f t="shared" si="0"/>
        <v>1400000</v>
      </c>
      <c r="N33" s="91">
        <v>2022</v>
      </c>
      <c r="O33" s="92">
        <v>2027</v>
      </c>
      <c r="P33" s="97"/>
      <c r="Q33" s="185"/>
      <c r="R33" s="79" t="s">
        <v>268</v>
      </c>
      <c r="S33" s="79" t="s">
        <v>268</v>
      </c>
    </row>
    <row r="34" spans="1:19" ht="78" thickBot="1" x14ac:dyDescent="0.3">
      <c r="A34" s="383"/>
      <c r="B34" s="413"/>
      <c r="C34" s="411"/>
      <c r="D34" s="411"/>
      <c r="E34" s="406"/>
      <c r="F34" s="417"/>
      <c r="G34" s="341" t="s">
        <v>652</v>
      </c>
      <c r="H34" s="85" t="s">
        <v>100</v>
      </c>
      <c r="I34" s="85" t="s">
        <v>175</v>
      </c>
      <c r="J34" s="85" t="s">
        <v>245</v>
      </c>
      <c r="K34" s="193" t="s">
        <v>652</v>
      </c>
      <c r="L34" s="89">
        <v>50000000</v>
      </c>
      <c r="M34" s="90">
        <f t="shared" si="0"/>
        <v>35000000</v>
      </c>
      <c r="N34" s="91">
        <v>2024</v>
      </c>
      <c r="O34" s="92">
        <v>2028</v>
      </c>
      <c r="P34" s="97" t="s">
        <v>198</v>
      </c>
      <c r="Q34" s="185"/>
      <c r="R34" s="186" t="s">
        <v>379</v>
      </c>
      <c r="S34" s="79" t="s">
        <v>284</v>
      </c>
    </row>
    <row r="35" spans="1:19" ht="15.75" thickBot="1" x14ac:dyDescent="0.3">
      <c r="A35" s="28">
        <v>7</v>
      </c>
      <c r="B35" s="78" t="s">
        <v>123</v>
      </c>
      <c r="C35" s="231" t="s">
        <v>124</v>
      </c>
      <c r="D35" s="232">
        <v>71009981</v>
      </c>
      <c r="E35" s="233">
        <v>150064403</v>
      </c>
      <c r="F35" s="234">
        <v>600047539</v>
      </c>
      <c r="G35" s="81" t="s">
        <v>192</v>
      </c>
      <c r="H35" s="85" t="s">
        <v>100</v>
      </c>
      <c r="I35" s="85" t="s">
        <v>175</v>
      </c>
      <c r="J35" s="85" t="s">
        <v>178</v>
      </c>
      <c r="K35" s="62" t="s">
        <v>192</v>
      </c>
      <c r="L35" s="287">
        <v>9000000</v>
      </c>
      <c r="M35" s="288">
        <f t="shared" si="0"/>
        <v>6300000</v>
      </c>
      <c r="N35" s="289">
        <v>2025</v>
      </c>
      <c r="O35" s="290">
        <v>2026</v>
      </c>
      <c r="P35" s="31"/>
      <c r="Q35" s="32"/>
      <c r="R35" s="79" t="s">
        <v>268</v>
      </c>
      <c r="S35" s="79" t="s">
        <v>268</v>
      </c>
    </row>
    <row r="36" spans="1:19" ht="30" x14ac:dyDescent="0.25">
      <c r="A36" s="381">
        <v>8</v>
      </c>
      <c r="B36" s="390" t="s">
        <v>161</v>
      </c>
      <c r="C36" s="387" t="s">
        <v>137</v>
      </c>
      <c r="D36" s="384">
        <v>72568551</v>
      </c>
      <c r="E36" s="396">
        <v>181038676</v>
      </c>
      <c r="F36" s="393">
        <v>691004447</v>
      </c>
      <c r="G36" s="82" t="s">
        <v>193</v>
      </c>
      <c r="H36" s="85" t="s">
        <v>100</v>
      </c>
      <c r="I36" s="85" t="s">
        <v>175</v>
      </c>
      <c r="J36" s="103" t="s">
        <v>194</v>
      </c>
      <c r="K36" s="62" t="s">
        <v>193</v>
      </c>
      <c r="L36" s="89">
        <v>1500000</v>
      </c>
      <c r="M36" s="90">
        <f t="shared" si="0"/>
        <v>1050000</v>
      </c>
      <c r="N36" s="91">
        <v>2022</v>
      </c>
      <c r="O36" s="92">
        <v>2026</v>
      </c>
      <c r="P36" s="31"/>
      <c r="Q36" s="32"/>
      <c r="R36" s="79" t="s">
        <v>268</v>
      </c>
      <c r="S36" s="79" t="s">
        <v>268</v>
      </c>
    </row>
    <row r="37" spans="1:19" ht="30" x14ac:dyDescent="0.25">
      <c r="A37" s="382"/>
      <c r="B37" s="391"/>
      <c r="C37" s="388"/>
      <c r="D37" s="385"/>
      <c r="E37" s="397"/>
      <c r="F37" s="394"/>
      <c r="G37" s="341" t="s">
        <v>593</v>
      </c>
      <c r="H37" s="85" t="s">
        <v>100</v>
      </c>
      <c r="I37" s="85" t="s">
        <v>175</v>
      </c>
      <c r="J37" s="103" t="s">
        <v>194</v>
      </c>
      <c r="K37" s="193" t="s">
        <v>594</v>
      </c>
      <c r="L37" s="89">
        <v>3000000</v>
      </c>
      <c r="M37" s="90">
        <f t="shared" si="0"/>
        <v>2100000</v>
      </c>
      <c r="N37" s="91">
        <v>2024</v>
      </c>
      <c r="O37" s="92">
        <v>2027</v>
      </c>
      <c r="P37" s="31"/>
      <c r="Q37" s="32"/>
      <c r="R37" s="79" t="s">
        <v>268</v>
      </c>
      <c r="S37" s="79" t="s">
        <v>268</v>
      </c>
    </row>
    <row r="38" spans="1:19" ht="30" x14ac:dyDescent="0.25">
      <c r="A38" s="382"/>
      <c r="B38" s="391"/>
      <c r="C38" s="388"/>
      <c r="D38" s="385"/>
      <c r="E38" s="397"/>
      <c r="F38" s="394"/>
      <c r="G38" s="341" t="s">
        <v>595</v>
      </c>
      <c r="H38" s="85" t="s">
        <v>100</v>
      </c>
      <c r="I38" s="85" t="s">
        <v>175</v>
      </c>
      <c r="J38" s="103" t="s">
        <v>194</v>
      </c>
      <c r="K38" s="193" t="s">
        <v>595</v>
      </c>
      <c r="L38" s="89">
        <v>2000000</v>
      </c>
      <c r="M38" s="90">
        <f t="shared" si="0"/>
        <v>1400000</v>
      </c>
      <c r="N38" s="91">
        <v>2024</v>
      </c>
      <c r="O38" s="92">
        <v>2027</v>
      </c>
      <c r="P38" s="31"/>
      <c r="Q38" s="32"/>
      <c r="R38" s="79" t="s">
        <v>268</v>
      </c>
      <c r="S38" s="79" t="s">
        <v>268</v>
      </c>
    </row>
    <row r="39" spans="1:19" ht="30" x14ac:dyDescent="0.25">
      <c r="A39" s="382"/>
      <c r="B39" s="391"/>
      <c r="C39" s="388"/>
      <c r="D39" s="385"/>
      <c r="E39" s="397"/>
      <c r="F39" s="394"/>
      <c r="G39" s="341" t="s">
        <v>596</v>
      </c>
      <c r="H39" s="85" t="s">
        <v>100</v>
      </c>
      <c r="I39" s="85" t="s">
        <v>175</v>
      </c>
      <c r="J39" s="103" t="s">
        <v>194</v>
      </c>
      <c r="K39" s="62" t="s">
        <v>596</v>
      </c>
      <c r="L39" s="89">
        <v>600000</v>
      </c>
      <c r="M39" s="90">
        <f t="shared" si="0"/>
        <v>420000</v>
      </c>
      <c r="N39" s="91">
        <v>2024</v>
      </c>
      <c r="O39" s="92">
        <v>2027</v>
      </c>
      <c r="P39" s="31"/>
      <c r="Q39" s="32"/>
      <c r="R39" s="79" t="s">
        <v>268</v>
      </c>
      <c r="S39" s="79" t="s">
        <v>268</v>
      </c>
    </row>
    <row r="40" spans="1:19" ht="30" x14ac:dyDescent="0.25">
      <c r="A40" s="382"/>
      <c r="B40" s="391"/>
      <c r="C40" s="388"/>
      <c r="D40" s="385"/>
      <c r="E40" s="397"/>
      <c r="F40" s="394"/>
      <c r="G40" s="341" t="s">
        <v>597</v>
      </c>
      <c r="H40" s="85" t="s">
        <v>100</v>
      </c>
      <c r="I40" s="85" t="s">
        <v>175</v>
      </c>
      <c r="J40" s="103" t="s">
        <v>194</v>
      </c>
      <c r="K40" s="62" t="s">
        <v>597</v>
      </c>
      <c r="L40" s="89">
        <v>3500000</v>
      </c>
      <c r="M40" s="90">
        <f t="shared" si="0"/>
        <v>2450000</v>
      </c>
      <c r="N40" s="91">
        <v>2024</v>
      </c>
      <c r="O40" s="92">
        <v>2027</v>
      </c>
      <c r="P40" s="31"/>
      <c r="Q40" s="32"/>
      <c r="R40" s="79" t="s">
        <v>268</v>
      </c>
      <c r="S40" s="79" t="s">
        <v>268</v>
      </c>
    </row>
    <row r="41" spans="1:19" ht="39" x14ac:dyDescent="0.25">
      <c r="A41" s="382"/>
      <c r="B41" s="391"/>
      <c r="C41" s="388"/>
      <c r="D41" s="385"/>
      <c r="E41" s="397"/>
      <c r="F41" s="394"/>
      <c r="G41" s="82" t="s">
        <v>411</v>
      </c>
      <c r="H41" s="85" t="s">
        <v>100</v>
      </c>
      <c r="I41" s="85" t="s">
        <v>175</v>
      </c>
      <c r="J41" s="103" t="s">
        <v>194</v>
      </c>
      <c r="K41" s="193" t="s">
        <v>411</v>
      </c>
      <c r="L41" s="89">
        <v>1200000</v>
      </c>
      <c r="M41" s="90">
        <f t="shared" si="0"/>
        <v>840000</v>
      </c>
      <c r="N41" s="91">
        <v>2022</v>
      </c>
      <c r="O41" s="92">
        <v>2024</v>
      </c>
      <c r="P41" s="31"/>
      <c r="Q41" s="32"/>
      <c r="R41" s="79" t="s">
        <v>268</v>
      </c>
      <c r="S41" s="79" t="s">
        <v>268</v>
      </c>
    </row>
    <row r="42" spans="1:19" ht="39" x14ac:dyDescent="0.25">
      <c r="A42" s="382"/>
      <c r="B42" s="391"/>
      <c r="C42" s="388"/>
      <c r="D42" s="385"/>
      <c r="E42" s="397"/>
      <c r="F42" s="394"/>
      <c r="G42" s="82" t="s">
        <v>412</v>
      </c>
      <c r="H42" s="85" t="s">
        <v>100</v>
      </c>
      <c r="I42" s="85" t="s">
        <v>175</v>
      </c>
      <c r="J42" s="103" t="s">
        <v>194</v>
      </c>
      <c r="K42" s="193" t="s">
        <v>412</v>
      </c>
      <c r="L42" s="89">
        <v>1200000</v>
      </c>
      <c r="M42" s="90">
        <f t="shared" si="0"/>
        <v>840000</v>
      </c>
      <c r="N42" s="91">
        <v>2022</v>
      </c>
      <c r="O42" s="92">
        <v>2024</v>
      </c>
      <c r="P42" s="31"/>
      <c r="Q42" s="32"/>
      <c r="R42" s="79" t="s">
        <v>268</v>
      </c>
      <c r="S42" s="79" t="s">
        <v>268</v>
      </c>
    </row>
    <row r="43" spans="1:19" x14ac:dyDescent="0.25">
      <c r="A43" s="409">
        <v>9</v>
      </c>
      <c r="B43" s="387" t="s">
        <v>162</v>
      </c>
      <c r="C43" s="387" t="s">
        <v>174</v>
      </c>
      <c r="D43" s="409">
        <v>72567040</v>
      </c>
      <c r="E43" s="404">
        <v>181039125</v>
      </c>
      <c r="F43" s="399">
        <v>691004471</v>
      </c>
      <c r="G43" s="81" t="s">
        <v>196</v>
      </c>
      <c r="H43" s="85" t="s">
        <v>100</v>
      </c>
      <c r="I43" s="85" t="s">
        <v>175</v>
      </c>
      <c r="J43" s="85" t="s">
        <v>179</v>
      </c>
      <c r="K43" s="62" t="s">
        <v>196</v>
      </c>
      <c r="L43" s="89">
        <v>3500000</v>
      </c>
      <c r="M43" s="90">
        <f t="shared" si="0"/>
        <v>2450000</v>
      </c>
      <c r="N43" s="91">
        <v>2022</v>
      </c>
      <c r="O43" s="92">
        <v>2024</v>
      </c>
      <c r="P43" s="97" t="s">
        <v>198</v>
      </c>
      <c r="Q43" s="185"/>
      <c r="R43" s="79" t="s">
        <v>268</v>
      </c>
      <c r="S43" s="79" t="s">
        <v>268</v>
      </c>
    </row>
    <row r="44" spans="1:19" ht="26.25" x14ac:dyDescent="0.25">
      <c r="A44" s="410"/>
      <c r="B44" s="388"/>
      <c r="C44" s="388"/>
      <c r="D44" s="410"/>
      <c r="E44" s="405"/>
      <c r="F44" s="400"/>
      <c r="G44" s="82" t="s">
        <v>197</v>
      </c>
      <c r="H44" s="85" t="s">
        <v>100</v>
      </c>
      <c r="I44" s="85" t="s">
        <v>175</v>
      </c>
      <c r="J44" s="85" t="s">
        <v>179</v>
      </c>
      <c r="K44" s="62" t="s">
        <v>197</v>
      </c>
      <c r="L44" s="89">
        <v>800000</v>
      </c>
      <c r="M44" s="90">
        <f t="shared" si="0"/>
        <v>560000</v>
      </c>
      <c r="N44" s="91">
        <v>2022</v>
      </c>
      <c r="O44" s="92">
        <v>2026</v>
      </c>
      <c r="P44" s="97" t="s">
        <v>198</v>
      </c>
      <c r="Q44" s="185"/>
      <c r="R44" s="79" t="s">
        <v>268</v>
      </c>
      <c r="S44" s="79" t="s">
        <v>268</v>
      </c>
    </row>
    <row r="45" spans="1:19" ht="26.25" x14ac:dyDescent="0.25">
      <c r="A45" s="410"/>
      <c r="B45" s="388"/>
      <c r="C45" s="388"/>
      <c r="D45" s="410"/>
      <c r="E45" s="405"/>
      <c r="F45" s="400"/>
      <c r="G45" s="82" t="s">
        <v>319</v>
      </c>
      <c r="H45" s="85" t="s">
        <v>100</v>
      </c>
      <c r="I45" s="85" t="s">
        <v>175</v>
      </c>
      <c r="J45" s="85" t="s">
        <v>179</v>
      </c>
      <c r="K45" s="62" t="s">
        <v>319</v>
      </c>
      <c r="L45" s="89">
        <v>21000000</v>
      </c>
      <c r="M45" s="90">
        <f t="shared" si="0"/>
        <v>14700000</v>
      </c>
      <c r="N45" s="91">
        <v>2022</v>
      </c>
      <c r="O45" s="92">
        <v>2024</v>
      </c>
      <c r="P45" s="97" t="s">
        <v>198</v>
      </c>
      <c r="Q45" s="32"/>
      <c r="R45" s="79" t="s">
        <v>268</v>
      </c>
      <c r="S45" s="79" t="s">
        <v>284</v>
      </c>
    </row>
    <row r="46" spans="1:19" ht="30" x14ac:dyDescent="0.25">
      <c r="A46" s="410"/>
      <c r="B46" s="388"/>
      <c r="C46" s="388"/>
      <c r="D46" s="410"/>
      <c r="E46" s="405"/>
      <c r="F46" s="400"/>
      <c r="G46" s="82" t="s">
        <v>320</v>
      </c>
      <c r="H46" s="85" t="s">
        <v>100</v>
      </c>
      <c r="I46" s="85" t="s">
        <v>175</v>
      </c>
      <c r="J46" s="85" t="s">
        <v>179</v>
      </c>
      <c r="K46" s="193" t="s">
        <v>320</v>
      </c>
      <c r="L46" s="89">
        <v>6000000</v>
      </c>
      <c r="M46" s="90">
        <f t="shared" si="0"/>
        <v>4200000</v>
      </c>
      <c r="N46" s="91">
        <v>2022</v>
      </c>
      <c r="O46" s="92">
        <v>2024</v>
      </c>
      <c r="P46" s="97" t="s">
        <v>198</v>
      </c>
      <c r="Q46" s="185"/>
      <c r="R46" s="79" t="s">
        <v>268</v>
      </c>
      <c r="S46" s="79" t="s">
        <v>268</v>
      </c>
    </row>
    <row r="47" spans="1:19" ht="26.25" x14ac:dyDescent="0.25">
      <c r="A47" s="410"/>
      <c r="B47" s="388"/>
      <c r="C47" s="388"/>
      <c r="D47" s="410"/>
      <c r="E47" s="405"/>
      <c r="F47" s="400"/>
      <c r="G47" s="82" t="s">
        <v>321</v>
      </c>
      <c r="H47" s="85" t="s">
        <v>100</v>
      </c>
      <c r="I47" s="85" t="s">
        <v>175</v>
      </c>
      <c r="J47" s="85" t="s">
        <v>179</v>
      </c>
      <c r="K47" s="62" t="s">
        <v>321</v>
      </c>
      <c r="L47" s="89">
        <v>2500000</v>
      </c>
      <c r="M47" s="90">
        <f t="shared" si="0"/>
        <v>1750000</v>
      </c>
      <c r="N47" s="91">
        <v>2022</v>
      </c>
      <c r="O47" s="92">
        <v>2024</v>
      </c>
      <c r="P47" s="97" t="s">
        <v>198</v>
      </c>
      <c r="Q47" s="185"/>
      <c r="R47" s="79" t="s">
        <v>268</v>
      </c>
      <c r="S47" s="79" t="s">
        <v>284</v>
      </c>
    </row>
    <row r="48" spans="1:19" x14ac:dyDescent="0.25">
      <c r="A48" s="410"/>
      <c r="B48" s="388"/>
      <c r="C48" s="388"/>
      <c r="D48" s="410"/>
      <c r="E48" s="405"/>
      <c r="F48" s="400"/>
      <c r="G48" s="81" t="s">
        <v>199</v>
      </c>
      <c r="H48" s="85" t="s">
        <v>100</v>
      </c>
      <c r="I48" s="85" t="s">
        <v>175</v>
      </c>
      <c r="J48" s="85" t="s">
        <v>179</v>
      </c>
      <c r="K48" s="62" t="s">
        <v>199</v>
      </c>
      <c r="L48" s="89">
        <v>8000000</v>
      </c>
      <c r="M48" s="90">
        <f t="shared" si="0"/>
        <v>5600000</v>
      </c>
      <c r="N48" s="91">
        <v>2022</v>
      </c>
      <c r="O48" s="92">
        <v>2024</v>
      </c>
      <c r="P48" s="97" t="s">
        <v>198</v>
      </c>
      <c r="Q48" s="185"/>
      <c r="R48" s="79" t="s">
        <v>268</v>
      </c>
      <c r="S48" s="79" t="s">
        <v>284</v>
      </c>
    </row>
    <row r="49" spans="1:19" ht="217.5" x14ac:dyDescent="0.25">
      <c r="A49" s="410"/>
      <c r="B49" s="388"/>
      <c r="C49" s="388"/>
      <c r="D49" s="410"/>
      <c r="E49" s="405"/>
      <c r="F49" s="400"/>
      <c r="G49" s="82" t="s">
        <v>322</v>
      </c>
      <c r="H49" s="85" t="s">
        <v>100</v>
      </c>
      <c r="I49" s="85" t="s">
        <v>175</v>
      </c>
      <c r="J49" s="85" t="s">
        <v>179</v>
      </c>
      <c r="K49" s="193" t="s">
        <v>322</v>
      </c>
      <c r="L49" s="89">
        <v>30000000</v>
      </c>
      <c r="M49" s="90">
        <f t="shared" si="0"/>
        <v>21000000</v>
      </c>
      <c r="N49" s="91">
        <v>2024</v>
      </c>
      <c r="O49" s="92">
        <v>2028</v>
      </c>
      <c r="P49" s="97" t="s">
        <v>198</v>
      </c>
      <c r="Q49" s="212"/>
      <c r="R49" s="186" t="s">
        <v>323</v>
      </c>
      <c r="S49" s="79" t="s">
        <v>284</v>
      </c>
    </row>
    <row r="50" spans="1:19" ht="39" x14ac:dyDescent="0.25">
      <c r="A50" s="410"/>
      <c r="B50" s="388"/>
      <c r="C50" s="388"/>
      <c r="D50" s="410"/>
      <c r="E50" s="405"/>
      <c r="F50" s="400"/>
      <c r="G50" s="82" t="s">
        <v>324</v>
      </c>
      <c r="H50" s="85" t="s">
        <v>100</v>
      </c>
      <c r="I50" s="85" t="s">
        <v>175</v>
      </c>
      <c r="J50" s="85" t="s">
        <v>179</v>
      </c>
      <c r="K50" s="193" t="s">
        <v>326</v>
      </c>
      <c r="L50" s="89">
        <v>21000000</v>
      </c>
      <c r="M50" s="90">
        <f t="shared" si="0"/>
        <v>14700000</v>
      </c>
      <c r="N50" s="91">
        <v>2022</v>
      </c>
      <c r="O50" s="92">
        <v>2024</v>
      </c>
      <c r="P50" s="97" t="s">
        <v>198</v>
      </c>
      <c r="Q50" s="185"/>
      <c r="R50" s="186" t="s">
        <v>325</v>
      </c>
      <c r="S50" s="79" t="s">
        <v>284</v>
      </c>
    </row>
    <row r="51" spans="1:19" ht="39.75" thickBot="1" x14ac:dyDescent="0.3">
      <c r="A51" s="410"/>
      <c r="B51" s="388"/>
      <c r="C51" s="388"/>
      <c r="D51" s="410"/>
      <c r="E51" s="405"/>
      <c r="F51" s="400"/>
      <c r="G51" s="341" t="s">
        <v>591</v>
      </c>
      <c r="H51" s="85" t="s">
        <v>100</v>
      </c>
      <c r="I51" s="85" t="s">
        <v>175</v>
      </c>
      <c r="J51" s="85" t="s">
        <v>179</v>
      </c>
      <c r="K51" s="193" t="s">
        <v>591</v>
      </c>
      <c r="L51" s="89">
        <v>800000</v>
      </c>
      <c r="M51" s="90">
        <f t="shared" si="0"/>
        <v>560000</v>
      </c>
      <c r="N51" s="91">
        <v>2024</v>
      </c>
      <c r="O51" s="92">
        <v>2027</v>
      </c>
      <c r="P51" s="97" t="s">
        <v>198</v>
      </c>
      <c r="Q51" s="185"/>
      <c r="R51" s="186" t="s">
        <v>268</v>
      </c>
      <c r="S51" s="79" t="s">
        <v>288</v>
      </c>
    </row>
    <row r="52" spans="1:19" ht="39.75" thickBot="1" x14ac:dyDescent="0.3">
      <c r="A52" s="410"/>
      <c r="B52" s="388"/>
      <c r="C52" s="388"/>
      <c r="D52" s="410"/>
      <c r="E52" s="405"/>
      <c r="F52" s="400"/>
      <c r="G52" s="341" t="s">
        <v>638</v>
      </c>
      <c r="H52" s="85" t="s">
        <v>100</v>
      </c>
      <c r="I52" s="85" t="s">
        <v>175</v>
      </c>
      <c r="J52" s="85" t="s">
        <v>179</v>
      </c>
      <c r="K52" s="193" t="s">
        <v>638</v>
      </c>
      <c r="L52" s="89">
        <v>200000</v>
      </c>
      <c r="M52" s="90">
        <f t="shared" si="0"/>
        <v>140000</v>
      </c>
      <c r="N52" s="91"/>
      <c r="O52" s="92"/>
      <c r="P52" s="97" t="s">
        <v>198</v>
      </c>
      <c r="Q52" s="185"/>
      <c r="R52" s="186" t="s">
        <v>268</v>
      </c>
      <c r="S52" s="79" t="s">
        <v>288</v>
      </c>
    </row>
    <row r="53" spans="1:19" ht="39.75" thickBot="1" x14ac:dyDescent="0.3">
      <c r="A53" s="410"/>
      <c r="B53" s="388"/>
      <c r="C53" s="388"/>
      <c r="D53" s="410"/>
      <c r="E53" s="405"/>
      <c r="F53" s="400"/>
      <c r="G53" s="341" t="s">
        <v>639</v>
      </c>
      <c r="H53" s="85" t="s">
        <v>100</v>
      </c>
      <c r="I53" s="85" t="s">
        <v>175</v>
      </c>
      <c r="J53" s="85" t="s">
        <v>179</v>
      </c>
      <c r="K53" s="193" t="s">
        <v>639</v>
      </c>
      <c r="L53" s="89">
        <v>1500000</v>
      </c>
      <c r="M53" s="90">
        <f t="shared" si="0"/>
        <v>1050000</v>
      </c>
      <c r="N53" s="91">
        <v>2024</v>
      </c>
      <c r="O53" s="92">
        <v>2028</v>
      </c>
      <c r="P53" s="97" t="s">
        <v>198</v>
      </c>
      <c r="Q53" s="185"/>
      <c r="R53" s="186" t="s">
        <v>268</v>
      </c>
      <c r="S53" s="79" t="s">
        <v>288</v>
      </c>
    </row>
    <row r="54" spans="1:19" ht="30.75" thickBot="1" x14ac:dyDescent="0.3">
      <c r="A54" s="410"/>
      <c r="B54" s="388"/>
      <c r="C54" s="388"/>
      <c r="D54" s="410"/>
      <c r="E54" s="405"/>
      <c r="F54" s="400"/>
      <c r="G54" s="341" t="s">
        <v>592</v>
      </c>
      <c r="H54" s="85" t="s">
        <v>100</v>
      </c>
      <c r="I54" s="85" t="s">
        <v>175</v>
      </c>
      <c r="J54" s="85" t="s">
        <v>179</v>
      </c>
      <c r="K54" s="193" t="s">
        <v>592</v>
      </c>
      <c r="L54" s="89">
        <v>1500000</v>
      </c>
      <c r="M54" s="90">
        <f t="shared" si="0"/>
        <v>1050000</v>
      </c>
      <c r="N54" s="91">
        <v>2024</v>
      </c>
      <c r="O54" s="92">
        <v>2027</v>
      </c>
      <c r="P54" s="97" t="s">
        <v>198</v>
      </c>
      <c r="Q54" s="185"/>
      <c r="R54" s="186" t="s">
        <v>268</v>
      </c>
      <c r="S54" s="79" t="s">
        <v>288</v>
      </c>
    </row>
    <row r="55" spans="1:19" ht="30" x14ac:dyDescent="0.25">
      <c r="A55" s="410"/>
      <c r="B55" s="388"/>
      <c r="C55" s="388"/>
      <c r="D55" s="410"/>
      <c r="E55" s="405"/>
      <c r="F55" s="400"/>
      <c r="G55" s="81" t="s">
        <v>327</v>
      </c>
      <c r="H55" s="85" t="s">
        <v>100</v>
      </c>
      <c r="I55" s="85" t="s">
        <v>175</v>
      </c>
      <c r="J55" s="85" t="s">
        <v>179</v>
      </c>
      <c r="K55" s="62" t="s">
        <v>327</v>
      </c>
      <c r="L55" s="89">
        <v>4000000</v>
      </c>
      <c r="M55" s="90">
        <f t="shared" si="0"/>
        <v>2800000</v>
      </c>
      <c r="N55" s="91">
        <v>2022</v>
      </c>
      <c r="O55" s="92">
        <v>2024</v>
      </c>
      <c r="P55" s="97" t="s">
        <v>198</v>
      </c>
      <c r="Q55" s="185"/>
      <c r="R55" s="186" t="s">
        <v>325</v>
      </c>
      <c r="S55" s="79" t="s">
        <v>288</v>
      </c>
    </row>
    <row r="56" spans="1:19" ht="39" x14ac:dyDescent="0.25">
      <c r="A56" s="411"/>
      <c r="B56" s="389"/>
      <c r="C56" s="389"/>
      <c r="D56" s="411"/>
      <c r="E56" s="406"/>
      <c r="F56" s="417"/>
      <c r="G56" s="316" t="s">
        <v>494</v>
      </c>
      <c r="H56" s="85" t="s">
        <v>100</v>
      </c>
      <c r="I56" s="85" t="s">
        <v>175</v>
      </c>
      <c r="J56" s="85" t="s">
        <v>179</v>
      </c>
      <c r="K56" s="193" t="s">
        <v>494</v>
      </c>
      <c r="L56" s="89">
        <v>30000000</v>
      </c>
      <c r="M56" s="90">
        <f t="shared" si="0"/>
        <v>21000000</v>
      </c>
      <c r="N56" s="91">
        <v>2023</v>
      </c>
      <c r="O56" s="92">
        <v>2024</v>
      </c>
      <c r="P56" s="97" t="s">
        <v>198</v>
      </c>
      <c r="Q56" s="185"/>
      <c r="R56" s="186" t="s">
        <v>495</v>
      </c>
      <c r="S56" s="79" t="s">
        <v>284</v>
      </c>
    </row>
    <row r="57" spans="1:19" ht="65.25" thickBot="1" x14ac:dyDescent="0.3">
      <c r="A57" s="381">
        <v>10</v>
      </c>
      <c r="B57" s="390" t="s">
        <v>163</v>
      </c>
      <c r="C57" s="387" t="s">
        <v>143</v>
      </c>
      <c r="D57" s="384">
        <v>75033496</v>
      </c>
      <c r="E57" s="396">
        <v>107513609</v>
      </c>
      <c r="F57" s="393">
        <v>600046893</v>
      </c>
      <c r="G57" s="82" t="s">
        <v>200</v>
      </c>
      <c r="H57" s="85" t="s">
        <v>100</v>
      </c>
      <c r="I57" s="85" t="s">
        <v>175</v>
      </c>
      <c r="J57" s="85" t="s">
        <v>175</v>
      </c>
      <c r="K57" s="193" t="s">
        <v>200</v>
      </c>
      <c r="L57" s="89">
        <v>1000000</v>
      </c>
      <c r="M57" s="90">
        <f t="shared" si="0"/>
        <v>700000</v>
      </c>
      <c r="N57" s="91">
        <v>2023</v>
      </c>
      <c r="O57" s="92">
        <v>2023</v>
      </c>
      <c r="P57" s="31"/>
      <c r="Q57" s="32"/>
      <c r="R57" s="79" t="s">
        <v>268</v>
      </c>
      <c r="S57" s="79" t="s">
        <v>268</v>
      </c>
    </row>
    <row r="58" spans="1:19" ht="15.75" thickBot="1" x14ac:dyDescent="0.3">
      <c r="A58" s="382"/>
      <c r="B58" s="391"/>
      <c r="C58" s="388"/>
      <c r="D58" s="385"/>
      <c r="E58" s="397"/>
      <c r="F58" s="394"/>
      <c r="G58" s="341" t="s">
        <v>619</v>
      </c>
      <c r="H58" s="85" t="s">
        <v>100</v>
      </c>
      <c r="I58" s="85" t="s">
        <v>175</v>
      </c>
      <c r="J58" s="85" t="s">
        <v>175</v>
      </c>
      <c r="K58" s="193" t="s">
        <v>619</v>
      </c>
      <c r="L58" s="89">
        <v>800000</v>
      </c>
      <c r="M58" s="90">
        <f t="shared" si="0"/>
        <v>560000</v>
      </c>
      <c r="N58" s="91">
        <v>2024</v>
      </c>
      <c r="O58" s="92">
        <v>2028</v>
      </c>
      <c r="P58" s="31"/>
      <c r="Q58" s="32"/>
      <c r="R58" s="79" t="s">
        <v>268</v>
      </c>
      <c r="S58" s="79" t="s">
        <v>268</v>
      </c>
    </row>
    <row r="59" spans="1:19" ht="116.25" thickBot="1" x14ac:dyDescent="0.3">
      <c r="A59" s="383"/>
      <c r="B59" s="392"/>
      <c r="C59" s="389"/>
      <c r="D59" s="386"/>
      <c r="E59" s="398"/>
      <c r="F59" s="395"/>
      <c r="G59" s="82" t="s">
        <v>351</v>
      </c>
      <c r="H59" s="85" t="s">
        <v>100</v>
      </c>
      <c r="I59" s="85" t="s">
        <v>175</v>
      </c>
      <c r="J59" s="85" t="s">
        <v>175</v>
      </c>
      <c r="K59" s="193" t="s">
        <v>351</v>
      </c>
      <c r="L59" s="89">
        <v>3000000</v>
      </c>
      <c r="M59" s="90">
        <f t="shared" si="0"/>
        <v>2100000</v>
      </c>
      <c r="N59" s="91">
        <v>2023</v>
      </c>
      <c r="O59" s="92">
        <v>2023</v>
      </c>
      <c r="P59" s="31"/>
      <c r="Q59" s="32"/>
      <c r="R59" s="79" t="s">
        <v>268</v>
      </c>
      <c r="S59" s="79" t="s">
        <v>268</v>
      </c>
    </row>
    <row r="60" spans="1:19" ht="52.5" thickBot="1" x14ac:dyDescent="0.3">
      <c r="A60" s="381">
        <v>11</v>
      </c>
      <c r="B60" s="414" t="s">
        <v>125</v>
      </c>
      <c r="C60" s="409" t="s">
        <v>126</v>
      </c>
      <c r="D60" s="409">
        <v>71004441</v>
      </c>
      <c r="E60" s="404">
        <v>107513889</v>
      </c>
      <c r="F60" s="399">
        <v>600047750</v>
      </c>
      <c r="G60" s="341" t="s">
        <v>625</v>
      </c>
      <c r="H60" s="85" t="s">
        <v>100</v>
      </c>
      <c r="I60" s="85" t="s">
        <v>175</v>
      </c>
      <c r="J60" s="85" t="s">
        <v>180</v>
      </c>
      <c r="K60" s="359" t="s">
        <v>625</v>
      </c>
      <c r="L60" s="89">
        <v>5000000</v>
      </c>
      <c r="M60" s="90">
        <f t="shared" si="0"/>
        <v>3500000</v>
      </c>
      <c r="N60" s="91">
        <v>2024</v>
      </c>
      <c r="O60" s="92">
        <v>2025</v>
      </c>
      <c r="P60" s="97" t="s">
        <v>198</v>
      </c>
      <c r="Q60" s="185" t="s">
        <v>198</v>
      </c>
      <c r="R60" s="186" t="s">
        <v>631</v>
      </c>
      <c r="S60" s="79" t="s">
        <v>284</v>
      </c>
    </row>
    <row r="61" spans="1:19" ht="39.75" thickBot="1" x14ac:dyDescent="0.3">
      <c r="A61" s="382"/>
      <c r="B61" s="415"/>
      <c r="C61" s="410"/>
      <c r="D61" s="410"/>
      <c r="E61" s="405"/>
      <c r="F61" s="400"/>
      <c r="G61" s="341" t="s">
        <v>632</v>
      </c>
      <c r="H61" s="85" t="s">
        <v>100</v>
      </c>
      <c r="I61" s="85" t="s">
        <v>175</v>
      </c>
      <c r="J61" s="85" t="s">
        <v>180</v>
      </c>
      <c r="K61" s="193" t="s">
        <v>632</v>
      </c>
      <c r="L61" s="89">
        <v>25000000</v>
      </c>
      <c r="M61" s="90">
        <f t="shared" si="0"/>
        <v>17500000</v>
      </c>
      <c r="N61" s="91">
        <v>2026</v>
      </c>
      <c r="O61" s="92">
        <v>2028</v>
      </c>
      <c r="P61" s="97" t="s">
        <v>198</v>
      </c>
      <c r="Q61" s="185" t="s">
        <v>198</v>
      </c>
      <c r="R61" s="79" t="s">
        <v>268</v>
      </c>
      <c r="S61" s="79" t="s">
        <v>268</v>
      </c>
    </row>
    <row r="62" spans="1:19" ht="52.5" customHeight="1" thickBot="1" x14ac:dyDescent="0.3">
      <c r="A62" s="382"/>
      <c r="B62" s="415"/>
      <c r="C62" s="410"/>
      <c r="D62" s="410"/>
      <c r="E62" s="405"/>
      <c r="F62" s="400"/>
      <c r="G62" s="316" t="s">
        <v>496</v>
      </c>
      <c r="H62" s="85" t="s">
        <v>100</v>
      </c>
      <c r="I62" s="85" t="s">
        <v>175</v>
      </c>
      <c r="J62" s="85" t="s">
        <v>180</v>
      </c>
      <c r="K62" s="193" t="s">
        <v>496</v>
      </c>
      <c r="L62" s="287">
        <v>50000000</v>
      </c>
      <c r="M62" s="288">
        <f t="shared" si="0"/>
        <v>35000000</v>
      </c>
      <c r="N62" s="289">
        <v>2025</v>
      </c>
      <c r="O62" s="290">
        <v>2028</v>
      </c>
      <c r="P62" s="97" t="s">
        <v>198</v>
      </c>
      <c r="Q62" s="185" t="s">
        <v>198</v>
      </c>
      <c r="R62" s="186" t="s">
        <v>379</v>
      </c>
      <c r="S62" s="79" t="s">
        <v>284</v>
      </c>
    </row>
    <row r="63" spans="1:19" ht="15.75" customHeight="1" thickBot="1" x14ac:dyDescent="0.3">
      <c r="A63" s="382"/>
      <c r="B63" s="415"/>
      <c r="C63" s="410"/>
      <c r="D63" s="410"/>
      <c r="E63" s="405"/>
      <c r="F63" s="400"/>
      <c r="G63" s="82" t="s">
        <v>228</v>
      </c>
      <c r="H63" s="85" t="s">
        <v>100</v>
      </c>
      <c r="I63" s="85" t="s">
        <v>175</v>
      </c>
      <c r="J63" s="85" t="s">
        <v>180</v>
      </c>
      <c r="K63" s="62" t="s">
        <v>228</v>
      </c>
      <c r="L63" s="287">
        <v>20000000</v>
      </c>
      <c r="M63" s="288">
        <f t="shared" si="0"/>
        <v>14000000</v>
      </c>
      <c r="N63" s="360">
        <v>2025</v>
      </c>
      <c r="O63" s="361">
        <v>2028</v>
      </c>
      <c r="P63" s="97" t="s">
        <v>198</v>
      </c>
      <c r="Q63" s="185" t="s">
        <v>198</v>
      </c>
      <c r="R63" s="186" t="s">
        <v>268</v>
      </c>
      <c r="S63" s="79" t="s">
        <v>268</v>
      </c>
    </row>
    <row r="64" spans="1:19" ht="43.5" customHeight="1" thickBot="1" x14ac:dyDescent="0.3">
      <c r="A64" s="382"/>
      <c r="B64" s="415"/>
      <c r="C64" s="410"/>
      <c r="D64" s="410"/>
      <c r="E64" s="405"/>
      <c r="F64" s="400"/>
      <c r="G64" s="341" t="s">
        <v>633</v>
      </c>
      <c r="H64" s="85" t="s">
        <v>100</v>
      </c>
      <c r="I64" s="85" t="s">
        <v>175</v>
      </c>
      <c r="J64" s="85" t="s">
        <v>180</v>
      </c>
      <c r="K64" s="193" t="s">
        <v>634</v>
      </c>
      <c r="L64" s="287">
        <v>700000</v>
      </c>
      <c r="M64" s="288">
        <f t="shared" si="0"/>
        <v>490000</v>
      </c>
      <c r="N64" s="289">
        <v>2024</v>
      </c>
      <c r="O64" s="290">
        <v>2027</v>
      </c>
      <c r="P64" s="97" t="s">
        <v>198</v>
      </c>
      <c r="Q64" s="185" t="s">
        <v>198</v>
      </c>
      <c r="R64" s="186" t="s">
        <v>268</v>
      </c>
      <c r="S64" s="79" t="s">
        <v>268</v>
      </c>
    </row>
    <row r="65" spans="1:19" ht="54.75" customHeight="1" thickBot="1" x14ac:dyDescent="0.3">
      <c r="A65" s="382"/>
      <c r="B65" s="415"/>
      <c r="C65" s="410"/>
      <c r="D65" s="410"/>
      <c r="E65" s="405"/>
      <c r="F65" s="400"/>
      <c r="G65" s="341" t="s">
        <v>630</v>
      </c>
      <c r="H65" s="85" t="s">
        <v>100</v>
      </c>
      <c r="I65" s="85" t="s">
        <v>175</v>
      </c>
      <c r="J65" s="85" t="s">
        <v>180</v>
      </c>
      <c r="K65" s="193" t="s">
        <v>630</v>
      </c>
      <c r="L65" s="287">
        <v>2000000</v>
      </c>
      <c r="M65" s="288">
        <f t="shared" si="0"/>
        <v>1400000</v>
      </c>
      <c r="N65" s="289">
        <v>2024</v>
      </c>
      <c r="O65" s="290">
        <v>2026</v>
      </c>
      <c r="P65" s="97" t="s">
        <v>198</v>
      </c>
      <c r="Q65" s="185" t="s">
        <v>198</v>
      </c>
      <c r="R65" s="186" t="s">
        <v>268</v>
      </c>
      <c r="S65" s="79" t="s">
        <v>268</v>
      </c>
    </row>
    <row r="66" spans="1:19" ht="39.75" customHeight="1" thickBot="1" x14ac:dyDescent="0.3">
      <c r="A66" s="382"/>
      <c r="B66" s="415"/>
      <c r="C66" s="410"/>
      <c r="D66" s="410"/>
      <c r="E66" s="405"/>
      <c r="F66" s="400"/>
      <c r="G66" s="82" t="s">
        <v>561</v>
      </c>
      <c r="H66" s="85" t="s">
        <v>100</v>
      </c>
      <c r="I66" s="85" t="s">
        <v>175</v>
      </c>
      <c r="J66" s="85" t="s">
        <v>180</v>
      </c>
      <c r="K66" s="193" t="s">
        <v>497</v>
      </c>
      <c r="L66" s="287">
        <v>300000</v>
      </c>
      <c r="M66" s="288">
        <f t="shared" si="0"/>
        <v>210000</v>
      </c>
      <c r="N66" s="360">
        <v>2024</v>
      </c>
      <c r="O66" s="361">
        <v>2026</v>
      </c>
      <c r="P66" s="97" t="s">
        <v>198</v>
      </c>
      <c r="Q66" s="185" t="s">
        <v>198</v>
      </c>
      <c r="R66" s="186" t="s">
        <v>268</v>
      </c>
      <c r="S66" s="79" t="s">
        <v>268</v>
      </c>
    </row>
    <row r="67" spans="1:19" ht="30.75" customHeight="1" thickBot="1" x14ac:dyDescent="0.3">
      <c r="A67" s="382"/>
      <c r="B67" s="415"/>
      <c r="C67" s="410"/>
      <c r="D67" s="410"/>
      <c r="E67" s="405"/>
      <c r="F67" s="400"/>
      <c r="G67" s="316" t="s">
        <v>498</v>
      </c>
      <c r="H67" s="85" t="s">
        <v>100</v>
      </c>
      <c r="I67" s="85" t="s">
        <v>175</v>
      </c>
      <c r="J67" s="85" t="s">
        <v>180</v>
      </c>
      <c r="K67" s="193" t="s">
        <v>499</v>
      </c>
      <c r="L67" s="287">
        <v>350000</v>
      </c>
      <c r="M67" s="288">
        <f t="shared" si="0"/>
        <v>245000</v>
      </c>
      <c r="N67" s="360">
        <v>2024</v>
      </c>
      <c r="O67" s="361">
        <v>2026</v>
      </c>
      <c r="P67" s="97" t="s">
        <v>198</v>
      </c>
      <c r="Q67" s="185" t="s">
        <v>198</v>
      </c>
      <c r="R67" s="186" t="s">
        <v>314</v>
      </c>
      <c r="S67" s="79" t="s">
        <v>268</v>
      </c>
    </row>
    <row r="68" spans="1:19" ht="27" customHeight="1" thickBot="1" x14ac:dyDescent="0.3">
      <c r="A68" s="383"/>
      <c r="B68" s="416"/>
      <c r="C68" s="411"/>
      <c r="D68" s="411"/>
      <c r="E68" s="406"/>
      <c r="F68" s="417"/>
      <c r="G68" s="82" t="s">
        <v>201</v>
      </c>
      <c r="H68" s="85" t="s">
        <v>100</v>
      </c>
      <c r="I68" s="85" t="s">
        <v>175</v>
      </c>
      <c r="J68" s="85" t="s">
        <v>180</v>
      </c>
      <c r="K68" s="62" t="s">
        <v>201</v>
      </c>
      <c r="L68" s="287">
        <v>2000000</v>
      </c>
      <c r="M68" s="288">
        <f t="shared" si="0"/>
        <v>1400000</v>
      </c>
      <c r="N68" s="360">
        <v>2025</v>
      </c>
      <c r="O68" s="361">
        <v>2028</v>
      </c>
      <c r="P68" s="97" t="s">
        <v>198</v>
      </c>
      <c r="Q68" s="185" t="s">
        <v>198</v>
      </c>
      <c r="R68" s="79" t="s">
        <v>268</v>
      </c>
      <c r="S68" s="79" t="s">
        <v>268</v>
      </c>
    </row>
    <row r="69" spans="1:19" ht="30.75" thickBot="1" x14ac:dyDescent="0.3">
      <c r="A69" s="381">
        <v>12</v>
      </c>
      <c r="B69" s="390" t="s">
        <v>164</v>
      </c>
      <c r="C69" s="387" t="s">
        <v>132</v>
      </c>
      <c r="D69" s="384">
        <v>21551383</v>
      </c>
      <c r="E69" s="396">
        <v>181044374</v>
      </c>
      <c r="F69" s="393">
        <v>691004919</v>
      </c>
      <c r="G69" s="82" t="s">
        <v>426</v>
      </c>
      <c r="H69" s="85" t="s">
        <v>100</v>
      </c>
      <c r="I69" s="85" t="s">
        <v>175</v>
      </c>
      <c r="J69" s="85" t="s">
        <v>181</v>
      </c>
      <c r="K69" s="193" t="s">
        <v>426</v>
      </c>
      <c r="L69" s="287">
        <v>300000</v>
      </c>
      <c r="M69" s="288">
        <f t="shared" si="0"/>
        <v>210000</v>
      </c>
      <c r="N69" s="289">
        <v>2022</v>
      </c>
      <c r="O69" s="290">
        <v>2023</v>
      </c>
      <c r="P69" s="97" t="s">
        <v>198</v>
      </c>
      <c r="Q69" s="32"/>
      <c r="R69" s="79" t="s">
        <v>268</v>
      </c>
      <c r="S69" s="79" t="s">
        <v>268</v>
      </c>
    </row>
    <row r="70" spans="1:19" ht="26.25" x14ac:dyDescent="0.25">
      <c r="A70" s="382"/>
      <c r="B70" s="391"/>
      <c r="C70" s="388"/>
      <c r="D70" s="385"/>
      <c r="E70" s="397"/>
      <c r="F70" s="394"/>
      <c r="G70" s="82" t="s">
        <v>427</v>
      </c>
      <c r="H70" s="85" t="s">
        <v>100</v>
      </c>
      <c r="I70" s="85" t="s">
        <v>175</v>
      </c>
      <c r="J70" s="85" t="s">
        <v>181</v>
      </c>
      <c r="K70" s="62" t="s">
        <v>427</v>
      </c>
      <c r="L70" s="287">
        <v>800000</v>
      </c>
      <c r="M70" s="288">
        <f t="shared" si="0"/>
        <v>560000</v>
      </c>
      <c r="N70" s="289">
        <v>2022</v>
      </c>
      <c r="O70" s="290">
        <v>2024</v>
      </c>
      <c r="P70" s="97" t="s">
        <v>198</v>
      </c>
      <c r="Q70" s="32"/>
      <c r="R70" s="79" t="s">
        <v>268</v>
      </c>
      <c r="S70" s="79" t="s">
        <v>268</v>
      </c>
    </row>
    <row r="71" spans="1:19" ht="39" x14ac:dyDescent="0.25">
      <c r="A71" s="382"/>
      <c r="B71" s="391"/>
      <c r="C71" s="388"/>
      <c r="D71" s="385"/>
      <c r="E71" s="397"/>
      <c r="F71" s="394"/>
      <c r="G71" s="82" t="s">
        <v>562</v>
      </c>
      <c r="H71" s="85" t="s">
        <v>100</v>
      </c>
      <c r="I71" s="85" t="s">
        <v>175</v>
      </c>
      <c r="J71" s="85" t="s">
        <v>181</v>
      </c>
      <c r="K71" s="193" t="s">
        <v>500</v>
      </c>
      <c r="L71" s="287">
        <v>3000000</v>
      </c>
      <c r="M71" s="288">
        <f t="shared" si="0"/>
        <v>2100000</v>
      </c>
      <c r="N71" s="289">
        <v>2023</v>
      </c>
      <c r="O71" s="290">
        <v>2025</v>
      </c>
      <c r="P71" s="97" t="s">
        <v>198</v>
      </c>
      <c r="Q71" s="32"/>
      <c r="R71" s="79" t="s">
        <v>268</v>
      </c>
      <c r="S71" s="79" t="s">
        <v>268</v>
      </c>
    </row>
    <row r="72" spans="1:19" x14ac:dyDescent="0.25">
      <c r="A72" s="382"/>
      <c r="B72" s="391"/>
      <c r="C72" s="388"/>
      <c r="D72" s="385"/>
      <c r="E72" s="397"/>
      <c r="F72" s="394"/>
      <c r="G72" s="316" t="s">
        <v>501</v>
      </c>
      <c r="H72" s="85" t="s">
        <v>100</v>
      </c>
      <c r="I72" s="85" t="s">
        <v>175</v>
      </c>
      <c r="J72" s="85" t="s">
        <v>181</v>
      </c>
      <c r="K72" s="193" t="s">
        <v>501</v>
      </c>
      <c r="L72" s="287">
        <v>5000000</v>
      </c>
      <c r="M72" s="288">
        <f t="shared" si="0"/>
        <v>3500000</v>
      </c>
      <c r="N72" s="289">
        <v>2023</v>
      </c>
      <c r="O72" s="290">
        <v>2025</v>
      </c>
      <c r="P72" s="97" t="s">
        <v>198</v>
      </c>
      <c r="Q72" s="32"/>
      <c r="R72" s="79"/>
      <c r="S72" s="79"/>
    </row>
    <row r="73" spans="1:19" ht="51.75" x14ac:dyDescent="0.25">
      <c r="A73" s="383"/>
      <c r="B73" s="392"/>
      <c r="C73" s="389"/>
      <c r="D73" s="386"/>
      <c r="E73" s="398"/>
      <c r="F73" s="395"/>
      <c r="G73" s="82" t="s">
        <v>428</v>
      </c>
      <c r="H73" s="85" t="s">
        <v>100</v>
      </c>
      <c r="I73" s="85" t="s">
        <v>175</v>
      </c>
      <c r="J73" s="85" t="s">
        <v>181</v>
      </c>
      <c r="K73" s="193" t="s">
        <v>428</v>
      </c>
      <c r="L73" s="287">
        <v>600000</v>
      </c>
      <c r="M73" s="288">
        <f t="shared" si="0"/>
        <v>420000</v>
      </c>
      <c r="N73" s="289">
        <v>2023</v>
      </c>
      <c r="O73" s="290">
        <v>2024</v>
      </c>
      <c r="P73" s="97" t="s">
        <v>198</v>
      </c>
      <c r="Q73" s="32"/>
      <c r="R73" s="79" t="s">
        <v>268</v>
      </c>
      <c r="S73" s="79" t="s">
        <v>268</v>
      </c>
    </row>
    <row r="74" spans="1:19" ht="30" x14ac:dyDescent="0.25">
      <c r="A74" s="28">
        <v>13</v>
      </c>
      <c r="B74" s="100" t="s">
        <v>140</v>
      </c>
      <c r="C74" s="101" t="s">
        <v>141</v>
      </c>
      <c r="D74" s="101">
        <v>70992517</v>
      </c>
      <c r="E74" s="102">
        <v>107513587</v>
      </c>
      <c r="F74" s="92">
        <v>600047440</v>
      </c>
      <c r="G74" s="82" t="s">
        <v>203</v>
      </c>
      <c r="H74" s="85" t="s">
        <v>100</v>
      </c>
      <c r="I74" s="85" t="s">
        <v>175</v>
      </c>
      <c r="J74" s="103" t="s">
        <v>195</v>
      </c>
      <c r="K74" s="62" t="s">
        <v>203</v>
      </c>
      <c r="L74" s="287">
        <v>5000000</v>
      </c>
      <c r="M74" s="288">
        <f t="shared" si="0"/>
        <v>3500000</v>
      </c>
      <c r="N74" s="289">
        <v>2021</v>
      </c>
      <c r="O74" s="290">
        <v>2025</v>
      </c>
      <c r="P74" s="31"/>
      <c r="Q74" s="32"/>
      <c r="R74" s="79" t="s">
        <v>268</v>
      </c>
      <c r="S74" s="79" t="s">
        <v>268</v>
      </c>
    </row>
    <row r="75" spans="1:19" x14ac:dyDescent="0.25">
      <c r="A75" s="28">
        <v>14</v>
      </c>
      <c r="B75" s="254" t="s">
        <v>158</v>
      </c>
      <c r="C75" s="10" t="s">
        <v>159</v>
      </c>
      <c r="D75" s="10">
        <v>71000623</v>
      </c>
      <c r="E75" s="80">
        <v>107513552</v>
      </c>
      <c r="F75" s="32">
        <v>600047521</v>
      </c>
      <c r="G75" s="81"/>
      <c r="H75" s="85" t="s">
        <v>100</v>
      </c>
      <c r="I75" s="85" t="s">
        <v>175</v>
      </c>
      <c r="J75" s="85" t="s">
        <v>466</v>
      </c>
      <c r="K75" s="62"/>
      <c r="L75" s="287"/>
      <c r="M75" s="288">
        <f t="shared" si="0"/>
        <v>0</v>
      </c>
      <c r="N75" s="289"/>
      <c r="O75" s="290"/>
      <c r="P75" s="31"/>
      <c r="Q75" s="32"/>
      <c r="R75" s="36"/>
      <c r="S75" s="36"/>
    </row>
    <row r="76" spans="1:19" ht="40.5" customHeight="1" thickBot="1" x14ac:dyDescent="0.3">
      <c r="A76" s="381">
        <v>15</v>
      </c>
      <c r="B76" s="407" t="s">
        <v>483</v>
      </c>
      <c r="C76" s="387" t="s">
        <v>135</v>
      </c>
      <c r="D76" s="384">
        <v>49519026</v>
      </c>
      <c r="E76" s="396">
        <v>107513544</v>
      </c>
      <c r="F76" s="393">
        <v>600047679</v>
      </c>
      <c r="G76" s="82" t="s">
        <v>312</v>
      </c>
      <c r="H76" s="85" t="s">
        <v>100</v>
      </c>
      <c r="I76" s="85" t="s">
        <v>175</v>
      </c>
      <c r="J76" s="85" t="s">
        <v>182</v>
      </c>
      <c r="K76" s="193" t="s">
        <v>312</v>
      </c>
      <c r="L76" s="287">
        <v>10000000</v>
      </c>
      <c r="M76" s="288">
        <f t="shared" si="0"/>
        <v>7000000</v>
      </c>
      <c r="N76" s="289">
        <v>2023</v>
      </c>
      <c r="O76" s="290">
        <v>2025</v>
      </c>
      <c r="P76" s="97"/>
      <c r="Q76" s="32"/>
      <c r="R76" s="79" t="s">
        <v>314</v>
      </c>
      <c r="S76" s="79" t="s">
        <v>268</v>
      </c>
    </row>
    <row r="77" spans="1:19" ht="40.5" customHeight="1" thickBot="1" x14ac:dyDescent="0.3">
      <c r="A77" s="382"/>
      <c r="B77" s="408"/>
      <c r="C77" s="388"/>
      <c r="D77" s="385"/>
      <c r="E77" s="397"/>
      <c r="F77" s="394"/>
      <c r="G77" s="316" t="s">
        <v>486</v>
      </c>
      <c r="H77" s="85" t="s">
        <v>100</v>
      </c>
      <c r="I77" s="85" t="s">
        <v>175</v>
      </c>
      <c r="J77" s="85" t="s">
        <v>182</v>
      </c>
      <c r="K77" s="193" t="s">
        <v>486</v>
      </c>
      <c r="L77" s="287">
        <v>10000000</v>
      </c>
      <c r="M77" s="288">
        <f t="shared" si="0"/>
        <v>7000000</v>
      </c>
      <c r="N77" s="289">
        <v>2024</v>
      </c>
      <c r="O77" s="290">
        <v>2026</v>
      </c>
      <c r="P77" s="97"/>
      <c r="Q77" s="32"/>
      <c r="R77" s="79" t="s">
        <v>314</v>
      </c>
      <c r="S77" s="79" t="s">
        <v>268</v>
      </c>
    </row>
    <row r="78" spans="1:19" ht="40.5" customHeight="1" thickBot="1" x14ac:dyDescent="0.3">
      <c r="A78" s="382"/>
      <c r="B78" s="408"/>
      <c r="C78" s="388"/>
      <c r="D78" s="385"/>
      <c r="E78" s="397"/>
      <c r="F78" s="394"/>
      <c r="G78" s="316" t="s">
        <v>484</v>
      </c>
      <c r="H78" s="85" t="s">
        <v>100</v>
      </c>
      <c r="I78" s="85" t="s">
        <v>175</v>
      </c>
      <c r="J78" s="85" t="s">
        <v>182</v>
      </c>
      <c r="K78" s="193" t="s">
        <v>484</v>
      </c>
      <c r="L78" s="287">
        <v>3500000</v>
      </c>
      <c r="M78" s="288">
        <f t="shared" si="0"/>
        <v>2450000</v>
      </c>
      <c r="N78" s="289">
        <v>2024</v>
      </c>
      <c r="O78" s="290">
        <v>2024</v>
      </c>
      <c r="P78" s="291"/>
      <c r="Q78" s="32"/>
      <c r="R78" s="79" t="s">
        <v>485</v>
      </c>
      <c r="S78" s="79" t="s">
        <v>268</v>
      </c>
    </row>
    <row r="79" spans="1:19" ht="20.25" customHeight="1" thickBot="1" x14ac:dyDescent="0.3">
      <c r="A79" s="382"/>
      <c r="B79" s="408"/>
      <c r="C79" s="388"/>
      <c r="D79" s="385"/>
      <c r="E79" s="397"/>
      <c r="F79" s="394"/>
      <c r="G79" s="82" t="s">
        <v>313</v>
      </c>
      <c r="H79" s="85" t="s">
        <v>100</v>
      </c>
      <c r="I79" s="85" t="s">
        <v>175</v>
      </c>
      <c r="J79" s="85" t="s">
        <v>182</v>
      </c>
      <c r="K79" s="193" t="s">
        <v>313</v>
      </c>
      <c r="L79" s="89">
        <v>1500000</v>
      </c>
      <c r="M79" s="90">
        <v>1050000</v>
      </c>
      <c r="N79" s="91">
        <v>2021</v>
      </c>
      <c r="O79" s="92">
        <v>2022</v>
      </c>
      <c r="P79" s="97"/>
      <c r="Q79" s="32"/>
      <c r="R79" s="79" t="s">
        <v>315</v>
      </c>
      <c r="S79" s="79" t="s">
        <v>288</v>
      </c>
    </row>
    <row r="80" spans="1:19" ht="39" x14ac:dyDescent="0.25">
      <c r="A80" s="381">
        <v>16</v>
      </c>
      <c r="B80" s="390" t="s">
        <v>165</v>
      </c>
      <c r="C80" s="387" t="s">
        <v>134</v>
      </c>
      <c r="D80" s="409">
        <v>71000267</v>
      </c>
      <c r="E80" s="404">
        <v>107513919</v>
      </c>
      <c r="F80" s="399">
        <v>600047172</v>
      </c>
      <c r="G80" s="82" t="s">
        <v>205</v>
      </c>
      <c r="H80" s="85" t="s">
        <v>100</v>
      </c>
      <c r="I80" s="85" t="s">
        <v>175</v>
      </c>
      <c r="J80" s="85" t="s">
        <v>183</v>
      </c>
      <c r="K80" s="193" t="s">
        <v>335</v>
      </c>
      <c r="L80" s="89">
        <v>30000000</v>
      </c>
      <c r="M80" s="90">
        <f t="shared" si="0"/>
        <v>21000000</v>
      </c>
      <c r="N80" s="91">
        <v>2022</v>
      </c>
      <c r="O80" s="92">
        <v>2027</v>
      </c>
      <c r="P80" s="97" t="s">
        <v>198</v>
      </c>
      <c r="Q80" s="32"/>
      <c r="R80" s="79" t="s">
        <v>268</v>
      </c>
      <c r="S80" s="79" t="s">
        <v>268</v>
      </c>
    </row>
    <row r="81" spans="1:19" ht="27" thickBot="1" x14ac:dyDescent="0.3">
      <c r="A81" s="382"/>
      <c r="B81" s="391"/>
      <c r="C81" s="388"/>
      <c r="D81" s="410"/>
      <c r="E81" s="405"/>
      <c r="F81" s="400"/>
      <c r="G81" s="82" t="s">
        <v>334</v>
      </c>
      <c r="H81" s="85" t="s">
        <v>100</v>
      </c>
      <c r="I81" s="85" t="s">
        <v>175</v>
      </c>
      <c r="J81" s="85" t="s">
        <v>183</v>
      </c>
      <c r="K81" s="62" t="s">
        <v>334</v>
      </c>
      <c r="L81" s="89">
        <v>90000000</v>
      </c>
      <c r="M81" s="90">
        <f t="shared" si="0"/>
        <v>63000000</v>
      </c>
      <c r="N81" s="91">
        <v>2022</v>
      </c>
      <c r="O81" s="92">
        <v>2027</v>
      </c>
      <c r="P81" s="97" t="s">
        <v>198</v>
      </c>
      <c r="Q81" s="32"/>
      <c r="R81" s="79" t="s">
        <v>284</v>
      </c>
      <c r="S81" s="79" t="s">
        <v>268</v>
      </c>
    </row>
    <row r="82" spans="1:19" ht="90.75" thickBot="1" x14ac:dyDescent="0.3">
      <c r="A82" s="381">
        <v>17</v>
      </c>
      <c r="B82" s="390" t="s">
        <v>166</v>
      </c>
      <c r="C82" s="387" t="s">
        <v>143</v>
      </c>
      <c r="D82" s="384">
        <v>75033500</v>
      </c>
      <c r="E82" s="396">
        <v>107514036</v>
      </c>
      <c r="F82" s="393">
        <v>600047237</v>
      </c>
      <c r="G82" s="82" t="s">
        <v>206</v>
      </c>
      <c r="H82" s="85" t="s">
        <v>100</v>
      </c>
      <c r="I82" s="85" t="s">
        <v>175</v>
      </c>
      <c r="J82" s="85" t="s">
        <v>175</v>
      </c>
      <c r="K82" s="193" t="s">
        <v>354</v>
      </c>
      <c r="L82" s="89">
        <v>5000000</v>
      </c>
      <c r="M82" s="90">
        <f t="shared" si="0"/>
        <v>3500000</v>
      </c>
      <c r="N82" s="91">
        <v>2022</v>
      </c>
      <c r="O82" s="92">
        <v>2027</v>
      </c>
      <c r="P82" s="31"/>
      <c r="Q82" s="32"/>
      <c r="R82" s="79" t="s">
        <v>268</v>
      </c>
      <c r="S82" s="79" t="s">
        <v>268</v>
      </c>
    </row>
    <row r="83" spans="1:19" ht="64.5" x14ac:dyDescent="0.25">
      <c r="A83" s="382"/>
      <c r="B83" s="391"/>
      <c r="C83" s="388"/>
      <c r="D83" s="385"/>
      <c r="E83" s="397"/>
      <c r="F83" s="394"/>
      <c r="G83" s="82" t="s">
        <v>207</v>
      </c>
      <c r="H83" s="85" t="s">
        <v>100</v>
      </c>
      <c r="I83" s="85" t="s">
        <v>175</v>
      </c>
      <c r="J83" s="85" t="s">
        <v>175</v>
      </c>
      <c r="K83" s="193" t="s">
        <v>355</v>
      </c>
      <c r="L83" s="89">
        <v>4500000</v>
      </c>
      <c r="M83" s="90">
        <f t="shared" si="0"/>
        <v>3150000</v>
      </c>
      <c r="N83" s="91">
        <v>2022</v>
      </c>
      <c r="O83" s="92">
        <v>2027</v>
      </c>
      <c r="P83" s="31"/>
      <c r="Q83" s="32"/>
      <c r="R83" s="79" t="s">
        <v>356</v>
      </c>
      <c r="S83" s="79" t="s">
        <v>268</v>
      </c>
    </row>
    <row r="84" spans="1:19" ht="39" x14ac:dyDescent="0.25">
      <c r="A84" s="382"/>
      <c r="B84" s="391"/>
      <c r="C84" s="388"/>
      <c r="D84" s="385"/>
      <c r="E84" s="397"/>
      <c r="F84" s="394"/>
      <c r="G84" s="82" t="s">
        <v>208</v>
      </c>
      <c r="H84" s="85" t="s">
        <v>100</v>
      </c>
      <c r="I84" s="85" t="s">
        <v>175</v>
      </c>
      <c r="J84" s="85" t="s">
        <v>175</v>
      </c>
      <c r="K84" s="193" t="s">
        <v>208</v>
      </c>
      <c r="L84" s="89">
        <v>3000000</v>
      </c>
      <c r="M84" s="90">
        <f t="shared" si="0"/>
        <v>2100000</v>
      </c>
      <c r="N84" s="91">
        <v>2022</v>
      </c>
      <c r="O84" s="92">
        <v>2023</v>
      </c>
      <c r="P84" s="31"/>
      <c r="Q84" s="32"/>
      <c r="R84" s="79" t="s">
        <v>268</v>
      </c>
      <c r="S84" s="79" t="s">
        <v>268</v>
      </c>
    </row>
    <row r="85" spans="1:19" ht="39" x14ac:dyDescent="0.25">
      <c r="A85" s="382"/>
      <c r="B85" s="391"/>
      <c r="C85" s="388"/>
      <c r="D85" s="385"/>
      <c r="E85" s="397"/>
      <c r="F85" s="394"/>
      <c r="G85" s="82" t="s">
        <v>209</v>
      </c>
      <c r="H85" s="85" t="s">
        <v>100</v>
      </c>
      <c r="I85" s="85" t="s">
        <v>175</v>
      </c>
      <c r="J85" s="85" t="s">
        <v>175</v>
      </c>
      <c r="K85" s="193" t="s">
        <v>357</v>
      </c>
      <c r="L85" s="89">
        <v>1000000</v>
      </c>
      <c r="M85" s="90">
        <f t="shared" si="0"/>
        <v>700000</v>
      </c>
      <c r="N85" s="91">
        <v>2022</v>
      </c>
      <c r="O85" s="92">
        <v>2027</v>
      </c>
      <c r="P85" s="31"/>
      <c r="Q85" s="32"/>
      <c r="R85" s="79" t="s">
        <v>268</v>
      </c>
      <c r="S85" s="79" t="s">
        <v>268</v>
      </c>
    </row>
    <row r="86" spans="1:19" ht="26.25" x14ac:dyDescent="0.25">
      <c r="A86" s="382"/>
      <c r="B86" s="391"/>
      <c r="C86" s="388"/>
      <c r="D86" s="385"/>
      <c r="E86" s="397"/>
      <c r="F86" s="394"/>
      <c r="G86" s="82" t="s">
        <v>476</v>
      </c>
      <c r="H86" s="85" t="s">
        <v>100</v>
      </c>
      <c r="I86" s="85" t="s">
        <v>175</v>
      </c>
      <c r="J86" s="85" t="s">
        <v>175</v>
      </c>
      <c r="K86" s="193" t="s">
        <v>476</v>
      </c>
      <c r="L86" s="89">
        <v>500000</v>
      </c>
      <c r="M86" s="90">
        <f t="shared" si="0"/>
        <v>350000</v>
      </c>
      <c r="N86" s="91">
        <v>2022</v>
      </c>
      <c r="O86" s="92">
        <v>2023</v>
      </c>
      <c r="P86" s="31"/>
      <c r="Q86" s="32"/>
      <c r="R86" s="79" t="s">
        <v>268</v>
      </c>
      <c r="S86" s="79" t="s">
        <v>268</v>
      </c>
    </row>
    <row r="87" spans="1:19" x14ac:dyDescent="0.25">
      <c r="A87" s="382"/>
      <c r="B87" s="391"/>
      <c r="C87" s="388"/>
      <c r="D87" s="385"/>
      <c r="E87" s="397"/>
      <c r="F87" s="394"/>
      <c r="G87" s="82" t="s">
        <v>467</v>
      </c>
      <c r="H87" s="85" t="s">
        <v>100</v>
      </c>
      <c r="I87" s="85" t="s">
        <v>175</v>
      </c>
      <c r="J87" s="85" t="s">
        <v>175</v>
      </c>
      <c r="K87" s="193" t="s">
        <v>467</v>
      </c>
      <c r="L87" s="89">
        <v>800000</v>
      </c>
      <c r="M87" s="90">
        <f t="shared" si="0"/>
        <v>560000</v>
      </c>
      <c r="N87" s="91">
        <v>2022</v>
      </c>
      <c r="O87" s="92">
        <v>2027</v>
      </c>
      <c r="P87" s="31"/>
      <c r="Q87" s="32"/>
      <c r="R87" s="79" t="s">
        <v>268</v>
      </c>
      <c r="S87" s="79" t="s">
        <v>268</v>
      </c>
    </row>
    <row r="88" spans="1:19" ht="39" x14ac:dyDescent="0.25">
      <c r="A88" s="382"/>
      <c r="B88" s="391"/>
      <c r="C88" s="388"/>
      <c r="D88" s="385"/>
      <c r="E88" s="397"/>
      <c r="F88" s="394"/>
      <c r="G88" s="82" t="s">
        <v>358</v>
      </c>
      <c r="H88" s="85" t="s">
        <v>100</v>
      </c>
      <c r="I88" s="85" t="s">
        <v>175</v>
      </c>
      <c r="J88" s="85" t="s">
        <v>175</v>
      </c>
      <c r="K88" s="193" t="s">
        <v>358</v>
      </c>
      <c r="L88" s="89">
        <v>300000</v>
      </c>
      <c r="M88" s="90">
        <f t="shared" si="0"/>
        <v>210000</v>
      </c>
      <c r="N88" s="91">
        <v>2022</v>
      </c>
      <c r="O88" s="92">
        <v>2027</v>
      </c>
      <c r="P88" s="31"/>
      <c r="Q88" s="32"/>
      <c r="R88" s="79" t="s">
        <v>268</v>
      </c>
      <c r="S88" s="79" t="s">
        <v>268</v>
      </c>
    </row>
    <row r="89" spans="1:19" ht="39" x14ac:dyDescent="0.25">
      <c r="A89" s="382"/>
      <c r="B89" s="391"/>
      <c r="C89" s="388"/>
      <c r="D89" s="385"/>
      <c r="E89" s="397"/>
      <c r="F89" s="394"/>
      <c r="G89" s="82" t="s">
        <v>359</v>
      </c>
      <c r="H89" s="85" t="s">
        <v>100</v>
      </c>
      <c r="I89" s="85" t="s">
        <v>175</v>
      </c>
      <c r="J89" s="85" t="s">
        <v>175</v>
      </c>
      <c r="K89" s="193" t="s">
        <v>359</v>
      </c>
      <c r="L89" s="89">
        <v>2000000</v>
      </c>
      <c r="M89" s="90">
        <f t="shared" si="0"/>
        <v>1400000</v>
      </c>
      <c r="N89" s="91">
        <v>2022</v>
      </c>
      <c r="O89" s="92">
        <v>2027</v>
      </c>
      <c r="P89" s="31"/>
      <c r="Q89" s="32"/>
      <c r="R89" s="79" t="s">
        <v>268</v>
      </c>
      <c r="S89" s="79" t="s">
        <v>268</v>
      </c>
    </row>
    <row r="90" spans="1:19" ht="26.25" x14ac:dyDescent="0.25">
      <c r="A90" s="382"/>
      <c r="B90" s="391"/>
      <c r="C90" s="388"/>
      <c r="D90" s="385"/>
      <c r="E90" s="397"/>
      <c r="F90" s="394"/>
      <c r="G90" s="82" t="s">
        <v>360</v>
      </c>
      <c r="H90" s="85" t="s">
        <v>100</v>
      </c>
      <c r="I90" s="85" t="s">
        <v>175</v>
      </c>
      <c r="J90" s="85" t="s">
        <v>175</v>
      </c>
      <c r="K90" s="193" t="s">
        <v>360</v>
      </c>
      <c r="L90" s="89">
        <v>500000</v>
      </c>
      <c r="M90" s="90">
        <f t="shared" si="0"/>
        <v>350000</v>
      </c>
      <c r="N90" s="91">
        <v>2022</v>
      </c>
      <c r="O90" s="92">
        <v>2027</v>
      </c>
      <c r="P90" s="31"/>
      <c r="Q90" s="32"/>
      <c r="R90" s="79" t="s">
        <v>268</v>
      </c>
      <c r="S90" s="79" t="s">
        <v>268</v>
      </c>
    </row>
    <row r="91" spans="1:19" ht="51.75" x14ac:dyDescent="0.25">
      <c r="A91" s="382"/>
      <c r="B91" s="391"/>
      <c r="C91" s="388"/>
      <c r="D91" s="385"/>
      <c r="E91" s="397"/>
      <c r="F91" s="394"/>
      <c r="G91" s="82" t="s">
        <v>362</v>
      </c>
      <c r="H91" s="85" t="s">
        <v>100</v>
      </c>
      <c r="I91" s="85" t="s">
        <v>175</v>
      </c>
      <c r="J91" s="85" t="s">
        <v>175</v>
      </c>
      <c r="K91" s="193" t="s">
        <v>362</v>
      </c>
      <c r="L91" s="89">
        <v>2000000</v>
      </c>
      <c r="M91" s="90">
        <f t="shared" si="0"/>
        <v>1400000</v>
      </c>
      <c r="N91" s="91">
        <v>2022</v>
      </c>
      <c r="O91" s="92">
        <v>2022</v>
      </c>
      <c r="P91" s="31"/>
      <c r="Q91" s="32"/>
      <c r="R91" s="79" t="s">
        <v>268</v>
      </c>
      <c r="S91" s="79" t="s">
        <v>268</v>
      </c>
    </row>
    <row r="92" spans="1:19" x14ac:dyDescent="0.25">
      <c r="A92" s="382"/>
      <c r="B92" s="391"/>
      <c r="C92" s="388"/>
      <c r="D92" s="385"/>
      <c r="E92" s="397"/>
      <c r="F92" s="394"/>
      <c r="G92" s="82" t="s">
        <v>363</v>
      </c>
      <c r="H92" s="85" t="s">
        <v>100</v>
      </c>
      <c r="I92" s="85" t="s">
        <v>175</v>
      </c>
      <c r="J92" s="85" t="s">
        <v>175</v>
      </c>
      <c r="K92" s="193" t="s">
        <v>363</v>
      </c>
      <c r="L92" s="89">
        <v>6000000</v>
      </c>
      <c r="M92" s="90">
        <f t="shared" si="0"/>
        <v>4200000</v>
      </c>
      <c r="N92" s="91">
        <v>2022</v>
      </c>
      <c r="O92" s="92">
        <v>2027</v>
      </c>
      <c r="P92" s="31"/>
      <c r="Q92" s="32"/>
      <c r="R92" s="79" t="s">
        <v>268</v>
      </c>
      <c r="S92" s="79" t="s">
        <v>268</v>
      </c>
    </row>
    <row r="93" spans="1:19" ht="51.75" x14ac:dyDescent="0.25">
      <c r="A93" s="382"/>
      <c r="B93" s="391"/>
      <c r="C93" s="388"/>
      <c r="D93" s="385"/>
      <c r="E93" s="397"/>
      <c r="F93" s="394"/>
      <c r="G93" s="82" t="s">
        <v>364</v>
      </c>
      <c r="H93" s="85" t="s">
        <v>100</v>
      </c>
      <c r="I93" s="85" t="s">
        <v>175</v>
      </c>
      <c r="J93" s="85" t="s">
        <v>175</v>
      </c>
      <c r="K93" s="193" t="s">
        <v>364</v>
      </c>
      <c r="L93" s="89">
        <v>4000000</v>
      </c>
      <c r="M93" s="90">
        <f t="shared" si="0"/>
        <v>2800000</v>
      </c>
      <c r="N93" s="91">
        <v>2022</v>
      </c>
      <c r="O93" s="92">
        <v>2027</v>
      </c>
      <c r="P93" s="31"/>
      <c r="Q93" s="32"/>
      <c r="R93" s="79" t="s">
        <v>268</v>
      </c>
      <c r="S93" s="79" t="s">
        <v>268</v>
      </c>
    </row>
    <row r="94" spans="1:19" ht="39" x14ac:dyDescent="0.25">
      <c r="A94" s="382"/>
      <c r="B94" s="391"/>
      <c r="C94" s="388"/>
      <c r="D94" s="385"/>
      <c r="E94" s="397"/>
      <c r="F94" s="394"/>
      <c r="G94" s="82" t="s">
        <v>365</v>
      </c>
      <c r="H94" s="85" t="s">
        <v>100</v>
      </c>
      <c r="I94" s="85" t="s">
        <v>175</v>
      </c>
      <c r="J94" s="85" t="s">
        <v>175</v>
      </c>
      <c r="K94" s="193" t="s">
        <v>365</v>
      </c>
      <c r="L94" s="89">
        <v>500000</v>
      </c>
      <c r="M94" s="90">
        <f t="shared" si="0"/>
        <v>350000</v>
      </c>
      <c r="N94" s="91">
        <v>2022</v>
      </c>
      <c r="O94" s="92">
        <v>2023</v>
      </c>
      <c r="P94" s="31"/>
      <c r="Q94" s="32"/>
      <c r="R94" s="79" t="s">
        <v>268</v>
      </c>
      <c r="S94" s="79" t="s">
        <v>268</v>
      </c>
    </row>
    <row r="95" spans="1:19" ht="51.75" x14ac:dyDescent="0.25">
      <c r="A95" s="382"/>
      <c r="B95" s="391"/>
      <c r="C95" s="388"/>
      <c r="D95" s="385"/>
      <c r="E95" s="397"/>
      <c r="F95" s="394"/>
      <c r="G95" s="82" t="s">
        <v>366</v>
      </c>
      <c r="H95" s="85" t="s">
        <v>100</v>
      </c>
      <c r="I95" s="85" t="s">
        <v>175</v>
      </c>
      <c r="J95" s="85" t="s">
        <v>175</v>
      </c>
      <c r="K95" s="193" t="s">
        <v>366</v>
      </c>
      <c r="L95" s="89">
        <v>1000000</v>
      </c>
      <c r="M95" s="90">
        <f t="shared" si="0"/>
        <v>700000</v>
      </c>
      <c r="N95" s="91">
        <v>2022</v>
      </c>
      <c r="O95" s="92">
        <v>2023</v>
      </c>
      <c r="P95" s="31"/>
      <c r="Q95" s="32"/>
      <c r="R95" s="79" t="s">
        <v>356</v>
      </c>
      <c r="S95" s="79" t="s">
        <v>268</v>
      </c>
    </row>
    <row r="96" spans="1:19" ht="90" x14ac:dyDescent="0.25">
      <c r="A96" s="382"/>
      <c r="B96" s="391"/>
      <c r="C96" s="388"/>
      <c r="D96" s="385"/>
      <c r="E96" s="397"/>
      <c r="F96" s="394"/>
      <c r="G96" s="82" t="s">
        <v>367</v>
      </c>
      <c r="H96" s="85" t="s">
        <v>100</v>
      </c>
      <c r="I96" s="85" t="s">
        <v>175</v>
      </c>
      <c r="J96" s="85" t="s">
        <v>175</v>
      </c>
      <c r="K96" s="193" t="s">
        <v>367</v>
      </c>
      <c r="L96" s="89">
        <v>1500000</v>
      </c>
      <c r="M96" s="90">
        <f t="shared" si="0"/>
        <v>1050000</v>
      </c>
      <c r="N96" s="91">
        <v>2022</v>
      </c>
      <c r="O96" s="92">
        <v>2023</v>
      </c>
      <c r="P96" s="31"/>
      <c r="Q96" s="32"/>
      <c r="R96" s="79" t="s">
        <v>356</v>
      </c>
      <c r="S96" s="79" t="s">
        <v>268</v>
      </c>
    </row>
    <row r="97" spans="1:19" ht="39" x14ac:dyDescent="0.25">
      <c r="A97" s="382"/>
      <c r="B97" s="391"/>
      <c r="C97" s="388"/>
      <c r="D97" s="385"/>
      <c r="E97" s="397"/>
      <c r="F97" s="394"/>
      <c r="G97" s="82" t="s">
        <v>368</v>
      </c>
      <c r="H97" s="85" t="s">
        <v>100</v>
      </c>
      <c r="I97" s="85" t="s">
        <v>175</v>
      </c>
      <c r="J97" s="85" t="s">
        <v>175</v>
      </c>
      <c r="K97" s="193" t="s">
        <v>368</v>
      </c>
      <c r="L97" s="89">
        <v>1000000</v>
      </c>
      <c r="M97" s="90">
        <f t="shared" si="0"/>
        <v>700000</v>
      </c>
      <c r="N97" s="91">
        <v>2022</v>
      </c>
      <c r="O97" s="92">
        <v>2023</v>
      </c>
      <c r="P97" s="31"/>
      <c r="Q97" s="32"/>
      <c r="R97" s="79" t="s">
        <v>268</v>
      </c>
      <c r="S97" s="79" t="s">
        <v>268</v>
      </c>
    </row>
    <row r="98" spans="1:19" ht="45" x14ac:dyDescent="0.25">
      <c r="A98" s="382"/>
      <c r="B98" s="391"/>
      <c r="C98" s="388"/>
      <c r="D98" s="385"/>
      <c r="E98" s="397"/>
      <c r="F98" s="394"/>
      <c r="G98" s="82" t="s">
        <v>210</v>
      </c>
      <c r="H98" s="85" t="s">
        <v>100</v>
      </c>
      <c r="I98" s="85" t="s">
        <v>175</v>
      </c>
      <c r="J98" s="85" t="s">
        <v>175</v>
      </c>
      <c r="K98" s="193" t="s">
        <v>210</v>
      </c>
      <c r="L98" s="89">
        <v>1500000</v>
      </c>
      <c r="M98" s="90">
        <f t="shared" si="0"/>
        <v>1050000</v>
      </c>
      <c r="N98" s="91">
        <v>2022</v>
      </c>
      <c r="O98" s="92">
        <v>2027</v>
      </c>
      <c r="P98" s="31"/>
      <c r="Q98" s="32"/>
      <c r="R98" s="79" t="s">
        <v>268</v>
      </c>
      <c r="S98" s="79" t="s">
        <v>268</v>
      </c>
    </row>
    <row r="99" spans="1:19" ht="30" x14ac:dyDescent="0.25">
      <c r="A99" s="383"/>
      <c r="B99" s="392"/>
      <c r="C99" s="389"/>
      <c r="D99" s="386"/>
      <c r="E99" s="398"/>
      <c r="F99" s="395"/>
      <c r="G99" s="82" t="s">
        <v>246</v>
      </c>
      <c r="H99" s="85" t="s">
        <v>100</v>
      </c>
      <c r="I99" s="85" t="s">
        <v>175</v>
      </c>
      <c r="J99" s="85" t="s">
        <v>175</v>
      </c>
      <c r="K99" s="184" t="s">
        <v>361</v>
      </c>
      <c r="L99" s="89">
        <v>1000000</v>
      </c>
      <c r="M99" s="90">
        <f t="shared" si="0"/>
        <v>700000</v>
      </c>
      <c r="N99" s="91">
        <v>2023</v>
      </c>
      <c r="O99" s="92">
        <v>2023</v>
      </c>
      <c r="P99" s="31"/>
      <c r="Q99" s="32"/>
      <c r="R99" s="79" t="s">
        <v>268</v>
      </c>
      <c r="S99" s="79" t="s">
        <v>268</v>
      </c>
    </row>
    <row r="100" spans="1:19" ht="30" x14ac:dyDescent="0.25">
      <c r="A100" s="381">
        <v>18</v>
      </c>
      <c r="B100" s="390" t="s">
        <v>167</v>
      </c>
      <c r="C100" s="387" t="s">
        <v>143</v>
      </c>
      <c r="D100" s="384">
        <v>75033518</v>
      </c>
      <c r="E100" s="396">
        <v>107514150</v>
      </c>
      <c r="F100" s="393">
        <v>600047300</v>
      </c>
      <c r="G100" s="82" t="s">
        <v>471</v>
      </c>
      <c r="H100" s="85" t="s">
        <v>100</v>
      </c>
      <c r="I100" s="85" t="s">
        <v>175</v>
      </c>
      <c r="J100" s="85" t="s">
        <v>175</v>
      </c>
      <c r="K100" s="184" t="s">
        <v>471</v>
      </c>
      <c r="L100" s="89">
        <v>1500000</v>
      </c>
      <c r="M100" s="90">
        <f t="shared" si="0"/>
        <v>1050000</v>
      </c>
      <c r="N100" s="91">
        <v>2023</v>
      </c>
      <c r="O100" s="92">
        <v>2023</v>
      </c>
      <c r="P100" s="31"/>
      <c r="Q100" s="32"/>
      <c r="R100" s="79" t="s">
        <v>356</v>
      </c>
      <c r="S100" s="79" t="s">
        <v>268</v>
      </c>
    </row>
    <row r="101" spans="1:19" ht="30" x14ac:dyDescent="0.25">
      <c r="A101" s="382"/>
      <c r="B101" s="391"/>
      <c r="C101" s="388"/>
      <c r="D101" s="385"/>
      <c r="E101" s="397"/>
      <c r="F101" s="394"/>
      <c r="G101" s="82" t="s">
        <v>468</v>
      </c>
      <c r="H101" s="85" t="s">
        <v>100</v>
      </c>
      <c r="I101" s="85" t="s">
        <v>175</v>
      </c>
      <c r="J101" s="85" t="s">
        <v>175</v>
      </c>
      <c r="K101" s="184" t="s">
        <v>468</v>
      </c>
      <c r="L101" s="89">
        <v>3000000</v>
      </c>
      <c r="M101" s="90">
        <f t="shared" si="0"/>
        <v>2100000</v>
      </c>
      <c r="N101" s="91">
        <v>2022</v>
      </c>
      <c r="O101" s="92">
        <v>2023</v>
      </c>
      <c r="P101" s="31"/>
      <c r="Q101" s="32"/>
      <c r="R101" s="79" t="s">
        <v>268</v>
      </c>
      <c r="S101" s="79" t="s">
        <v>268</v>
      </c>
    </row>
    <row r="102" spans="1:19" ht="51.75" x14ac:dyDescent="0.25">
      <c r="A102" s="382"/>
      <c r="B102" s="391"/>
      <c r="C102" s="388"/>
      <c r="D102" s="385"/>
      <c r="E102" s="397"/>
      <c r="F102" s="394"/>
      <c r="G102" s="341" t="s">
        <v>574</v>
      </c>
      <c r="H102" s="85" t="s">
        <v>100</v>
      </c>
      <c r="I102" s="85" t="s">
        <v>175</v>
      </c>
      <c r="J102" s="85" t="s">
        <v>175</v>
      </c>
      <c r="K102" s="184" t="s">
        <v>416</v>
      </c>
      <c r="L102" s="89">
        <v>5000000</v>
      </c>
      <c r="M102" s="90">
        <f t="shared" si="0"/>
        <v>3500000</v>
      </c>
      <c r="N102" s="91">
        <v>2024</v>
      </c>
      <c r="O102" s="92">
        <v>2027</v>
      </c>
      <c r="P102" s="31"/>
      <c r="Q102" s="32"/>
      <c r="R102" s="79" t="s">
        <v>268</v>
      </c>
      <c r="S102" s="79" t="s">
        <v>268</v>
      </c>
    </row>
    <row r="103" spans="1:19" ht="30" x14ac:dyDescent="0.25">
      <c r="A103" s="382"/>
      <c r="B103" s="391"/>
      <c r="C103" s="388"/>
      <c r="D103" s="385"/>
      <c r="E103" s="397"/>
      <c r="F103" s="394"/>
      <c r="G103" s="341" t="s">
        <v>575</v>
      </c>
      <c r="H103" s="85" t="s">
        <v>100</v>
      </c>
      <c r="I103" s="85" t="s">
        <v>175</v>
      </c>
      <c r="J103" s="85" t="s">
        <v>175</v>
      </c>
      <c r="K103" s="184" t="s">
        <v>575</v>
      </c>
      <c r="L103" s="89">
        <v>3000000</v>
      </c>
      <c r="M103" s="90">
        <f t="shared" si="0"/>
        <v>2100000</v>
      </c>
      <c r="N103" s="91">
        <v>2024</v>
      </c>
      <c r="O103" s="92">
        <v>2027</v>
      </c>
      <c r="P103" s="31"/>
      <c r="Q103" s="32"/>
      <c r="R103" s="79" t="s">
        <v>268</v>
      </c>
      <c r="S103" s="79" t="s">
        <v>268</v>
      </c>
    </row>
    <row r="104" spans="1:19" ht="30" x14ac:dyDescent="0.25">
      <c r="A104" s="382"/>
      <c r="B104" s="391"/>
      <c r="C104" s="388"/>
      <c r="D104" s="385"/>
      <c r="E104" s="397"/>
      <c r="F104" s="394"/>
      <c r="G104" s="341" t="s">
        <v>577</v>
      </c>
      <c r="H104" s="85" t="s">
        <v>100</v>
      </c>
      <c r="I104" s="85" t="s">
        <v>175</v>
      </c>
      <c r="J104" s="85" t="s">
        <v>175</v>
      </c>
      <c r="K104" s="184" t="s">
        <v>578</v>
      </c>
      <c r="L104" s="89">
        <v>2000000</v>
      </c>
      <c r="M104" s="90">
        <f t="shared" si="0"/>
        <v>1400000</v>
      </c>
      <c r="N104" s="91">
        <v>2024</v>
      </c>
      <c r="O104" s="92">
        <v>2027</v>
      </c>
      <c r="P104" s="31"/>
      <c r="Q104" s="32"/>
      <c r="R104" s="79" t="s">
        <v>268</v>
      </c>
      <c r="S104" s="79" t="s">
        <v>268</v>
      </c>
    </row>
    <row r="105" spans="1:19" ht="51.75" x14ac:dyDescent="0.25">
      <c r="A105" s="382"/>
      <c r="B105" s="391"/>
      <c r="C105" s="388"/>
      <c r="D105" s="385"/>
      <c r="E105" s="397"/>
      <c r="F105" s="394"/>
      <c r="G105" s="341" t="s">
        <v>579</v>
      </c>
      <c r="H105" s="85" t="s">
        <v>100</v>
      </c>
      <c r="I105" s="85" t="s">
        <v>175</v>
      </c>
      <c r="J105" s="85" t="s">
        <v>175</v>
      </c>
      <c r="K105" s="184" t="s">
        <v>579</v>
      </c>
      <c r="L105" s="89">
        <v>3000000</v>
      </c>
      <c r="M105" s="90">
        <f t="shared" si="0"/>
        <v>2100000</v>
      </c>
      <c r="N105" s="91">
        <v>2024</v>
      </c>
      <c r="O105" s="92">
        <v>2027</v>
      </c>
      <c r="P105" s="31"/>
      <c r="Q105" s="32"/>
      <c r="R105" s="79" t="s">
        <v>268</v>
      </c>
      <c r="S105" s="79" t="s">
        <v>268</v>
      </c>
    </row>
    <row r="106" spans="1:19" ht="26.25" x14ac:dyDescent="0.25">
      <c r="A106" s="382"/>
      <c r="B106" s="391"/>
      <c r="C106" s="388"/>
      <c r="D106" s="385"/>
      <c r="E106" s="397"/>
      <c r="F106" s="394"/>
      <c r="G106" s="341" t="s">
        <v>580</v>
      </c>
      <c r="H106" s="85" t="s">
        <v>100</v>
      </c>
      <c r="I106" s="85" t="s">
        <v>175</v>
      </c>
      <c r="J106" s="85" t="s">
        <v>175</v>
      </c>
      <c r="K106" s="184" t="s">
        <v>581</v>
      </c>
      <c r="L106" s="89">
        <v>800000</v>
      </c>
      <c r="M106" s="90">
        <f t="shared" si="0"/>
        <v>560000</v>
      </c>
      <c r="N106" s="91">
        <v>2024</v>
      </c>
      <c r="O106" s="92">
        <v>2027</v>
      </c>
      <c r="P106" s="31"/>
      <c r="Q106" s="32"/>
      <c r="R106" s="79" t="s">
        <v>268</v>
      </c>
      <c r="S106" s="79" t="s">
        <v>268</v>
      </c>
    </row>
    <row r="107" spans="1:19" ht="39" x14ac:dyDescent="0.25">
      <c r="A107" s="382"/>
      <c r="B107" s="391"/>
      <c r="C107" s="388"/>
      <c r="D107" s="385"/>
      <c r="E107" s="397"/>
      <c r="F107" s="394"/>
      <c r="G107" s="341" t="s">
        <v>576</v>
      </c>
      <c r="H107" s="85" t="s">
        <v>100</v>
      </c>
      <c r="I107" s="85" t="s">
        <v>175</v>
      </c>
      <c r="J107" s="85" t="s">
        <v>175</v>
      </c>
      <c r="K107" s="184" t="s">
        <v>469</v>
      </c>
      <c r="L107" s="89">
        <v>2000000</v>
      </c>
      <c r="M107" s="90">
        <f t="shared" si="0"/>
        <v>1400000</v>
      </c>
      <c r="N107" s="91">
        <v>2024</v>
      </c>
      <c r="O107" s="92">
        <v>2027</v>
      </c>
      <c r="P107" s="31"/>
      <c r="Q107" s="32"/>
      <c r="R107" s="79" t="s">
        <v>268</v>
      </c>
      <c r="S107" s="79" t="s">
        <v>268</v>
      </c>
    </row>
    <row r="108" spans="1:19" ht="26.25" x14ac:dyDescent="0.25">
      <c r="A108" s="383"/>
      <c r="B108" s="392"/>
      <c r="C108" s="389"/>
      <c r="D108" s="386"/>
      <c r="E108" s="398"/>
      <c r="F108" s="395"/>
      <c r="G108" s="341" t="s">
        <v>582</v>
      </c>
      <c r="H108" s="85" t="s">
        <v>100</v>
      </c>
      <c r="I108" s="85" t="s">
        <v>175</v>
      </c>
      <c r="J108" s="85" t="s">
        <v>175</v>
      </c>
      <c r="K108" s="184" t="s">
        <v>470</v>
      </c>
      <c r="L108" s="89">
        <v>7000000</v>
      </c>
      <c r="M108" s="90">
        <f t="shared" si="0"/>
        <v>4900000</v>
      </c>
      <c r="N108" s="91">
        <v>2024</v>
      </c>
      <c r="O108" s="92">
        <v>2027</v>
      </c>
      <c r="P108" s="31"/>
      <c r="Q108" s="32"/>
      <c r="R108" s="79" t="s">
        <v>268</v>
      </c>
      <c r="S108" s="79" t="s">
        <v>268</v>
      </c>
    </row>
    <row r="109" spans="1:19" ht="30" x14ac:dyDescent="0.25">
      <c r="A109" s="28">
        <v>19</v>
      </c>
      <c r="B109" s="78" t="s">
        <v>168</v>
      </c>
      <c r="C109" s="10" t="s">
        <v>151</v>
      </c>
      <c r="D109" s="10">
        <v>71006630</v>
      </c>
      <c r="E109" s="80">
        <v>107513935</v>
      </c>
      <c r="F109" s="32">
        <v>600047482</v>
      </c>
      <c r="G109" s="82" t="s">
        <v>403</v>
      </c>
      <c r="H109" s="85" t="s">
        <v>100</v>
      </c>
      <c r="I109" s="85" t="s">
        <v>175</v>
      </c>
      <c r="J109" s="85" t="s">
        <v>404</v>
      </c>
      <c r="K109" s="183" t="s">
        <v>403</v>
      </c>
      <c r="L109" s="89">
        <v>2000000</v>
      </c>
      <c r="M109" s="90">
        <f t="shared" si="0"/>
        <v>1400000</v>
      </c>
      <c r="N109" s="91">
        <v>2022</v>
      </c>
      <c r="O109" s="92">
        <v>2024</v>
      </c>
      <c r="P109" s="31"/>
      <c r="Q109" s="32"/>
      <c r="R109" s="79" t="s">
        <v>268</v>
      </c>
      <c r="S109" s="79" t="s">
        <v>268</v>
      </c>
    </row>
    <row r="110" spans="1:19" ht="26.25" x14ac:dyDescent="0.25">
      <c r="A110" s="381">
        <v>20</v>
      </c>
      <c r="B110" s="390" t="s">
        <v>169</v>
      </c>
      <c r="C110" s="387" t="s">
        <v>143</v>
      </c>
      <c r="D110" s="384">
        <v>75033470</v>
      </c>
      <c r="E110" s="396">
        <v>107514168</v>
      </c>
      <c r="F110" s="393">
        <v>600047318</v>
      </c>
      <c r="G110" s="82" t="s">
        <v>525</v>
      </c>
      <c r="H110" s="85" t="s">
        <v>100</v>
      </c>
      <c r="I110" s="85" t="s">
        <v>175</v>
      </c>
      <c r="J110" s="85" t="s">
        <v>175</v>
      </c>
      <c r="K110" s="63" t="s">
        <v>202</v>
      </c>
      <c r="L110" s="89">
        <v>1000000</v>
      </c>
      <c r="M110" s="90">
        <f t="shared" si="0"/>
        <v>700000</v>
      </c>
      <c r="N110" s="91">
        <v>2022</v>
      </c>
      <c r="O110" s="92">
        <v>2027</v>
      </c>
      <c r="P110" s="31"/>
      <c r="Q110" s="32"/>
      <c r="R110" s="79" t="s">
        <v>268</v>
      </c>
      <c r="S110" s="79" t="s">
        <v>268</v>
      </c>
    </row>
    <row r="111" spans="1:19" ht="26.25" x14ac:dyDescent="0.25">
      <c r="A111" s="382"/>
      <c r="B111" s="391"/>
      <c r="C111" s="388"/>
      <c r="D111" s="385"/>
      <c r="E111" s="397"/>
      <c r="F111" s="394"/>
      <c r="G111" s="82" t="s">
        <v>211</v>
      </c>
      <c r="H111" s="85" t="s">
        <v>100</v>
      </c>
      <c r="I111" s="85" t="s">
        <v>175</v>
      </c>
      <c r="J111" s="85" t="s">
        <v>175</v>
      </c>
      <c r="K111" s="63" t="s">
        <v>211</v>
      </c>
      <c r="L111" s="89">
        <v>1000000</v>
      </c>
      <c r="M111" s="90">
        <f t="shared" si="0"/>
        <v>700000</v>
      </c>
      <c r="N111" s="91">
        <v>2022</v>
      </c>
      <c r="O111" s="92">
        <v>2027</v>
      </c>
      <c r="P111" s="31"/>
      <c r="Q111" s="32"/>
      <c r="R111" s="79" t="s">
        <v>268</v>
      </c>
      <c r="S111" s="79" t="s">
        <v>268</v>
      </c>
    </row>
    <row r="112" spans="1:19" ht="26.25" x14ac:dyDescent="0.25">
      <c r="A112" s="382"/>
      <c r="B112" s="391"/>
      <c r="C112" s="388"/>
      <c r="D112" s="385"/>
      <c r="E112" s="397"/>
      <c r="F112" s="394"/>
      <c r="G112" s="82" t="s">
        <v>212</v>
      </c>
      <c r="H112" s="85" t="s">
        <v>100</v>
      </c>
      <c r="I112" s="85" t="s">
        <v>175</v>
      </c>
      <c r="J112" s="85" t="s">
        <v>175</v>
      </c>
      <c r="K112" s="63" t="s">
        <v>212</v>
      </c>
      <c r="L112" s="89">
        <v>2000000</v>
      </c>
      <c r="M112" s="90">
        <f t="shared" si="0"/>
        <v>1400000</v>
      </c>
      <c r="N112" s="91">
        <v>2022</v>
      </c>
      <c r="O112" s="92">
        <v>2027</v>
      </c>
      <c r="P112" s="31"/>
      <c r="Q112" s="32"/>
      <c r="R112" s="79" t="s">
        <v>268</v>
      </c>
      <c r="S112" s="79" t="s">
        <v>268</v>
      </c>
    </row>
    <row r="113" spans="1:19" ht="39" x14ac:dyDescent="0.25">
      <c r="A113" s="382"/>
      <c r="B113" s="391"/>
      <c r="C113" s="388"/>
      <c r="D113" s="385"/>
      <c r="E113" s="397"/>
      <c r="F113" s="394"/>
      <c r="G113" s="82" t="s">
        <v>316</v>
      </c>
      <c r="H113" s="85" t="s">
        <v>100</v>
      </c>
      <c r="I113" s="85" t="s">
        <v>175</v>
      </c>
      <c r="J113" s="85" t="s">
        <v>175</v>
      </c>
      <c r="K113" s="183" t="s">
        <v>316</v>
      </c>
      <c r="L113" s="89">
        <v>500000</v>
      </c>
      <c r="M113" s="90">
        <f t="shared" si="0"/>
        <v>350000</v>
      </c>
      <c r="N113" s="91">
        <v>2022</v>
      </c>
      <c r="O113" s="92">
        <v>2023</v>
      </c>
      <c r="P113" s="31"/>
      <c r="Q113" s="32"/>
      <c r="R113" s="79" t="s">
        <v>268</v>
      </c>
      <c r="S113" s="79" t="s">
        <v>268</v>
      </c>
    </row>
    <row r="114" spans="1:19" x14ac:dyDescent="0.25">
      <c r="A114" s="382"/>
      <c r="B114" s="391"/>
      <c r="C114" s="388"/>
      <c r="D114" s="385"/>
      <c r="E114" s="397"/>
      <c r="F114" s="394"/>
      <c r="G114" s="82" t="s">
        <v>317</v>
      </c>
      <c r="H114" s="85" t="s">
        <v>100</v>
      </c>
      <c r="I114" s="85" t="s">
        <v>175</v>
      </c>
      <c r="J114" s="85" t="s">
        <v>175</v>
      </c>
      <c r="K114" s="183" t="s">
        <v>317</v>
      </c>
      <c r="L114" s="89">
        <v>1000000</v>
      </c>
      <c r="M114" s="90">
        <f t="shared" si="0"/>
        <v>700000</v>
      </c>
      <c r="N114" s="91">
        <v>2022</v>
      </c>
      <c r="O114" s="92">
        <v>2023</v>
      </c>
      <c r="P114" s="31"/>
      <c r="Q114" s="32"/>
      <c r="R114" s="79" t="s">
        <v>268</v>
      </c>
      <c r="S114" s="79" t="s">
        <v>268</v>
      </c>
    </row>
    <row r="115" spans="1:19" ht="30" x14ac:dyDescent="0.25">
      <c r="A115" s="382"/>
      <c r="B115" s="391"/>
      <c r="C115" s="388"/>
      <c r="D115" s="385"/>
      <c r="E115" s="397"/>
      <c r="F115" s="394"/>
      <c r="G115" s="82" t="s">
        <v>318</v>
      </c>
      <c r="H115" s="85" t="s">
        <v>100</v>
      </c>
      <c r="I115" s="85" t="s">
        <v>175</v>
      </c>
      <c r="J115" s="85" t="s">
        <v>175</v>
      </c>
      <c r="K115" s="183" t="s">
        <v>318</v>
      </c>
      <c r="L115" s="89">
        <v>500000</v>
      </c>
      <c r="M115" s="90">
        <f t="shared" si="0"/>
        <v>350000</v>
      </c>
      <c r="N115" s="91">
        <v>2022</v>
      </c>
      <c r="O115" s="290">
        <v>2027</v>
      </c>
      <c r="P115" s="31"/>
      <c r="Q115" s="32"/>
      <c r="R115" s="79" t="s">
        <v>268</v>
      </c>
      <c r="S115" s="79" t="s">
        <v>268</v>
      </c>
    </row>
    <row r="116" spans="1:19" ht="26.25" x14ac:dyDescent="0.25">
      <c r="A116" s="382"/>
      <c r="B116" s="391"/>
      <c r="C116" s="388"/>
      <c r="D116" s="385"/>
      <c r="E116" s="397"/>
      <c r="F116" s="394"/>
      <c r="G116" s="316" t="s">
        <v>476</v>
      </c>
      <c r="H116" s="85" t="s">
        <v>100</v>
      </c>
      <c r="I116" s="85" t="s">
        <v>175</v>
      </c>
      <c r="J116" s="85" t="s">
        <v>175</v>
      </c>
      <c r="K116" s="183" t="s">
        <v>476</v>
      </c>
      <c r="L116" s="89">
        <v>500000</v>
      </c>
      <c r="M116" s="90">
        <f t="shared" si="0"/>
        <v>350000</v>
      </c>
      <c r="N116" s="91">
        <v>2022</v>
      </c>
      <c r="O116" s="290">
        <v>2027</v>
      </c>
      <c r="P116" s="31"/>
      <c r="Q116" s="32"/>
      <c r="R116" s="79" t="s">
        <v>268</v>
      </c>
      <c r="S116" s="79" t="s">
        <v>268</v>
      </c>
    </row>
    <row r="117" spans="1:19" ht="39" x14ac:dyDescent="0.25">
      <c r="A117" s="382"/>
      <c r="B117" s="391"/>
      <c r="C117" s="388"/>
      <c r="D117" s="385"/>
      <c r="E117" s="397"/>
      <c r="F117" s="394"/>
      <c r="G117" s="341" t="s">
        <v>606</v>
      </c>
      <c r="H117" s="85" t="s">
        <v>100</v>
      </c>
      <c r="I117" s="85" t="s">
        <v>175</v>
      </c>
      <c r="J117" s="85" t="s">
        <v>175</v>
      </c>
      <c r="K117" s="183" t="s">
        <v>606</v>
      </c>
      <c r="L117" s="89">
        <v>400000</v>
      </c>
      <c r="M117" s="90">
        <f t="shared" si="0"/>
        <v>280000</v>
      </c>
      <c r="N117" s="91">
        <v>2024</v>
      </c>
      <c r="O117" s="290">
        <v>2028</v>
      </c>
      <c r="P117" s="31"/>
      <c r="Q117" s="32"/>
      <c r="R117" s="79" t="s">
        <v>268</v>
      </c>
      <c r="S117" s="79" t="s">
        <v>268</v>
      </c>
    </row>
    <row r="118" spans="1:19" ht="90" x14ac:dyDescent="0.25">
      <c r="A118" s="382"/>
      <c r="B118" s="391"/>
      <c r="C118" s="388"/>
      <c r="D118" s="385"/>
      <c r="E118" s="397"/>
      <c r="F118" s="394"/>
      <c r="G118" s="316" t="s">
        <v>367</v>
      </c>
      <c r="H118" s="85" t="s">
        <v>100</v>
      </c>
      <c r="I118" s="85" t="s">
        <v>175</v>
      </c>
      <c r="J118" s="85" t="s">
        <v>175</v>
      </c>
      <c r="K118" s="183" t="s">
        <v>367</v>
      </c>
      <c r="L118" s="89">
        <v>2000000</v>
      </c>
      <c r="M118" s="90">
        <v>1400000</v>
      </c>
      <c r="N118" s="91">
        <v>2022</v>
      </c>
      <c r="O118" s="290">
        <v>2027</v>
      </c>
      <c r="P118" s="31"/>
      <c r="Q118" s="32"/>
      <c r="R118" s="79" t="s">
        <v>268</v>
      </c>
      <c r="S118" s="79" t="s">
        <v>268</v>
      </c>
    </row>
    <row r="119" spans="1:19" ht="30" x14ac:dyDescent="0.25">
      <c r="A119" s="382"/>
      <c r="B119" s="391"/>
      <c r="C119" s="388"/>
      <c r="D119" s="385"/>
      <c r="E119" s="397"/>
      <c r="F119" s="394"/>
      <c r="G119" s="316" t="s">
        <v>527</v>
      </c>
      <c r="H119" s="85" t="s">
        <v>100</v>
      </c>
      <c r="I119" s="85" t="s">
        <v>175</v>
      </c>
      <c r="J119" s="85" t="s">
        <v>175</v>
      </c>
      <c r="K119" s="183" t="s">
        <v>527</v>
      </c>
      <c r="L119" s="89">
        <v>800000</v>
      </c>
      <c r="M119" s="90">
        <f t="shared" si="0"/>
        <v>560000</v>
      </c>
      <c r="N119" s="91">
        <v>2022</v>
      </c>
      <c r="O119" s="290">
        <v>2027</v>
      </c>
      <c r="P119" s="31"/>
      <c r="Q119" s="32"/>
      <c r="R119" s="79" t="s">
        <v>268</v>
      </c>
      <c r="S119" s="79" t="s">
        <v>268</v>
      </c>
    </row>
    <row r="120" spans="1:19" ht="26.25" x14ac:dyDescent="0.25">
      <c r="A120" s="382"/>
      <c r="B120" s="391"/>
      <c r="C120" s="388"/>
      <c r="D120" s="385"/>
      <c r="E120" s="397"/>
      <c r="F120" s="394"/>
      <c r="G120" s="316" t="s">
        <v>526</v>
      </c>
      <c r="H120" s="85" t="s">
        <v>100</v>
      </c>
      <c r="I120" s="85" t="s">
        <v>175</v>
      </c>
      <c r="J120" s="85" t="s">
        <v>175</v>
      </c>
      <c r="K120" s="183" t="s">
        <v>526</v>
      </c>
      <c r="L120" s="89">
        <v>15000000</v>
      </c>
      <c r="M120" s="90">
        <f t="shared" si="0"/>
        <v>10500000</v>
      </c>
      <c r="N120" s="91">
        <v>2022</v>
      </c>
      <c r="O120" s="290">
        <v>2027</v>
      </c>
      <c r="P120" s="31"/>
      <c r="Q120" s="32"/>
      <c r="R120" s="79" t="s">
        <v>268</v>
      </c>
      <c r="S120" s="79" t="s">
        <v>268</v>
      </c>
    </row>
    <row r="121" spans="1:19" ht="39" x14ac:dyDescent="0.25">
      <c r="A121" s="382"/>
      <c r="B121" s="391"/>
      <c r="C121" s="388"/>
      <c r="D121" s="385"/>
      <c r="E121" s="397"/>
      <c r="F121" s="394"/>
      <c r="G121" s="316" t="s">
        <v>213</v>
      </c>
      <c r="H121" s="85" t="s">
        <v>100</v>
      </c>
      <c r="I121" s="85" t="s">
        <v>175</v>
      </c>
      <c r="J121" s="85" t="s">
        <v>175</v>
      </c>
      <c r="K121" s="183" t="s">
        <v>213</v>
      </c>
      <c r="L121" s="89">
        <v>3000000</v>
      </c>
      <c r="M121" s="90">
        <f t="shared" si="0"/>
        <v>2100000</v>
      </c>
      <c r="N121" s="91">
        <v>2022</v>
      </c>
      <c r="O121" s="92">
        <v>2023</v>
      </c>
      <c r="P121" s="31"/>
      <c r="Q121" s="32"/>
      <c r="R121" s="79" t="s">
        <v>268</v>
      </c>
      <c r="S121" s="79" t="s">
        <v>268</v>
      </c>
    </row>
    <row r="122" spans="1:19" x14ac:dyDescent="0.25">
      <c r="A122" s="383"/>
      <c r="B122" s="392"/>
      <c r="C122" s="389"/>
      <c r="D122" s="386"/>
      <c r="E122" s="398"/>
      <c r="F122" s="395"/>
      <c r="G122" s="82" t="s">
        <v>214</v>
      </c>
      <c r="H122" s="85" t="s">
        <v>100</v>
      </c>
      <c r="I122" s="85" t="s">
        <v>175</v>
      </c>
      <c r="J122" s="85" t="s">
        <v>175</v>
      </c>
      <c r="K122" s="63" t="s">
        <v>214</v>
      </c>
      <c r="L122" s="89">
        <v>1200000</v>
      </c>
      <c r="M122" s="90">
        <f t="shared" si="0"/>
        <v>840000</v>
      </c>
      <c r="N122" s="91">
        <v>2022</v>
      </c>
      <c r="O122" s="92">
        <v>2022</v>
      </c>
      <c r="P122" s="31"/>
      <c r="Q122" s="32"/>
      <c r="R122" s="79" t="s">
        <v>268</v>
      </c>
      <c r="S122" s="79" t="s">
        <v>268</v>
      </c>
    </row>
    <row r="123" spans="1:19" ht="51.75" x14ac:dyDescent="0.25">
      <c r="A123" s="381">
        <v>21</v>
      </c>
      <c r="B123" s="390" t="s">
        <v>415</v>
      </c>
      <c r="C123" s="387" t="s">
        <v>143</v>
      </c>
      <c r="D123" s="384">
        <v>75033488</v>
      </c>
      <c r="E123" s="396">
        <v>107513625</v>
      </c>
      <c r="F123" s="393">
        <v>600046907</v>
      </c>
      <c r="G123" s="82" t="s">
        <v>416</v>
      </c>
      <c r="H123" s="85" t="s">
        <v>100</v>
      </c>
      <c r="I123" s="85" t="s">
        <v>175</v>
      </c>
      <c r="J123" s="85" t="s">
        <v>175</v>
      </c>
      <c r="K123" s="183" t="s">
        <v>416</v>
      </c>
      <c r="L123" s="89">
        <v>4000000</v>
      </c>
      <c r="M123" s="90">
        <f t="shared" si="0"/>
        <v>2800000</v>
      </c>
      <c r="N123" s="91">
        <v>2022</v>
      </c>
      <c r="O123" s="92">
        <v>2027</v>
      </c>
      <c r="P123" s="31"/>
      <c r="Q123" s="32"/>
      <c r="R123" s="79" t="s">
        <v>268</v>
      </c>
      <c r="S123" s="79" t="s">
        <v>268</v>
      </c>
    </row>
    <row r="124" spans="1:19" ht="64.5" x14ac:dyDescent="0.25">
      <c r="A124" s="382"/>
      <c r="B124" s="391"/>
      <c r="C124" s="388"/>
      <c r="D124" s="385"/>
      <c r="E124" s="397"/>
      <c r="F124" s="394"/>
      <c r="G124" s="82" t="s">
        <v>417</v>
      </c>
      <c r="H124" s="85" t="s">
        <v>100</v>
      </c>
      <c r="I124" s="85" t="s">
        <v>175</v>
      </c>
      <c r="J124" s="85" t="s">
        <v>175</v>
      </c>
      <c r="K124" s="183" t="s">
        <v>417</v>
      </c>
      <c r="L124" s="354">
        <v>400000</v>
      </c>
      <c r="M124" s="90">
        <f t="shared" si="0"/>
        <v>280000</v>
      </c>
      <c r="N124" s="91">
        <v>2022</v>
      </c>
      <c r="O124" s="92">
        <v>2027</v>
      </c>
      <c r="P124" s="31"/>
      <c r="Q124" s="32"/>
      <c r="R124" s="79" t="s">
        <v>268</v>
      </c>
      <c r="S124" s="79" t="s">
        <v>268</v>
      </c>
    </row>
    <row r="125" spans="1:19" ht="128.25" x14ac:dyDescent="0.25">
      <c r="A125" s="382"/>
      <c r="B125" s="391"/>
      <c r="C125" s="388"/>
      <c r="D125" s="385"/>
      <c r="E125" s="397"/>
      <c r="F125" s="394"/>
      <c r="G125" s="341" t="s">
        <v>608</v>
      </c>
      <c r="H125" s="85" t="s">
        <v>100</v>
      </c>
      <c r="I125" s="85" t="s">
        <v>175</v>
      </c>
      <c r="J125" s="85" t="s">
        <v>175</v>
      </c>
      <c r="K125" s="183" t="s">
        <v>608</v>
      </c>
      <c r="L125" s="89">
        <v>6000000</v>
      </c>
      <c r="M125" s="90">
        <f t="shared" si="0"/>
        <v>4200000</v>
      </c>
      <c r="N125" s="91">
        <v>2024</v>
      </c>
      <c r="O125" s="92">
        <v>2027</v>
      </c>
      <c r="P125" s="31"/>
      <c r="Q125" s="32"/>
      <c r="R125" s="79" t="s">
        <v>268</v>
      </c>
      <c r="S125" s="79" t="s">
        <v>268</v>
      </c>
    </row>
    <row r="126" spans="1:19" ht="128.25" x14ac:dyDescent="0.25">
      <c r="A126" s="382"/>
      <c r="B126" s="391"/>
      <c r="C126" s="388"/>
      <c r="D126" s="385"/>
      <c r="E126" s="397"/>
      <c r="F126" s="394"/>
      <c r="G126" s="341" t="s">
        <v>609</v>
      </c>
      <c r="H126" s="85" t="s">
        <v>100</v>
      </c>
      <c r="I126" s="85" t="s">
        <v>175</v>
      </c>
      <c r="J126" s="85" t="s">
        <v>175</v>
      </c>
      <c r="K126" s="183" t="s">
        <v>418</v>
      </c>
      <c r="L126" s="89">
        <v>8500000</v>
      </c>
      <c r="M126" s="90">
        <f t="shared" si="0"/>
        <v>5950000</v>
      </c>
      <c r="N126" s="91">
        <v>2024</v>
      </c>
      <c r="O126" s="92">
        <v>2027</v>
      </c>
      <c r="P126" s="31"/>
      <c r="Q126" s="32"/>
      <c r="R126" s="79" t="s">
        <v>268</v>
      </c>
      <c r="S126" s="79" t="s">
        <v>268</v>
      </c>
    </row>
    <row r="127" spans="1:19" ht="26.25" x14ac:dyDescent="0.25">
      <c r="A127" s="382"/>
      <c r="B127" s="391"/>
      <c r="C127" s="388"/>
      <c r="D127" s="385"/>
      <c r="E127" s="397"/>
      <c r="F127" s="394"/>
      <c r="G127" s="82" t="s">
        <v>612</v>
      </c>
      <c r="H127" s="85" t="s">
        <v>100</v>
      </c>
      <c r="I127" s="85" t="s">
        <v>175</v>
      </c>
      <c r="J127" s="85" t="s">
        <v>175</v>
      </c>
      <c r="K127" s="183" t="s">
        <v>612</v>
      </c>
      <c r="L127" s="89">
        <v>5000000</v>
      </c>
      <c r="M127" s="90">
        <f t="shared" si="0"/>
        <v>3500000</v>
      </c>
      <c r="N127" s="91">
        <v>2024</v>
      </c>
      <c r="O127" s="92">
        <v>2027</v>
      </c>
      <c r="P127" s="31"/>
      <c r="Q127" s="32"/>
      <c r="R127" s="79" t="s">
        <v>268</v>
      </c>
      <c r="S127" s="79" t="s">
        <v>268</v>
      </c>
    </row>
    <row r="128" spans="1:19" x14ac:dyDescent="0.25">
      <c r="A128" s="382"/>
      <c r="B128" s="391"/>
      <c r="C128" s="388"/>
      <c r="D128" s="385"/>
      <c r="E128" s="397"/>
      <c r="F128" s="394"/>
      <c r="G128" s="82" t="s">
        <v>419</v>
      </c>
      <c r="H128" s="85" t="s">
        <v>100</v>
      </c>
      <c r="I128" s="85" t="s">
        <v>175</v>
      </c>
      <c r="J128" s="85" t="s">
        <v>175</v>
      </c>
      <c r="K128" s="63" t="s">
        <v>419</v>
      </c>
      <c r="L128" s="89">
        <v>300000</v>
      </c>
      <c r="M128" s="90">
        <f t="shared" si="0"/>
        <v>210000</v>
      </c>
      <c r="N128" s="91">
        <v>2022</v>
      </c>
      <c r="O128" s="92">
        <v>2027</v>
      </c>
      <c r="P128" s="31"/>
      <c r="Q128" s="32"/>
      <c r="R128" s="79" t="s">
        <v>268</v>
      </c>
      <c r="S128" s="79" t="s">
        <v>268</v>
      </c>
    </row>
    <row r="129" spans="1:19" x14ac:dyDescent="0.25">
      <c r="A129" s="382"/>
      <c r="B129" s="391"/>
      <c r="C129" s="388"/>
      <c r="D129" s="385"/>
      <c r="E129" s="397"/>
      <c r="F129" s="394"/>
      <c r="G129" s="82" t="s">
        <v>420</v>
      </c>
      <c r="H129" s="85" t="s">
        <v>100</v>
      </c>
      <c r="I129" s="85" t="s">
        <v>175</v>
      </c>
      <c r="J129" s="85" t="s">
        <v>175</v>
      </c>
      <c r="K129" s="63" t="s">
        <v>420</v>
      </c>
      <c r="L129" s="89">
        <v>1500000</v>
      </c>
      <c r="M129" s="90">
        <f t="shared" si="0"/>
        <v>1050000</v>
      </c>
      <c r="N129" s="91">
        <v>2022</v>
      </c>
      <c r="O129" s="92">
        <v>2027</v>
      </c>
      <c r="P129" s="31"/>
      <c r="Q129" s="32"/>
      <c r="R129" s="79" t="s">
        <v>268</v>
      </c>
      <c r="S129" s="79" t="s">
        <v>268</v>
      </c>
    </row>
    <row r="130" spans="1:19" x14ac:dyDescent="0.25">
      <c r="A130" s="382"/>
      <c r="B130" s="391"/>
      <c r="C130" s="388"/>
      <c r="D130" s="385"/>
      <c r="E130" s="397"/>
      <c r="F130" s="394"/>
      <c r="G130" s="82" t="s">
        <v>216</v>
      </c>
      <c r="H130" s="85" t="s">
        <v>100</v>
      </c>
      <c r="I130" s="85" t="s">
        <v>175</v>
      </c>
      <c r="J130" s="85" t="s">
        <v>175</v>
      </c>
      <c r="K130" s="63" t="s">
        <v>216</v>
      </c>
      <c r="L130" s="89">
        <v>600000</v>
      </c>
      <c r="M130" s="90">
        <f t="shared" si="0"/>
        <v>420000</v>
      </c>
      <c r="N130" s="91">
        <v>2022</v>
      </c>
      <c r="O130" s="92">
        <v>2027</v>
      </c>
      <c r="P130" s="31"/>
      <c r="Q130" s="32"/>
      <c r="R130" s="79" t="s">
        <v>268</v>
      </c>
      <c r="S130" s="79" t="s">
        <v>268</v>
      </c>
    </row>
    <row r="131" spans="1:19" ht="26.25" x14ac:dyDescent="0.25">
      <c r="A131" s="382"/>
      <c r="B131" s="391"/>
      <c r="C131" s="388"/>
      <c r="D131" s="385"/>
      <c r="E131" s="397"/>
      <c r="F131" s="394"/>
      <c r="G131" s="82" t="s">
        <v>421</v>
      </c>
      <c r="H131" s="85" t="s">
        <v>100</v>
      </c>
      <c r="I131" s="85" t="s">
        <v>175</v>
      </c>
      <c r="J131" s="85" t="s">
        <v>175</v>
      </c>
      <c r="K131" s="63" t="s">
        <v>421</v>
      </c>
      <c r="L131" s="89">
        <v>1500000</v>
      </c>
      <c r="M131" s="90">
        <f t="shared" si="0"/>
        <v>1050000</v>
      </c>
      <c r="N131" s="91">
        <v>2022</v>
      </c>
      <c r="O131" s="92">
        <v>2027</v>
      </c>
      <c r="P131" s="31"/>
      <c r="Q131" s="32"/>
      <c r="R131" s="79" t="s">
        <v>268</v>
      </c>
      <c r="S131" s="79" t="s">
        <v>268</v>
      </c>
    </row>
    <row r="132" spans="1:19" ht="39" x14ac:dyDescent="0.25">
      <c r="A132" s="382"/>
      <c r="B132" s="391"/>
      <c r="C132" s="388"/>
      <c r="D132" s="385"/>
      <c r="E132" s="397"/>
      <c r="F132" s="394"/>
      <c r="G132" s="341" t="s">
        <v>610</v>
      </c>
      <c r="H132" s="85" t="s">
        <v>100</v>
      </c>
      <c r="I132" s="85" t="s">
        <v>175</v>
      </c>
      <c r="J132" s="85" t="s">
        <v>175</v>
      </c>
      <c r="K132" s="183" t="s">
        <v>422</v>
      </c>
      <c r="L132" s="89">
        <v>150000</v>
      </c>
      <c r="M132" s="90">
        <f t="shared" si="0"/>
        <v>105000</v>
      </c>
      <c r="N132" s="91">
        <v>2024</v>
      </c>
      <c r="O132" s="92">
        <v>2027</v>
      </c>
      <c r="P132" s="31"/>
      <c r="Q132" s="32"/>
      <c r="R132" s="79" t="s">
        <v>268</v>
      </c>
      <c r="S132" s="79" t="s">
        <v>268</v>
      </c>
    </row>
    <row r="133" spans="1:19" x14ac:dyDescent="0.25">
      <c r="A133" s="382"/>
      <c r="B133" s="391"/>
      <c r="C133" s="388"/>
      <c r="D133" s="385"/>
      <c r="E133" s="397"/>
      <c r="F133" s="394"/>
      <c r="G133" s="82" t="s">
        <v>423</v>
      </c>
      <c r="H133" s="85" t="s">
        <v>100</v>
      </c>
      <c r="I133" s="85" t="s">
        <v>175</v>
      </c>
      <c r="J133" s="85" t="s">
        <v>175</v>
      </c>
      <c r="K133" s="63" t="s">
        <v>423</v>
      </c>
      <c r="L133" s="89">
        <v>10000</v>
      </c>
      <c r="M133" s="90">
        <f t="shared" si="0"/>
        <v>7000</v>
      </c>
      <c r="N133" s="91">
        <v>2022</v>
      </c>
      <c r="O133" s="92">
        <v>2027</v>
      </c>
      <c r="P133" s="31"/>
      <c r="Q133" s="32"/>
      <c r="R133" s="79" t="s">
        <v>268</v>
      </c>
      <c r="S133" s="79" t="s">
        <v>268</v>
      </c>
    </row>
    <row r="134" spans="1:19" ht="30" x14ac:dyDescent="0.25">
      <c r="A134" s="382"/>
      <c r="B134" s="391"/>
      <c r="C134" s="388"/>
      <c r="D134" s="385"/>
      <c r="E134" s="397"/>
      <c r="F134" s="394"/>
      <c r="G134" s="82" t="s">
        <v>424</v>
      </c>
      <c r="H134" s="85" t="s">
        <v>100</v>
      </c>
      <c r="I134" s="85" t="s">
        <v>175</v>
      </c>
      <c r="J134" s="85" t="s">
        <v>175</v>
      </c>
      <c r="K134" s="183" t="s">
        <v>424</v>
      </c>
      <c r="L134" s="89">
        <v>40000</v>
      </c>
      <c r="M134" s="90">
        <f t="shared" si="0"/>
        <v>28000</v>
      </c>
      <c r="N134" s="91">
        <v>2022</v>
      </c>
      <c r="O134" s="92">
        <v>2027</v>
      </c>
      <c r="P134" s="31"/>
      <c r="Q134" s="32"/>
      <c r="R134" s="79" t="s">
        <v>268</v>
      </c>
      <c r="S134" s="79" t="s">
        <v>268</v>
      </c>
    </row>
    <row r="135" spans="1:19" ht="30" x14ac:dyDescent="0.25">
      <c r="A135" s="382"/>
      <c r="B135" s="391"/>
      <c r="C135" s="388"/>
      <c r="D135" s="385"/>
      <c r="E135" s="397"/>
      <c r="F135" s="394"/>
      <c r="G135" s="341" t="s">
        <v>611</v>
      </c>
      <c r="H135" s="85" t="s">
        <v>100</v>
      </c>
      <c r="I135" s="85" t="s">
        <v>175</v>
      </c>
      <c r="J135" s="85" t="s">
        <v>175</v>
      </c>
      <c r="K135" s="183" t="s">
        <v>611</v>
      </c>
      <c r="L135" s="89">
        <v>1300000</v>
      </c>
      <c r="M135" s="90">
        <f t="shared" si="0"/>
        <v>910000</v>
      </c>
      <c r="N135" s="91">
        <v>2024</v>
      </c>
      <c r="O135" s="92">
        <v>2028</v>
      </c>
      <c r="P135" s="31"/>
      <c r="Q135" s="32"/>
      <c r="R135" s="79" t="s">
        <v>268</v>
      </c>
      <c r="S135" s="79" t="s">
        <v>268</v>
      </c>
    </row>
    <row r="136" spans="1:19" ht="26.25" x14ac:dyDescent="0.25">
      <c r="A136" s="382"/>
      <c r="B136" s="391"/>
      <c r="C136" s="388"/>
      <c r="D136" s="385"/>
      <c r="E136" s="397"/>
      <c r="F136" s="394"/>
      <c r="G136" s="341" t="s">
        <v>613</v>
      </c>
      <c r="H136" s="85" t="s">
        <v>100</v>
      </c>
      <c r="I136" s="85" t="s">
        <v>175</v>
      </c>
      <c r="J136" s="85" t="s">
        <v>175</v>
      </c>
      <c r="K136" s="183" t="s">
        <v>613</v>
      </c>
      <c r="L136" s="89">
        <v>500000</v>
      </c>
      <c r="M136" s="90">
        <f t="shared" si="0"/>
        <v>350000</v>
      </c>
      <c r="N136" s="91">
        <v>2024</v>
      </c>
      <c r="O136" s="92">
        <v>2028</v>
      </c>
      <c r="P136" s="31"/>
      <c r="Q136" s="32"/>
      <c r="R136" s="79" t="s">
        <v>268</v>
      </c>
      <c r="S136" s="79" t="s">
        <v>268</v>
      </c>
    </row>
    <row r="137" spans="1:19" ht="30" x14ac:dyDescent="0.25">
      <c r="A137" s="382"/>
      <c r="B137" s="391"/>
      <c r="C137" s="388"/>
      <c r="D137" s="385"/>
      <c r="E137" s="397"/>
      <c r="F137" s="394"/>
      <c r="G137" s="341" t="s">
        <v>614</v>
      </c>
      <c r="H137" s="85" t="s">
        <v>100</v>
      </c>
      <c r="I137" s="85" t="s">
        <v>175</v>
      </c>
      <c r="J137" s="85" t="s">
        <v>175</v>
      </c>
      <c r="K137" s="183" t="s">
        <v>614</v>
      </c>
      <c r="L137" s="89">
        <v>1000000</v>
      </c>
      <c r="M137" s="90">
        <f>L137/100*70</f>
        <v>700000</v>
      </c>
      <c r="N137" s="91">
        <v>2024</v>
      </c>
      <c r="O137" s="92">
        <v>2028</v>
      </c>
      <c r="P137" s="31"/>
      <c r="Q137" s="32"/>
      <c r="R137" s="79" t="s">
        <v>268</v>
      </c>
      <c r="S137" s="79" t="s">
        <v>268</v>
      </c>
    </row>
    <row r="138" spans="1:19" ht="26.25" x14ac:dyDescent="0.25">
      <c r="A138" s="382"/>
      <c r="B138" s="391"/>
      <c r="C138" s="388"/>
      <c r="D138" s="385"/>
      <c r="E138" s="397"/>
      <c r="F138" s="394"/>
      <c r="G138" s="341" t="s">
        <v>615</v>
      </c>
      <c r="H138" s="85" t="s">
        <v>100</v>
      </c>
      <c r="I138" s="85" t="s">
        <v>175</v>
      </c>
      <c r="J138" s="85" t="s">
        <v>175</v>
      </c>
      <c r="K138" s="183" t="s">
        <v>615</v>
      </c>
      <c r="L138" s="89">
        <v>250000</v>
      </c>
      <c r="M138" s="90">
        <f>L138/100*70</f>
        <v>175000</v>
      </c>
      <c r="N138" s="91">
        <v>2024</v>
      </c>
      <c r="O138" s="92">
        <v>2028</v>
      </c>
      <c r="P138" s="31"/>
      <c r="Q138" s="32"/>
      <c r="R138" s="79" t="s">
        <v>268</v>
      </c>
      <c r="S138" s="79" t="s">
        <v>268</v>
      </c>
    </row>
    <row r="139" spans="1:19" ht="30" x14ac:dyDescent="0.25">
      <c r="A139" s="382"/>
      <c r="B139" s="391"/>
      <c r="C139" s="388"/>
      <c r="D139" s="385"/>
      <c r="E139" s="397"/>
      <c r="F139" s="394"/>
      <c r="G139" s="341" t="s">
        <v>616</v>
      </c>
      <c r="H139" s="85" t="s">
        <v>100</v>
      </c>
      <c r="I139" s="85" t="s">
        <v>175</v>
      </c>
      <c r="J139" s="85" t="s">
        <v>175</v>
      </c>
      <c r="K139" s="183" t="s">
        <v>616</v>
      </c>
      <c r="L139" s="89">
        <v>300000</v>
      </c>
      <c r="M139" s="90">
        <f>L139/100*70</f>
        <v>210000</v>
      </c>
      <c r="N139" s="91">
        <v>2024</v>
      </c>
      <c r="O139" s="92">
        <v>2028</v>
      </c>
      <c r="P139" s="31"/>
      <c r="Q139" s="32"/>
      <c r="R139" s="79" t="s">
        <v>268</v>
      </c>
      <c r="S139" s="79" t="s">
        <v>268</v>
      </c>
    </row>
    <row r="140" spans="1:19" ht="30" x14ac:dyDescent="0.25">
      <c r="A140" s="382"/>
      <c r="B140" s="391"/>
      <c r="C140" s="388"/>
      <c r="D140" s="385"/>
      <c r="E140" s="397"/>
      <c r="F140" s="394"/>
      <c r="G140" s="341" t="s">
        <v>617</v>
      </c>
      <c r="H140" s="85" t="s">
        <v>100</v>
      </c>
      <c r="I140" s="85" t="s">
        <v>175</v>
      </c>
      <c r="J140" s="85" t="s">
        <v>175</v>
      </c>
      <c r="K140" s="183" t="s">
        <v>617</v>
      </c>
      <c r="L140" s="89">
        <v>5000000</v>
      </c>
      <c r="M140" s="90">
        <f t="shared" si="0"/>
        <v>3500000</v>
      </c>
      <c r="N140" s="91">
        <v>2024</v>
      </c>
      <c r="O140" s="92">
        <v>2028</v>
      </c>
      <c r="P140" s="31"/>
      <c r="Q140" s="32"/>
      <c r="R140" s="79" t="s">
        <v>356</v>
      </c>
      <c r="S140" s="79" t="s">
        <v>268</v>
      </c>
    </row>
    <row r="141" spans="1:19" x14ac:dyDescent="0.25">
      <c r="A141" s="382"/>
      <c r="B141" s="391"/>
      <c r="C141" s="388"/>
      <c r="D141" s="385"/>
      <c r="E141" s="397"/>
      <c r="F141" s="394"/>
      <c r="G141" s="341" t="s">
        <v>607</v>
      </c>
      <c r="H141" s="85" t="s">
        <v>100</v>
      </c>
      <c r="I141" s="85" t="s">
        <v>175</v>
      </c>
      <c r="J141" s="85" t="s">
        <v>175</v>
      </c>
      <c r="K141" s="183" t="s">
        <v>607</v>
      </c>
      <c r="L141" s="89">
        <v>1500000</v>
      </c>
      <c r="M141" s="90">
        <f t="shared" si="0"/>
        <v>1050000</v>
      </c>
      <c r="N141" s="91">
        <v>2024</v>
      </c>
      <c r="O141" s="92">
        <v>2028</v>
      </c>
      <c r="P141" s="31"/>
      <c r="Q141" s="32"/>
      <c r="R141" s="79" t="s">
        <v>268</v>
      </c>
      <c r="S141" s="79" t="s">
        <v>268</v>
      </c>
    </row>
    <row r="142" spans="1:19" ht="26.25" x14ac:dyDescent="0.25">
      <c r="A142" s="382"/>
      <c r="B142" s="391"/>
      <c r="C142" s="388"/>
      <c r="D142" s="385"/>
      <c r="E142" s="397"/>
      <c r="F142" s="394"/>
      <c r="G142" s="82" t="s">
        <v>425</v>
      </c>
      <c r="H142" s="85" t="s">
        <v>100</v>
      </c>
      <c r="I142" s="85" t="s">
        <v>175</v>
      </c>
      <c r="J142" s="85" t="s">
        <v>175</v>
      </c>
      <c r="K142" s="63" t="s">
        <v>425</v>
      </c>
      <c r="L142" s="89">
        <v>50000</v>
      </c>
      <c r="M142" s="90">
        <f t="shared" si="0"/>
        <v>35000</v>
      </c>
      <c r="N142" s="91">
        <v>2022</v>
      </c>
      <c r="O142" s="92">
        <v>2027</v>
      </c>
      <c r="P142" s="31"/>
      <c r="Q142" s="32"/>
      <c r="R142" s="79" t="s">
        <v>356</v>
      </c>
      <c r="S142" s="79" t="s">
        <v>268</v>
      </c>
    </row>
    <row r="143" spans="1:19" ht="270" x14ac:dyDescent="0.25">
      <c r="A143" s="381">
        <v>22</v>
      </c>
      <c r="B143" s="401" t="s">
        <v>173</v>
      </c>
      <c r="C143" s="409" t="s">
        <v>264</v>
      </c>
      <c r="D143" s="409">
        <v>71009701</v>
      </c>
      <c r="E143" s="404">
        <v>107513871</v>
      </c>
      <c r="F143" s="437" t="s">
        <v>265</v>
      </c>
      <c r="G143" s="82" t="s">
        <v>266</v>
      </c>
      <c r="H143" s="85" t="s">
        <v>100</v>
      </c>
      <c r="I143" s="85" t="s">
        <v>175</v>
      </c>
      <c r="J143" s="85" t="s">
        <v>267</v>
      </c>
      <c r="K143" s="183" t="s">
        <v>290</v>
      </c>
      <c r="L143" s="89">
        <v>3000000</v>
      </c>
      <c r="M143" s="90">
        <f t="shared" si="0"/>
        <v>2100000</v>
      </c>
      <c r="N143" s="91">
        <v>2022</v>
      </c>
      <c r="O143" s="92">
        <v>2024</v>
      </c>
      <c r="P143" s="97" t="s">
        <v>198</v>
      </c>
      <c r="Q143" s="185"/>
      <c r="R143" s="186" t="s">
        <v>289</v>
      </c>
      <c r="S143" s="79" t="s">
        <v>268</v>
      </c>
    </row>
    <row r="144" spans="1:19" ht="26.25" x14ac:dyDescent="0.25">
      <c r="A144" s="382"/>
      <c r="B144" s="402"/>
      <c r="C144" s="410"/>
      <c r="D144" s="410"/>
      <c r="E144" s="405"/>
      <c r="F144" s="438"/>
      <c r="G144" s="316" t="s">
        <v>533</v>
      </c>
      <c r="H144" s="85" t="s">
        <v>100</v>
      </c>
      <c r="I144" s="85" t="s">
        <v>175</v>
      </c>
      <c r="J144" s="85" t="s">
        <v>267</v>
      </c>
      <c r="K144" s="183" t="s">
        <v>534</v>
      </c>
      <c r="L144" s="89">
        <v>50000</v>
      </c>
      <c r="M144" s="90">
        <f t="shared" si="0"/>
        <v>35000</v>
      </c>
      <c r="N144" s="91">
        <v>2023</v>
      </c>
      <c r="O144" s="92">
        <v>2027</v>
      </c>
      <c r="P144" s="97" t="s">
        <v>198</v>
      </c>
      <c r="Q144" s="185"/>
      <c r="R144" s="186" t="s">
        <v>268</v>
      </c>
      <c r="S144" s="79" t="s">
        <v>268</v>
      </c>
    </row>
    <row r="145" spans="1:19" ht="51.75" x14ac:dyDescent="0.25">
      <c r="A145" s="382"/>
      <c r="B145" s="402"/>
      <c r="C145" s="410"/>
      <c r="D145" s="410"/>
      <c r="E145" s="405"/>
      <c r="F145" s="438"/>
      <c r="G145" s="316" t="s">
        <v>536</v>
      </c>
      <c r="H145" s="85" t="s">
        <v>100</v>
      </c>
      <c r="I145" s="85" t="s">
        <v>175</v>
      </c>
      <c r="J145" s="85" t="s">
        <v>267</v>
      </c>
      <c r="K145" s="183" t="s">
        <v>536</v>
      </c>
      <c r="L145" s="89">
        <v>600000</v>
      </c>
      <c r="M145" s="90">
        <f t="shared" si="0"/>
        <v>420000</v>
      </c>
      <c r="N145" s="91">
        <v>2023</v>
      </c>
      <c r="O145" s="92">
        <v>2027</v>
      </c>
      <c r="P145" s="97" t="s">
        <v>198</v>
      </c>
      <c r="Q145" s="185"/>
      <c r="R145" s="186" t="s">
        <v>268</v>
      </c>
      <c r="S145" s="79" t="s">
        <v>268</v>
      </c>
    </row>
    <row r="146" spans="1:19" ht="51.75" x14ac:dyDescent="0.25">
      <c r="A146" s="382"/>
      <c r="B146" s="402"/>
      <c r="C146" s="410"/>
      <c r="D146" s="410"/>
      <c r="E146" s="405"/>
      <c r="F146" s="438"/>
      <c r="G146" s="316" t="s">
        <v>537</v>
      </c>
      <c r="H146" s="85" t="s">
        <v>100</v>
      </c>
      <c r="I146" s="85" t="s">
        <v>175</v>
      </c>
      <c r="J146" s="85" t="s">
        <v>267</v>
      </c>
      <c r="K146" s="183" t="s">
        <v>537</v>
      </c>
      <c r="L146" s="89">
        <v>600000</v>
      </c>
      <c r="M146" s="90">
        <f t="shared" si="0"/>
        <v>420000</v>
      </c>
      <c r="N146" s="91">
        <v>2023</v>
      </c>
      <c r="O146" s="92">
        <v>2027</v>
      </c>
      <c r="P146" s="97" t="s">
        <v>198</v>
      </c>
      <c r="Q146" s="185"/>
      <c r="R146" s="186" t="s">
        <v>356</v>
      </c>
      <c r="S146" s="79" t="s">
        <v>268</v>
      </c>
    </row>
    <row r="147" spans="1:19" ht="39" x14ac:dyDescent="0.25">
      <c r="A147" s="382"/>
      <c r="B147" s="402"/>
      <c r="C147" s="410"/>
      <c r="D147" s="410"/>
      <c r="E147" s="405"/>
      <c r="F147" s="438"/>
      <c r="G147" s="316" t="s">
        <v>535</v>
      </c>
      <c r="H147" s="85" t="s">
        <v>100</v>
      </c>
      <c r="I147" s="85" t="s">
        <v>175</v>
      </c>
      <c r="J147" s="85" t="s">
        <v>267</v>
      </c>
      <c r="K147" s="183" t="s">
        <v>535</v>
      </c>
      <c r="L147" s="89">
        <v>50000</v>
      </c>
      <c r="M147" s="90">
        <f t="shared" si="0"/>
        <v>35000</v>
      </c>
      <c r="N147" s="91">
        <v>2023</v>
      </c>
      <c r="O147" s="92">
        <v>2027</v>
      </c>
      <c r="P147" s="97" t="s">
        <v>198</v>
      </c>
      <c r="Q147" s="185"/>
      <c r="R147" s="186" t="s">
        <v>268</v>
      </c>
      <c r="S147" s="79" t="s">
        <v>268</v>
      </c>
    </row>
    <row r="148" spans="1:19" ht="64.5" x14ac:dyDescent="0.25">
      <c r="A148" s="382"/>
      <c r="B148" s="402"/>
      <c r="C148" s="410"/>
      <c r="D148" s="410"/>
      <c r="E148" s="405"/>
      <c r="F148" s="438"/>
      <c r="G148" s="316" t="s">
        <v>539</v>
      </c>
      <c r="H148" s="85" t="s">
        <v>100</v>
      </c>
      <c r="I148" s="85" t="s">
        <v>175</v>
      </c>
      <c r="J148" s="85" t="s">
        <v>267</v>
      </c>
      <c r="K148" s="183" t="s">
        <v>538</v>
      </c>
      <c r="L148" s="89">
        <v>800000</v>
      </c>
      <c r="M148" s="90">
        <f t="shared" si="0"/>
        <v>560000</v>
      </c>
      <c r="N148" s="91">
        <v>2023</v>
      </c>
      <c r="O148" s="92">
        <v>2027</v>
      </c>
      <c r="P148" s="97" t="s">
        <v>198</v>
      </c>
      <c r="Q148" s="185"/>
      <c r="R148" s="186" t="s">
        <v>268</v>
      </c>
      <c r="S148" s="79" t="s">
        <v>268</v>
      </c>
    </row>
    <row r="149" spans="1:19" ht="64.5" x14ac:dyDescent="0.25">
      <c r="A149" s="382"/>
      <c r="B149" s="402"/>
      <c r="C149" s="410"/>
      <c r="D149" s="410"/>
      <c r="E149" s="405"/>
      <c r="F149" s="438"/>
      <c r="G149" s="316" t="s">
        <v>540</v>
      </c>
      <c r="H149" s="85" t="s">
        <v>100</v>
      </c>
      <c r="I149" s="85" t="s">
        <v>175</v>
      </c>
      <c r="J149" s="85" t="s">
        <v>267</v>
      </c>
      <c r="K149" s="183" t="s">
        <v>540</v>
      </c>
      <c r="L149" s="89">
        <v>100000</v>
      </c>
      <c r="M149" s="90">
        <f t="shared" si="0"/>
        <v>70000</v>
      </c>
      <c r="N149" s="91">
        <v>2023</v>
      </c>
      <c r="O149" s="92">
        <v>2027</v>
      </c>
      <c r="P149" s="97" t="s">
        <v>198</v>
      </c>
      <c r="Q149" s="185"/>
      <c r="R149" s="186" t="s">
        <v>268</v>
      </c>
      <c r="S149" s="79" t="s">
        <v>268</v>
      </c>
    </row>
    <row r="150" spans="1:19" ht="26.25" x14ac:dyDescent="0.25">
      <c r="A150" s="382"/>
      <c r="B150" s="402"/>
      <c r="C150" s="410"/>
      <c r="D150" s="410"/>
      <c r="E150" s="405"/>
      <c r="F150" s="438"/>
      <c r="G150" s="316" t="s">
        <v>541</v>
      </c>
      <c r="H150" s="85" t="s">
        <v>100</v>
      </c>
      <c r="I150" s="85" t="s">
        <v>175</v>
      </c>
      <c r="J150" s="85" t="s">
        <v>267</v>
      </c>
      <c r="K150" s="183" t="s">
        <v>541</v>
      </c>
      <c r="L150" s="89">
        <v>100000</v>
      </c>
      <c r="M150" s="90">
        <f t="shared" si="0"/>
        <v>70000</v>
      </c>
      <c r="N150" s="91">
        <v>2023</v>
      </c>
      <c r="O150" s="92">
        <v>2027</v>
      </c>
      <c r="P150" s="97" t="s">
        <v>198</v>
      </c>
      <c r="Q150" s="185"/>
      <c r="R150" s="186" t="s">
        <v>268</v>
      </c>
      <c r="S150" s="79" t="s">
        <v>268</v>
      </c>
    </row>
    <row r="151" spans="1:19" ht="26.25" x14ac:dyDescent="0.25">
      <c r="A151" s="383"/>
      <c r="B151" s="403"/>
      <c r="C151" s="411"/>
      <c r="D151" s="411"/>
      <c r="E151" s="406"/>
      <c r="F151" s="439"/>
      <c r="G151" s="316" t="s">
        <v>542</v>
      </c>
      <c r="H151" s="85" t="s">
        <v>100</v>
      </c>
      <c r="I151" s="85" t="s">
        <v>175</v>
      </c>
      <c r="J151" s="85" t="s">
        <v>267</v>
      </c>
      <c r="K151" s="183" t="s">
        <v>542</v>
      </c>
      <c r="L151" s="89">
        <v>1800000</v>
      </c>
      <c r="M151" s="90">
        <f t="shared" si="0"/>
        <v>1260000</v>
      </c>
      <c r="N151" s="91">
        <v>2023</v>
      </c>
      <c r="O151" s="92">
        <v>2027</v>
      </c>
      <c r="P151" s="97" t="s">
        <v>198</v>
      </c>
      <c r="Q151" s="185"/>
      <c r="R151" s="186" t="s">
        <v>356</v>
      </c>
      <c r="S151" s="79" t="s">
        <v>268</v>
      </c>
    </row>
    <row r="152" spans="1:19" ht="39" x14ac:dyDescent="0.25">
      <c r="A152" s="381">
        <v>23</v>
      </c>
      <c r="B152" s="390" t="s">
        <v>171</v>
      </c>
      <c r="C152" s="387" t="s">
        <v>155</v>
      </c>
      <c r="D152" s="384">
        <v>70999309</v>
      </c>
      <c r="E152" s="396">
        <v>107513846</v>
      </c>
      <c r="F152" s="393">
        <v>600047105</v>
      </c>
      <c r="G152" s="82" t="s">
        <v>413</v>
      </c>
      <c r="H152" s="85" t="s">
        <v>100</v>
      </c>
      <c r="I152" s="85" t="s">
        <v>175</v>
      </c>
      <c r="J152" s="85" t="s">
        <v>184</v>
      </c>
      <c r="K152" s="183" t="s">
        <v>413</v>
      </c>
      <c r="L152" s="89">
        <v>7500000</v>
      </c>
      <c r="M152" s="90">
        <f t="shared" si="0"/>
        <v>5250000</v>
      </c>
      <c r="N152" s="91">
        <v>2022</v>
      </c>
      <c r="O152" s="92">
        <v>2023</v>
      </c>
      <c r="P152" s="97" t="s">
        <v>198</v>
      </c>
      <c r="Q152" s="32"/>
      <c r="R152" s="186" t="s">
        <v>414</v>
      </c>
      <c r="S152" s="79" t="s">
        <v>284</v>
      </c>
    </row>
    <row r="153" spans="1:19" ht="124.5" customHeight="1" x14ac:dyDescent="0.25">
      <c r="A153" s="382"/>
      <c r="B153" s="391"/>
      <c r="C153" s="388"/>
      <c r="D153" s="385"/>
      <c r="E153" s="397"/>
      <c r="F153" s="394"/>
      <c r="G153" s="104" t="s">
        <v>247</v>
      </c>
      <c r="H153" s="107" t="s">
        <v>100</v>
      </c>
      <c r="I153" s="107" t="s">
        <v>175</v>
      </c>
      <c r="J153" s="107" t="s">
        <v>184</v>
      </c>
      <c r="K153" s="183" t="s">
        <v>247</v>
      </c>
      <c r="L153" s="362">
        <v>8000000</v>
      </c>
      <c r="M153" s="90">
        <f t="shared" si="0"/>
        <v>5600000</v>
      </c>
      <c r="N153" s="110">
        <v>2024</v>
      </c>
      <c r="O153" s="106">
        <v>2025</v>
      </c>
      <c r="P153" s="111" t="s">
        <v>198</v>
      </c>
      <c r="Q153" s="76"/>
      <c r="R153" s="194" t="s">
        <v>636</v>
      </c>
      <c r="S153" s="217" t="s">
        <v>268</v>
      </c>
    </row>
    <row r="154" spans="1:19" ht="30" x14ac:dyDescent="0.25">
      <c r="A154" s="381">
        <v>24</v>
      </c>
      <c r="B154" s="390" t="s">
        <v>129</v>
      </c>
      <c r="C154" s="387" t="s">
        <v>130</v>
      </c>
      <c r="D154" s="384">
        <v>70997314</v>
      </c>
      <c r="E154" s="396">
        <v>107513978</v>
      </c>
      <c r="F154" s="393">
        <v>600047555</v>
      </c>
      <c r="G154" s="355" t="s">
        <v>621</v>
      </c>
      <c r="H154" s="107" t="s">
        <v>100</v>
      </c>
      <c r="I154" s="107" t="s">
        <v>175</v>
      </c>
      <c r="J154" s="107" t="s">
        <v>204</v>
      </c>
      <c r="K154" s="183" t="s">
        <v>621</v>
      </c>
      <c r="L154" s="108">
        <v>1500000</v>
      </c>
      <c r="M154" s="90">
        <f t="shared" si="0"/>
        <v>1050000</v>
      </c>
      <c r="N154" s="110">
        <v>2024</v>
      </c>
      <c r="O154" s="106">
        <v>2028</v>
      </c>
      <c r="P154" s="111"/>
      <c r="Q154" s="76"/>
      <c r="R154" s="266" t="s">
        <v>268</v>
      </c>
      <c r="S154" s="266" t="s">
        <v>268</v>
      </c>
    </row>
    <row r="155" spans="1:19" ht="26.25" x14ac:dyDescent="0.25">
      <c r="A155" s="382"/>
      <c r="B155" s="391"/>
      <c r="C155" s="388"/>
      <c r="D155" s="385"/>
      <c r="E155" s="397"/>
      <c r="F155" s="394"/>
      <c r="G155" s="355" t="s">
        <v>623</v>
      </c>
      <c r="H155" s="107" t="s">
        <v>100</v>
      </c>
      <c r="I155" s="107" t="s">
        <v>175</v>
      </c>
      <c r="J155" s="107" t="s">
        <v>204</v>
      </c>
      <c r="K155" s="183" t="s">
        <v>624</v>
      </c>
      <c r="L155" s="108">
        <v>350000</v>
      </c>
      <c r="M155" s="90">
        <f t="shared" si="0"/>
        <v>245000</v>
      </c>
      <c r="N155" s="110">
        <v>2024</v>
      </c>
      <c r="O155" s="106">
        <v>2028</v>
      </c>
      <c r="P155" s="339"/>
      <c r="Q155" s="76"/>
      <c r="R155" s="335" t="s">
        <v>268</v>
      </c>
      <c r="S155" s="335" t="s">
        <v>268</v>
      </c>
    </row>
    <row r="156" spans="1:19" x14ac:dyDescent="0.25">
      <c r="A156" s="382"/>
      <c r="B156" s="391"/>
      <c r="C156" s="388"/>
      <c r="D156" s="385"/>
      <c r="E156" s="397"/>
      <c r="F156" s="394"/>
      <c r="G156" s="355" t="s">
        <v>622</v>
      </c>
      <c r="H156" s="107" t="s">
        <v>100</v>
      </c>
      <c r="I156" s="107" t="s">
        <v>175</v>
      </c>
      <c r="J156" s="107" t="s">
        <v>204</v>
      </c>
      <c r="K156" s="183" t="s">
        <v>622</v>
      </c>
      <c r="L156" s="108">
        <v>1000000</v>
      </c>
      <c r="M156" s="90">
        <f t="shared" si="0"/>
        <v>700000</v>
      </c>
      <c r="N156" s="110">
        <v>2024</v>
      </c>
      <c r="O156" s="106">
        <v>2028</v>
      </c>
      <c r="P156" s="339"/>
      <c r="Q156" s="76"/>
      <c r="R156" s="335" t="s">
        <v>268</v>
      </c>
      <c r="S156" s="335" t="s">
        <v>268</v>
      </c>
    </row>
    <row r="157" spans="1:19" x14ac:dyDescent="0.25">
      <c r="A157" s="382"/>
      <c r="B157" s="391"/>
      <c r="C157" s="388"/>
      <c r="D157" s="385"/>
      <c r="E157" s="397"/>
      <c r="F157" s="394"/>
      <c r="G157" s="104" t="s">
        <v>216</v>
      </c>
      <c r="H157" s="107" t="s">
        <v>100</v>
      </c>
      <c r="I157" s="107" t="s">
        <v>175</v>
      </c>
      <c r="J157" s="107" t="s">
        <v>204</v>
      </c>
      <c r="K157" s="183" t="s">
        <v>478</v>
      </c>
      <c r="L157" s="108">
        <v>500000</v>
      </c>
      <c r="M157" s="90">
        <f t="shared" si="0"/>
        <v>350000</v>
      </c>
      <c r="N157" s="110">
        <v>2021</v>
      </c>
      <c r="O157" s="106">
        <v>2022</v>
      </c>
      <c r="P157" s="111"/>
      <c r="Q157" s="76"/>
      <c r="R157" s="266" t="s">
        <v>268</v>
      </c>
      <c r="S157" s="266" t="s">
        <v>268</v>
      </c>
    </row>
    <row r="158" spans="1:19" x14ac:dyDescent="0.25">
      <c r="A158" s="383"/>
      <c r="B158" s="392"/>
      <c r="C158" s="389"/>
      <c r="D158" s="386"/>
      <c r="E158" s="398"/>
      <c r="F158" s="395"/>
      <c r="G158" s="104" t="s">
        <v>241</v>
      </c>
      <c r="H158" s="107" t="s">
        <v>100</v>
      </c>
      <c r="I158" s="107" t="s">
        <v>175</v>
      </c>
      <c r="J158" s="107" t="s">
        <v>204</v>
      </c>
      <c r="K158" s="183" t="s">
        <v>241</v>
      </c>
      <c r="L158" s="108">
        <v>150000</v>
      </c>
      <c r="M158" s="90">
        <f t="shared" si="0"/>
        <v>105000</v>
      </c>
      <c r="N158" s="110">
        <v>2022</v>
      </c>
      <c r="O158" s="106">
        <v>2024</v>
      </c>
      <c r="P158" s="111"/>
      <c r="Q158" s="76"/>
      <c r="R158" s="266" t="s">
        <v>268</v>
      </c>
      <c r="S158" s="266" t="s">
        <v>268</v>
      </c>
    </row>
    <row r="159" spans="1:19" ht="51.75" x14ac:dyDescent="0.25">
      <c r="A159" s="381">
        <v>25</v>
      </c>
      <c r="B159" s="390" t="s">
        <v>217</v>
      </c>
      <c r="C159" s="387" t="s">
        <v>217</v>
      </c>
      <c r="D159" s="384">
        <v>236748</v>
      </c>
      <c r="E159" s="396"/>
      <c r="F159" s="393"/>
      <c r="G159" s="104" t="s">
        <v>285</v>
      </c>
      <c r="H159" s="107" t="s">
        <v>100</v>
      </c>
      <c r="I159" s="107" t="s">
        <v>175</v>
      </c>
      <c r="J159" s="107" t="s">
        <v>219</v>
      </c>
      <c r="K159" s="184" t="s">
        <v>286</v>
      </c>
      <c r="L159" s="286">
        <v>3000000</v>
      </c>
      <c r="M159" s="90">
        <f t="shared" si="0"/>
        <v>2100000</v>
      </c>
      <c r="N159" s="110">
        <v>2022</v>
      </c>
      <c r="O159" s="106">
        <v>2023</v>
      </c>
      <c r="P159" s="111" t="s">
        <v>198</v>
      </c>
      <c r="Q159" s="76"/>
      <c r="R159" s="194" t="s">
        <v>287</v>
      </c>
      <c r="S159" s="188" t="s">
        <v>288</v>
      </c>
    </row>
    <row r="160" spans="1:19" ht="30" x14ac:dyDescent="0.25">
      <c r="A160" s="382"/>
      <c r="B160" s="391"/>
      <c r="C160" s="388"/>
      <c r="D160" s="385"/>
      <c r="E160" s="397"/>
      <c r="F160" s="394"/>
      <c r="G160" s="317" t="s">
        <v>481</v>
      </c>
      <c r="H160" s="107" t="s">
        <v>100</v>
      </c>
      <c r="I160" s="107" t="s">
        <v>175</v>
      </c>
      <c r="J160" s="107" t="s">
        <v>219</v>
      </c>
      <c r="K160" s="195" t="s">
        <v>481</v>
      </c>
      <c r="L160" s="286">
        <v>1000000</v>
      </c>
      <c r="M160" s="90">
        <f t="shared" si="0"/>
        <v>700000</v>
      </c>
      <c r="N160" s="110"/>
      <c r="O160" s="106"/>
      <c r="P160" s="271" t="s">
        <v>198</v>
      </c>
      <c r="Q160" s="76"/>
      <c r="R160" s="194" t="s">
        <v>268</v>
      </c>
      <c r="S160" s="270" t="s">
        <v>268</v>
      </c>
    </row>
    <row r="161" spans="1:19" x14ac:dyDescent="0.25">
      <c r="A161" s="382"/>
      <c r="B161" s="391"/>
      <c r="C161" s="388"/>
      <c r="D161" s="385"/>
      <c r="E161" s="397"/>
      <c r="F161" s="394"/>
      <c r="G161" s="317" t="s">
        <v>482</v>
      </c>
      <c r="H161" s="107" t="s">
        <v>100</v>
      </c>
      <c r="I161" s="107" t="s">
        <v>175</v>
      </c>
      <c r="J161" s="107" t="s">
        <v>219</v>
      </c>
      <c r="K161" s="195" t="s">
        <v>482</v>
      </c>
      <c r="L161" s="286">
        <v>1500000</v>
      </c>
      <c r="M161" s="90">
        <f t="shared" si="0"/>
        <v>1050000</v>
      </c>
      <c r="N161" s="110"/>
      <c r="O161" s="106"/>
      <c r="P161" s="271" t="s">
        <v>198</v>
      </c>
      <c r="Q161" s="76"/>
      <c r="R161" s="194" t="s">
        <v>268</v>
      </c>
      <c r="S161" s="270" t="s">
        <v>268</v>
      </c>
    </row>
    <row r="162" spans="1:19" ht="60" x14ac:dyDescent="0.25">
      <c r="A162" s="382">
        <v>26</v>
      </c>
      <c r="B162" s="391" t="s">
        <v>217</v>
      </c>
      <c r="C162" s="388" t="s">
        <v>217</v>
      </c>
      <c r="D162" s="385" t="s">
        <v>218</v>
      </c>
      <c r="E162" s="397"/>
      <c r="F162" s="394"/>
      <c r="G162" s="104" t="s">
        <v>282</v>
      </c>
      <c r="H162" s="107" t="s">
        <v>100</v>
      </c>
      <c r="I162" s="107" t="s">
        <v>175</v>
      </c>
      <c r="J162" s="107" t="s">
        <v>219</v>
      </c>
      <c r="K162" s="195" t="s">
        <v>282</v>
      </c>
      <c r="L162" s="108">
        <v>15000000</v>
      </c>
      <c r="M162" s="90">
        <f t="shared" si="0"/>
        <v>10500000</v>
      </c>
      <c r="N162" s="110">
        <v>2022</v>
      </c>
      <c r="O162" s="106">
        <v>2023</v>
      </c>
      <c r="P162" s="111" t="s">
        <v>198</v>
      </c>
      <c r="Q162" s="76"/>
      <c r="R162" s="194" t="s">
        <v>283</v>
      </c>
      <c r="S162" s="188" t="s">
        <v>284</v>
      </c>
    </row>
    <row r="163" spans="1:19" ht="135" x14ac:dyDescent="0.25">
      <c r="A163" s="230">
        <v>26</v>
      </c>
      <c r="B163" s="257" t="s">
        <v>463</v>
      </c>
      <c r="C163" s="252" t="s">
        <v>143</v>
      </c>
      <c r="D163" s="75"/>
      <c r="E163" s="238"/>
      <c r="F163" s="76"/>
      <c r="G163" s="258" t="s">
        <v>464</v>
      </c>
      <c r="H163" s="107" t="s">
        <v>100</v>
      </c>
      <c r="I163" s="107" t="s">
        <v>175</v>
      </c>
      <c r="J163" s="107" t="s">
        <v>175</v>
      </c>
      <c r="K163" s="240" t="s">
        <v>464</v>
      </c>
      <c r="L163" s="108">
        <v>35000000</v>
      </c>
      <c r="M163" s="109">
        <f t="shared" si="0"/>
        <v>24500000</v>
      </c>
      <c r="N163" s="126" t="s">
        <v>304</v>
      </c>
      <c r="O163" s="241" t="s">
        <v>465</v>
      </c>
      <c r="P163" s="251" t="s">
        <v>198</v>
      </c>
      <c r="Q163" s="76"/>
      <c r="R163" s="194" t="s">
        <v>477</v>
      </c>
      <c r="S163" s="266" t="s">
        <v>284</v>
      </c>
    </row>
    <row r="164" spans="1:19" x14ac:dyDescent="0.25">
      <c r="A164" s="381">
        <v>27</v>
      </c>
      <c r="B164" s="414" t="s">
        <v>433</v>
      </c>
      <c r="C164" s="409" t="s">
        <v>434</v>
      </c>
      <c r="D164" s="384">
        <v>75009081</v>
      </c>
      <c r="E164" s="440"/>
      <c r="F164" s="409">
        <v>600046796</v>
      </c>
      <c r="G164" s="242" t="s">
        <v>436</v>
      </c>
      <c r="H164" s="101" t="s">
        <v>100</v>
      </c>
      <c r="I164" s="101" t="s">
        <v>175</v>
      </c>
      <c r="J164" s="101" t="s">
        <v>435</v>
      </c>
      <c r="K164" s="243" t="s">
        <v>436</v>
      </c>
      <c r="L164" s="244">
        <v>45000</v>
      </c>
      <c r="M164" s="244">
        <f t="shared" si="0"/>
        <v>31500</v>
      </c>
      <c r="N164" s="246" t="s">
        <v>305</v>
      </c>
      <c r="O164" s="245" t="s">
        <v>437</v>
      </c>
      <c r="P164" s="10"/>
      <c r="Q164" s="10"/>
      <c r="R164" s="162" t="s">
        <v>268</v>
      </c>
      <c r="S164" s="162" t="s">
        <v>268</v>
      </c>
    </row>
    <row r="165" spans="1:19" x14ac:dyDescent="0.25">
      <c r="A165" s="382"/>
      <c r="B165" s="415"/>
      <c r="C165" s="410"/>
      <c r="D165" s="385"/>
      <c r="E165" s="441"/>
      <c r="F165" s="410"/>
      <c r="G165" s="363" t="s">
        <v>438</v>
      </c>
      <c r="H165" s="101" t="s">
        <v>100</v>
      </c>
      <c r="I165" s="101" t="s">
        <v>175</v>
      </c>
      <c r="J165" s="101" t="s">
        <v>435</v>
      </c>
      <c r="K165" s="243" t="s">
        <v>438</v>
      </c>
      <c r="L165" s="244">
        <v>50000</v>
      </c>
      <c r="M165" s="244">
        <f t="shared" si="0"/>
        <v>35000</v>
      </c>
      <c r="N165" s="246" t="s">
        <v>304</v>
      </c>
      <c r="O165" s="245" t="s">
        <v>437</v>
      </c>
      <c r="P165" s="10"/>
      <c r="Q165" s="10"/>
      <c r="R165" s="162" t="s">
        <v>268</v>
      </c>
      <c r="S165" s="162" t="s">
        <v>268</v>
      </c>
    </row>
    <row r="166" spans="1:19" ht="30" x14ac:dyDescent="0.25">
      <c r="A166" s="382"/>
      <c r="B166" s="415"/>
      <c r="C166" s="410"/>
      <c r="D166" s="385"/>
      <c r="E166" s="441"/>
      <c r="F166" s="410"/>
      <c r="G166" s="363" t="s">
        <v>439</v>
      </c>
      <c r="H166" s="101" t="s">
        <v>100</v>
      </c>
      <c r="I166" s="101" t="s">
        <v>175</v>
      </c>
      <c r="J166" s="101" t="s">
        <v>435</v>
      </c>
      <c r="K166" s="248" t="s">
        <v>439</v>
      </c>
      <c r="L166" s="244">
        <v>40000</v>
      </c>
      <c r="M166" s="244">
        <f t="shared" si="0"/>
        <v>28000</v>
      </c>
      <c r="N166" s="246" t="s">
        <v>304</v>
      </c>
      <c r="O166" s="245" t="s">
        <v>437</v>
      </c>
      <c r="P166" s="10"/>
      <c r="Q166" s="10"/>
      <c r="R166" s="162" t="s">
        <v>268</v>
      </c>
      <c r="S166" s="162" t="s">
        <v>268</v>
      </c>
    </row>
    <row r="167" spans="1:19" x14ac:dyDescent="0.25">
      <c r="A167" s="382"/>
      <c r="B167" s="415"/>
      <c r="C167" s="410"/>
      <c r="D167" s="385"/>
      <c r="E167" s="441"/>
      <c r="F167" s="410"/>
      <c r="G167" s="363" t="s">
        <v>438</v>
      </c>
      <c r="H167" s="101" t="s">
        <v>100</v>
      </c>
      <c r="I167" s="101" t="s">
        <v>175</v>
      </c>
      <c r="J167" s="101" t="s">
        <v>435</v>
      </c>
      <c r="K167" s="248" t="s">
        <v>438</v>
      </c>
      <c r="L167" s="244">
        <v>150000</v>
      </c>
      <c r="M167" s="244">
        <f t="shared" si="0"/>
        <v>105000</v>
      </c>
      <c r="N167" s="246" t="s">
        <v>305</v>
      </c>
      <c r="O167" s="245" t="s">
        <v>648</v>
      </c>
      <c r="P167" s="10"/>
      <c r="Q167" s="10"/>
      <c r="R167" s="162" t="s">
        <v>268</v>
      </c>
      <c r="S167" s="162" t="s">
        <v>268</v>
      </c>
    </row>
    <row r="168" spans="1:19" x14ac:dyDescent="0.25">
      <c r="A168" s="382"/>
      <c r="B168" s="415"/>
      <c r="C168" s="410"/>
      <c r="D168" s="385"/>
      <c r="E168" s="441"/>
      <c r="F168" s="410"/>
      <c r="G168" s="363" t="s">
        <v>649</v>
      </c>
      <c r="H168" s="101" t="s">
        <v>100</v>
      </c>
      <c r="I168" s="101" t="s">
        <v>175</v>
      </c>
      <c r="J168" s="101" t="s">
        <v>435</v>
      </c>
      <c r="K168" s="248" t="s">
        <v>649</v>
      </c>
      <c r="L168" s="244">
        <v>150000</v>
      </c>
      <c r="M168" s="244">
        <f t="shared" si="0"/>
        <v>105000</v>
      </c>
      <c r="N168" s="246" t="s">
        <v>305</v>
      </c>
      <c r="O168" s="245" t="s">
        <v>648</v>
      </c>
      <c r="P168" s="10"/>
      <c r="Q168" s="10"/>
      <c r="R168" s="162" t="s">
        <v>268</v>
      </c>
      <c r="S168" s="162" t="s">
        <v>268</v>
      </c>
    </row>
    <row r="169" spans="1:19" x14ac:dyDescent="0.25">
      <c r="A169" s="382"/>
      <c r="B169" s="415"/>
      <c r="C169" s="410"/>
      <c r="D169" s="385"/>
      <c r="E169" s="441"/>
      <c r="F169" s="410"/>
      <c r="G169" s="363" t="s">
        <v>569</v>
      </c>
      <c r="H169" s="101" t="s">
        <v>100</v>
      </c>
      <c r="I169" s="101" t="s">
        <v>175</v>
      </c>
      <c r="J169" s="101" t="s">
        <v>435</v>
      </c>
      <c r="K169" s="248" t="s">
        <v>569</v>
      </c>
      <c r="L169" s="244">
        <v>150000</v>
      </c>
      <c r="M169" s="244">
        <f t="shared" si="0"/>
        <v>105000</v>
      </c>
      <c r="N169" s="246" t="s">
        <v>305</v>
      </c>
      <c r="O169" s="245" t="s">
        <v>648</v>
      </c>
      <c r="P169" s="10"/>
      <c r="Q169" s="10"/>
      <c r="R169" s="162" t="s">
        <v>268</v>
      </c>
      <c r="S169" s="162" t="s">
        <v>268</v>
      </c>
    </row>
    <row r="170" spans="1:19" x14ac:dyDescent="0.25">
      <c r="A170" s="382"/>
      <c r="B170" s="415"/>
      <c r="C170" s="410"/>
      <c r="D170" s="385"/>
      <c r="E170" s="441"/>
      <c r="F170" s="410"/>
      <c r="G170" s="363" t="s">
        <v>570</v>
      </c>
      <c r="H170" s="101" t="s">
        <v>100</v>
      </c>
      <c r="I170" s="101" t="s">
        <v>175</v>
      </c>
      <c r="J170" s="101" t="s">
        <v>435</v>
      </c>
      <c r="K170" s="248" t="s">
        <v>570</v>
      </c>
      <c r="L170" s="244">
        <v>200000</v>
      </c>
      <c r="M170" s="244">
        <f t="shared" si="0"/>
        <v>140000</v>
      </c>
      <c r="N170" s="246" t="s">
        <v>305</v>
      </c>
      <c r="O170" s="245" t="s">
        <v>648</v>
      </c>
      <c r="P170" s="10"/>
      <c r="Q170" s="10"/>
      <c r="R170" s="162" t="s">
        <v>268</v>
      </c>
      <c r="S170" s="162" t="s">
        <v>268</v>
      </c>
    </row>
    <row r="171" spans="1:19" ht="26.25" x14ac:dyDescent="0.25">
      <c r="A171" s="382"/>
      <c r="B171" s="415"/>
      <c r="C171" s="410"/>
      <c r="D171" s="385"/>
      <c r="E171" s="441"/>
      <c r="F171" s="410"/>
      <c r="G171" s="363" t="s">
        <v>650</v>
      </c>
      <c r="H171" s="101" t="s">
        <v>100</v>
      </c>
      <c r="I171" s="101" t="s">
        <v>175</v>
      </c>
      <c r="J171" s="101" t="s">
        <v>435</v>
      </c>
      <c r="K171" s="248" t="s">
        <v>650</v>
      </c>
      <c r="L171" s="244">
        <v>200000</v>
      </c>
      <c r="M171" s="244">
        <f t="shared" si="0"/>
        <v>140000</v>
      </c>
      <c r="N171" s="246" t="s">
        <v>305</v>
      </c>
      <c r="O171" s="245" t="s">
        <v>648</v>
      </c>
      <c r="P171" s="10"/>
      <c r="Q171" s="10"/>
      <c r="R171" s="162" t="s">
        <v>268</v>
      </c>
      <c r="S171" s="162" t="s">
        <v>268</v>
      </c>
    </row>
    <row r="172" spans="1:19" x14ac:dyDescent="0.25">
      <c r="A172" s="382"/>
      <c r="B172" s="415"/>
      <c r="C172" s="410"/>
      <c r="D172" s="385"/>
      <c r="E172" s="441"/>
      <c r="F172" s="410"/>
      <c r="G172" s="363" t="s">
        <v>571</v>
      </c>
      <c r="H172" s="101" t="s">
        <v>100</v>
      </c>
      <c r="I172" s="101" t="s">
        <v>175</v>
      </c>
      <c r="J172" s="101" t="s">
        <v>435</v>
      </c>
      <c r="K172" s="248" t="s">
        <v>651</v>
      </c>
      <c r="L172" s="244">
        <v>100000</v>
      </c>
      <c r="M172" s="244">
        <f t="shared" si="0"/>
        <v>70000</v>
      </c>
      <c r="N172" s="246" t="s">
        <v>305</v>
      </c>
      <c r="O172" s="245" t="s">
        <v>648</v>
      </c>
      <c r="P172" s="10"/>
      <c r="Q172" s="10"/>
      <c r="R172" s="162" t="s">
        <v>268</v>
      </c>
      <c r="S172" s="162" t="s">
        <v>268</v>
      </c>
    </row>
    <row r="173" spans="1:19" ht="26.25" x14ac:dyDescent="0.25">
      <c r="A173" s="382"/>
      <c r="B173" s="415"/>
      <c r="C173" s="410"/>
      <c r="D173" s="385"/>
      <c r="E173" s="441"/>
      <c r="F173" s="410"/>
      <c r="G173" s="363" t="s">
        <v>568</v>
      </c>
      <c r="H173" s="101" t="s">
        <v>100</v>
      </c>
      <c r="I173" s="101" t="s">
        <v>175</v>
      </c>
      <c r="J173" s="101" t="s">
        <v>435</v>
      </c>
      <c r="K173" s="248" t="s">
        <v>568</v>
      </c>
      <c r="L173" s="244">
        <v>200000</v>
      </c>
      <c r="M173" s="244">
        <f t="shared" si="0"/>
        <v>140000</v>
      </c>
      <c r="N173" s="246" t="s">
        <v>305</v>
      </c>
      <c r="O173" s="245" t="s">
        <v>648</v>
      </c>
      <c r="P173" s="10"/>
      <c r="Q173" s="10"/>
      <c r="R173" s="162" t="s">
        <v>268</v>
      </c>
      <c r="S173" s="162" t="s">
        <v>268</v>
      </c>
    </row>
    <row r="174" spans="1:19" ht="26.25" x14ac:dyDescent="0.25">
      <c r="A174" s="382"/>
      <c r="B174" s="415"/>
      <c r="C174" s="410"/>
      <c r="D174" s="385"/>
      <c r="E174" s="441"/>
      <c r="F174" s="410"/>
      <c r="G174" s="242" t="s">
        <v>440</v>
      </c>
      <c r="H174" s="101" t="s">
        <v>100</v>
      </c>
      <c r="I174" s="101" t="s">
        <v>175</v>
      </c>
      <c r="J174" s="101" t="s">
        <v>435</v>
      </c>
      <c r="K174" s="243" t="s">
        <v>440</v>
      </c>
      <c r="L174" s="244">
        <v>20000</v>
      </c>
      <c r="M174" s="244">
        <f t="shared" si="0"/>
        <v>14000</v>
      </c>
      <c r="N174" s="246" t="s">
        <v>302</v>
      </c>
      <c r="O174" s="245" t="s">
        <v>437</v>
      </c>
      <c r="P174" s="10"/>
      <c r="Q174" s="10"/>
      <c r="R174" s="162" t="s">
        <v>268</v>
      </c>
      <c r="S174" s="162" t="s">
        <v>268</v>
      </c>
    </row>
    <row r="175" spans="1:19" ht="26.25" x14ac:dyDescent="0.25">
      <c r="A175" s="383"/>
      <c r="B175" s="416"/>
      <c r="C175" s="411"/>
      <c r="D175" s="386"/>
      <c r="E175" s="442"/>
      <c r="F175" s="411"/>
      <c r="G175" s="242" t="s">
        <v>441</v>
      </c>
      <c r="H175" s="101" t="s">
        <v>100</v>
      </c>
      <c r="I175" s="101" t="s">
        <v>175</v>
      </c>
      <c r="J175" s="101" t="s">
        <v>435</v>
      </c>
      <c r="K175" s="243" t="s">
        <v>441</v>
      </c>
      <c r="L175" s="244">
        <v>50000</v>
      </c>
      <c r="M175" s="244">
        <f t="shared" si="0"/>
        <v>35000</v>
      </c>
      <c r="N175" s="245" t="s">
        <v>302</v>
      </c>
      <c r="O175" s="245" t="s">
        <v>437</v>
      </c>
      <c r="P175" s="10"/>
      <c r="Q175" s="10"/>
      <c r="R175" s="162" t="s">
        <v>268</v>
      </c>
      <c r="S175" s="162" t="s">
        <v>268</v>
      </c>
    </row>
    <row r="177" spans="1:13" x14ac:dyDescent="0.25">
      <c r="C177" s="559" t="s">
        <v>665</v>
      </c>
      <c r="D177" s="558"/>
      <c r="E177" s="558"/>
      <c r="F177" s="558"/>
      <c r="G177" s="558"/>
      <c r="H177" s="558"/>
      <c r="I177" s="558"/>
      <c r="J177" s="558"/>
      <c r="K177" s="558"/>
    </row>
    <row r="178" spans="1:13" x14ac:dyDescent="0.25">
      <c r="A178" s="6"/>
      <c r="B178" s="6"/>
      <c r="C178" s="558"/>
      <c r="D178" s="558"/>
      <c r="E178" s="558"/>
      <c r="F178" s="558"/>
      <c r="G178" s="558"/>
      <c r="H178" s="558"/>
      <c r="I178" s="558"/>
      <c r="J178" s="558"/>
      <c r="K178" s="558"/>
    </row>
    <row r="179" spans="1:13" x14ac:dyDescent="0.25">
      <c r="C179" s="558"/>
      <c r="D179" s="558"/>
      <c r="E179" s="558"/>
      <c r="F179" s="558"/>
      <c r="G179" s="558"/>
      <c r="H179" s="558"/>
      <c r="I179" s="558"/>
      <c r="J179" s="558"/>
      <c r="K179" s="558"/>
    </row>
    <row r="181" spans="1:13" x14ac:dyDescent="0.25">
      <c r="A181" s="9" t="s">
        <v>34</v>
      </c>
      <c r="B181" s="9"/>
      <c r="C181" s="9"/>
    </row>
    <row r="186" spans="1:13" x14ac:dyDescent="0.25">
      <c r="A186" s="9" t="s">
        <v>35</v>
      </c>
      <c r="B186" s="9"/>
      <c r="C186" s="9"/>
    </row>
    <row r="187" spans="1:13" x14ac:dyDescent="0.25">
      <c r="A187" s="9" t="s">
        <v>36</v>
      </c>
      <c r="B187" s="9"/>
      <c r="C187" s="9"/>
    </row>
    <row r="188" spans="1:13" x14ac:dyDescent="0.25">
      <c r="A188" s="9" t="s">
        <v>119</v>
      </c>
      <c r="B188" s="9"/>
      <c r="C188" s="9"/>
    </row>
    <row r="190" spans="1:13" x14ac:dyDescent="0.25">
      <c r="A190" s="1" t="s">
        <v>37</v>
      </c>
    </row>
    <row r="192" spans="1:13" s="40" customFormat="1" x14ac:dyDescent="0.25">
      <c r="A192" s="23" t="s">
        <v>38</v>
      </c>
      <c r="B192" s="23"/>
      <c r="C192" s="23"/>
      <c r="L192" s="68"/>
      <c r="M192" s="68"/>
    </row>
    <row r="194" spans="1:10" x14ac:dyDescent="0.25">
      <c r="A194" s="23" t="s">
        <v>39</v>
      </c>
      <c r="B194" s="23"/>
      <c r="C194" s="23"/>
    </row>
    <row r="196" spans="1:10" x14ac:dyDescent="0.25">
      <c r="A196" s="23"/>
    </row>
    <row r="200" spans="1:10" x14ac:dyDescent="0.25">
      <c r="B200"/>
    </row>
    <row r="205" spans="1:10" x14ac:dyDescent="0.25">
      <c r="J205"/>
    </row>
    <row r="211" spans="10:10" x14ac:dyDescent="0.25">
      <c r="J211"/>
    </row>
  </sheetData>
  <mergeCells count="145">
    <mergeCell ref="C177:K179"/>
    <mergeCell ref="A80:A81"/>
    <mergeCell ref="A4:A7"/>
    <mergeCell ref="F143:F151"/>
    <mergeCell ref="E164:E175"/>
    <mergeCell ref="F164:F175"/>
    <mergeCell ref="A164:A175"/>
    <mergeCell ref="B164:B175"/>
    <mergeCell ref="C164:C175"/>
    <mergeCell ref="D164:D175"/>
    <mergeCell ref="B43:B56"/>
    <mergeCell ref="A43:A56"/>
    <mergeCell ref="B159:B162"/>
    <mergeCell ref="A159:A162"/>
    <mergeCell ref="B152:B153"/>
    <mergeCell ref="A152:A153"/>
    <mergeCell ref="C159:C162"/>
    <mergeCell ref="D159:D162"/>
    <mergeCell ref="E159:E162"/>
    <mergeCell ref="F159:F162"/>
    <mergeCell ref="F82:F99"/>
    <mergeCell ref="E82:E99"/>
    <mergeCell ref="E100:E108"/>
    <mergeCell ref="F152:F153"/>
    <mergeCell ref="C123:C142"/>
    <mergeCell ref="A16:A24"/>
    <mergeCell ref="A29:A32"/>
    <mergeCell ref="F4:F7"/>
    <mergeCell ref="E16:E24"/>
    <mergeCell ref="F16:F24"/>
    <mergeCell ref="E123:E142"/>
    <mergeCell ref="F8:F15"/>
    <mergeCell ref="E25:E28"/>
    <mergeCell ref="F25:F28"/>
    <mergeCell ref="E57:E59"/>
    <mergeCell ref="F57:F59"/>
    <mergeCell ref="E36:E42"/>
    <mergeCell ref="F36:F42"/>
    <mergeCell ref="E29:E32"/>
    <mergeCell ref="F29:F32"/>
    <mergeCell ref="E43:E56"/>
    <mergeCell ref="F43:F56"/>
    <mergeCell ref="E110:E122"/>
    <mergeCell ref="F100:F108"/>
    <mergeCell ref="F110:F122"/>
    <mergeCell ref="F123:F142"/>
    <mergeCell ref="E76:E79"/>
    <mergeCell ref="F69:F73"/>
    <mergeCell ref="F33:F34"/>
    <mergeCell ref="C36:C42"/>
    <mergeCell ref="C43:C56"/>
    <mergeCell ref="B16:B24"/>
    <mergeCell ref="D57:D59"/>
    <mergeCell ref="D43:D56"/>
    <mergeCell ref="D60:D68"/>
    <mergeCell ref="E60:E68"/>
    <mergeCell ref="F60:F68"/>
    <mergeCell ref="A1:S1"/>
    <mergeCell ref="A2:A3"/>
    <mergeCell ref="B2:F2"/>
    <mergeCell ref="G2:G3"/>
    <mergeCell ref="J2:J3"/>
    <mergeCell ref="K2:K3"/>
    <mergeCell ref="L2:M2"/>
    <mergeCell ref="H2:H3"/>
    <mergeCell ref="I2:I3"/>
    <mergeCell ref="N2:O2"/>
    <mergeCell ref="P2:Q2"/>
    <mergeCell ref="R2:S2"/>
    <mergeCell ref="D8:D15"/>
    <mergeCell ref="E8:E15"/>
    <mergeCell ref="C16:C24"/>
    <mergeCell ref="D16:D24"/>
    <mergeCell ref="C29:C32"/>
    <mergeCell ref="D29:D32"/>
    <mergeCell ref="B29:B32"/>
    <mergeCell ref="B33:B34"/>
    <mergeCell ref="C33:C34"/>
    <mergeCell ref="D33:D34"/>
    <mergeCell ref="E33:E34"/>
    <mergeCell ref="A69:A73"/>
    <mergeCell ref="A8:A15"/>
    <mergeCell ref="B25:B28"/>
    <mergeCell ref="A25:A28"/>
    <mergeCell ref="C25:C28"/>
    <mergeCell ref="D25:D28"/>
    <mergeCell ref="B8:B15"/>
    <mergeCell ref="C8:C15"/>
    <mergeCell ref="B60:B68"/>
    <mergeCell ref="A60:A68"/>
    <mergeCell ref="C60:C68"/>
    <mergeCell ref="B57:B59"/>
    <mergeCell ref="C57:C59"/>
    <mergeCell ref="A57:A59"/>
    <mergeCell ref="A36:A42"/>
    <mergeCell ref="A33:A34"/>
    <mergeCell ref="B36:B42"/>
    <mergeCell ref="E154:E158"/>
    <mergeCell ref="C152:C153"/>
    <mergeCell ref="D152:D153"/>
    <mergeCell ref="E152:E153"/>
    <mergeCell ref="B76:B79"/>
    <mergeCell ref="C4:C7"/>
    <mergeCell ref="D4:D7"/>
    <mergeCell ref="E4:E7"/>
    <mergeCell ref="B80:B81"/>
    <mergeCell ref="C80:C81"/>
    <mergeCell ref="D80:D81"/>
    <mergeCell ref="E80:E81"/>
    <mergeCell ref="C100:C108"/>
    <mergeCell ref="D100:D108"/>
    <mergeCell ref="B110:B122"/>
    <mergeCell ref="C110:C122"/>
    <mergeCell ref="D110:D122"/>
    <mergeCell ref="C143:C151"/>
    <mergeCell ref="D143:D151"/>
    <mergeCell ref="B154:B158"/>
    <mergeCell ref="C154:C158"/>
    <mergeCell ref="D154:D158"/>
    <mergeCell ref="B4:B7"/>
    <mergeCell ref="D36:D42"/>
    <mergeCell ref="A100:A108"/>
    <mergeCell ref="D82:D99"/>
    <mergeCell ref="C82:C99"/>
    <mergeCell ref="B82:B99"/>
    <mergeCell ref="A82:A99"/>
    <mergeCell ref="B100:B108"/>
    <mergeCell ref="F154:F158"/>
    <mergeCell ref="B69:B73"/>
    <mergeCell ref="C69:C73"/>
    <mergeCell ref="D69:D73"/>
    <mergeCell ref="E69:E73"/>
    <mergeCell ref="F80:F81"/>
    <mergeCell ref="A76:A79"/>
    <mergeCell ref="A154:A158"/>
    <mergeCell ref="A110:A122"/>
    <mergeCell ref="A143:A151"/>
    <mergeCell ref="B143:B151"/>
    <mergeCell ref="A123:A142"/>
    <mergeCell ref="B123:B142"/>
    <mergeCell ref="D123:D142"/>
    <mergeCell ref="E143:E151"/>
    <mergeCell ref="D76:D79"/>
    <mergeCell ref="F76:F79"/>
    <mergeCell ref="C76:C79"/>
  </mergeCells>
  <pageMargins left="0.7" right="0.7" top="0.78740157499999996" bottom="0.78740157499999996" header="0.3" footer="0.3"/>
  <pageSetup paperSize="9" scale="4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Z231"/>
  <sheetViews>
    <sheetView topLeftCell="A187" workbookViewId="0">
      <selection activeCell="M204" sqref="M204"/>
    </sheetView>
  </sheetViews>
  <sheetFormatPr defaultColWidth="9.28515625" defaultRowHeight="15" x14ac:dyDescent="0.25"/>
  <cols>
    <col min="1" max="1" width="6.5703125" style="1" customWidth="1"/>
    <col min="2" max="2" width="24.85546875" style="1" customWidth="1"/>
    <col min="3" max="3" width="21.42578125" style="1" customWidth="1"/>
    <col min="4" max="4" width="9.28515625" style="1"/>
    <col min="5" max="5" width="11" style="1" bestFit="1" customWidth="1"/>
    <col min="6" max="6" width="10" style="1" bestFit="1" customWidth="1"/>
    <col min="7" max="7" width="28.140625" style="1" customWidth="1"/>
    <col min="8" max="8" width="12" style="1" customWidth="1"/>
    <col min="9" max="9" width="11" style="1" customWidth="1"/>
    <col min="10" max="10" width="15.7109375" style="1" bestFit="1" customWidth="1"/>
    <col min="11" max="11" width="39.42578125" style="1" customWidth="1"/>
    <col min="12" max="12" width="12.7109375" style="67" customWidth="1"/>
    <col min="13" max="13" width="13.5703125" style="67" customWidth="1"/>
    <col min="14" max="15" width="9.28515625" style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ht="18" customHeight="1" thickBot="1" x14ac:dyDescent="0.35">
      <c r="A1" s="465" t="s">
        <v>40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6"/>
      <c r="T1" s="466"/>
      <c r="U1" s="466"/>
      <c r="V1" s="466"/>
      <c r="W1" s="466"/>
      <c r="X1" s="466"/>
      <c r="Y1" s="466"/>
      <c r="Z1" s="467"/>
    </row>
    <row r="2" spans="1:26" s="3" customFormat="1" ht="29.1" customHeight="1" thickBot="1" x14ac:dyDescent="0.3">
      <c r="A2" s="468" t="s">
        <v>12</v>
      </c>
      <c r="B2" s="490" t="s">
        <v>13</v>
      </c>
      <c r="C2" s="491"/>
      <c r="D2" s="491"/>
      <c r="E2" s="491"/>
      <c r="F2" s="492"/>
      <c r="G2" s="475" t="s">
        <v>14</v>
      </c>
      <c r="H2" s="497" t="s">
        <v>41</v>
      </c>
      <c r="I2" s="500" t="s">
        <v>74</v>
      </c>
      <c r="J2" s="478" t="s">
        <v>16</v>
      </c>
      <c r="K2" s="464" t="s">
        <v>17</v>
      </c>
      <c r="L2" s="493" t="s">
        <v>42</v>
      </c>
      <c r="M2" s="494"/>
      <c r="N2" s="495" t="s">
        <v>19</v>
      </c>
      <c r="O2" s="496"/>
      <c r="P2" s="485" t="s">
        <v>43</v>
      </c>
      <c r="Q2" s="486"/>
      <c r="R2" s="486"/>
      <c r="S2" s="486"/>
      <c r="T2" s="486"/>
      <c r="U2" s="486"/>
      <c r="V2" s="486"/>
      <c r="W2" s="487"/>
      <c r="X2" s="487"/>
      <c r="Y2" s="432" t="s">
        <v>21</v>
      </c>
      <c r="Z2" s="433"/>
    </row>
    <row r="3" spans="1:26" ht="14.85" customHeight="1" x14ac:dyDescent="0.25">
      <c r="A3" s="469"/>
      <c r="B3" s="475" t="s">
        <v>22</v>
      </c>
      <c r="C3" s="471" t="s">
        <v>23</v>
      </c>
      <c r="D3" s="471" t="s">
        <v>24</v>
      </c>
      <c r="E3" s="471" t="s">
        <v>25</v>
      </c>
      <c r="F3" s="473" t="s">
        <v>26</v>
      </c>
      <c r="G3" s="476"/>
      <c r="H3" s="498"/>
      <c r="I3" s="501"/>
      <c r="J3" s="479"/>
      <c r="K3" s="488"/>
      <c r="L3" s="507" t="s">
        <v>27</v>
      </c>
      <c r="M3" s="454" t="s">
        <v>92</v>
      </c>
      <c r="N3" s="456" t="s">
        <v>28</v>
      </c>
      <c r="O3" s="458" t="s">
        <v>29</v>
      </c>
      <c r="P3" s="462" t="s">
        <v>44</v>
      </c>
      <c r="Q3" s="463"/>
      <c r="R3" s="463"/>
      <c r="S3" s="464"/>
      <c r="T3" s="460" t="s">
        <v>45</v>
      </c>
      <c r="U3" s="481" t="s">
        <v>89</v>
      </c>
      <c r="V3" s="481" t="s">
        <v>90</v>
      </c>
      <c r="W3" s="460" t="s">
        <v>46</v>
      </c>
      <c r="X3" s="483" t="s">
        <v>76</v>
      </c>
      <c r="Y3" s="505" t="s">
        <v>32</v>
      </c>
      <c r="Z3" s="503" t="s">
        <v>33</v>
      </c>
    </row>
    <row r="4" spans="1:26" ht="80.099999999999994" customHeight="1" thickBot="1" x14ac:dyDescent="0.3">
      <c r="A4" s="470"/>
      <c r="B4" s="477"/>
      <c r="C4" s="472"/>
      <c r="D4" s="472"/>
      <c r="E4" s="472"/>
      <c r="F4" s="474"/>
      <c r="G4" s="477"/>
      <c r="H4" s="499"/>
      <c r="I4" s="502"/>
      <c r="J4" s="480"/>
      <c r="K4" s="489"/>
      <c r="L4" s="508"/>
      <c r="M4" s="455"/>
      <c r="N4" s="457"/>
      <c r="O4" s="459"/>
      <c r="P4" s="14" t="s">
        <v>68</v>
      </c>
      <c r="Q4" s="15" t="s">
        <v>47</v>
      </c>
      <c r="R4" s="15" t="s">
        <v>48</v>
      </c>
      <c r="S4" s="18" t="s">
        <v>49</v>
      </c>
      <c r="T4" s="461"/>
      <c r="U4" s="482"/>
      <c r="V4" s="482"/>
      <c r="W4" s="461"/>
      <c r="X4" s="484"/>
      <c r="Y4" s="506"/>
      <c r="Z4" s="504"/>
    </row>
    <row r="5" spans="1:26" ht="15.75" thickBot="1" x14ac:dyDescent="0.3">
      <c r="A5" s="436">
        <v>1</v>
      </c>
      <c r="B5" s="449" t="s">
        <v>121</v>
      </c>
      <c r="C5" s="450" t="s">
        <v>122</v>
      </c>
      <c r="D5" s="451">
        <v>71001620</v>
      </c>
      <c r="E5" s="451">
        <v>102274843</v>
      </c>
      <c r="F5" s="453">
        <v>600047610</v>
      </c>
      <c r="G5" s="130" t="s">
        <v>224</v>
      </c>
      <c r="H5" s="132" t="s">
        <v>100</v>
      </c>
      <c r="I5" s="133" t="s">
        <v>175</v>
      </c>
      <c r="J5" s="155" t="s">
        <v>177</v>
      </c>
      <c r="K5" s="153" t="s">
        <v>224</v>
      </c>
      <c r="L5" s="157">
        <v>500000</v>
      </c>
      <c r="M5" s="134">
        <f t="shared" ref="M5:M32" si="0">L5/100*70</f>
        <v>350000</v>
      </c>
      <c r="N5" s="87">
        <v>2021</v>
      </c>
      <c r="O5" s="88">
        <v>2024</v>
      </c>
      <c r="P5" s="163" t="s">
        <v>198</v>
      </c>
      <c r="Q5" s="164"/>
      <c r="R5" s="164"/>
      <c r="S5" s="225"/>
      <c r="T5" s="165"/>
      <c r="U5" s="165"/>
      <c r="V5" s="165" t="s">
        <v>198</v>
      </c>
      <c r="W5" s="165" t="s">
        <v>198</v>
      </c>
      <c r="X5" s="165"/>
      <c r="Y5" s="163" t="s">
        <v>268</v>
      </c>
      <c r="Z5" s="225" t="s">
        <v>268</v>
      </c>
    </row>
    <row r="6" spans="1:26" ht="15.95" customHeight="1" thickBot="1" x14ac:dyDescent="0.3">
      <c r="A6" s="382"/>
      <c r="B6" s="391"/>
      <c r="C6" s="388"/>
      <c r="D6" s="385"/>
      <c r="E6" s="385"/>
      <c r="F6" s="394"/>
      <c r="G6" s="131" t="s">
        <v>221</v>
      </c>
      <c r="H6" s="107" t="s">
        <v>100</v>
      </c>
      <c r="I6" s="124" t="s">
        <v>175</v>
      </c>
      <c r="J6" s="142" t="s">
        <v>177</v>
      </c>
      <c r="K6" s="153" t="s">
        <v>221</v>
      </c>
      <c r="L6" s="147">
        <v>800000</v>
      </c>
      <c r="M6" s="109">
        <f t="shared" si="0"/>
        <v>560000</v>
      </c>
      <c r="N6" s="135">
        <v>2021</v>
      </c>
      <c r="O6" s="136">
        <v>2024</v>
      </c>
      <c r="P6" s="205"/>
      <c r="Q6" s="221"/>
      <c r="R6" s="221"/>
      <c r="S6" s="223"/>
      <c r="T6" s="219"/>
      <c r="U6" s="219"/>
      <c r="V6" s="219"/>
      <c r="W6" s="219"/>
      <c r="X6" s="219"/>
      <c r="Y6" s="205" t="s">
        <v>268</v>
      </c>
      <c r="Z6" s="223" t="s">
        <v>268</v>
      </c>
    </row>
    <row r="7" spans="1:26" ht="30.75" thickBot="1" x14ac:dyDescent="0.3">
      <c r="A7" s="382"/>
      <c r="B7" s="391"/>
      <c r="C7" s="388"/>
      <c r="D7" s="385"/>
      <c r="E7" s="385"/>
      <c r="F7" s="394"/>
      <c r="G7" s="131" t="s">
        <v>369</v>
      </c>
      <c r="H7" s="107" t="s">
        <v>100</v>
      </c>
      <c r="I7" s="124" t="s">
        <v>175</v>
      </c>
      <c r="J7" s="142" t="s">
        <v>177</v>
      </c>
      <c r="K7" s="187" t="s">
        <v>369</v>
      </c>
      <c r="L7" s="147">
        <v>2500000</v>
      </c>
      <c r="M7" s="109">
        <f t="shared" si="0"/>
        <v>1750000</v>
      </c>
      <c r="N7" s="135">
        <v>2019</v>
      </c>
      <c r="O7" s="136">
        <v>2024</v>
      </c>
      <c r="P7" s="205"/>
      <c r="Q7" s="221"/>
      <c r="R7" s="221"/>
      <c r="S7" s="223"/>
      <c r="T7" s="219"/>
      <c r="U7" s="219"/>
      <c r="V7" s="219"/>
      <c r="W7" s="219"/>
      <c r="X7" s="219"/>
      <c r="Y7" s="205" t="s">
        <v>268</v>
      </c>
      <c r="Z7" s="223" t="s">
        <v>268</v>
      </c>
    </row>
    <row r="8" spans="1:26" ht="26.25" thickBot="1" x14ac:dyDescent="0.3">
      <c r="A8" s="382"/>
      <c r="B8" s="391"/>
      <c r="C8" s="388"/>
      <c r="D8" s="385"/>
      <c r="E8" s="385"/>
      <c r="F8" s="394"/>
      <c r="G8" s="131" t="s">
        <v>371</v>
      </c>
      <c r="H8" s="107" t="s">
        <v>100</v>
      </c>
      <c r="I8" s="124" t="s">
        <v>175</v>
      </c>
      <c r="J8" s="142" t="s">
        <v>177</v>
      </c>
      <c r="K8" s="187" t="s">
        <v>371</v>
      </c>
      <c r="L8" s="147">
        <v>590000</v>
      </c>
      <c r="M8" s="109">
        <f t="shared" si="0"/>
        <v>413000</v>
      </c>
      <c r="N8" s="135">
        <v>2018</v>
      </c>
      <c r="O8" s="136">
        <v>2024</v>
      </c>
      <c r="P8" s="205"/>
      <c r="Q8" s="221" t="s">
        <v>198</v>
      </c>
      <c r="R8" s="221" t="s">
        <v>198</v>
      </c>
      <c r="S8" s="223"/>
      <c r="T8" s="219"/>
      <c r="U8" s="219"/>
      <c r="V8" s="219" t="s">
        <v>198</v>
      </c>
      <c r="W8" s="219" t="s">
        <v>198</v>
      </c>
      <c r="X8" s="219"/>
      <c r="Y8" s="205" t="s">
        <v>268</v>
      </c>
      <c r="Z8" s="223" t="s">
        <v>268</v>
      </c>
    </row>
    <row r="9" spans="1:26" ht="39" thickBot="1" x14ac:dyDescent="0.3">
      <c r="A9" s="382"/>
      <c r="B9" s="391"/>
      <c r="C9" s="388"/>
      <c r="D9" s="385"/>
      <c r="E9" s="385"/>
      <c r="F9" s="394"/>
      <c r="G9" s="131" t="s">
        <v>372</v>
      </c>
      <c r="H9" s="107" t="s">
        <v>100</v>
      </c>
      <c r="I9" s="124" t="s">
        <v>175</v>
      </c>
      <c r="J9" s="142" t="s">
        <v>177</v>
      </c>
      <c r="K9" s="187" t="s">
        <v>372</v>
      </c>
      <c r="L9" s="147">
        <v>400000</v>
      </c>
      <c r="M9" s="109">
        <f t="shared" si="0"/>
        <v>280000</v>
      </c>
      <c r="N9" s="135">
        <v>2019</v>
      </c>
      <c r="O9" s="136">
        <v>2024</v>
      </c>
      <c r="P9" s="205"/>
      <c r="Q9" s="221" t="s">
        <v>198</v>
      </c>
      <c r="R9" s="221"/>
      <c r="S9" s="223" t="s">
        <v>198</v>
      </c>
      <c r="T9" s="219"/>
      <c r="U9" s="219"/>
      <c r="V9" s="219" t="s">
        <v>198</v>
      </c>
      <c r="W9" s="219" t="s">
        <v>198</v>
      </c>
      <c r="X9" s="219"/>
      <c r="Y9" s="205" t="s">
        <v>268</v>
      </c>
      <c r="Z9" s="223" t="s">
        <v>268</v>
      </c>
    </row>
    <row r="10" spans="1:26" ht="30.75" thickBot="1" x14ac:dyDescent="0.3">
      <c r="A10" s="382"/>
      <c r="B10" s="391"/>
      <c r="C10" s="388"/>
      <c r="D10" s="385"/>
      <c r="E10" s="385"/>
      <c r="F10" s="394"/>
      <c r="G10" s="131" t="s">
        <v>373</v>
      </c>
      <c r="H10" s="107" t="s">
        <v>100</v>
      </c>
      <c r="I10" s="124" t="s">
        <v>175</v>
      </c>
      <c r="J10" s="142" t="s">
        <v>177</v>
      </c>
      <c r="K10" s="187" t="s">
        <v>373</v>
      </c>
      <c r="L10" s="147">
        <v>600000</v>
      </c>
      <c r="M10" s="109">
        <f t="shared" si="0"/>
        <v>420000</v>
      </c>
      <c r="N10" s="135">
        <v>2019</v>
      </c>
      <c r="O10" s="136">
        <v>2024</v>
      </c>
      <c r="P10" s="205" t="s">
        <v>198</v>
      </c>
      <c r="Q10" s="221" t="s">
        <v>198</v>
      </c>
      <c r="R10" s="221"/>
      <c r="S10" s="223" t="s">
        <v>198</v>
      </c>
      <c r="T10" s="219"/>
      <c r="U10" s="219"/>
      <c r="V10" s="219" t="s">
        <v>198</v>
      </c>
      <c r="W10" s="219" t="s">
        <v>198</v>
      </c>
      <c r="X10" s="219" t="s">
        <v>198</v>
      </c>
      <c r="Y10" s="205" t="s">
        <v>268</v>
      </c>
      <c r="Z10" s="223" t="s">
        <v>268</v>
      </c>
    </row>
    <row r="11" spans="1:26" ht="39" thickBot="1" x14ac:dyDescent="0.3">
      <c r="A11" s="382"/>
      <c r="B11" s="391"/>
      <c r="C11" s="388"/>
      <c r="D11" s="385"/>
      <c r="E11" s="385"/>
      <c r="F11" s="394"/>
      <c r="G11" s="131" t="s">
        <v>374</v>
      </c>
      <c r="H11" s="107" t="s">
        <v>100</v>
      </c>
      <c r="I11" s="124" t="s">
        <v>175</v>
      </c>
      <c r="J11" s="142" t="s">
        <v>177</v>
      </c>
      <c r="K11" s="187" t="s">
        <v>374</v>
      </c>
      <c r="L11" s="147">
        <v>1000000</v>
      </c>
      <c r="M11" s="109">
        <f t="shared" si="0"/>
        <v>700000</v>
      </c>
      <c r="N11" s="135">
        <v>2020</v>
      </c>
      <c r="O11" s="136">
        <v>2024</v>
      </c>
      <c r="P11" s="205"/>
      <c r="Q11" s="221"/>
      <c r="R11" s="221"/>
      <c r="S11" s="223"/>
      <c r="T11" s="219"/>
      <c r="U11" s="219"/>
      <c r="V11" s="219" t="s">
        <v>198</v>
      </c>
      <c r="W11" s="219" t="s">
        <v>198</v>
      </c>
      <c r="X11" s="219"/>
      <c r="Y11" s="205" t="s">
        <v>268</v>
      </c>
      <c r="Z11" s="223" t="s">
        <v>268</v>
      </c>
    </row>
    <row r="12" spans="1:26" ht="26.25" thickBot="1" x14ac:dyDescent="0.3">
      <c r="A12" s="382"/>
      <c r="B12" s="391"/>
      <c r="C12" s="388"/>
      <c r="D12" s="385"/>
      <c r="E12" s="385"/>
      <c r="F12" s="394"/>
      <c r="G12" s="131" t="s">
        <v>375</v>
      </c>
      <c r="H12" s="107" t="s">
        <v>100</v>
      </c>
      <c r="I12" s="124" t="s">
        <v>175</v>
      </c>
      <c r="J12" s="142" t="s">
        <v>177</v>
      </c>
      <c r="K12" s="187" t="s">
        <v>375</v>
      </c>
      <c r="L12" s="147">
        <v>200000</v>
      </c>
      <c r="M12" s="109">
        <f t="shared" si="0"/>
        <v>140000</v>
      </c>
      <c r="N12" s="135">
        <v>2020</v>
      </c>
      <c r="O12" s="136">
        <v>2024</v>
      </c>
      <c r="P12" s="205"/>
      <c r="Q12" s="221"/>
      <c r="R12" s="221"/>
      <c r="S12" s="223"/>
      <c r="T12" s="219"/>
      <c r="U12" s="219"/>
      <c r="V12" s="219" t="s">
        <v>198</v>
      </c>
      <c r="W12" s="219" t="s">
        <v>198</v>
      </c>
      <c r="X12" s="219"/>
      <c r="Y12" s="205" t="s">
        <v>268</v>
      </c>
      <c r="Z12" s="223" t="s">
        <v>268</v>
      </c>
    </row>
    <row r="13" spans="1:26" ht="45.75" thickBot="1" x14ac:dyDescent="0.3">
      <c r="A13" s="382"/>
      <c r="B13" s="391"/>
      <c r="C13" s="388"/>
      <c r="D13" s="385"/>
      <c r="E13" s="385"/>
      <c r="F13" s="394"/>
      <c r="G13" s="131" t="s">
        <v>376</v>
      </c>
      <c r="H13" s="107" t="s">
        <v>100</v>
      </c>
      <c r="I13" s="124" t="s">
        <v>175</v>
      </c>
      <c r="J13" s="142" t="s">
        <v>177</v>
      </c>
      <c r="K13" s="187" t="s">
        <v>376</v>
      </c>
      <c r="L13" s="147">
        <v>500000</v>
      </c>
      <c r="M13" s="109">
        <f t="shared" si="0"/>
        <v>350000</v>
      </c>
      <c r="N13" s="135">
        <v>2020</v>
      </c>
      <c r="O13" s="136">
        <v>2022</v>
      </c>
      <c r="P13" s="205" t="s">
        <v>198</v>
      </c>
      <c r="Q13" s="221" t="s">
        <v>198</v>
      </c>
      <c r="R13" s="221" t="s">
        <v>198</v>
      </c>
      <c r="S13" s="223" t="s">
        <v>198</v>
      </c>
      <c r="T13" s="219"/>
      <c r="U13" s="219"/>
      <c r="V13" s="219"/>
      <c r="W13" s="219" t="s">
        <v>198</v>
      </c>
      <c r="X13" s="219" t="s">
        <v>198</v>
      </c>
      <c r="Y13" s="226" t="s">
        <v>377</v>
      </c>
      <c r="Z13" s="223"/>
    </row>
    <row r="14" spans="1:26" ht="30.75" thickBot="1" x14ac:dyDescent="0.3">
      <c r="A14" s="382"/>
      <c r="B14" s="391"/>
      <c r="C14" s="388"/>
      <c r="D14" s="385"/>
      <c r="E14" s="385"/>
      <c r="F14" s="394"/>
      <c r="G14" s="131" t="s">
        <v>378</v>
      </c>
      <c r="H14" s="107" t="s">
        <v>100</v>
      </c>
      <c r="I14" s="124" t="s">
        <v>175</v>
      </c>
      <c r="J14" s="142" t="s">
        <v>177</v>
      </c>
      <c r="K14" s="187" t="s">
        <v>378</v>
      </c>
      <c r="L14" s="147">
        <v>2000000</v>
      </c>
      <c r="M14" s="109">
        <f t="shared" si="0"/>
        <v>1400000</v>
      </c>
      <c r="N14" s="135">
        <v>2022</v>
      </c>
      <c r="O14" s="136">
        <v>2024</v>
      </c>
      <c r="P14" s="205"/>
      <c r="Q14" s="221"/>
      <c r="R14" s="221"/>
      <c r="S14" s="223"/>
      <c r="T14" s="219"/>
      <c r="U14" s="219"/>
      <c r="V14" s="219" t="s">
        <v>198</v>
      </c>
      <c r="W14" s="219" t="s">
        <v>198</v>
      </c>
      <c r="X14" s="219" t="s">
        <v>198</v>
      </c>
      <c r="Y14" s="226" t="s">
        <v>379</v>
      </c>
      <c r="Z14" s="223" t="s">
        <v>380</v>
      </c>
    </row>
    <row r="15" spans="1:26" ht="26.25" thickBot="1" x14ac:dyDescent="0.3">
      <c r="A15" s="382"/>
      <c r="B15" s="391"/>
      <c r="C15" s="388"/>
      <c r="D15" s="385"/>
      <c r="E15" s="385"/>
      <c r="F15" s="394"/>
      <c r="G15" s="131" t="s">
        <v>381</v>
      </c>
      <c r="H15" s="107" t="s">
        <v>100</v>
      </c>
      <c r="I15" s="124" t="s">
        <v>175</v>
      </c>
      <c r="J15" s="142" t="s">
        <v>177</v>
      </c>
      <c r="K15" s="187" t="s">
        <v>381</v>
      </c>
      <c r="L15" s="147">
        <v>600000</v>
      </c>
      <c r="M15" s="109">
        <f t="shared" si="0"/>
        <v>420000</v>
      </c>
      <c r="N15" s="135">
        <v>2020</v>
      </c>
      <c r="O15" s="136">
        <v>2024</v>
      </c>
      <c r="P15" s="205"/>
      <c r="Q15" s="221" t="s">
        <v>198</v>
      </c>
      <c r="R15" s="221"/>
      <c r="S15" s="223"/>
      <c r="T15" s="219"/>
      <c r="U15" s="219"/>
      <c r="V15" s="219"/>
      <c r="W15" s="219"/>
      <c r="X15" s="219"/>
      <c r="Y15" s="205" t="s">
        <v>268</v>
      </c>
      <c r="Z15" s="223" t="s">
        <v>268</v>
      </c>
    </row>
    <row r="16" spans="1:26" ht="60.75" thickBot="1" x14ac:dyDescent="0.3">
      <c r="A16" s="382"/>
      <c r="B16" s="391"/>
      <c r="C16" s="388"/>
      <c r="D16" s="385"/>
      <c r="E16" s="385"/>
      <c r="F16" s="394"/>
      <c r="G16" s="131" t="s">
        <v>472</v>
      </c>
      <c r="H16" s="107" t="s">
        <v>100</v>
      </c>
      <c r="I16" s="124" t="s">
        <v>175</v>
      </c>
      <c r="J16" s="142" t="s">
        <v>177</v>
      </c>
      <c r="K16" s="187" t="s">
        <v>472</v>
      </c>
      <c r="L16" s="147">
        <v>5000000</v>
      </c>
      <c r="M16" s="109">
        <f t="shared" si="0"/>
        <v>3500000</v>
      </c>
      <c r="N16" s="135">
        <v>2022</v>
      </c>
      <c r="O16" s="136">
        <v>2025</v>
      </c>
      <c r="P16" s="263"/>
      <c r="Q16" s="259"/>
      <c r="R16" s="259"/>
      <c r="S16" s="265"/>
      <c r="T16" s="261"/>
      <c r="U16" s="261"/>
      <c r="V16" s="261"/>
      <c r="W16" s="261"/>
      <c r="X16" s="261"/>
      <c r="Y16" s="263" t="s">
        <v>268</v>
      </c>
      <c r="Z16" s="265" t="s">
        <v>268</v>
      </c>
    </row>
    <row r="17" spans="1:26" ht="30.75" thickBot="1" x14ac:dyDescent="0.3">
      <c r="A17" s="382"/>
      <c r="B17" s="391"/>
      <c r="C17" s="388"/>
      <c r="D17" s="385"/>
      <c r="E17" s="385"/>
      <c r="F17" s="394"/>
      <c r="G17" s="131" t="s">
        <v>473</v>
      </c>
      <c r="H17" s="107" t="s">
        <v>100</v>
      </c>
      <c r="I17" s="124" t="s">
        <v>175</v>
      </c>
      <c r="J17" s="142" t="s">
        <v>177</v>
      </c>
      <c r="K17" s="187" t="s">
        <v>474</v>
      </c>
      <c r="L17" s="147">
        <v>500000</v>
      </c>
      <c r="M17" s="109">
        <f t="shared" si="0"/>
        <v>350000</v>
      </c>
      <c r="N17" s="135">
        <v>2022</v>
      </c>
      <c r="O17" s="136">
        <v>2024</v>
      </c>
      <c r="P17" s="263"/>
      <c r="Q17" s="259"/>
      <c r="R17" s="259"/>
      <c r="S17" s="265"/>
      <c r="T17" s="261"/>
      <c r="U17" s="261"/>
      <c r="V17" s="261" t="s">
        <v>198</v>
      </c>
      <c r="W17" s="261" t="s">
        <v>198</v>
      </c>
      <c r="X17" s="261"/>
      <c r="Y17" s="263" t="s">
        <v>268</v>
      </c>
      <c r="Z17" s="265" t="s">
        <v>268</v>
      </c>
    </row>
    <row r="18" spans="1:26" ht="15.75" thickBot="1" x14ac:dyDescent="0.3">
      <c r="A18" s="382"/>
      <c r="B18" s="391"/>
      <c r="C18" s="388"/>
      <c r="D18" s="385"/>
      <c r="E18" s="385"/>
      <c r="F18" s="394"/>
      <c r="G18" s="131" t="s">
        <v>345</v>
      </c>
      <c r="H18" s="107" t="s">
        <v>100</v>
      </c>
      <c r="I18" s="124" t="s">
        <v>175</v>
      </c>
      <c r="J18" s="142" t="s">
        <v>177</v>
      </c>
      <c r="K18" s="187" t="s">
        <v>345</v>
      </c>
      <c r="L18" s="147">
        <v>2000000</v>
      </c>
      <c r="M18" s="109">
        <f t="shared" si="0"/>
        <v>1400000</v>
      </c>
      <c r="N18" s="135">
        <v>2022</v>
      </c>
      <c r="O18" s="136">
        <v>2024</v>
      </c>
      <c r="P18" s="263"/>
      <c r="Q18" s="259"/>
      <c r="R18" s="259"/>
      <c r="S18" s="265"/>
      <c r="T18" s="261"/>
      <c r="U18" s="261"/>
      <c r="V18" s="261"/>
      <c r="W18" s="261"/>
      <c r="X18" s="261"/>
      <c r="Y18" s="263" t="s">
        <v>268</v>
      </c>
      <c r="Z18" s="265" t="s">
        <v>268</v>
      </c>
    </row>
    <row r="19" spans="1:26" ht="15.75" thickBot="1" x14ac:dyDescent="0.3">
      <c r="A19" s="382"/>
      <c r="B19" s="391"/>
      <c r="C19" s="388"/>
      <c r="D19" s="385"/>
      <c r="E19" s="385"/>
      <c r="F19" s="394"/>
      <c r="G19" s="131" t="s">
        <v>341</v>
      </c>
      <c r="H19" s="107" t="s">
        <v>100</v>
      </c>
      <c r="I19" s="124" t="s">
        <v>175</v>
      </c>
      <c r="J19" s="142" t="s">
        <v>177</v>
      </c>
      <c r="K19" s="187" t="s">
        <v>341</v>
      </c>
      <c r="L19" s="147">
        <v>230000</v>
      </c>
      <c r="M19" s="109">
        <f t="shared" si="0"/>
        <v>161000</v>
      </c>
      <c r="N19" s="135">
        <v>2022</v>
      </c>
      <c r="O19" s="136">
        <v>2023</v>
      </c>
      <c r="P19" s="263" t="s">
        <v>198</v>
      </c>
      <c r="Q19" s="259" t="s">
        <v>198</v>
      </c>
      <c r="R19" s="259" t="s">
        <v>198</v>
      </c>
      <c r="S19" s="265" t="s">
        <v>198</v>
      </c>
      <c r="T19" s="261"/>
      <c r="U19" s="261"/>
      <c r="V19" s="261"/>
      <c r="W19" s="261"/>
      <c r="X19" s="261"/>
      <c r="Y19" s="263" t="s">
        <v>288</v>
      </c>
      <c r="Z19" s="265" t="s">
        <v>288</v>
      </c>
    </row>
    <row r="20" spans="1:26" ht="51.75" thickBot="1" x14ac:dyDescent="0.3">
      <c r="A20" s="382"/>
      <c r="B20" s="391"/>
      <c r="C20" s="388"/>
      <c r="D20" s="385"/>
      <c r="E20" s="385"/>
      <c r="F20" s="394"/>
      <c r="G20" s="131" t="s">
        <v>342</v>
      </c>
      <c r="H20" s="107" t="s">
        <v>100</v>
      </c>
      <c r="I20" s="124" t="s">
        <v>175</v>
      </c>
      <c r="J20" s="142" t="s">
        <v>177</v>
      </c>
      <c r="K20" s="187" t="s">
        <v>342</v>
      </c>
      <c r="L20" s="147">
        <v>280000</v>
      </c>
      <c r="M20" s="109">
        <f t="shared" si="0"/>
        <v>196000</v>
      </c>
      <c r="N20" s="135">
        <v>2022</v>
      </c>
      <c r="O20" s="136">
        <v>2024</v>
      </c>
      <c r="P20" s="263"/>
      <c r="Q20" s="259" t="s">
        <v>198</v>
      </c>
      <c r="R20" s="259"/>
      <c r="S20" s="265"/>
      <c r="T20" s="261"/>
      <c r="U20" s="261"/>
      <c r="V20" s="261"/>
      <c r="W20" s="261"/>
      <c r="X20" s="261"/>
      <c r="Y20" s="263" t="s">
        <v>268</v>
      </c>
      <c r="Z20" s="265" t="s">
        <v>268</v>
      </c>
    </row>
    <row r="21" spans="1:26" ht="26.25" thickBot="1" x14ac:dyDescent="0.3">
      <c r="A21" s="382"/>
      <c r="B21" s="391"/>
      <c r="C21" s="388"/>
      <c r="D21" s="385"/>
      <c r="E21" s="385"/>
      <c r="F21" s="394"/>
      <c r="G21" s="131" t="s">
        <v>344</v>
      </c>
      <c r="H21" s="107" t="s">
        <v>100</v>
      </c>
      <c r="I21" s="124" t="s">
        <v>175</v>
      </c>
      <c r="J21" s="142" t="s">
        <v>177</v>
      </c>
      <c r="K21" s="187" t="s">
        <v>344</v>
      </c>
      <c r="L21" s="147">
        <v>240000</v>
      </c>
      <c r="M21" s="109">
        <f t="shared" si="0"/>
        <v>168000</v>
      </c>
      <c r="N21" s="135">
        <v>2022</v>
      </c>
      <c r="O21" s="136">
        <v>2024</v>
      </c>
      <c r="P21" s="263"/>
      <c r="Q21" s="259" t="s">
        <v>198</v>
      </c>
      <c r="R21" s="259" t="s">
        <v>198</v>
      </c>
      <c r="S21" s="265" t="s">
        <v>198</v>
      </c>
      <c r="T21" s="261"/>
      <c r="U21" s="261"/>
      <c r="V21" s="261"/>
      <c r="W21" s="261"/>
      <c r="X21" s="261"/>
      <c r="Y21" s="263" t="s">
        <v>268</v>
      </c>
      <c r="Z21" s="265" t="s">
        <v>268</v>
      </c>
    </row>
    <row r="22" spans="1:26" ht="15.75" thickBot="1" x14ac:dyDescent="0.3">
      <c r="A22" s="382"/>
      <c r="B22" s="391"/>
      <c r="C22" s="388"/>
      <c r="D22" s="385"/>
      <c r="E22" s="385"/>
      <c r="F22" s="394"/>
      <c r="G22" s="131" t="s">
        <v>346</v>
      </c>
      <c r="H22" s="107" t="s">
        <v>100</v>
      </c>
      <c r="I22" s="124" t="s">
        <v>175</v>
      </c>
      <c r="J22" s="142" t="s">
        <v>177</v>
      </c>
      <c r="K22" s="187" t="s">
        <v>346</v>
      </c>
      <c r="L22" s="147">
        <v>1500000</v>
      </c>
      <c r="M22" s="109">
        <f t="shared" si="0"/>
        <v>1050000</v>
      </c>
      <c r="N22" s="135">
        <v>2022</v>
      </c>
      <c r="O22" s="136">
        <v>2024</v>
      </c>
      <c r="P22" s="263"/>
      <c r="Q22" s="259"/>
      <c r="R22" s="259"/>
      <c r="S22" s="265"/>
      <c r="T22" s="261"/>
      <c r="U22" s="261"/>
      <c r="V22" s="261"/>
      <c r="W22" s="261"/>
      <c r="X22" s="261"/>
      <c r="Y22" s="263" t="s">
        <v>268</v>
      </c>
      <c r="Z22" s="265" t="s">
        <v>268</v>
      </c>
    </row>
    <row r="23" spans="1:26" ht="39" thickBot="1" x14ac:dyDescent="0.3">
      <c r="A23" s="382"/>
      <c r="B23" s="391"/>
      <c r="C23" s="388"/>
      <c r="D23" s="385"/>
      <c r="E23" s="385"/>
      <c r="F23" s="394"/>
      <c r="G23" s="131" t="s">
        <v>347</v>
      </c>
      <c r="H23" s="107" t="s">
        <v>100</v>
      </c>
      <c r="I23" s="124" t="s">
        <v>175</v>
      </c>
      <c r="J23" s="142" t="s">
        <v>177</v>
      </c>
      <c r="K23" s="187" t="s">
        <v>347</v>
      </c>
      <c r="L23" s="147">
        <v>2500000</v>
      </c>
      <c r="M23" s="109">
        <f t="shared" si="0"/>
        <v>1750000</v>
      </c>
      <c r="N23" s="135">
        <v>2022</v>
      </c>
      <c r="O23" s="136">
        <v>2027</v>
      </c>
      <c r="P23" s="263"/>
      <c r="Q23" s="259"/>
      <c r="R23" s="259"/>
      <c r="S23" s="265"/>
      <c r="T23" s="261"/>
      <c r="U23" s="261"/>
      <c r="V23" s="261"/>
      <c r="W23" s="261"/>
      <c r="X23" s="261"/>
      <c r="Y23" s="263" t="s">
        <v>268</v>
      </c>
      <c r="Z23" s="265" t="s">
        <v>268</v>
      </c>
    </row>
    <row r="24" spans="1:26" ht="15.75" thickBot="1" x14ac:dyDescent="0.3">
      <c r="A24" s="382"/>
      <c r="B24" s="391"/>
      <c r="C24" s="388"/>
      <c r="D24" s="385"/>
      <c r="E24" s="385"/>
      <c r="F24" s="394"/>
      <c r="G24" s="131" t="s">
        <v>348</v>
      </c>
      <c r="H24" s="107" t="s">
        <v>100</v>
      </c>
      <c r="I24" s="124" t="s">
        <v>175</v>
      </c>
      <c r="J24" s="142" t="s">
        <v>177</v>
      </c>
      <c r="K24" s="187" t="s">
        <v>348</v>
      </c>
      <c r="L24" s="147">
        <v>500000</v>
      </c>
      <c r="M24" s="109">
        <f t="shared" si="0"/>
        <v>350000</v>
      </c>
      <c r="N24" s="135">
        <v>2022</v>
      </c>
      <c r="O24" s="136">
        <v>2027</v>
      </c>
      <c r="P24" s="263" t="s">
        <v>198</v>
      </c>
      <c r="Q24" s="259"/>
      <c r="R24" s="259"/>
      <c r="S24" s="265" t="s">
        <v>198</v>
      </c>
      <c r="T24" s="261"/>
      <c r="U24" s="261"/>
      <c r="V24" s="261"/>
      <c r="W24" s="261"/>
      <c r="X24" s="261"/>
      <c r="Y24" s="263" t="s">
        <v>268</v>
      </c>
      <c r="Z24" s="265" t="s">
        <v>268</v>
      </c>
    </row>
    <row r="25" spans="1:26" ht="30.75" thickBot="1" x14ac:dyDescent="0.3">
      <c r="A25" s="382"/>
      <c r="B25" s="391"/>
      <c r="C25" s="388"/>
      <c r="D25" s="385"/>
      <c r="E25" s="385"/>
      <c r="F25" s="394"/>
      <c r="G25" s="131" t="s">
        <v>475</v>
      </c>
      <c r="H25" s="107" t="s">
        <v>100</v>
      </c>
      <c r="I25" s="124" t="s">
        <v>175</v>
      </c>
      <c r="J25" s="142" t="s">
        <v>177</v>
      </c>
      <c r="K25" s="187" t="s">
        <v>475</v>
      </c>
      <c r="L25" s="147">
        <v>1680000</v>
      </c>
      <c r="M25" s="109">
        <f t="shared" si="0"/>
        <v>1176000</v>
      </c>
      <c r="N25" s="135">
        <v>2022</v>
      </c>
      <c r="O25" s="136">
        <v>2027</v>
      </c>
      <c r="P25" s="263"/>
      <c r="Q25" s="259"/>
      <c r="R25" s="259"/>
      <c r="S25" s="265"/>
      <c r="T25" s="261"/>
      <c r="U25" s="261"/>
      <c r="V25" s="261"/>
      <c r="W25" s="261"/>
      <c r="X25" s="261"/>
      <c r="Y25" s="263" t="s">
        <v>268</v>
      </c>
      <c r="Z25" s="265" t="s">
        <v>268</v>
      </c>
    </row>
    <row r="26" spans="1:26" ht="60.75" thickBot="1" x14ac:dyDescent="0.3">
      <c r="A26" s="382"/>
      <c r="B26" s="391"/>
      <c r="C26" s="388"/>
      <c r="D26" s="385"/>
      <c r="E26" s="385"/>
      <c r="F26" s="394"/>
      <c r="G26" s="131" t="s">
        <v>236</v>
      </c>
      <c r="H26" s="107" t="s">
        <v>100</v>
      </c>
      <c r="I26" s="124" t="s">
        <v>175</v>
      </c>
      <c r="J26" s="142" t="s">
        <v>177</v>
      </c>
      <c r="K26" s="187" t="s">
        <v>236</v>
      </c>
      <c r="L26" s="147">
        <v>10000000</v>
      </c>
      <c r="M26" s="109">
        <f t="shared" si="0"/>
        <v>7000000</v>
      </c>
      <c r="N26" s="135">
        <v>2022</v>
      </c>
      <c r="O26" s="136">
        <v>2023</v>
      </c>
      <c r="P26" s="263" t="s">
        <v>198</v>
      </c>
      <c r="Q26" s="259" t="s">
        <v>198</v>
      </c>
      <c r="R26" s="259" t="s">
        <v>198</v>
      </c>
      <c r="S26" s="265" t="s">
        <v>198</v>
      </c>
      <c r="T26" s="261"/>
      <c r="U26" s="261"/>
      <c r="V26" s="261"/>
      <c r="W26" s="261"/>
      <c r="X26" s="261"/>
      <c r="Y26" s="263" t="s">
        <v>268</v>
      </c>
      <c r="Z26" s="265" t="s">
        <v>268</v>
      </c>
    </row>
    <row r="27" spans="1:26" ht="30.75" thickBot="1" x14ac:dyDescent="0.3">
      <c r="A27" s="382"/>
      <c r="B27" s="391"/>
      <c r="C27" s="388"/>
      <c r="D27" s="385"/>
      <c r="E27" s="385"/>
      <c r="F27" s="394"/>
      <c r="G27" s="344" t="s">
        <v>602</v>
      </c>
      <c r="H27" s="107" t="s">
        <v>100</v>
      </c>
      <c r="I27" s="124" t="s">
        <v>175</v>
      </c>
      <c r="J27" s="142" t="s">
        <v>177</v>
      </c>
      <c r="K27" s="187" t="s">
        <v>602</v>
      </c>
      <c r="L27" s="147">
        <v>2000000</v>
      </c>
      <c r="M27" s="109">
        <f t="shared" si="0"/>
        <v>1400000</v>
      </c>
      <c r="N27" s="135">
        <v>2024</v>
      </c>
      <c r="O27" s="136">
        <v>2028</v>
      </c>
      <c r="P27" s="340"/>
      <c r="Q27" s="334"/>
      <c r="R27" s="334"/>
      <c r="S27" s="338"/>
      <c r="T27" s="336"/>
      <c r="U27" s="336"/>
      <c r="V27" s="336" t="s">
        <v>198</v>
      </c>
      <c r="W27" s="336"/>
      <c r="X27" s="336"/>
      <c r="Y27" s="226" t="s">
        <v>379</v>
      </c>
      <c r="Z27" s="338" t="s">
        <v>284</v>
      </c>
    </row>
    <row r="28" spans="1:26" ht="45.75" thickBot="1" x14ac:dyDescent="0.3">
      <c r="A28" s="382"/>
      <c r="B28" s="391"/>
      <c r="C28" s="388"/>
      <c r="D28" s="385"/>
      <c r="E28" s="385"/>
      <c r="F28" s="394"/>
      <c r="G28" s="344" t="s">
        <v>603</v>
      </c>
      <c r="H28" s="107" t="s">
        <v>100</v>
      </c>
      <c r="I28" s="124" t="s">
        <v>175</v>
      </c>
      <c r="J28" s="142" t="s">
        <v>177</v>
      </c>
      <c r="K28" s="187" t="s">
        <v>603</v>
      </c>
      <c r="L28" s="147">
        <v>44000000</v>
      </c>
      <c r="M28" s="109">
        <f t="shared" si="0"/>
        <v>30800000</v>
      </c>
      <c r="N28" s="135">
        <v>2024</v>
      </c>
      <c r="O28" s="136">
        <v>2028</v>
      </c>
      <c r="P28" s="340" t="s">
        <v>198</v>
      </c>
      <c r="Q28" s="334" t="s">
        <v>198</v>
      </c>
      <c r="R28" s="334" t="s">
        <v>198</v>
      </c>
      <c r="S28" s="338" t="s">
        <v>198</v>
      </c>
      <c r="T28" s="336"/>
      <c r="U28" s="336"/>
      <c r="V28" s="336" t="s">
        <v>198</v>
      </c>
      <c r="W28" s="336"/>
      <c r="X28" s="336"/>
      <c r="Y28" s="226" t="s">
        <v>379</v>
      </c>
      <c r="Z28" s="338" t="s">
        <v>268</v>
      </c>
    </row>
    <row r="29" spans="1:26" ht="45.75" thickBot="1" x14ac:dyDescent="0.3">
      <c r="A29" s="382"/>
      <c r="B29" s="391"/>
      <c r="C29" s="388"/>
      <c r="D29" s="385"/>
      <c r="E29" s="385"/>
      <c r="F29" s="394"/>
      <c r="G29" s="344" t="s">
        <v>604</v>
      </c>
      <c r="H29" s="107" t="s">
        <v>100</v>
      </c>
      <c r="I29" s="124" t="s">
        <v>175</v>
      </c>
      <c r="J29" s="142" t="s">
        <v>177</v>
      </c>
      <c r="K29" s="187" t="s">
        <v>604</v>
      </c>
      <c r="L29" s="147">
        <v>2500000</v>
      </c>
      <c r="M29" s="109">
        <f t="shared" si="0"/>
        <v>1750000</v>
      </c>
      <c r="N29" s="135">
        <v>2024</v>
      </c>
      <c r="O29" s="136">
        <v>2028</v>
      </c>
      <c r="P29" s="340"/>
      <c r="Q29" s="334"/>
      <c r="R29" s="334"/>
      <c r="S29" s="338"/>
      <c r="T29" s="336"/>
      <c r="U29" s="336"/>
      <c r="V29" s="336"/>
      <c r="W29" s="336"/>
      <c r="X29" s="336"/>
      <c r="Y29" s="226" t="s">
        <v>379</v>
      </c>
      <c r="Z29" s="338" t="s">
        <v>268</v>
      </c>
    </row>
    <row r="30" spans="1:26" ht="15.75" thickBot="1" x14ac:dyDescent="0.3">
      <c r="A30" s="382"/>
      <c r="B30" s="391"/>
      <c r="C30" s="388"/>
      <c r="D30" s="385"/>
      <c r="E30" s="385"/>
      <c r="F30" s="394"/>
      <c r="G30" s="344" t="s">
        <v>605</v>
      </c>
      <c r="H30" s="107" t="s">
        <v>100</v>
      </c>
      <c r="I30" s="124" t="s">
        <v>175</v>
      </c>
      <c r="J30" s="142" t="s">
        <v>177</v>
      </c>
      <c r="K30" s="187" t="s">
        <v>605</v>
      </c>
      <c r="L30" s="147">
        <v>3000000</v>
      </c>
      <c r="M30" s="109">
        <f t="shared" si="0"/>
        <v>2100000</v>
      </c>
      <c r="N30" s="135">
        <v>2024</v>
      </c>
      <c r="O30" s="136">
        <v>2028</v>
      </c>
      <c r="P30" s="340"/>
      <c r="Q30" s="334"/>
      <c r="R30" s="334"/>
      <c r="S30" s="338"/>
      <c r="T30" s="336"/>
      <c r="U30" s="336"/>
      <c r="V30" s="336" t="s">
        <v>198</v>
      </c>
      <c r="W30" s="336"/>
      <c r="X30" s="336"/>
      <c r="Y30" s="340" t="s">
        <v>268</v>
      </c>
      <c r="Z30" s="338" t="s">
        <v>268</v>
      </c>
    </row>
    <row r="31" spans="1:26" ht="30.75" thickBot="1" x14ac:dyDescent="0.3">
      <c r="A31" s="382"/>
      <c r="B31" s="391"/>
      <c r="C31" s="388"/>
      <c r="D31" s="385"/>
      <c r="E31" s="385"/>
      <c r="F31" s="394"/>
      <c r="G31" s="131" t="s">
        <v>350</v>
      </c>
      <c r="H31" s="107" t="s">
        <v>100</v>
      </c>
      <c r="I31" s="124" t="s">
        <v>175</v>
      </c>
      <c r="J31" s="142" t="s">
        <v>177</v>
      </c>
      <c r="K31" s="187" t="s">
        <v>350</v>
      </c>
      <c r="L31" s="147">
        <v>400000</v>
      </c>
      <c r="M31" s="109">
        <f t="shared" si="0"/>
        <v>280000</v>
      </c>
      <c r="N31" s="135">
        <v>2022</v>
      </c>
      <c r="O31" s="136">
        <v>2027</v>
      </c>
      <c r="P31" s="263"/>
      <c r="Q31" s="259"/>
      <c r="R31" s="259"/>
      <c r="S31" s="265"/>
      <c r="T31" s="261"/>
      <c r="U31" s="261"/>
      <c r="V31" s="261" t="s">
        <v>198</v>
      </c>
      <c r="W31" s="261"/>
      <c r="X31" s="261"/>
      <c r="Y31" s="263" t="s">
        <v>268</v>
      </c>
      <c r="Z31" s="265" t="s">
        <v>268</v>
      </c>
    </row>
    <row r="32" spans="1:26" ht="15.75" thickBot="1" x14ac:dyDescent="0.3">
      <c r="A32" s="383"/>
      <c r="B32" s="392"/>
      <c r="C32" s="389"/>
      <c r="D32" s="386"/>
      <c r="E32" s="386"/>
      <c r="F32" s="395"/>
      <c r="G32" s="131" t="s">
        <v>222</v>
      </c>
      <c r="H32" s="85" t="s">
        <v>100</v>
      </c>
      <c r="I32" s="123" t="s">
        <v>175</v>
      </c>
      <c r="J32" s="142" t="s">
        <v>177</v>
      </c>
      <c r="K32" s="153" t="s">
        <v>370</v>
      </c>
      <c r="L32" s="147">
        <v>1300000</v>
      </c>
      <c r="M32" s="90">
        <f t="shared" si="0"/>
        <v>910000</v>
      </c>
      <c r="N32" s="135">
        <v>2021</v>
      </c>
      <c r="O32" s="136">
        <v>2024</v>
      </c>
      <c r="P32" s="205"/>
      <c r="Q32" s="221"/>
      <c r="R32" s="221"/>
      <c r="S32" s="223"/>
      <c r="T32" s="219"/>
      <c r="U32" s="219"/>
      <c r="V32" s="219"/>
      <c r="W32" s="219"/>
      <c r="X32" s="219"/>
      <c r="Y32" s="205" t="s">
        <v>268</v>
      </c>
      <c r="Z32" s="223" t="s">
        <v>268</v>
      </c>
    </row>
    <row r="33" spans="1:26" ht="15.75" thickBot="1" x14ac:dyDescent="0.3">
      <c r="A33" s="381">
        <v>2</v>
      </c>
      <c r="B33" s="449" t="s">
        <v>123</v>
      </c>
      <c r="C33" s="450" t="s">
        <v>124</v>
      </c>
      <c r="D33" s="451">
        <v>71009981</v>
      </c>
      <c r="E33" s="451">
        <v>102274711</v>
      </c>
      <c r="F33" s="453">
        <v>600047539</v>
      </c>
      <c r="G33" s="131" t="s">
        <v>192</v>
      </c>
      <c r="H33" s="36" t="s">
        <v>100</v>
      </c>
      <c r="I33" s="116" t="s">
        <v>175</v>
      </c>
      <c r="J33" s="143" t="s">
        <v>178</v>
      </c>
      <c r="K33" s="153" t="s">
        <v>192</v>
      </c>
      <c r="L33" s="330">
        <v>9000000</v>
      </c>
      <c r="M33" s="120">
        <f t="shared" ref="M33:M195" si="1">L33/100*70</f>
        <v>6300000</v>
      </c>
      <c r="N33" s="331">
        <v>2025</v>
      </c>
      <c r="O33" s="332">
        <v>2026</v>
      </c>
      <c r="P33" s="97"/>
      <c r="Q33" s="162"/>
      <c r="R33" s="162"/>
      <c r="S33" s="185"/>
      <c r="T33" s="79"/>
      <c r="U33" s="79"/>
      <c r="V33" s="79"/>
      <c r="W33" s="79"/>
      <c r="X33" s="79"/>
      <c r="Y33" s="97" t="s">
        <v>268</v>
      </c>
      <c r="Z33" s="185" t="s">
        <v>268</v>
      </c>
    </row>
    <row r="34" spans="1:26" ht="15.75" thickBot="1" x14ac:dyDescent="0.3">
      <c r="A34" s="382"/>
      <c r="B34" s="391"/>
      <c r="C34" s="388"/>
      <c r="D34" s="385"/>
      <c r="E34" s="385"/>
      <c r="F34" s="394"/>
      <c r="G34" s="344" t="s">
        <v>583</v>
      </c>
      <c r="H34" s="36" t="s">
        <v>100</v>
      </c>
      <c r="I34" s="116" t="s">
        <v>175</v>
      </c>
      <c r="J34" s="143" t="s">
        <v>178</v>
      </c>
      <c r="K34" s="153" t="s">
        <v>584</v>
      </c>
      <c r="L34" s="330">
        <v>200000</v>
      </c>
      <c r="M34" s="120">
        <f t="shared" si="1"/>
        <v>140000</v>
      </c>
      <c r="N34" s="331">
        <v>2024</v>
      </c>
      <c r="O34" s="332">
        <v>2024</v>
      </c>
      <c r="P34" s="97"/>
      <c r="Q34" s="162"/>
      <c r="R34" s="162"/>
      <c r="S34" s="185"/>
      <c r="T34" s="79"/>
      <c r="U34" s="79"/>
      <c r="V34" s="79"/>
      <c r="W34" s="79" t="s">
        <v>198</v>
      </c>
      <c r="X34" s="79"/>
      <c r="Y34" s="97" t="s">
        <v>268</v>
      </c>
      <c r="Z34" s="185" t="s">
        <v>268</v>
      </c>
    </row>
    <row r="35" spans="1:26" ht="15.75" thickBot="1" x14ac:dyDescent="0.3">
      <c r="A35" s="382"/>
      <c r="B35" s="391"/>
      <c r="C35" s="388"/>
      <c r="D35" s="385"/>
      <c r="E35" s="385"/>
      <c r="F35" s="394"/>
      <c r="G35" s="344" t="s">
        <v>585</v>
      </c>
      <c r="H35" s="36" t="s">
        <v>100</v>
      </c>
      <c r="I35" s="116" t="s">
        <v>175</v>
      </c>
      <c r="J35" s="143" t="s">
        <v>178</v>
      </c>
      <c r="K35" s="153" t="s">
        <v>585</v>
      </c>
      <c r="L35" s="330">
        <v>600000</v>
      </c>
      <c r="M35" s="120">
        <f t="shared" si="1"/>
        <v>420000</v>
      </c>
      <c r="N35" s="331">
        <v>2024</v>
      </c>
      <c r="O35" s="332">
        <v>2025</v>
      </c>
      <c r="P35" s="97" t="s">
        <v>198</v>
      </c>
      <c r="Q35" s="162" t="s">
        <v>198</v>
      </c>
      <c r="R35" s="162" t="s">
        <v>198</v>
      </c>
      <c r="S35" s="185" t="s">
        <v>198</v>
      </c>
      <c r="T35" s="79"/>
      <c r="U35" s="79"/>
      <c r="V35" s="79" t="s">
        <v>198</v>
      </c>
      <c r="W35" s="79"/>
      <c r="X35" s="79"/>
      <c r="Y35" s="97" t="s">
        <v>268</v>
      </c>
      <c r="Z35" s="185" t="s">
        <v>288</v>
      </c>
    </row>
    <row r="36" spans="1:26" ht="15.75" thickBot="1" x14ac:dyDescent="0.3">
      <c r="A36" s="382"/>
      <c r="B36" s="391"/>
      <c r="C36" s="388"/>
      <c r="D36" s="385"/>
      <c r="E36" s="385"/>
      <c r="F36" s="394"/>
      <c r="G36" s="131" t="s">
        <v>429</v>
      </c>
      <c r="H36" s="36" t="s">
        <v>100</v>
      </c>
      <c r="I36" s="116" t="s">
        <v>175</v>
      </c>
      <c r="J36" s="143" t="s">
        <v>178</v>
      </c>
      <c r="K36" s="153" t="s">
        <v>429</v>
      </c>
      <c r="L36" s="148">
        <v>200000</v>
      </c>
      <c r="M36" s="120">
        <f t="shared" si="1"/>
        <v>140000</v>
      </c>
      <c r="N36" s="31">
        <v>2022</v>
      </c>
      <c r="O36" s="32">
        <v>2022</v>
      </c>
      <c r="P36" s="97"/>
      <c r="Q36" s="162"/>
      <c r="R36" s="162"/>
      <c r="S36" s="185"/>
      <c r="T36" s="79"/>
      <c r="U36" s="79"/>
      <c r="V36" s="79"/>
      <c r="W36" s="79"/>
      <c r="X36" s="79"/>
      <c r="Y36" s="97" t="s">
        <v>268</v>
      </c>
      <c r="Z36" s="185" t="s">
        <v>268</v>
      </c>
    </row>
    <row r="37" spans="1:26" ht="64.5" customHeight="1" thickBot="1" x14ac:dyDescent="0.3">
      <c r="A37" s="381">
        <v>3</v>
      </c>
      <c r="B37" s="390" t="s">
        <v>125</v>
      </c>
      <c r="C37" s="387" t="s">
        <v>126</v>
      </c>
      <c r="D37" s="384">
        <v>71004441</v>
      </c>
      <c r="E37" s="384">
        <v>108029646</v>
      </c>
      <c r="F37" s="393">
        <v>600047750</v>
      </c>
      <c r="G37" s="344" t="s">
        <v>625</v>
      </c>
      <c r="H37" s="85" t="s">
        <v>100</v>
      </c>
      <c r="I37" s="123" t="s">
        <v>175</v>
      </c>
      <c r="J37" s="144" t="s">
        <v>180</v>
      </c>
      <c r="K37" s="187" t="s">
        <v>625</v>
      </c>
      <c r="L37" s="378">
        <v>5000000</v>
      </c>
      <c r="M37" s="125">
        <f t="shared" si="1"/>
        <v>3500000</v>
      </c>
      <c r="N37" s="360">
        <v>2024</v>
      </c>
      <c r="O37" s="361">
        <v>2025</v>
      </c>
      <c r="P37" s="97" t="s">
        <v>198</v>
      </c>
      <c r="Q37" s="162" t="s">
        <v>198</v>
      </c>
      <c r="R37" s="162" t="s">
        <v>198</v>
      </c>
      <c r="S37" s="185" t="s">
        <v>198</v>
      </c>
      <c r="T37" s="79" t="s">
        <v>198</v>
      </c>
      <c r="U37" s="79" t="s">
        <v>198</v>
      </c>
      <c r="V37" s="79" t="s">
        <v>198</v>
      </c>
      <c r="W37" s="79" t="s">
        <v>198</v>
      </c>
      <c r="X37" s="79" t="s">
        <v>198</v>
      </c>
      <c r="Y37" s="356" t="s">
        <v>379</v>
      </c>
      <c r="Z37" s="185" t="s">
        <v>284</v>
      </c>
    </row>
    <row r="38" spans="1:26" ht="48.75" customHeight="1" thickBot="1" x14ac:dyDescent="0.3">
      <c r="A38" s="382"/>
      <c r="B38" s="391"/>
      <c r="C38" s="388"/>
      <c r="D38" s="385"/>
      <c r="E38" s="385"/>
      <c r="F38" s="452"/>
      <c r="G38" s="377" t="s">
        <v>656</v>
      </c>
      <c r="H38" s="123" t="s">
        <v>100</v>
      </c>
      <c r="I38" s="123" t="s">
        <v>175</v>
      </c>
      <c r="J38" s="145" t="s">
        <v>180</v>
      </c>
      <c r="K38" s="187" t="s">
        <v>661</v>
      </c>
      <c r="L38" s="352">
        <v>20000</v>
      </c>
      <c r="M38" s="125">
        <v>1900000</v>
      </c>
      <c r="N38" s="357">
        <v>2025</v>
      </c>
      <c r="O38" s="358">
        <v>2026</v>
      </c>
      <c r="P38" s="376" t="s">
        <v>198</v>
      </c>
      <c r="Q38" s="374" t="s">
        <v>198</v>
      </c>
      <c r="R38" s="374" t="s">
        <v>198</v>
      </c>
      <c r="S38" s="375" t="s">
        <v>198</v>
      </c>
      <c r="T38" s="373" t="s">
        <v>198</v>
      </c>
      <c r="U38" s="373" t="s">
        <v>198</v>
      </c>
      <c r="V38" s="373" t="s">
        <v>198</v>
      </c>
      <c r="W38" s="373" t="s">
        <v>198</v>
      </c>
      <c r="X38" s="373"/>
      <c r="Y38" s="224" t="s">
        <v>268</v>
      </c>
      <c r="Z38" s="375" t="s">
        <v>268</v>
      </c>
    </row>
    <row r="39" spans="1:26" ht="48.75" customHeight="1" thickBot="1" x14ac:dyDescent="0.3">
      <c r="A39" s="382"/>
      <c r="B39" s="391"/>
      <c r="C39" s="388"/>
      <c r="D39" s="385"/>
      <c r="E39" s="385"/>
      <c r="F39" s="452"/>
      <c r="G39" s="377" t="s">
        <v>657</v>
      </c>
      <c r="H39" s="123" t="s">
        <v>100</v>
      </c>
      <c r="I39" s="123" t="s">
        <v>175</v>
      </c>
      <c r="J39" s="145" t="s">
        <v>180</v>
      </c>
      <c r="K39" s="187" t="s">
        <v>660</v>
      </c>
      <c r="L39" s="352">
        <v>20000</v>
      </c>
      <c r="M39" s="125">
        <v>1900000</v>
      </c>
      <c r="N39" s="357">
        <v>2024</v>
      </c>
      <c r="O39" s="358">
        <v>2025</v>
      </c>
      <c r="P39" s="376" t="s">
        <v>198</v>
      </c>
      <c r="Q39" s="374" t="s">
        <v>198</v>
      </c>
      <c r="R39" s="374" t="s">
        <v>198</v>
      </c>
      <c r="S39" s="375" t="s">
        <v>198</v>
      </c>
      <c r="T39" s="373" t="s">
        <v>198</v>
      </c>
      <c r="U39" s="373" t="s">
        <v>198</v>
      </c>
      <c r="V39" s="373" t="s">
        <v>198</v>
      </c>
      <c r="W39" s="373" t="s">
        <v>198</v>
      </c>
      <c r="X39" s="373"/>
      <c r="Y39" s="224" t="s">
        <v>662</v>
      </c>
      <c r="Z39" s="375" t="s">
        <v>268</v>
      </c>
    </row>
    <row r="40" spans="1:26" ht="48.75" customHeight="1" thickBot="1" x14ac:dyDescent="0.3">
      <c r="A40" s="382"/>
      <c r="B40" s="391"/>
      <c r="C40" s="388"/>
      <c r="D40" s="385"/>
      <c r="E40" s="385"/>
      <c r="F40" s="452"/>
      <c r="G40" s="377" t="s">
        <v>658</v>
      </c>
      <c r="H40" s="123" t="s">
        <v>100</v>
      </c>
      <c r="I40" s="123" t="s">
        <v>175</v>
      </c>
      <c r="J40" s="145" t="s">
        <v>180</v>
      </c>
      <c r="K40" s="187" t="s">
        <v>659</v>
      </c>
      <c r="L40" s="352">
        <v>20000</v>
      </c>
      <c r="M40" s="125">
        <v>1900000</v>
      </c>
      <c r="N40" s="357">
        <v>2025</v>
      </c>
      <c r="O40" s="358">
        <v>2026</v>
      </c>
      <c r="P40" s="376"/>
      <c r="Q40" s="374"/>
      <c r="R40" s="374"/>
      <c r="S40" s="375"/>
      <c r="T40" s="373"/>
      <c r="U40" s="373"/>
      <c r="V40" s="373"/>
      <c r="W40" s="373" t="s">
        <v>664</v>
      </c>
      <c r="X40" s="373"/>
      <c r="Y40" s="224" t="s">
        <v>663</v>
      </c>
      <c r="Z40" s="375" t="s">
        <v>268</v>
      </c>
    </row>
    <row r="41" spans="1:26" ht="78.75" customHeight="1" thickBot="1" x14ac:dyDescent="0.3">
      <c r="A41" s="382"/>
      <c r="B41" s="391"/>
      <c r="C41" s="388"/>
      <c r="D41" s="385"/>
      <c r="E41" s="385"/>
      <c r="F41" s="452"/>
      <c r="G41" s="377" t="s">
        <v>626</v>
      </c>
      <c r="H41" s="123" t="s">
        <v>100</v>
      </c>
      <c r="I41" s="123" t="s">
        <v>175</v>
      </c>
      <c r="J41" s="145" t="s">
        <v>180</v>
      </c>
      <c r="K41" s="187" t="s">
        <v>626</v>
      </c>
      <c r="L41" s="150">
        <v>25000000</v>
      </c>
      <c r="M41" s="125">
        <f t="shared" si="1"/>
        <v>17500000</v>
      </c>
      <c r="N41" s="110">
        <v>2026</v>
      </c>
      <c r="O41" s="106">
        <v>2028</v>
      </c>
      <c r="P41" s="111" t="s">
        <v>198</v>
      </c>
      <c r="Q41" s="112" t="s">
        <v>198</v>
      </c>
      <c r="R41" s="112" t="s">
        <v>198</v>
      </c>
      <c r="S41" s="113" t="s">
        <v>198</v>
      </c>
      <c r="T41" s="181" t="s">
        <v>198</v>
      </c>
      <c r="U41" s="181" t="s">
        <v>198</v>
      </c>
      <c r="V41" s="181" t="s">
        <v>198</v>
      </c>
      <c r="W41" s="181" t="s">
        <v>198</v>
      </c>
      <c r="X41" s="181" t="s">
        <v>198</v>
      </c>
      <c r="Y41" s="111" t="s">
        <v>268</v>
      </c>
      <c r="Z41" s="182" t="s">
        <v>268</v>
      </c>
    </row>
    <row r="42" spans="1:26" ht="15.75" thickBot="1" x14ac:dyDescent="0.3">
      <c r="A42" s="382"/>
      <c r="B42" s="391"/>
      <c r="C42" s="388"/>
      <c r="D42" s="385"/>
      <c r="E42" s="385"/>
      <c r="F42" s="394"/>
      <c r="G42" s="98" t="s">
        <v>228</v>
      </c>
      <c r="H42" s="85" t="s">
        <v>100</v>
      </c>
      <c r="I42" s="123" t="s">
        <v>175</v>
      </c>
      <c r="J42" s="145" t="s">
        <v>180</v>
      </c>
      <c r="K42" s="153" t="s">
        <v>228</v>
      </c>
      <c r="L42" s="150">
        <v>20000000</v>
      </c>
      <c r="M42" s="125">
        <f t="shared" si="1"/>
        <v>14000000</v>
      </c>
      <c r="N42" s="357">
        <v>2026</v>
      </c>
      <c r="O42" s="358">
        <v>2029</v>
      </c>
      <c r="P42" s="74"/>
      <c r="Q42" s="75"/>
      <c r="R42" s="75"/>
      <c r="S42" s="76"/>
      <c r="T42" s="77"/>
      <c r="U42" s="77"/>
      <c r="V42" s="77"/>
      <c r="W42" s="77"/>
      <c r="X42" s="188" t="s">
        <v>198</v>
      </c>
      <c r="Y42" s="111" t="s">
        <v>268</v>
      </c>
      <c r="Z42" s="190" t="s">
        <v>268</v>
      </c>
    </row>
    <row r="43" spans="1:26" ht="15.75" thickBot="1" x14ac:dyDescent="0.3">
      <c r="A43" s="382"/>
      <c r="B43" s="391"/>
      <c r="C43" s="388"/>
      <c r="D43" s="385"/>
      <c r="E43" s="385"/>
      <c r="F43" s="394"/>
      <c r="G43" s="122" t="s">
        <v>281</v>
      </c>
      <c r="H43" s="85" t="s">
        <v>100</v>
      </c>
      <c r="I43" s="123" t="s">
        <v>175</v>
      </c>
      <c r="J43" s="145" t="s">
        <v>180</v>
      </c>
      <c r="K43" s="153" t="s">
        <v>281</v>
      </c>
      <c r="L43" s="150">
        <v>300000</v>
      </c>
      <c r="M43" s="125">
        <f t="shared" si="1"/>
        <v>210000</v>
      </c>
      <c r="N43" s="110">
        <v>2022</v>
      </c>
      <c r="O43" s="106">
        <v>2024</v>
      </c>
      <c r="P43" s="111"/>
      <c r="Q43" s="112"/>
      <c r="R43" s="112"/>
      <c r="S43" s="190" t="s">
        <v>198</v>
      </c>
      <c r="T43" s="188"/>
      <c r="U43" s="188"/>
      <c r="V43" s="188"/>
      <c r="W43" s="188"/>
      <c r="X43" s="188"/>
      <c r="Y43" s="111" t="s">
        <v>268</v>
      </c>
      <c r="Z43" s="190" t="s">
        <v>268</v>
      </c>
    </row>
    <row r="44" spans="1:26" ht="26.25" thickBot="1" x14ac:dyDescent="0.3">
      <c r="A44" s="382"/>
      <c r="B44" s="391"/>
      <c r="C44" s="388"/>
      <c r="D44" s="385"/>
      <c r="E44" s="385"/>
      <c r="F44" s="394"/>
      <c r="G44" s="122" t="s">
        <v>279</v>
      </c>
      <c r="H44" s="85" t="s">
        <v>100</v>
      </c>
      <c r="I44" s="123" t="s">
        <v>175</v>
      </c>
      <c r="J44" s="145" t="s">
        <v>180</v>
      </c>
      <c r="K44" s="153" t="s">
        <v>280</v>
      </c>
      <c r="L44" s="352">
        <v>700000</v>
      </c>
      <c r="M44" s="125">
        <f t="shared" si="1"/>
        <v>490000</v>
      </c>
      <c r="N44" s="357">
        <v>2024</v>
      </c>
      <c r="O44" s="358">
        <v>2027</v>
      </c>
      <c r="P44" s="111" t="s">
        <v>198</v>
      </c>
      <c r="Q44" s="112" t="s">
        <v>198</v>
      </c>
      <c r="R44" s="112" t="s">
        <v>198</v>
      </c>
      <c r="S44" s="182" t="s">
        <v>198</v>
      </c>
      <c r="T44" s="181"/>
      <c r="U44" s="181"/>
      <c r="V44" s="77"/>
      <c r="W44" s="77"/>
      <c r="X44" s="77"/>
      <c r="Y44" s="268" t="s">
        <v>268</v>
      </c>
      <c r="Z44" s="267" t="s">
        <v>268</v>
      </c>
    </row>
    <row r="45" spans="1:26" ht="26.25" thickBot="1" x14ac:dyDescent="0.3">
      <c r="A45" s="382"/>
      <c r="B45" s="391"/>
      <c r="C45" s="388"/>
      <c r="D45" s="385"/>
      <c r="E45" s="385"/>
      <c r="F45" s="394"/>
      <c r="G45" s="351" t="s">
        <v>629</v>
      </c>
      <c r="H45" s="85" t="s">
        <v>100</v>
      </c>
      <c r="I45" s="123" t="s">
        <v>175</v>
      </c>
      <c r="J45" s="145" t="s">
        <v>180</v>
      </c>
      <c r="K45" s="379" t="s">
        <v>629</v>
      </c>
      <c r="L45" s="292">
        <v>2000000</v>
      </c>
      <c r="M45" s="293">
        <f t="shared" si="1"/>
        <v>1400000</v>
      </c>
      <c r="N45" s="294">
        <v>2025</v>
      </c>
      <c r="O45" s="295">
        <v>2028</v>
      </c>
      <c r="P45" s="339"/>
      <c r="Q45" s="333"/>
      <c r="R45" s="333"/>
      <c r="S45" s="337"/>
      <c r="T45" s="335"/>
      <c r="U45" s="335"/>
      <c r="V45" s="335" t="s">
        <v>198</v>
      </c>
      <c r="W45" s="77"/>
      <c r="X45" s="77"/>
      <c r="Y45" s="339" t="s">
        <v>268</v>
      </c>
      <c r="Z45" s="337" t="s">
        <v>268</v>
      </c>
    </row>
    <row r="46" spans="1:26" ht="45.75" thickBot="1" x14ac:dyDescent="0.3">
      <c r="A46" s="382"/>
      <c r="B46" s="391"/>
      <c r="C46" s="388"/>
      <c r="D46" s="385"/>
      <c r="E46" s="385"/>
      <c r="F46" s="394"/>
      <c r="G46" s="351" t="s">
        <v>630</v>
      </c>
      <c r="H46" s="85" t="s">
        <v>100</v>
      </c>
      <c r="I46" s="123" t="s">
        <v>175</v>
      </c>
      <c r="J46" s="145" t="s">
        <v>180</v>
      </c>
      <c r="K46" s="380" t="s">
        <v>630</v>
      </c>
      <c r="L46" s="292">
        <v>2000000</v>
      </c>
      <c r="M46" s="293">
        <f t="shared" si="1"/>
        <v>1400000</v>
      </c>
      <c r="N46" s="294">
        <v>2024</v>
      </c>
      <c r="O46" s="295">
        <v>2026</v>
      </c>
      <c r="P46" s="339"/>
      <c r="Q46" s="333"/>
      <c r="R46" s="333"/>
      <c r="S46" s="337"/>
      <c r="T46" s="335"/>
      <c r="U46" s="335"/>
      <c r="V46" s="335" t="s">
        <v>198</v>
      </c>
      <c r="W46" s="77"/>
      <c r="X46" s="77"/>
      <c r="Y46" s="339" t="s">
        <v>268</v>
      </c>
      <c r="Z46" s="337" t="s">
        <v>268</v>
      </c>
    </row>
    <row r="47" spans="1:26" ht="30.75" thickBot="1" x14ac:dyDescent="0.3">
      <c r="A47" s="382"/>
      <c r="B47" s="391"/>
      <c r="C47" s="388"/>
      <c r="D47" s="385"/>
      <c r="E47" s="385"/>
      <c r="F47" s="394"/>
      <c r="G47" s="351" t="s">
        <v>628</v>
      </c>
      <c r="H47" s="85" t="s">
        <v>100</v>
      </c>
      <c r="I47" s="123" t="s">
        <v>175</v>
      </c>
      <c r="J47" s="145" t="s">
        <v>180</v>
      </c>
      <c r="K47" s="380" t="s">
        <v>628</v>
      </c>
      <c r="L47" s="292">
        <v>350000</v>
      </c>
      <c r="M47" s="293">
        <f t="shared" si="1"/>
        <v>245000</v>
      </c>
      <c r="N47" s="294">
        <v>2024</v>
      </c>
      <c r="O47" s="295">
        <v>2026</v>
      </c>
      <c r="P47" s="339"/>
      <c r="Q47" s="333"/>
      <c r="R47" s="333"/>
      <c r="S47" s="337"/>
      <c r="T47" s="335"/>
      <c r="U47" s="335"/>
      <c r="V47" s="77"/>
      <c r="W47" s="77"/>
      <c r="X47" s="77"/>
      <c r="Y47" s="339" t="s">
        <v>268</v>
      </c>
      <c r="Z47" s="337" t="s">
        <v>268</v>
      </c>
    </row>
    <row r="48" spans="1:26" ht="26.25" thickBot="1" x14ac:dyDescent="0.3">
      <c r="A48" s="382"/>
      <c r="B48" s="391"/>
      <c r="C48" s="388"/>
      <c r="D48" s="385"/>
      <c r="E48" s="385"/>
      <c r="F48" s="394"/>
      <c r="G48" s="351" t="s">
        <v>627</v>
      </c>
      <c r="H48" s="85" t="s">
        <v>100</v>
      </c>
      <c r="I48" s="123" t="s">
        <v>175</v>
      </c>
      <c r="J48" s="145" t="s">
        <v>180</v>
      </c>
      <c r="K48" s="379" t="s">
        <v>627</v>
      </c>
      <c r="L48" s="292">
        <v>300000</v>
      </c>
      <c r="M48" s="293">
        <f t="shared" si="1"/>
        <v>210000</v>
      </c>
      <c r="N48" s="294">
        <v>2024</v>
      </c>
      <c r="O48" s="295">
        <v>2026</v>
      </c>
      <c r="P48" s="339"/>
      <c r="Q48" s="333"/>
      <c r="R48" s="333" t="s">
        <v>198</v>
      </c>
      <c r="S48" s="337" t="s">
        <v>198</v>
      </c>
      <c r="T48" s="335"/>
      <c r="U48" s="335"/>
      <c r="V48" s="77"/>
      <c r="W48" s="77"/>
      <c r="X48" s="77"/>
      <c r="Y48" s="339" t="s">
        <v>268</v>
      </c>
      <c r="Z48" s="337" t="s">
        <v>268</v>
      </c>
    </row>
    <row r="49" spans="1:26" ht="25.5" x14ac:dyDescent="0.25">
      <c r="A49" s="382"/>
      <c r="B49" s="391"/>
      <c r="C49" s="388"/>
      <c r="D49" s="385"/>
      <c r="E49" s="385"/>
      <c r="F49" s="394"/>
      <c r="G49" s="122" t="s">
        <v>229</v>
      </c>
      <c r="H49" s="85" t="s">
        <v>100</v>
      </c>
      <c r="I49" s="123" t="s">
        <v>175</v>
      </c>
      <c r="J49" s="145" t="s">
        <v>180</v>
      </c>
      <c r="K49" s="153" t="s">
        <v>229</v>
      </c>
      <c r="L49" s="150">
        <v>2000000</v>
      </c>
      <c r="M49" s="125">
        <f t="shared" si="1"/>
        <v>1400000</v>
      </c>
      <c r="N49" s="110">
        <v>2022</v>
      </c>
      <c r="O49" s="106">
        <v>2027</v>
      </c>
      <c r="P49" s="74"/>
      <c r="Q49" s="112"/>
      <c r="R49" s="112"/>
      <c r="S49" s="113"/>
      <c r="T49" s="77"/>
      <c r="U49" s="181" t="s">
        <v>198</v>
      </c>
      <c r="V49" s="181"/>
      <c r="W49" s="181"/>
      <c r="X49" s="181"/>
      <c r="Y49" s="111" t="s">
        <v>268</v>
      </c>
      <c r="Z49" s="182" t="s">
        <v>268</v>
      </c>
    </row>
    <row r="50" spans="1:26" x14ac:dyDescent="0.25">
      <c r="A50" s="73">
        <v>4</v>
      </c>
      <c r="B50" s="160" t="s">
        <v>127</v>
      </c>
      <c r="C50" s="75" t="s">
        <v>128</v>
      </c>
      <c r="D50" s="75">
        <v>71009892</v>
      </c>
      <c r="E50" s="75">
        <v>102274851</v>
      </c>
      <c r="F50" s="76">
        <v>600047628</v>
      </c>
      <c r="G50" s="122" t="s">
        <v>244</v>
      </c>
      <c r="H50" s="36" t="s">
        <v>100</v>
      </c>
      <c r="I50" s="116" t="s">
        <v>175</v>
      </c>
      <c r="J50" s="146" t="s">
        <v>245</v>
      </c>
      <c r="K50" s="63" t="s">
        <v>244</v>
      </c>
      <c r="L50" s="151">
        <v>8000000</v>
      </c>
      <c r="M50" s="120">
        <f t="shared" si="1"/>
        <v>5600000</v>
      </c>
      <c r="N50" s="74">
        <v>2022</v>
      </c>
      <c r="O50" s="76">
        <v>2027</v>
      </c>
      <c r="P50" s="74"/>
      <c r="Q50" s="75"/>
      <c r="R50" s="75"/>
      <c r="S50" s="76"/>
      <c r="T50" s="77"/>
      <c r="U50" s="77"/>
      <c r="V50" s="77"/>
      <c r="W50" s="77"/>
      <c r="X50" s="77"/>
      <c r="Y50" s="74"/>
      <c r="Z50" s="76"/>
    </row>
    <row r="51" spans="1:26" x14ac:dyDescent="0.25">
      <c r="A51" s="381">
        <v>5</v>
      </c>
      <c r="B51" s="390" t="s">
        <v>129</v>
      </c>
      <c r="C51" s="387" t="s">
        <v>130</v>
      </c>
      <c r="D51" s="384">
        <v>70997314</v>
      </c>
      <c r="E51" s="384">
        <v>102274738</v>
      </c>
      <c r="F51" s="399">
        <v>600047555</v>
      </c>
      <c r="G51" s="122" t="s">
        <v>215</v>
      </c>
      <c r="H51" s="85" t="s">
        <v>100</v>
      </c>
      <c r="I51" s="123" t="s">
        <v>175</v>
      </c>
      <c r="J51" s="145" t="s">
        <v>204</v>
      </c>
      <c r="K51" s="99" t="s">
        <v>215</v>
      </c>
      <c r="L51" s="352">
        <v>1500000</v>
      </c>
      <c r="M51" s="125">
        <f t="shared" si="1"/>
        <v>1050000</v>
      </c>
      <c r="N51" s="110">
        <v>2024</v>
      </c>
      <c r="O51" s="106">
        <v>2028</v>
      </c>
      <c r="P51" s="74"/>
      <c r="Q51" s="75"/>
      <c r="R51" s="75"/>
      <c r="S51" s="76"/>
      <c r="T51" s="77"/>
      <c r="U51" s="77"/>
      <c r="V51" s="236" t="s">
        <v>198</v>
      </c>
      <c r="W51" s="236" t="s">
        <v>198</v>
      </c>
      <c r="X51" s="77"/>
      <c r="Y51" s="262" t="s">
        <v>268</v>
      </c>
      <c r="Z51" s="264" t="s">
        <v>268</v>
      </c>
    </row>
    <row r="52" spans="1:26" x14ac:dyDescent="0.25">
      <c r="A52" s="382"/>
      <c r="B52" s="391"/>
      <c r="C52" s="388"/>
      <c r="D52" s="385"/>
      <c r="E52" s="385"/>
      <c r="F52" s="400"/>
      <c r="G52" s="351" t="s">
        <v>622</v>
      </c>
      <c r="H52" s="85" t="s">
        <v>100</v>
      </c>
      <c r="I52" s="123" t="s">
        <v>175</v>
      </c>
      <c r="J52" s="145" t="s">
        <v>204</v>
      </c>
      <c r="K52" s="99" t="s">
        <v>622</v>
      </c>
      <c r="L52" s="150">
        <v>1000000</v>
      </c>
      <c r="M52" s="125">
        <f t="shared" si="1"/>
        <v>700000</v>
      </c>
      <c r="N52" s="110">
        <v>2024</v>
      </c>
      <c r="O52" s="106">
        <v>2028</v>
      </c>
      <c r="P52" s="74"/>
      <c r="Q52" s="75"/>
      <c r="R52" s="75"/>
      <c r="S52" s="76"/>
      <c r="T52" s="77"/>
      <c r="U52" s="77"/>
      <c r="V52" s="335" t="s">
        <v>198</v>
      </c>
      <c r="W52" s="335"/>
      <c r="X52" s="77"/>
      <c r="Y52" s="339" t="s">
        <v>268</v>
      </c>
      <c r="Z52" s="337" t="s">
        <v>268</v>
      </c>
    </row>
    <row r="53" spans="1:26" ht="25.5" x14ac:dyDescent="0.25">
      <c r="A53" s="382"/>
      <c r="B53" s="391"/>
      <c r="C53" s="388"/>
      <c r="D53" s="385"/>
      <c r="E53" s="385"/>
      <c r="F53" s="400"/>
      <c r="G53" s="351" t="s">
        <v>624</v>
      </c>
      <c r="H53" s="85" t="s">
        <v>100</v>
      </c>
      <c r="I53" s="123" t="s">
        <v>175</v>
      </c>
      <c r="J53" s="145" t="s">
        <v>204</v>
      </c>
      <c r="K53" s="99" t="s">
        <v>624</v>
      </c>
      <c r="L53" s="150">
        <v>350000</v>
      </c>
      <c r="M53" s="125">
        <f t="shared" si="1"/>
        <v>245000</v>
      </c>
      <c r="N53" s="110">
        <v>2024</v>
      </c>
      <c r="O53" s="106">
        <v>2028</v>
      </c>
      <c r="P53" s="339" t="s">
        <v>198</v>
      </c>
      <c r="Q53" s="333" t="s">
        <v>198</v>
      </c>
      <c r="R53" s="333" t="s">
        <v>198</v>
      </c>
      <c r="S53" s="337" t="s">
        <v>198</v>
      </c>
      <c r="T53" s="335" t="s">
        <v>198</v>
      </c>
      <c r="U53" s="77"/>
      <c r="V53" s="335"/>
      <c r="W53" s="335"/>
      <c r="X53" s="77"/>
      <c r="Y53" s="339" t="s">
        <v>268</v>
      </c>
      <c r="Z53" s="337" t="s">
        <v>268</v>
      </c>
    </row>
    <row r="54" spans="1:26" x14ac:dyDescent="0.25">
      <c r="A54" s="382"/>
      <c r="B54" s="391"/>
      <c r="C54" s="388"/>
      <c r="D54" s="385"/>
      <c r="E54" s="385"/>
      <c r="F54" s="400"/>
      <c r="G54" s="122" t="s">
        <v>241</v>
      </c>
      <c r="H54" s="85" t="s">
        <v>100</v>
      </c>
      <c r="I54" s="123" t="s">
        <v>175</v>
      </c>
      <c r="J54" s="145" t="s">
        <v>204</v>
      </c>
      <c r="K54" s="99" t="s">
        <v>430</v>
      </c>
      <c r="L54" s="150">
        <v>150000</v>
      </c>
      <c r="M54" s="125">
        <f t="shared" si="1"/>
        <v>105000</v>
      </c>
      <c r="N54" s="110">
        <v>2022</v>
      </c>
      <c r="O54" s="106">
        <v>2022</v>
      </c>
      <c r="P54" s="111" t="s">
        <v>198</v>
      </c>
      <c r="Q54" s="112" t="s">
        <v>198</v>
      </c>
      <c r="R54" s="112" t="s">
        <v>198</v>
      </c>
      <c r="S54" s="113" t="s">
        <v>198</v>
      </c>
      <c r="T54" s="77"/>
      <c r="U54" s="77"/>
      <c r="V54" s="236"/>
      <c r="W54" s="236"/>
      <c r="X54" s="77"/>
      <c r="Y54" s="111" t="s">
        <v>268</v>
      </c>
      <c r="Z54" s="234" t="s">
        <v>268</v>
      </c>
    </row>
    <row r="55" spans="1:26" x14ac:dyDescent="0.25">
      <c r="A55" s="382"/>
      <c r="B55" s="391"/>
      <c r="C55" s="388"/>
      <c r="D55" s="385"/>
      <c r="E55" s="385"/>
      <c r="F55" s="400"/>
      <c r="G55" s="122" t="s">
        <v>216</v>
      </c>
      <c r="H55" s="85" t="s">
        <v>100</v>
      </c>
      <c r="I55" s="123" t="s">
        <v>175</v>
      </c>
      <c r="J55" s="145" t="s">
        <v>204</v>
      </c>
      <c r="K55" s="99" t="s">
        <v>216</v>
      </c>
      <c r="L55" s="150">
        <v>500000</v>
      </c>
      <c r="M55" s="125">
        <f t="shared" si="1"/>
        <v>350000</v>
      </c>
      <c r="N55" s="110">
        <v>2021</v>
      </c>
      <c r="O55" s="106">
        <v>2022</v>
      </c>
      <c r="P55" s="111" t="s">
        <v>198</v>
      </c>
      <c r="Q55" s="112" t="s">
        <v>198</v>
      </c>
      <c r="R55" s="112" t="s">
        <v>198</v>
      </c>
      <c r="S55" s="113" t="s">
        <v>198</v>
      </c>
      <c r="T55" s="77"/>
      <c r="U55" s="77"/>
      <c r="V55" s="77"/>
      <c r="W55" s="77"/>
      <c r="X55" s="77"/>
      <c r="Y55" s="111" t="s">
        <v>268</v>
      </c>
      <c r="Z55" s="234" t="s">
        <v>268</v>
      </c>
    </row>
    <row r="56" spans="1:26" ht="30" x14ac:dyDescent="0.25">
      <c r="A56" s="381">
        <v>6</v>
      </c>
      <c r="B56" s="390" t="s">
        <v>131</v>
      </c>
      <c r="C56" s="387" t="s">
        <v>132</v>
      </c>
      <c r="D56" s="384">
        <v>75002884</v>
      </c>
      <c r="E56" s="384">
        <v>102274746</v>
      </c>
      <c r="F56" s="393">
        <v>600047563</v>
      </c>
      <c r="G56" s="206" t="s">
        <v>451</v>
      </c>
      <c r="H56" s="36" t="s">
        <v>100</v>
      </c>
      <c r="I56" s="116" t="s">
        <v>175</v>
      </c>
      <c r="J56" s="146" t="s">
        <v>181</v>
      </c>
      <c r="K56" s="183" t="s">
        <v>451</v>
      </c>
      <c r="L56" s="151">
        <v>6000000</v>
      </c>
      <c r="M56" s="120">
        <f t="shared" si="1"/>
        <v>4200000</v>
      </c>
      <c r="N56" s="74">
        <v>2022</v>
      </c>
      <c r="O56" s="76">
        <v>2025</v>
      </c>
      <c r="P56" s="74"/>
      <c r="Q56" s="75"/>
      <c r="R56" s="75"/>
      <c r="S56" s="76"/>
      <c r="T56" s="236" t="s">
        <v>198</v>
      </c>
      <c r="U56" s="77"/>
      <c r="V56" s="77"/>
      <c r="W56" s="77"/>
      <c r="X56" s="77"/>
      <c r="Y56" s="224" t="s">
        <v>379</v>
      </c>
      <c r="Z56" s="237" t="s">
        <v>268</v>
      </c>
    </row>
    <row r="57" spans="1:26" ht="90" x14ac:dyDescent="0.25">
      <c r="A57" s="382"/>
      <c r="B57" s="391"/>
      <c r="C57" s="388"/>
      <c r="D57" s="385"/>
      <c r="E57" s="385"/>
      <c r="F57" s="394"/>
      <c r="G57" s="206" t="s">
        <v>452</v>
      </c>
      <c r="H57" s="36" t="s">
        <v>100</v>
      </c>
      <c r="I57" s="116" t="s">
        <v>175</v>
      </c>
      <c r="J57" s="146" t="s">
        <v>181</v>
      </c>
      <c r="K57" s="183" t="s">
        <v>452</v>
      </c>
      <c r="L57" s="151">
        <v>1000000</v>
      </c>
      <c r="M57" s="120">
        <f t="shared" si="1"/>
        <v>700000</v>
      </c>
      <c r="N57" s="74">
        <v>2022</v>
      </c>
      <c r="O57" s="76">
        <v>2025</v>
      </c>
      <c r="P57" s="74"/>
      <c r="Q57" s="235" t="s">
        <v>198</v>
      </c>
      <c r="R57" s="235" t="s">
        <v>198</v>
      </c>
      <c r="S57" s="237"/>
      <c r="T57" s="236"/>
      <c r="U57" s="236"/>
      <c r="V57" s="236" t="s">
        <v>198</v>
      </c>
      <c r="W57" s="236" t="s">
        <v>198</v>
      </c>
      <c r="X57" s="236"/>
      <c r="Y57" s="247" t="s">
        <v>268</v>
      </c>
      <c r="Z57" s="237" t="s">
        <v>268</v>
      </c>
    </row>
    <row r="58" spans="1:26" ht="30" x14ac:dyDescent="0.25">
      <c r="A58" s="382"/>
      <c r="B58" s="391"/>
      <c r="C58" s="388"/>
      <c r="D58" s="385"/>
      <c r="E58" s="385"/>
      <c r="F58" s="394"/>
      <c r="G58" s="206" t="s">
        <v>453</v>
      </c>
      <c r="H58" s="36" t="s">
        <v>100</v>
      </c>
      <c r="I58" s="116" t="s">
        <v>175</v>
      </c>
      <c r="J58" s="146" t="s">
        <v>181</v>
      </c>
      <c r="K58" s="183" t="s">
        <v>453</v>
      </c>
      <c r="L58" s="151">
        <v>10000000</v>
      </c>
      <c r="M58" s="120">
        <f t="shared" si="1"/>
        <v>7000000</v>
      </c>
      <c r="N58" s="74">
        <v>2022</v>
      </c>
      <c r="O58" s="76">
        <v>2025</v>
      </c>
      <c r="P58" s="74"/>
      <c r="Q58" s="75"/>
      <c r="R58" s="75"/>
      <c r="S58" s="76"/>
      <c r="T58" s="77"/>
      <c r="U58" s="77"/>
      <c r="V58" s="77"/>
      <c r="W58" s="77"/>
      <c r="X58" s="77"/>
      <c r="Y58" s="224" t="s">
        <v>379</v>
      </c>
      <c r="Z58" s="237" t="s">
        <v>268</v>
      </c>
    </row>
    <row r="59" spans="1:26" ht="30" x14ac:dyDescent="0.25">
      <c r="A59" s="382"/>
      <c r="B59" s="391"/>
      <c r="C59" s="388"/>
      <c r="D59" s="385"/>
      <c r="E59" s="385"/>
      <c r="F59" s="394"/>
      <c r="G59" s="206" t="s">
        <v>454</v>
      </c>
      <c r="H59" s="36" t="s">
        <v>100</v>
      </c>
      <c r="I59" s="116" t="s">
        <v>175</v>
      </c>
      <c r="J59" s="146" t="s">
        <v>181</v>
      </c>
      <c r="K59" s="63" t="s">
        <v>454</v>
      </c>
      <c r="L59" s="151">
        <v>1500000</v>
      </c>
      <c r="M59" s="120">
        <f t="shared" si="1"/>
        <v>1050000</v>
      </c>
      <c r="N59" s="74">
        <v>2022</v>
      </c>
      <c r="O59" s="76">
        <v>2025</v>
      </c>
      <c r="P59" s="74"/>
      <c r="Q59" s="75"/>
      <c r="R59" s="75"/>
      <c r="S59" s="76"/>
      <c r="T59" s="77"/>
      <c r="U59" s="77"/>
      <c r="V59" s="77"/>
      <c r="W59" s="77"/>
      <c r="X59" s="77"/>
      <c r="Y59" s="224" t="s">
        <v>379</v>
      </c>
      <c r="Z59" s="237" t="s">
        <v>268</v>
      </c>
    </row>
    <row r="60" spans="1:26" ht="60" x14ac:dyDescent="0.25">
      <c r="A60" s="382"/>
      <c r="B60" s="391"/>
      <c r="C60" s="388"/>
      <c r="D60" s="385"/>
      <c r="E60" s="385"/>
      <c r="F60" s="394"/>
      <c r="G60" s="342" t="s">
        <v>572</v>
      </c>
      <c r="H60" s="343" t="s">
        <v>100</v>
      </c>
      <c r="I60" s="116" t="s">
        <v>175</v>
      </c>
      <c r="J60" s="146" t="s">
        <v>573</v>
      </c>
      <c r="K60" s="183" t="s">
        <v>572</v>
      </c>
      <c r="L60" s="151">
        <v>2000000</v>
      </c>
      <c r="M60" s="120">
        <f t="shared" si="1"/>
        <v>1400000</v>
      </c>
      <c r="N60" s="74">
        <v>2025</v>
      </c>
      <c r="O60" s="76">
        <v>2025</v>
      </c>
      <c r="P60" s="74"/>
      <c r="Q60" s="75"/>
      <c r="R60" s="75"/>
      <c r="S60" s="76"/>
      <c r="T60" s="77"/>
      <c r="U60" s="77"/>
      <c r="V60" s="77"/>
      <c r="W60" s="77"/>
      <c r="X60" s="77"/>
      <c r="Y60" s="224" t="s">
        <v>268</v>
      </c>
      <c r="Z60" s="311" t="s">
        <v>268</v>
      </c>
    </row>
    <row r="61" spans="1:26" ht="64.5" x14ac:dyDescent="0.25">
      <c r="A61" s="382"/>
      <c r="B61" s="391"/>
      <c r="C61" s="388"/>
      <c r="D61" s="385"/>
      <c r="E61" s="385"/>
      <c r="F61" s="394"/>
      <c r="G61" s="206" t="s">
        <v>455</v>
      </c>
      <c r="H61" s="36" t="s">
        <v>100</v>
      </c>
      <c r="I61" s="116" t="s">
        <v>175</v>
      </c>
      <c r="J61" s="146" t="s">
        <v>181</v>
      </c>
      <c r="K61" s="183" t="s">
        <v>455</v>
      </c>
      <c r="L61" s="151">
        <v>2500000</v>
      </c>
      <c r="M61" s="120">
        <f t="shared" si="1"/>
        <v>1750000</v>
      </c>
      <c r="N61" s="74">
        <v>2022</v>
      </c>
      <c r="O61" s="76">
        <v>2025</v>
      </c>
      <c r="P61" s="74"/>
      <c r="Q61" s="75"/>
      <c r="R61" s="75"/>
      <c r="S61" s="237" t="s">
        <v>198</v>
      </c>
      <c r="T61" s="77"/>
      <c r="U61" s="77"/>
      <c r="V61" s="77"/>
      <c r="W61" s="77"/>
      <c r="X61" s="236" t="s">
        <v>198</v>
      </c>
      <c r="Y61" s="224" t="s">
        <v>379</v>
      </c>
      <c r="Z61" s="237" t="s">
        <v>268</v>
      </c>
    </row>
    <row r="62" spans="1:26" x14ac:dyDescent="0.25">
      <c r="A62" s="381">
        <v>7</v>
      </c>
      <c r="B62" s="390" t="s">
        <v>133</v>
      </c>
      <c r="C62" s="387" t="s">
        <v>134</v>
      </c>
      <c r="D62" s="384">
        <v>71000241</v>
      </c>
      <c r="E62" s="384">
        <v>102274789</v>
      </c>
      <c r="F62" s="393">
        <v>600047784</v>
      </c>
      <c r="G62" s="122" t="s">
        <v>237</v>
      </c>
      <c r="H62" s="85" t="s">
        <v>100</v>
      </c>
      <c r="I62" s="123" t="s">
        <v>175</v>
      </c>
      <c r="J62" s="145" t="s">
        <v>183</v>
      </c>
      <c r="K62" s="99" t="s">
        <v>237</v>
      </c>
      <c r="L62" s="292">
        <v>4400000</v>
      </c>
      <c r="M62" s="125">
        <f t="shared" si="1"/>
        <v>3080000</v>
      </c>
      <c r="N62" s="110">
        <v>2022</v>
      </c>
      <c r="O62" s="106">
        <v>2027</v>
      </c>
      <c r="P62" s="111"/>
      <c r="Q62" s="112" t="s">
        <v>198</v>
      </c>
      <c r="R62" s="112" t="s">
        <v>198</v>
      </c>
      <c r="S62" s="113"/>
      <c r="T62" s="83"/>
      <c r="U62" s="83"/>
      <c r="V62" s="83" t="s">
        <v>198</v>
      </c>
      <c r="W62" s="209" t="s">
        <v>198</v>
      </c>
      <c r="X62" s="209"/>
      <c r="Y62" s="111" t="s">
        <v>268</v>
      </c>
      <c r="Z62" s="210" t="s">
        <v>268</v>
      </c>
    </row>
    <row r="63" spans="1:26" ht="25.5" x14ac:dyDescent="0.25">
      <c r="A63" s="382"/>
      <c r="B63" s="391"/>
      <c r="C63" s="388"/>
      <c r="D63" s="385"/>
      <c r="E63" s="385"/>
      <c r="F63" s="394"/>
      <c r="G63" s="122" t="s">
        <v>238</v>
      </c>
      <c r="H63" s="85" t="s">
        <v>100</v>
      </c>
      <c r="I63" s="123" t="s">
        <v>175</v>
      </c>
      <c r="J63" s="145" t="s">
        <v>183</v>
      </c>
      <c r="K63" s="99" t="s">
        <v>238</v>
      </c>
      <c r="L63" s="292">
        <v>3300000</v>
      </c>
      <c r="M63" s="125">
        <f t="shared" si="1"/>
        <v>2310000</v>
      </c>
      <c r="N63" s="110">
        <v>2022</v>
      </c>
      <c r="O63" s="106">
        <v>2027</v>
      </c>
      <c r="P63" s="111"/>
      <c r="Q63" s="112" t="s">
        <v>198</v>
      </c>
      <c r="R63" s="112" t="s">
        <v>198</v>
      </c>
      <c r="S63" s="113"/>
      <c r="T63" s="83"/>
      <c r="U63" s="83"/>
      <c r="V63" s="216"/>
      <c r="W63" s="209" t="s">
        <v>198</v>
      </c>
      <c r="X63" s="216"/>
      <c r="Y63" s="111" t="s">
        <v>268</v>
      </c>
      <c r="Z63" s="210" t="s">
        <v>268</v>
      </c>
    </row>
    <row r="64" spans="1:26" ht="29.25" customHeight="1" x14ac:dyDescent="0.25">
      <c r="A64" s="382"/>
      <c r="B64" s="391"/>
      <c r="C64" s="388"/>
      <c r="D64" s="385"/>
      <c r="E64" s="385"/>
      <c r="F64" s="394"/>
      <c r="G64" s="122" t="s">
        <v>328</v>
      </c>
      <c r="H64" s="85" t="s">
        <v>100</v>
      </c>
      <c r="I64" s="123" t="s">
        <v>175</v>
      </c>
      <c r="J64" s="145" t="s">
        <v>183</v>
      </c>
      <c r="K64" s="184" t="s">
        <v>329</v>
      </c>
      <c r="L64" s="292">
        <v>3300000</v>
      </c>
      <c r="M64" s="125">
        <f t="shared" si="1"/>
        <v>2310000</v>
      </c>
      <c r="N64" s="110">
        <v>2022</v>
      </c>
      <c r="O64" s="106">
        <v>2027</v>
      </c>
      <c r="P64" s="111"/>
      <c r="Q64" s="112"/>
      <c r="R64" s="112"/>
      <c r="S64" s="113"/>
      <c r="T64" s="83"/>
      <c r="U64" s="83"/>
      <c r="V64" s="216"/>
      <c r="W64" s="216"/>
      <c r="X64" s="216"/>
      <c r="Y64" s="111" t="s">
        <v>268</v>
      </c>
      <c r="Z64" s="210" t="s">
        <v>268</v>
      </c>
    </row>
    <row r="65" spans="1:26" ht="30" x14ac:dyDescent="0.25">
      <c r="A65" s="382"/>
      <c r="B65" s="391"/>
      <c r="C65" s="388"/>
      <c r="D65" s="385"/>
      <c r="E65" s="385"/>
      <c r="F65" s="394"/>
      <c r="G65" s="122" t="s">
        <v>456</v>
      </c>
      <c r="H65" s="85" t="s">
        <v>100</v>
      </c>
      <c r="I65" s="123" t="s">
        <v>175</v>
      </c>
      <c r="J65" s="145" t="s">
        <v>183</v>
      </c>
      <c r="K65" s="184" t="s">
        <v>456</v>
      </c>
      <c r="L65" s="292">
        <v>9350000</v>
      </c>
      <c r="M65" s="125">
        <f t="shared" si="1"/>
        <v>6545000</v>
      </c>
      <c r="N65" s="294">
        <v>2023</v>
      </c>
      <c r="O65" s="295">
        <v>2027</v>
      </c>
      <c r="P65" s="111" t="s">
        <v>198</v>
      </c>
      <c r="Q65" s="112" t="s">
        <v>198</v>
      </c>
      <c r="R65" s="112" t="s">
        <v>198</v>
      </c>
      <c r="S65" s="113" t="s">
        <v>198</v>
      </c>
      <c r="T65" s="83"/>
      <c r="U65" s="83"/>
      <c r="V65" s="83"/>
      <c r="W65" s="77"/>
      <c r="X65" s="77"/>
      <c r="Y65" s="111" t="s">
        <v>284</v>
      </c>
      <c r="Z65" s="210" t="s">
        <v>284</v>
      </c>
    </row>
    <row r="66" spans="1:26" ht="63.75" x14ac:dyDescent="0.25">
      <c r="A66" s="382"/>
      <c r="B66" s="391"/>
      <c r="C66" s="388"/>
      <c r="D66" s="385"/>
      <c r="E66" s="385"/>
      <c r="F66" s="394"/>
      <c r="G66" s="122" t="s">
        <v>333</v>
      </c>
      <c r="H66" s="85" t="s">
        <v>100</v>
      </c>
      <c r="I66" s="123" t="s">
        <v>175</v>
      </c>
      <c r="J66" s="145" t="s">
        <v>183</v>
      </c>
      <c r="K66" s="184" t="s">
        <v>333</v>
      </c>
      <c r="L66" s="292">
        <v>99000000</v>
      </c>
      <c r="M66" s="125">
        <f t="shared" si="1"/>
        <v>69300000</v>
      </c>
      <c r="N66" s="110">
        <v>2022</v>
      </c>
      <c r="O66" s="106">
        <v>2027</v>
      </c>
      <c r="P66" s="111" t="s">
        <v>198</v>
      </c>
      <c r="Q66" s="112" t="s">
        <v>198</v>
      </c>
      <c r="R66" s="112" t="s">
        <v>198</v>
      </c>
      <c r="S66" s="113" t="s">
        <v>198</v>
      </c>
      <c r="T66" s="83"/>
      <c r="U66" s="83" t="s">
        <v>198</v>
      </c>
      <c r="V66" s="83" t="s">
        <v>198</v>
      </c>
      <c r="W66" s="209" t="s">
        <v>198</v>
      </c>
      <c r="X66" s="209" t="s">
        <v>198</v>
      </c>
      <c r="Y66" s="111" t="s">
        <v>284</v>
      </c>
      <c r="Z66" s="210" t="s">
        <v>268</v>
      </c>
    </row>
    <row r="67" spans="1:26" ht="78.75" customHeight="1" x14ac:dyDescent="0.25">
      <c r="A67" s="382"/>
      <c r="B67" s="391"/>
      <c r="C67" s="388"/>
      <c r="D67" s="385"/>
      <c r="E67" s="385"/>
      <c r="F67" s="394"/>
      <c r="G67" s="122" t="s">
        <v>330</v>
      </c>
      <c r="H67" s="85" t="s">
        <v>100</v>
      </c>
      <c r="I67" s="123" t="s">
        <v>175</v>
      </c>
      <c r="J67" s="145" t="s">
        <v>183</v>
      </c>
      <c r="K67" s="184" t="s">
        <v>330</v>
      </c>
      <c r="L67" s="292">
        <v>4400000</v>
      </c>
      <c r="M67" s="125">
        <f t="shared" si="1"/>
        <v>3080000</v>
      </c>
      <c r="N67" s="110">
        <v>2022</v>
      </c>
      <c r="O67" s="106">
        <v>2027</v>
      </c>
      <c r="P67" s="111" t="s">
        <v>198</v>
      </c>
      <c r="Q67" s="112" t="s">
        <v>198</v>
      </c>
      <c r="R67" s="112" t="s">
        <v>198</v>
      </c>
      <c r="S67" s="113" t="s">
        <v>198</v>
      </c>
      <c r="T67" s="83"/>
      <c r="U67" s="83"/>
      <c r="V67" s="83"/>
      <c r="W67" s="273"/>
      <c r="X67" s="236" t="s">
        <v>198</v>
      </c>
      <c r="Y67" s="111" t="s">
        <v>268</v>
      </c>
      <c r="Z67" s="210" t="s">
        <v>268</v>
      </c>
    </row>
    <row r="68" spans="1:26" ht="27.75" customHeight="1" x14ac:dyDescent="0.25">
      <c r="A68" s="382"/>
      <c r="B68" s="391"/>
      <c r="C68" s="388"/>
      <c r="D68" s="385"/>
      <c r="E68" s="385"/>
      <c r="F68" s="394"/>
      <c r="G68" s="122" t="s">
        <v>457</v>
      </c>
      <c r="H68" s="85" t="s">
        <v>100</v>
      </c>
      <c r="I68" s="123" t="s">
        <v>175</v>
      </c>
      <c r="J68" s="145" t="s">
        <v>183</v>
      </c>
      <c r="K68" s="184" t="s">
        <v>457</v>
      </c>
      <c r="L68" s="292">
        <v>24200000</v>
      </c>
      <c r="M68" s="125">
        <f t="shared" si="1"/>
        <v>16940000</v>
      </c>
      <c r="N68" s="110">
        <v>2022</v>
      </c>
      <c r="O68" s="106">
        <v>2027</v>
      </c>
      <c r="P68" s="111"/>
      <c r="Q68" s="112"/>
      <c r="R68" s="112"/>
      <c r="S68" s="113"/>
      <c r="T68" s="83"/>
      <c r="U68" s="83"/>
      <c r="V68" s="83" t="s">
        <v>198</v>
      </c>
      <c r="W68" s="77"/>
      <c r="X68" s="77"/>
      <c r="Y68" s="111" t="s">
        <v>284</v>
      </c>
      <c r="Z68" s="210" t="s">
        <v>284</v>
      </c>
    </row>
    <row r="69" spans="1:26" ht="30" x14ac:dyDescent="0.25">
      <c r="A69" s="382"/>
      <c r="B69" s="391"/>
      <c r="C69" s="388"/>
      <c r="D69" s="385"/>
      <c r="E69" s="385"/>
      <c r="F69" s="394"/>
      <c r="G69" s="122" t="s">
        <v>331</v>
      </c>
      <c r="H69" s="85" t="s">
        <v>100</v>
      </c>
      <c r="I69" s="123" t="s">
        <v>175</v>
      </c>
      <c r="J69" s="145" t="s">
        <v>183</v>
      </c>
      <c r="K69" s="184" t="s">
        <v>331</v>
      </c>
      <c r="L69" s="292">
        <v>8250000</v>
      </c>
      <c r="M69" s="125">
        <f t="shared" si="1"/>
        <v>5775000</v>
      </c>
      <c r="N69" s="110">
        <v>2022</v>
      </c>
      <c r="O69" s="106">
        <v>2027</v>
      </c>
      <c r="P69" s="111"/>
      <c r="Q69" s="112"/>
      <c r="R69" s="112"/>
      <c r="S69" s="113"/>
      <c r="T69" s="83"/>
      <c r="U69" s="83"/>
      <c r="V69" s="83" t="s">
        <v>198</v>
      </c>
      <c r="W69" s="77"/>
      <c r="X69" s="209"/>
      <c r="Y69" s="111" t="s">
        <v>284</v>
      </c>
      <c r="Z69" s="210" t="s">
        <v>268</v>
      </c>
    </row>
    <row r="70" spans="1:26" ht="30" x14ac:dyDescent="0.25">
      <c r="A70" s="382"/>
      <c r="B70" s="391"/>
      <c r="C70" s="388"/>
      <c r="D70" s="385"/>
      <c r="E70" s="385"/>
      <c r="F70" s="394"/>
      <c r="G70" s="122" t="s">
        <v>332</v>
      </c>
      <c r="H70" s="85" t="s">
        <v>100</v>
      </c>
      <c r="I70" s="123" t="s">
        <v>175</v>
      </c>
      <c r="J70" s="145" t="s">
        <v>183</v>
      </c>
      <c r="K70" s="184" t="s">
        <v>332</v>
      </c>
      <c r="L70" s="292">
        <v>18700000</v>
      </c>
      <c r="M70" s="125">
        <f t="shared" si="1"/>
        <v>13090000</v>
      </c>
      <c r="N70" s="111">
        <v>2022</v>
      </c>
      <c r="O70" s="210">
        <v>2027</v>
      </c>
      <c r="P70" s="111"/>
      <c r="Q70" s="211" t="s">
        <v>198</v>
      </c>
      <c r="R70" s="211" t="s">
        <v>198</v>
      </c>
      <c r="S70" s="210" t="s">
        <v>198</v>
      </c>
      <c r="T70" s="209" t="s">
        <v>198</v>
      </c>
      <c r="U70" s="209" t="s">
        <v>198</v>
      </c>
      <c r="V70" s="209" t="s">
        <v>198</v>
      </c>
      <c r="W70" s="209"/>
      <c r="X70" s="209" t="s">
        <v>198</v>
      </c>
      <c r="Y70" s="111" t="s">
        <v>284</v>
      </c>
      <c r="Z70" s="210" t="s">
        <v>284</v>
      </c>
    </row>
    <row r="71" spans="1:26" ht="51" x14ac:dyDescent="0.25">
      <c r="A71" s="382"/>
      <c r="B71" s="391"/>
      <c r="C71" s="388"/>
      <c r="D71" s="385"/>
      <c r="E71" s="385"/>
      <c r="F71" s="394"/>
      <c r="G71" s="351" t="s">
        <v>618</v>
      </c>
      <c r="H71" s="85" t="s">
        <v>100</v>
      </c>
      <c r="I71" s="123" t="s">
        <v>175</v>
      </c>
      <c r="J71" s="145" t="s">
        <v>183</v>
      </c>
      <c r="K71" s="184" t="s">
        <v>618</v>
      </c>
      <c r="L71" s="292">
        <v>99000000</v>
      </c>
      <c r="M71" s="125">
        <f t="shared" si="1"/>
        <v>69300000</v>
      </c>
      <c r="N71" s="339">
        <v>2024</v>
      </c>
      <c r="O71" s="337">
        <v>2028</v>
      </c>
      <c r="P71" s="339" t="s">
        <v>198</v>
      </c>
      <c r="Q71" s="333" t="s">
        <v>198</v>
      </c>
      <c r="R71" s="333" t="s">
        <v>198</v>
      </c>
      <c r="S71" s="337" t="s">
        <v>198</v>
      </c>
      <c r="T71" s="335" t="s">
        <v>198</v>
      </c>
      <c r="U71" s="335" t="s">
        <v>198</v>
      </c>
      <c r="V71" s="335" t="s">
        <v>198</v>
      </c>
      <c r="W71" s="335" t="s">
        <v>198</v>
      </c>
      <c r="X71" s="335"/>
      <c r="Y71" s="339" t="s">
        <v>268</v>
      </c>
      <c r="Z71" s="337" t="s">
        <v>268</v>
      </c>
    </row>
    <row r="72" spans="1:26" ht="25.5" x14ac:dyDescent="0.25">
      <c r="A72" s="382"/>
      <c r="B72" s="391"/>
      <c r="C72" s="388"/>
      <c r="D72" s="385"/>
      <c r="E72" s="385"/>
      <c r="F72" s="394"/>
      <c r="G72" s="122" t="s">
        <v>239</v>
      </c>
      <c r="H72" s="85" t="s">
        <v>100</v>
      </c>
      <c r="I72" s="123" t="s">
        <v>175</v>
      </c>
      <c r="J72" s="145" t="s">
        <v>183</v>
      </c>
      <c r="K72" s="99" t="s">
        <v>239</v>
      </c>
      <c r="L72" s="292">
        <v>1100000</v>
      </c>
      <c r="M72" s="125">
        <f t="shared" si="1"/>
        <v>770000</v>
      </c>
      <c r="N72" s="110">
        <v>2022</v>
      </c>
      <c r="O72" s="106">
        <v>2027</v>
      </c>
      <c r="P72" s="111"/>
      <c r="Q72" s="112"/>
      <c r="R72" s="112"/>
      <c r="S72" s="113"/>
      <c r="T72" s="83"/>
      <c r="U72" s="83"/>
      <c r="V72" s="83"/>
      <c r="W72" s="77"/>
      <c r="X72" s="77"/>
      <c r="Y72" s="111" t="s">
        <v>284</v>
      </c>
      <c r="Z72" s="210" t="s">
        <v>284</v>
      </c>
    </row>
    <row r="73" spans="1:26" ht="32.25" customHeight="1" x14ac:dyDescent="0.25">
      <c r="A73" s="381">
        <v>8</v>
      </c>
      <c r="B73" s="407" t="s">
        <v>483</v>
      </c>
      <c r="C73" s="387" t="s">
        <v>135</v>
      </c>
      <c r="D73" s="384">
        <v>49519026</v>
      </c>
      <c r="E73" s="384">
        <v>102274967</v>
      </c>
      <c r="F73" s="393">
        <v>600047679</v>
      </c>
      <c r="G73" s="122" t="s">
        <v>312</v>
      </c>
      <c r="H73" s="85" t="s">
        <v>100</v>
      </c>
      <c r="I73" s="123" t="s">
        <v>175</v>
      </c>
      <c r="J73" s="145" t="s">
        <v>182</v>
      </c>
      <c r="K73" s="184" t="s">
        <v>312</v>
      </c>
      <c r="L73" s="292">
        <v>10000000</v>
      </c>
      <c r="M73" s="125">
        <f t="shared" si="1"/>
        <v>7000000</v>
      </c>
      <c r="N73" s="294">
        <v>2023</v>
      </c>
      <c r="O73" s="295">
        <v>2025</v>
      </c>
      <c r="P73" s="111"/>
      <c r="Q73" s="112"/>
      <c r="R73" s="112"/>
      <c r="S73" s="113"/>
      <c r="T73" s="77"/>
      <c r="U73" s="77"/>
      <c r="V73" s="83"/>
      <c r="W73" s="83"/>
      <c r="X73" s="83"/>
      <c r="Y73" s="111" t="s">
        <v>314</v>
      </c>
      <c r="Z73" s="222" t="s">
        <v>268</v>
      </c>
    </row>
    <row r="74" spans="1:26" ht="45" customHeight="1" x14ac:dyDescent="0.25">
      <c r="A74" s="382"/>
      <c r="B74" s="408"/>
      <c r="C74" s="388"/>
      <c r="D74" s="385"/>
      <c r="E74" s="385"/>
      <c r="F74" s="394"/>
      <c r="G74" s="329" t="s">
        <v>486</v>
      </c>
      <c r="H74" s="85" t="s">
        <v>100</v>
      </c>
      <c r="I74" s="123" t="s">
        <v>175</v>
      </c>
      <c r="J74" s="145" t="s">
        <v>182</v>
      </c>
      <c r="K74" s="184" t="s">
        <v>487</v>
      </c>
      <c r="L74" s="292">
        <v>10000000</v>
      </c>
      <c r="M74" s="293">
        <f t="shared" si="1"/>
        <v>7000000</v>
      </c>
      <c r="N74" s="294">
        <v>2024</v>
      </c>
      <c r="O74" s="295">
        <v>2026</v>
      </c>
      <c r="P74" s="278"/>
      <c r="Q74" s="275" t="s">
        <v>198</v>
      </c>
      <c r="R74" s="275" t="s">
        <v>198</v>
      </c>
      <c r="S74" s="277"/>
      <c r="T74" s="77"/>
      <c r="U74" s="77"/>
      <c r="V74" s="276" t="s">
        <v>198</v>
      </c>
      <c r="W74" s="276" t="s">
        <v>198</v>
      </c>
      <c r="X74" s="276"/>
      <c r="Y74" s="278" t="s">
        <v>314</v>
      </c>
      <c r="Z74" s="277" t="s">
        <v>268</v>
      </c>
    </row>
    <row r="75" spans="1:26" ht="32.25" customHeight="1" x14ac:dyDescent="0.25">
      <c r="A75" s="382"/>
      <c r="B75" s="408"/>
      <c r="C75" s="388"/>
      <c r="D75" s="385"/>
      <c r="E75" s="385"/>
      <c r="F75" s="394"/>
      <c r="G75" s="329" t="s">
        <v>484</v>
      </c>
      <c r="H75" s="85" t="s">
        <v>100</v>
      </c>
      <c r="I75" s="123" t="s">
        <v>175</v>
      </c>
      <c r="J75" s="145" t="s">
        <v>182</v>
      </c>
      <c r="K75" s="184" t="s">
        <v>484</v>
      </c>
      <c r="L75" s="292">
        <v>3500000</v>
      </c>
      <c r="M75" s="293">
        <f t="shared" si="1"/>
        <v>2450000</v>
      </c>
      <c r="N75" s="294">
        <v>2024</v>
      </c>
      <c r="O75" s="295">
        <v>2024</v>
      </c>
      <c r="P75" s="278"/>
      <c r="Q75" s="275"/>
      <c r="R75" s="275"/>
      <c r="S75" s="277"/>
      <c r="T75" s="77"/>
      <c r="U75" s="77"/>
      <c r="V75" s="276"/>
      <c r="W75" s="276"/>
      <c r="X75" s="276"/>
      <c r="Y75" s="278" t="s">
        <v>485</v>
      </c>
      <c r="Z75" s="277" t="s">
        <v>268</v>
      </c>
    </row>
    <row r="76" spans="1:26" ht="32.25" customHeight="1" x14ac:dyDescent="0.25">
      <c r="A76" s="382"/>
      <c r="B76" s="408"/>
      <c r="C76" s="388"/>
      <c r="D76" s="385"/>
      <c r="E76" s="385"/>
      <c r="F76" s="394"/>
      <c r="G76" s="351" t="s">
        <v>655</v>
      </c>
      <c r="H76" s="85" t="s">
        <v>100</v>
      </c>
      <c r="I76" s="123" t="s">
        <v>175</v>
      </c>
      <c r="J76" s="145" t="s">
        <v>182</v>
      </c>
      <c r="K76" s="184" t="s">
        <v>655</v>
      </c>
      <c r="L76" s="292">
        <v>2000000</v>
      </c>
      <c r="M76" s="293">
        <f t="shared" si="1"/>
        <v>1400000</v>
      </c>
      <c r="N76" s="294">
        <v>2024</v>
      </c>
      <c r="O76" s="295">
        <v>2024</v>
      </c>
      <c r="P76" s="370"/>
      <c r="Q76" s="369"/>
      <c r="R76" s="369"/>
      <c r="S76" s="371"/>
      <c r="T76" s="77"/>
      <c r="U76" s="77"/>
      <c r="V76" s="368" t="s">
        <v>198</v>
      </c>
      <c r="W76" s="368"/>
      <c r="X76" s="368"/>
      <c r="Y76" s="370" t="s">
        <v>268</v>
      </c>
      <c r="Z76" s="371" t="s">
        <v>268</v>
      </c>
    </row>
    <row r="77" spans="1:26" ht="32.25" customHeight="1" x14ac:dyDescent="0.25">
      <c r="A77" s="382"/>
      <c r="B77" s="408"/>
      <c r="C77" s="388"/>
      <c r="D77" s="385"/>
      <c r="E77" s="385"/>
      <c r="F77" s="394"/>
      <c r="G77" s="122" t="s">
        <v>313</v>
      </c>
      <c r="H77" s="85" t="s">
        <v>100</v>
      </c>
      <c r="I77" s="123" t="s">
        <v>175</v>
      </c>
      <c r="J77" s="145" t="s">
        <v>182</v>
      </c>
      <c r="K77" s="184" t="s">
        <v>313</v>
      </c>
      <c r="L77" s="150">
        <v>1500000</v>
      </c>
      <c r="M77" s="125">
        <f t="shared" si="1"/>
        <v>1050000</v>
      </c>
      <c r="N77" s="110">
        <v>2021</v>
      </c>
      <c r="O77" s="106">
        <v>2022</v>
      </c>
      <c r="P77" s="111"/>
      <c r="Q77" s="112"/>
      <c r="R77" s="112"/>
      <c r="S77" s="208"/>
      <c r="T77" s="77"/>
      <c r="U77" s="77"/>
      <c r="V77" s="207" t="s">
        <v>198</v>
      </c>
      <c r="W77" s="207"/>
      <c r="X77" s="207"/>
      <c r="Y77" s="111" t="s">
        <v>284</v>
      </c>
      <c r="Z77" s="222" t="s">
        <v>288</v>
      </c>
    </row>
    <row r="78" spans="1:26" ht="30.75" customHeight="1" x14ac:dyDescent="0.25">
      <c r="A78" s="381">
        <v>9</v>
      </c>
      <c r="B78" s="390" t="s">
        <v>136</v>
      </c>
      <c r="C78" s="387" t="s">
        <v>137</v>
      </c>
      <c r="D78" s="384">
        <v>70989044</v>
      </c>
      <c r="E78" s="446">
        <v>102274975</v>
      </c>
      <c r="F78" s="399">
        <v>600047687</v>
      </c>
      <c r="G78" s="227" t="s">
        <v>420</v>
      </c>
      <c r="H78" s="36" t="s">
        <v>100</v>
      </c>
      <c r="I78" s="116" t="s">
        <v>175</v>
      </c>
      <c r="J78" s="229" t="s">
        <v>194</v>
      </c>
      <c r="K78" s="63" t="s">
        <v>420</v>
      </c>
      <c r="L78" s="151">
        <v>1500000</v>
      </c>
      <c r="M78" s="120">
        <f t="shared" si="1"/>
        <v>1050000</v>
      </c>
      <c r="N78" s="74">
        <v>2022</v>
      </c>
      <c r="O78" s="76">
        <v>2025</v>
      </c>
      <c r="P78" s="74"/>
      <c r="Q78" s="235" t="s">
        <v>198</v>
      </c>
      <c r="R78" s="235" t="s">
        <v>198</v>
      </c>
      <c r="S78" s="76"/>
      <c r="T78" s="77"/>
      <c r="U78" s="77"/>
      <c r="V78" s="77"/>
      <c r="W78" s="77"/>
      <c r="X78" s="77"/>
      <c r="Y78" s="111" t="s">
        <v>268</v>
      </c>
      <c r="Z78" s="222" t="s">
        <v>268</v>
      </c>
    </row>
    <row r="79" spans="1:26" ht="30" x14ac:dyDescent="0.25">
      <c r="A79" s="382"/>
      <c r="B79" s="391"/>
      <c r="C79" s="388"/>
      <c r="D79" s="385"/>
      <c r="E79" s="447"/>
      <c r="F79" s="400"/>
      <c r="G79" s="227" t="s">
        <v>449</v>
      </c>
      <c r="H79" s="36" t="s">
        <v>100</v>
      </c>
      <c r="I79" s="116" t="s">
        <v>175</v>
      </c>
      <c r="J79" s="229" t="s">
        <v>194</v>
      </c>
      <c r="K79" s="63" t="s">
        <v>449</v>
      </c>
      <c r="L79" s="151">
        <v>5500000</v>
      </c>
      <c r="M79" s="120">
        <f t="shared" si="1"/>
        <v>3850000</v>
      </c>
      <c r="N79" s="74">
        <v>2022</v>
      </c>
      <c r="O79" s="76">
        <v>2025</v>
      </c>
      <c r="P79" s="247" t="s">
        <v>198</v>
      </c>
      <c r="Q79" s="235"/>
      <c r="R79" s="235"/>
      <c r="S79" s="237" t="s">
        <v>198</v>
      </c>
      <c r="T79" s="77"/>
      <c r="U79" s="77"/>
      <c r="V79" s="77"/>
      <c r="W79" s="77"/>
      <c r="X79" s="77"/>
      <c r="Y79" s="247" t="s">
        <v>268</v>
      </c>
      <c r="Z79" s="237" t="s">
        <v>268</v>
      </c>
    </row>
    <row r="80" spans="1:26" ht="39" x14ac:dyDescent="0.25">
      <c r="A80" s="382"/>
      <c r="B80" s="391"/>
      <c r="C80" s="388"/>
      <c r="D80" s="385"/>
      <c r="E80" s="447"/>
      <c r="F80" s="400"/>
      <c r="G80" s="342" t="s">
        <v>586</v>
      </c>
      <c r="H80" s="36" t="s">
        <v>100</v>
      </c>
      <c r="I80" s="116" t="s">
        <v>175</v>
      </c>
      <c r="J80" s="229" t="s">
        <v>194</v>
      </c>
      <c r="K80" s="183" t="s">
        <v>586</v>
      </c>
      <c r="L80" s="151">
        <v>6000000</v>
      </c>
      <c r="M80" s="120">
        <f t="shared" si="1"/>
        <v>4200000</v>
      </c>
      <c r="N80" s="74">
        <v>2024</v>
      </c>
      <c r="O80" s="76">
        <v>2027</v>
      </c>
      <c r="P80" s="310"/>
      <c r="Q80" s="309"/>
      <c r="R80" s="309"/>
      <c r="S80" s="311"/>
      <c r="T80" s="77"/>
      <c r="U80" s="77"/>
      <c r="V80" s="77"/>
      <c r="W80" s="77"/>
      <c r="X80" s="77"/>
      <c r="Y80" s="310" t="s">
        <v>268</v>
      </c>
      <c r="Z80" s="311" t="s">
        <v>268</v>
      </c>
    </row>
    <row r="81" spans="1:26" ht="30" x14ac:dyDescent="0.25">
      <c r="A81" s="382"/>
      <c r="B81" s="391"/>
      <c r="C81" s="388"/>
      <c r="D81" s="385"/>
      <c r="E81" s="447"/>
      <c r="F81" s="400"/>
      <c r="G81" s="342" t="s">
        <v>587</v>
      </c>
      <c r="H81" s="36" t="s">
        <v>100</v>
      </c>
      <c r="I81" s="116" t="s">
        <v>175</v>
      </c>
      <c r="J81" s="229" t="s">
        <v>194</v>
      </c>
      <c r="K81" s="63" t="s">
        <v>587</v>
      </c>
      <c r="L81" s="151">
        <v>3000000</v>
      </c>
      <c r="M81" s="120">
        <f t="shared" si="1"/>
        <v>2100000</v>
      </c>
      <c r="N81" s="74">
        <v>2024</v>
      </c>
      <c r="O81" s="76">
        <v>2027</v>
      </c>
      <c r="P81" s="310"/>
      <c r="Q81" s="309"/>
      <c r="R81" s="309"/>
      <c r="S81" s="311"/>
      <c r="T81" s="77"/>
      <c r="U81" s="77"/>
      <c r="V81" s="77"/>
      <c r="W81" s="77"/>
      <c r="X81" s="77"/>
      <c r="Y81" s="310" t="s">
        <v>268</v>
      </c>
      <c r="Z81" s="311" t="s">
        <v>268</v>
      </c>
    </row>
    <row r="82" spans="1:26" ht="30" x14ac:dyDescent="0.25">
      <c r="A82" s="382"/>
      <c r="B82" s="391"/>
      <c r="C82" s="388"/>
      <c r="D82" s="385"/>
      <c r="E82" s="447"/>
      <c r="F82" s="400"/>
      <c r="G82" s="342" t="s">
        <v>588</v>
      </c>
      <c r="H82" s="36" t="s">
        <v>100</v>
      </c>
      <c r="I82" s="116" t="s">
        <v>175</v>
      </c>
      <c r="J82" s="229" t="s">
        <v>194</v>
      </c>
      <c r="K82" s="63" t="s">
        <v>588</v>
      </c>
      <c r="L82" s="151">
        <v>2000000</v>
      </c>
      <c r="M82" s="120">
        <f t="shared" si="1"/>
        <v>1400000</v>
      </c>
      <c r="N82" s="74">
        <v>2024</v>
      </c>
      <c r="O82" s="76">
        <v>2027</v>
      </c>
      <c r="P82" s="310"/>
      <c r="Q82" s="309"/>
      <c r="R82" s="309"/>
      <c r="S82" s="311"/>
      <c r="T82" s="77"/>
      <c r="U82" s="77"/>
      <c r="V82" s="77"/>
      <c r="W82" s="77"/>
      <c r="X82" s="77"/>
      <c r="Y82" s="310" t="s">
        <v>268</v>
      </c>
      <c r="Z82" s="311" t="s">
        <v>268</v>
      </c>
    </row>
    <row r="83" spans="1:26" ht="30" x14ac:dyDescent="0.25">
      <c r="A83" s="382"/>
      <c r="B83" s="391"/>
      <c r="C83" s="388"/>
      <c r="D83" s="385"/>
      <c r="E83" s="447"/>
      <c r="F83" s="400"/>
      <c r="G83" s="342" t="s">
        <v>589</v>
      </c>
      <c r="H83" s="36" t="s">
        <v>100</v>
      </c>
      <c r="I83" s="116" t="s">
        <v>175</v>
      </c>
      <c r="J83" s="229" t="s">
        <v>194</v>
      </c>
      <c r="K83" s="183" t="s">
        <v>589</v>
      </c>
      <c r="L83" s="151">
        <v>8000000</v>
      </c>
      <c r="M83" s="120">
        <f t="shared" si="1"/>
        <v>5600000</v>
      </c>
      <c r="N83" s="74">
        <v>2024</v>
      </c>
      <c r="O83" s="76">
        <v>2027</v>
      </c>
      <c r="P83" s="310"/>
      <c r="Q83" s="309"/>
      <c r="R83" s="309"/>
      <c r="S83" s="311"/>
      <c r="T83" s="77"/>
      <c r="U83" s="77"/>
      <c r="V83" s="77"/>
      <c r="W83" s="77"/>
      <c r="X83" s="77"/>
      <c r="Y83" s="310" t="s">
        <v>268</v>
      </c>
      <c r="Z83" s="311" t="s">
        <v>268</v>
      </c>
    </row>
    <row r="84" spans="1:26" ht="30" x14ac:dyDescent="0.25">
      <c r="A84" s="382"/>
      <c r="B84" s="391"/>
      <c r="C84" s="388"/>
      <c r="D84" s="385"/>
      <c r="E84" s="447"/>
      <c r="F84" s="400"/>
      <c r="G84" s="342" t="s">
        <v>590</v>
      </c>
      <c r="H84" s="36" t="s">
        <v>100</v>
      </c>
      <c r="I84" s="116" t="s">
        <v>175</v>
      </c>
      <c r="J84" s="229" t="s">
        <v>194</v>
      </c>
      <c r="K84" s="63" t="s">
        <v>590</v>
      </c>
      <c r="L84" s="151">
        <v>3000000</v>
      </c>
      <c r="M84" s="120">
        <f t="shared" si="1"/>
        <v>2100000</v>
      </c>
      <c r="N84" s="74">
        <v>2024</v>
      </c>
      <c r="O84" s="76">
        <v>2027</v>
      </c>
      <c r="P84" s="310"/>
      <c r="Q84" s="309"/>
      <c r="R84" s="309"/>
      <c r="S84" s="311"/>
      <c r="T84" s="77"/>
      <c r="U84" s="77"/>
      <c r="V84" s="77"/>
      <c r="W84" s="77"/>
      <c r="X84" s="77"/>
      <c r="Y84" s="310" t="s">
        <v>268</v>
      </c>
      <c r="Z84" s="311" t="s">
        <v>268</v>
      </c>
    </row>
    <row r="85" spans="1:26" ht="30" x14ac:dyDescent="0.25">
      <c r="A85" s="382"/>
      <c r="B85" s="391"/>
      <c r="C85" s="388"/>
      <c r="D85" s="385"/>
      <c r="E85" s="447"/>
      <c r="F85" s="400"/>
      <c r="G85" s="345" t="s">
        <v>450</v>
      </c>
      <c r="H85" s="36" t="s">
        <v>100</v>
      </c>
      <c r="I85" s="116" t="s">
        <v>175</v>
      </c>
      <c r="J85" s="229" t="s">
        <v>194</v>
      </c>
      <c r="K85" s="63" t="s">
        <v>450</v>
      </c>
      <c r="L85" s="151">
        <v>750000</v>
      </c>
      <c r="M85" s="120">
        <f t="shared" si="1"/>
        <v>525000</v>
      </c>
      <c r="N85" s="74">
        <v>2022</v>
      </c>
      <c r="O85" s="76">
        <v>2025</v>
      </c>
      <c r="P85" s="74"/>
      <c r="Q85" s="75"/>
      <c r="R85" s="75"/>
      <c r="S85" s="76"/>
      <c r="T85" s="77"/>
      <c r="U85" s="77"/>
      <c r="V85" s="77"/>
      <c r="W85" s="77"/>
      <c r="X85" s="77"/>
      <c r="Y85" s="247" t="s">
        <v>268</v>
      </c>
      <c r="Z85" s="237" t="s">
        <v>268</v>
      </c>
    </row>
    <row r="86" spans="1:26" ht="30" x14ac:dyDescent="0.25">
      <c r="A86" s="381">
        <v>10</v>
      </c>
      <c r="B86" s="390" t="s">
        <v>138</v>
      </c>
      <c r="C86" s="387" t="s">
        <v>139</v>
      </c>
      <c r="D86" s="384">
        <v>71004505</v>
      </c>
      <c r="E86" s="384">
        <v>102274550</v>
      </c>
      <c r="F86" s="384">
        <v>600047431</v>
      </c>
      <c r="G86" s="206" t="s">
        <v>406</v>
      </c>
      <c r="H86" s="36" t="s">
        <v>100</v>
      </c>
      <c r="I86" s="116" t="s">
        <v>175</v>
      </c>
      <c r="J86" s="146" t="s">
        <v>405</v>
      </c>
      <c r="K86" s="183" t="s">
        <v>406</v>
      </c>
      <c r="L86" s="151">
        <v>3000000</v>
      </c>
      <c r="M86" s="120">
        <f t="shared" si="1"/>
        <v>2100000</v>
      </c>
      <c r="N86" s="74">
        <v>2022</v>
      </c>
      <c r="O86" s="76">
        <v>2023</v>
      </c>
      <c r="P86" s="74"/>
      <c r="Q86" s="75"/>
      <c r="R86" s="75"/>
      <c r="S86" s="76"/>
      <c r="T86" s="77"/>
      <c r="U86" s="77"/>
      <c r="V86" s="77"/>
      <c r="W86" s="77"/>
      <c r="X86" s="77"/>
      <c r="Y86" s="111" t="s">
        <v>268</v>
      </c>
      <c r="Z86" s="222" t="s">
        <v>268</v>
      </c>
    </row>
    <row r="87" spans="1:26" ht="30" x14ac:dyDescent="0.25">
      <c r="A87" s="382"/>
      <c r="B87" s="391"/>
      <c r="C87" s="388"/>
      <c r="D87" s="385"/>
      <c r="E87" s="385"/>
      <c r="F87" s="385"/>
      <c r="G87" s="206" t="s">
        <v>407</v>
      </c>
      <c r="H87" s="36" t="s">
        <v>100</v>
      </c>
      <c r="I87" s="116" t="s">
        <v>175</v>
      </c>
      <c r="J87" s="146" t="s">
        <v>405</v>
      </c>
      <c r="K87" s="183" t="s">
        <v>407</v>
      </c>
      <c r="L87" s="151">
        <v>3000000</v>
      </c>
      <c r="M87" s="120">
        <f t="shared" si="1"/>
        <v>2100000</v>
      </c>
      <c r="N87" s="74">
        <v>2022</v>
      </c>
      <c r="O87" s="76">
        <v>2027</v>
      </c>
      <c r="P87" s="74"/>
      <c r="Q87" s="75"/>
      <c r="R87" s="75"/>
      <c r="S87" s="76"/>
      <c r="T87" s="77"/>
      <c r="U87" s="77"/>
      <c r="V87" s="77"/>
      <c r="W87" s="77"/>
      <c r="X87" s="77"/>
      <c r="Y87" s="111" t="s">
        <v>268</v>
      </c>
      <c r="Z87" s="222" t="s">
        <v>268</v>
      </c>
    </row>
    <row r="88" spans="1:26" x14ac:dyDescent="0.25">
      <c r="A88" s="382"/>
      <c r="B88" s="391"/>
      <c r="C88" s="388"/>
      <c r="D88" s="385"/>
      <c r="E88" s="385"/>
      <c r="F88" s="385"/>
      <c r="G88" s="227" t="s">
        <v>408</v>
      </c>
      <c r="H88" s="36" t="s">
        <v>100</v>
      </c>
      <c r="I88" s="116" t="s">
        <v>175</v>
      </c>
      <c r="J88" s="146" t="s">
        <v>405</v>
      </c>
      <c r="K88" s="63" t="s">
        <v>408</v>
      </c>
      <c r="L88" s="151">
        <v>2000000</v>
      </c>
      <c r="M88" s="120">
        <f t="shared" si="1"/>
        <v>1400000</v>
      </c>
      <c r="N88" s="74">
        <v>2022</v>
      </c>
      <c r="O88" s="76">
        <v>2027</v>
      </c>
      <c r="P88" s="74"/>
      <c r="Q88" s="220" t="s">
        <v>198</v>
      </c>
      <c r="R88" s="220" t="s">
        <v>198</v>
      </c>
      <c r="S88" s="76"/>
      <c r="T88" s="77"/>
      <c r="U88" s="77"/>
      <c r="V88" s="77"/>
      <c r="W88" s="77"/>
      <c r="X88" s="77"/>
      <c r="Y88" s="111" t="s">
        <v>268</v>
      </c>
      <c r="Z88" s="222" t="s">
        <v>268</v>
      </c>
    </row>
    <row r="89" spans="1:26" ht="25.5" x14ac:dyDescent="0.25">
      <c r="A89" s="381">
        <v>11</v>
      </c>
      <c r="B89" s="414" t="s">
        <v>140</v>
      </c>
      <c r="C89" s="409" t="s">
        <v>141</v>
      </c>
      <c r="D89" s="409">
        <v>70992517</v>
      </c>
      <c r="E89" s="409">
        <v>102274568</v>
      </c>
      <c r="F89" s="399">
        <v>600047440</v>
      </c>
      <c r="G89" s="122" t="s">
        <v>203</v>
      </c>
      <c r="H89" s="85" t="s">
        <v>100</v>
      </c>
      <c r="I89" s="123" t="s">
        <v>175</v>
      </c>
      <c r="J89" s="145" t="s">
        <v>195</v>
      </c>
      <c r="K89" s="99" t="s">
        <v>203</v>
      </c>
      <c r="L89" s="150">
        <v>5000000</v>
      </c>
      <c r="M89" s="125">
        <f t="shared" si="1"/>
        <v>3500000</v>
      </c>
      <c r="N89" s="110">
        <v>2021</v>
      </c>
      <c r="O89" s="106">
        <v>2025</v>
      </c>
      <c r="P89" s="74"/>
      <c r="Q89" s="75"/>
      <c r="R89" s="75"/>
      <c r="S89" s="76"/>
      <c r="T89" s="77"/>
      <c r="U89" s="77"/>
      <c r="V89" s="77"/>
      <c r="W89" s="77"/>
      <c r="X89" s="77"/>
      <c r="Y89" s="111" t="s">
        <v>268</v>
      </c>
      <c r="Z89" s="222" t="s">
        <v>268</v>
      </c>
    </row>
    <row r="90" spans="1:26" ht="30" x14ac:dyDescent="0.25">
      <c r="A90" s="383"/>
      <c r="B90" s="416"/>
      <c r="C90" s="411"/>
      <c r="D90" s="411"/>
      <c r="E90" s="411"/>
      <c r="F90" s="417"/>
      <c r="G90" s="351" t="s">
        <v>635</v>
      </c>
      <c r="H90" s="85" t="s">
        <v>100</v>
      </c>
      <c r="I90" s="123" t="s">
        <v>175</v>
      </c>
      <c r="J90" s="145" t="s">
        <v>195</v>
      </c>
      <c r="K90" s="184" t="s">
        <v>635</v>
      </c>
      <c r="L90" s="150">
        <v>15000000</v>
      </c>
      <c r="M90" s="125">
        <f t="shared" si="1"/>
        <v>10500000</v>
      </c>
      <c r="N90" s="110">
        <v>2025</v>
      </c>
      <c r="O90" s="106">
        <v>2026</v>
      </c>
      <c r="P90" s="339" t="s">
        <v>198</v>
      </c>
      <c r="Q90" s="333" t="s">
        <v>198</v>
      </c>
      <c r="R90" s="333" t="s">
        <v>198</v>
      </c>
      <c r="S90" s="337" t="s">
        <v>198</v>
      </c>
      <c r="T90" s="335" t="s">
        <v>198</v>
      </c>
      <c r="U90" s="335" t="s">
        <v>198</v>
      </c>
      <c r="V90" s="335" t="s">
        <v>198</v>
      </c>
      <c r="W90" s="335" t="s">
        <v>198</v>
      </c>
      <c r="X90" s="77"/>
      <c r="Y90" s="224" t="s">
        <v>379</v>
      </c>
      <c r="Z90" s="337" t="s">
        <v>268</v>
      </c>
    </row>
    <row r="91" spans="1:26" ht="60" x14ac:dyDescent="0.25">
      <c r="A91" s="381">
        <v>12</v>
      </c>
      <c r="B91" s="390" t="s">
        <v>142</v>
      </c>
      <c r="C91" s="387" t="s">
        <v>143</v>
      </c>
      <c r="D91" s="384">
        <v>47011327</v>
      </c>
      <c r="E91" s="446" t="s">
        <v>234</v>
      </c>
      <c r="F91" s="399">
        <v>600047369</v>
      </c>
      <c r="G91" s="122" t="s">
        <v>352</v>
      </c>
      <c r="H91" s="85" t="s">
        <v>100</v>
      </c>
      <c r="I91" s="123" t="s">
        <v>175</v>
      </c>
      <c r="J91" s="145" t="s">
        <v>175</v>
      </c>
      <c r="K91" s="184" t="s">
        <v>352</v>
      </c>
      <c r="L91" s="292">
        <v>2500000</v>
      </c>
      <c r="M91" s="125">
        <f t="shared" si="1"/>
        <v>1750000</v>
      </c>
      <c r="N91" s="110">
        <v>2021</v>
      </c>
      <c r="O91" s="84">
        <v>2027</v>
      </c>
      <c r="P91" s="111" t="s">
        <v>198</v>
      </c>
      <c r="Q91" s="112"/>
      <c r="R91" s="112"/>
      <c r="S91" s="113" t="s">
        <v>198</v>
      </c>
      <c r="T91" s="181"/>
      <c r="U91" s="181"/>
      <c r="V91" s="77"/>
      <c r="W91" s="77"/>
      <c r="X91" s="77"/>
      <c r="Y91" s="111" t="s">
        <v>268</v>
      </c>
      <c r="Z91" s="182" t="s">
        <v>268</v>
      </c>
    </row>
    <row r="92" spans="1:26" ht="38.25" x14ac:dyDescent="0.25">
      <c r="A92" s="382"/>
      <c r="B92" s="391"/>
      <c r="C92" s="388"/>
      <c r="D92" s="385"/>
      <c r="E92" s="447"/>
      <c r="F92" s="400"/>
      <c r="G92" s="122" t="s">
        <v>269</v>
      </c>
      <c r="H92" s="85" t="s">
        <v>100</v>
      </c>
      <c r="I92" s="123" t="s">
        <v>175</v>
      </c>
      <c r="J92" s="145" t="s">
        <v>175</v>
      </c>
      <c r="K92" s="184" t="s">
        <v>270</v>
      </c>
      <c r="L92" s="150">
        <v>5000000</v>
      </c>
      <c r="M92" s="125">
        <v>3500000</v>
      </c>
      <c r="N92" s="110">
        <v>2021</v>
      </c>
      <c r="O92" s="84">
        <v>2027</v>
      </c>
      <c r="P92" s="111" t="s">
        <v>198</v>
      </c>
      <c r="Q92" s="112" t="s">
        <v>198</v>
      </c>
      <c r="R92" s="112" t="s">
        <v>198</v>
      </c>
      <c r="S92" s="113" t="s">
        <v>198</v>
      </c>
      <c r="T92" s="77"/>
      <c r="U92" s="77"/>
      <c r="V92" s="77"/>
      <c r="W92" s="77"/>
      <c r="X92" s="77"/>
      <c r="Y92" s="111" t="s">
        <v>268</v>
      </c>
      <c r="Z92" s="182" t="s">
        <v>268</v>
      </c>
    </row>
    <row r="93" spans="1:26" x14ac:dyDescent="0.25">
      <c r="A93" s="382"/>
      <c r="B93" s="391"/>
      <c r="C93" s="388"/>
      <c r="D93" s="385"/>
      <c r="E93" s="447"/>
      <c r="F93" s="400"/>
      <c r="G93" s="122" t="s">
        <v>271</v>
      </c>
      <c r="H93" s="85" t="s">
        <v>100</v>
      </c>
      <c r="I93" s="123" t="s">
        <v>175</v>
      </c>
      <c r="J93" s="145" t="s">
        <v>175</v>
      </c>
      <c r="K93" s="99" t="s">
        <v>271</v>
      </c>
      <c r="L93" s="150">
        <v>800000</v>
      </c>
      <c r="M93" s="125">
        <f t="shared" si="1"/>
        <v>560000</v>
      </c>
      <c r="N93" s="110">
        <v>2021</v>
      </c>
      <c r="O93" s="106">
        <v>2027</v>
      </c>
      <c r="P93" s="111"/>
      <c r="Q93" s="112"/>
      <c r="R93" s="112"/>
      <c r="S93" s="113" t="s">
        <v>198</v>
      </c>
      <c r="T93" s="77"/>
      <c r="U93" s="77"/>
      <c r="V93" s="77"/>
      <c r="W93" s="77"/>
      <c r="X93" s="77"/>
      <c r="Y93" s="111" t="s">
        <v>268</v>
      </c>
      <c r="Z93" s="182" t="s">
        <v>268</v>
      </c>
    </row>
    <row r="94" spans="1:26" ht="30" x14ac:dyDescent="0.25">
      <c r="A94" s="382"/>
      <c r="B94" s="391"/>
      <c r="C94" s="388"/>
      <c r="D94" s="385"/>
      <c r="E94" s="447"/>
      <c r="F94" s="400"/>
      <c r="G94" s="122" t="s">
        <v>230</v>
      </c>
      <c r="H94" s="85" t="s">
        <v>100</v>
      </c>
      <c r="I94" s="123" t="s">
        <v>175</v>
      </c>
      <c r="J94" s="145" t="s">
        <v>175</v>
      </c>
      <c r="K94" s="184" t="s">
        <v>230</v>
      </c>
      <c r="L94" s="150">
        <v>700000</v>
      </c>
      <c r="M94" s="125">
        <f t="shared" si="1"/>
        <v>490000</v>
      </c>
      <c r="N94" s="110">
        <v>2022</v>
      </c>
      <c r="O94" s="106">
        <v>2027</v>
      </c>
      <c r="P94" s="111"/>
      <c r="Q94" s="112"/>
      <c r="R94" s="112"/>
      <c r="S94" s="113"/>
      <c r="T94" s="77"/>
      <c r="U94" s="77"/>
      <c r="V94" s="77"/>
      <c r="W94" s="77"/>
      <c r="X94" s="77"/>
      <c r="Y94" s="111" t="s">
        <v>268</v>
      </c>
      <c r="Z94" s="182" t="s">
        <v>268</v>
      </c>
    </row>
    <row r="95" spans="1:26" ht="30" x14ac:dyDescent="0.25">
      <c r="A95" s="382"/>
      <c r="B95" s="391"/>
      <c r="C95" s="388"/>
      <c r="D95" s="385"/>
      <c r="E95" s="447"/>
      <c r="F95" s="400"/>
      <c r="G95" s="122" t="s">
        <v>231</v>
      </c>
      <c r="H95" s="85" t="s">
        <v>100</v>
      </c>
      <c r="I95" s="123" t="s">
        <v>175</v>
      </c>
      <c r="J95" s="145" t="s">
        <v>175</v>
      </c>
      <c r="K95" s="184" t="s">
        <v>231</v>
      </c>
      <c r="L95" s="150">
        <v>650000</v>
      </c>
      <c r="M95" s="125">
        <f t="shared" si="1"/>
        <v>455000</v>
      </c>
      <c r="N95" s="110">
        <v>2022</v>
      </c>
      <c r="O95" s="106">
        <v>2027</v>
      </c>
      <c r="P95" s="111"/>
      <c r="Q95" s="112"/>
      <c r="R95" s="112"/>
      <c r="S95" s="113"/>
      <c r="T95" s="77"/>
      <c r="U95" s="77"/>
      <c r="V95" s="77"/>
      <c r="W95" s="77"/>
      <c r="X95" s="77"/>
      <c r="Y95" s="111" t="s">
        <v>268</v>
      </c>
      <c r="Z95" s="214" t="s">
        <v>268</v>
      </c>
    </row>
    <row r="96" spans="1:26" ht="25.5" x14ac:dyDescent="0.25">
      <c r="A96" s="382"/>
      <c r="B96" s="391"/>
      <c r="C96" s="388"/>
      <c r="D96" s="385"/>
      <c r="E96" s="447"/>
      <c r="F96" s="400"/>
      <c r="G96" s="122" t="s">
        <v>232</v>
      </c>
      <c r="H96" s="85" t="s">
        <v>100</v>
      </c>
      <c r="I96" s="123" t="s">
        <v>175</v>
      </c>
      <c r="J96" s="145" t="s">
        <v>175</v>
      </c>
      <c r="K96" s="99" t="s">
        <v>353</v>
      </c>
      <c r="L96" s="150">
        <v>4000000</v>
      </c>
      <c r="M96" s="125">
        <f t="shared" si="1"/>
        <v>2800000</v>
      </c>
      <c r="N96" s="110">
        <v>2022</v>
      </c>
      <c r="O96" s="106">
        <v>2027</v>
      </c>
      <c r="P96" s="111"/>
      <c r="Q96" s="112"/>
      <c r="R96" s="112"/>
      <c r="S96" s="113"/>
      <c r="T96" s="77"/>
      <c r="U96" s="77"/>
      <c r="V96" s="77"/>
      <c r="W96" s="77"/>
      <c r="X96" s="77"/>
      <c r="Y96" s="111" t="s">
        <v>268</v>
      </c>
      <c r="Z96" s="182" t="s">
        <v>268</v>
      </c>
    </row>
    <row r="97" spans="1:26" ht="63.75" x14ac:dyDescent="0.25">
      <c r="A97" s="382"/>
      <c r="B97" s="391"/>
      <c r="C97" s="388"/>
      <c r="D97" s="385"/>
      <c r="E97" s="447"/>
      <c r="F97" s="400"/>
      <c r="G97" s="122" t="s">
        <v>275</v>
      </c>
      <c r="H97" s="85" t="s">
        <v>100</v>
      </c>
      <c r="I97" s="123" t="s">
        <v>175</v>
      </c>
      <c r="J97" s="145" t="s">
        <v>175</v>
      </c>
      <c r="K97" s="184" t="s">
        <v>275</v>
      </c>
      <c r="L97" s="150">
        <v>1300000</v>
      </c>
      <c r="M97" s="125">
        <f t="shared" si="1"/>
        <v>910000</v>
      </c>
      <c r="N97" s="110">
        <v>2022</v>
      </c>
      <c r="O97" s="106">
        <v>2027</v>
      </c>
      <c r="P97" s="111" t="s">
        <v>198</v>
      </c>
      <c r="Q97" s="112"/>
      <c r="R97" s="112"/>
      <c r="S97" s="182" t="s">
        <v>198</v>
      </c>
      <c r="T97" s="77"/>
      <c r="U97" s="77"/>
      <c r="V97" s="77"/>
      <c r="W97" s="77"/>
      <c r="X97" s="77"/>
      <c r="Y97" s="111" t="s">
        <v>268</v>
      </c>
      <c r="Z97" s="182" t="s">
        <v>268</v>
      </c>
    </row>
    <row r="98" spans="1:26" ht="38.25" x14ac:dyDescent="0.25">
      <c r="A98" s="382"/>
      <c r="B98" s="391"/>
      <c r="C98" s="388"/>
      <c r="D98" s="385"/>
      <c r="E98" s="447"/>
      <c r="F98" s="400"/>
      <c r="G98" s="122" t="s">
        <v>276</v>
      </c>
      <c r="H98" s="85" t="s">
        <v>100</v>
      </c>
      <c r="I98" s="123" t="s">
        <v>175</v>
      </c>
      <c r="J98" s="145" t="s">
        <v>175</v>
      </c>
      <c r="K98" s="184" t="s">
        <v>276</v>
      </c>
      <c r="L98" s="150">
        <v>1400000</v>
      </c>
      <c r="M98" s="125">
        <f t="shared" si="1"/>
        <v>980000</v>
      </c>
      <c r="N98" s="110">
        <v>2022</v>
      </c>
      <c r="O98" s="106">
        <v>2027</v>
      </c>
      <c r="P98" s="111" t="s">
        <v>198</v>
      </c>
      <c r="Q98" s="112" t="s">
        <v>198</v>
      </c>
      <c r="R98" s="112" t="s">
        <v>198</v>
      </c>
      <c r="S98" s="182" t="s">
        <v>198</v>
      </c>
      <c r="T98" s="77"/>
      <c r="U98" s="77"/>
      <c r="V98" s="77"/>
      <c r="W98" s="77"/>
      <c r="X98" s="77"/>
      <c r="Y98" s="111" t="s">
        <v>268</v>
      </c>
      <c r="Z98" s="182" t="s">
        <v>268</v>
      </c>
    </row>
    <row r="99" spans="1:26" ht="30" x14ac:dyDescent="0.25">
      <c r="A99" s="382"/>
      <c r="B99" s="391"/>
      <c r="C99" s="388"/>
      <c r="D99" s="385"/>
      <c r="E99" s="447"/>
      <c r="F99" s="400"/>
      <c r="G99" s="122" t="s">
        <v>277</v>
      </c>
      <c r="H99" s="85" t="s">
        <v>100</v>
      </c>
      <c r="I99" s="123" t="s">
        <v>175</v>
      </c>
      <c r="J99" s="145" t="s">
        <v>175</v>
      </c>
      <c r="K99" s="184" t="s">
        <v>277</v>
      </c>
      <c r="L99" s="150">
        <v>850000</v>
      </c>
      <c r="M99" s="125">
        <f t="shared" si="1"/>
        <v>595000</v>
      </c>
      <c r="N99" s="110">
        <v>2022</v>
      </c>
      <c r="O99" s="106">
        <v>2027</v>
      </c>
      <c r="P99" s="111"/>
      <c r="Q99" s="112"/>
      <c r="R99" s="112"/>
      <c r="S99" s="182"/>
      <c r="T99" s="77"/>
      <c r="U99" s="217" t="s">
        <v>198</v>
      </c>
      <c r="V99" s="217" t="s">
        <v>198</v>
      </c>
      <c r="W99" s="77"/>
      <c r="X99" s="77"/>
      <c r="Y99" s="111" t="s">
        <v>268</v>
      </c>
      <c r="Z99" s="182" t="s">
        <v>268</v>
      </c>
    </row>
    <row r="100" spans="1:26" ht="30" x14ac:dyDescent="0.25">
      <c r="A100" s="382"/>
      <c r="B100" s="391"/>
      <c r="C100" s="388"/>
      <c r="D100" s="385"/>
      <c r="E100" s="447"/>
      <c r="F100" s="400"/>
      <c r="G100" s="122" t="s">
        <v>272</v>
      </c>
      <c r="H100" s="85" t="s">
        <v>100</v>
      </c>
      <c r="I100" s="123" t="s">
        <v>175</v>
      </c>
      <c r="J100" s="145" t="s">
        <v>175</v>
      </c>
      <c r="K100" s="184" t="s">
        <v>272</v>
      </c>
      <c r="L100" s="150">
        <v>1800000</v>
      </c>
      <c r="M100" s="125">
        <f t="shared" si="1"/>
        <v>1260000</v>
      </c>
      <c r="N100" s="110">
        <v>2022</v>
      </c>
      <c r="O100" s="106">
        <v>2027</v>
      </c>
      <c r="P100" s="111"/>
      <c r="Q100" s="112" t="s">
        <v>198</v>
      </c>
      <c r="R100" s="112" t="s">
        <v>198</v>
      </c>
      <c r="S100" s="113" t="s">
        <v>198</v>
      </c>
      <c r="T100" s="77"/>
      <c r="U100" s="77"/>
      <c r="V100" s="77"/>
      <c r="W100" s="77"/>
      <c r="X100" s="77"/>
      <c r="Y100" s="111" t="s">
        <v>268</v>
      </c>
      <c r="Z100" s="182" t="s">
        <v>268</v>
      </c>
    </row>
    <row r="101" spans="1:26" ht="45" x14ac:dyDescent="0.25">
      <c r="A101" s="382"/>
      <c r="B101" s="391"/>
      <c r="C101" s="388"/>
      <c r="D101" s="385"/>
      <c r="E101" s="447"/>
      <c r="F101" s="400"/>
      <c r="G101" s="329" t="s">
        <v>523</v>
      </c>
      <c r="H101" s="85" t="s">
        <v>100</v>
      </c>
      <c r="I101" s="123" t="s">
        <v>175</v>
      </c>
      <c r="J101" s="145" t="s">
        <v>175</v>
      </c>
      <c r="K101" s="184" t="s">
        <v>523</v>
      </c>
      <c r="L101" s="150">
        <v>2500000</v>
      </c>
      <c r="M101" s="125">
        <f t="shared" si="1"/>
        <v>1750000</v>
      </c>
      <c r="N101" s="110">
        <v>2023</v>
      </c>
      <c r="O101" s="106">
        <v>2027</v>
      </c>
      <c r="P101" s="299"/>
      <c r="Q101" s="296" t="s">
        <v>198</v>
      </c>
      <c r="R101" s="296" t="s">
        <v>198</v>
      </c>
      <c r="S101" s="298" t="s">
        <v>198</v>
      </c>
      <c r="T101" s="77"/>
      <c r="U101" s="77"/>
      <c r="V101" s="77"/>
      <c r="W101" s="77"/>
      <c r="X101" s="77"/>
      <c r="Y101" s="299" t="s">
        <v>268</v>
      </c>
      <c r="Z101" s="298" t="s">
        <v>268</v>
      </c>
    </row>
    <row r="102" spans="1:26" ht="30" x14ac:dyDescent="0.25">
      <c r="A102" s="382"/>
      <c r="B102" s="391"/>
      <c r="C102" s="388"/>
      <c r="D102" s="385"/>
      <c r="E102" s="447"/>
      <c r="F102" s="400"/>
      <c r="G102" s="329" t="s">
        <v>524</v>
      </c>
      <c r="H102" s="85" t="s">
        <v>100</v>
      </c>
      <c r="I102" s="123" t="s">
        <v>175</v>
      </c>
      <c r="J102" s="145" t="s">
        <v>175</v>
      </c>
      <c r="K102" s="184" t="s">
        <v>524</v>
      </c>
      <c r="L102" s="150">
        <v>2500000</v>
      </c>
      <c r="M102" s="125">
        <f t="shared" si="1"/>
        <v>1750000</v>
      </c>
      <c r="N102" s="110">
        <v>2023</v>
      </c>
      <c r="O102" s="106">
        <v>2027</v>
      </c>
      <c r="P102" s="299"/>
      <c r="Q102" s="296" t="s">
        <v>198</v>
      </c>
      <c r="R102" s="296" t="s">
        <v>198</v>
      </c>
      <c r="S102" s="298" t="s">
        <v>198</v>
      </c>
      <c r="T102" s="77"/>
      <c r="U102" s="77"/>
      <c r="V102" s="77"/>
      <c r="W102" s="77"/>
      <c r="X102" s="77"/>
      <c r="Y102" s="299" t="s">
        <v>268</v>
      </c>
      <c r="Z102" s="298" t="s">
        <v>268</v>
      </c>
    </row>
    <row r="103" spans="1:26" ht="45" x14ac:dyDescent="0.25">
      <c r="A103" s="382"/>
      <c r="B103" s="391"/>
      <c r="C103" s="388"/>
      <c r="D103" s="385"/>
      <c r="E103" s="447"/>
      <c r="F103" s="400"/>
      <c r="G103" s="329" t="s">
        <v>522</v>
      </c>
      <c r="H103" s="85" t="s">
        <v>100</v>
      </c>
      <c r="I103" s="123" t="s">
        <v>175</v>
      </c>
      <c r="J103" s="145" t="s">
        <v>175</v>
      </c>
      <c r="K103" s="184" t="s">
        <v>522</v>
      </c>
      <c r="L103" s="352">
        <v>8000000</v>
      </c>
      <c r="M103" s="353">
        <f t="shared" si="1"/>
        <v>5600000</v>
      </c>
      <c r="N103" s="110">
        <v>2023</v>
      </c>
      <c r="O103" s="106">
        <v>2027</v>
      </c>
      <c r="P103" s="299"/>
      <c r="Q103" s="296" t="s">
        <v>198</v>
      </c>
      <c r="R103" s="296" t="s">
        <v>198</v>
      </c>
      <c r="S103" s="298"/>
      <c r="T103" s="77"/>
      <c r="U103" s="77"/>
      <c r="V103" s="297" t="s">
        <v>198</v>
      </c>
      <c r="W103" s="77"/>
      <c r="X103" s="77"/>
      <c r="Y103" s="299" t="s">
        <v>268</v>
      </c>
      <c r="Z103" s="298" t="s">
        <v>268</v>
      </c>
    </row>
    <row r="104" spans="1:26" ht="30" x14ac:dyDescent="0.25">
      <c r="A104" s="382"/>
      <c r="B104" s="391"/>
      <c r="C104" s="388"/>
      <c r="D104" s="385"/>
      <c r="E104" s="447"/>
      <c r="F104" s="400"/>
      <c r="G104" s="329" t="s">
        <v>520</v>
      </c>
      <c r="H104" s="85" t="s">
        <v>100</v>
      </c>
      <c r="I104" s="123" t="s">
        <v>175</v>
      </c>
      <c r="J104" s="145" t="s">
        <v>175</v>
      </c>
      <c r="K104" s="184" t="s">
        <v>521</v>
      </c>
      <c r="L104" s="150">
        <v>2500000</v>
      </c>
      <c r="M104" s="125">
        <f t="shared" si="1"/>
        <v>1750000</v>
      </c>
      <c r="N104" s="110">
        <v>2023</v>
      </c>
      <c r="O104" s="106">
        <v>2027</v>
      </c>
      <c r="P104" s="299"/>
      <c r="Q104" s="296"/>
      <c r="R104" s="296"/>
      <c r="S104" s="298"/>
      <c r="T104" s="77"/>
      <c r="U104" s="77"/>
      <c r="V104" s="77"/>
      <c r="W104" s="77"/>
      <c r="X104" s="77"/>
      <c r="Y104" s="299" t="s">
        <v>268</v>
      </c>
      <c r="Z104" s="298" t="s">
        <v>268</v>
      </c>
    </row>
    <row r="105" spans="1:26" ht="30" x14ac:dyDescent="0.25">
      <c r="A105" s="382"/>
      <c r="B105" s="391"/>
      <c r="C105" s="388"/>
      <c r="D105" s="385"/>
      <c r="E105" s="447"/>
      <c r="F105" s="400"/>
      <c r="G105" s="329" t="s">
        <v>519</v>
      </c>
      <c r="H105" s="85" t="s">
        <v>100</v>
      </c>
      <c r="I105" s="123" t="s">
        <v>175</v>
      </c>
      <c r="J105" s="145" t="s">
        <v>175</v>
      </c>
      <c r="K105" s="184" t="s">
        <v>519</v>
      </c>
      <c r="L105" s="150">
        <v>20000000</v>
      </c>
      <c r="M105" s="125">
        <f t="shared" si="1"/>
        <v>14000000</v>
      </c>
      <c r="N105" s="110">
        <v>2022</v>
      </c>
      <c r="O105" s="106">
        <v>2027</v>
      </c>
      <c r="P105" s="111" t="s">
        <v>198</v>
      </c>
      <c r="Q105" s="112" t="s">
        <v>198</v>
      </c>
      <c r="R105" s="112" t="s">
        <v>198</v>
      </c>
      <c r="S105" s="182" t="s">
        <v>198</v>
      </c>
      <c r="T105" s="77"/>
      <c r="U105" s="77"/>
      <c r="V105" s="77"/>
      <c r="W105" s="77"/>
      <c r="X105" s="77"/>
      <c r="Y105" s="111" t="s">
        <v>268</v>
      </c>
      <c r="Z105" s="214" t="s">
        <v>268</v>
      </c>
    </row>
    <row r="106" spans="1:26" ht="38.25" x14ac:dyDescent="0.25">
      <c r="A106" s="382"/>
      <c r="B106" s="391"/>
      <c r="C106" s="388"/>
      <c r="D106" s="385"/>
      <c r="E106" s="447"/>
      <c r="F106" s="400"/>
      <c r="G106" s="329" t="s">
        <v>274</v>
      </c>
      <c r="H106" s="85" t="s">
        <v>100</v>
      </c>
      <c r="I106" s="123" t="s">
        <v>175</v>
      </c>
      <c r="J106" s="145" t="s">
        <v>175</v>
      </c>
      <c r="K106" s="184" t="s">
        <v>274</v>
      </c>
      <c r="L106" s="292">
        <v>3000000</v>
      </c>
      <c r="M106" s="125">
        <f t="shared" si="1"/>
        <v>2100000</v>
      </c>
      <c r="N106" s="110">
        <v>2022</v>
      </c>
      <c r="O106" s="106">
        <v>2027</v>
      </c>
      <c r="P106" s="111" t="s">
        <v>198</v>
      </c>
      <c r="Q106" s="112"/>
      <c r="R106" s="112" t="s">
        <v>198</v>
      </c>
      <c r="S106" s="182" t="s">
        <v>198</v>
      </c>
      <c r="T106" s="77"/>
      <c r="U106" s="77"/>
      <c r="V106" s="77"/>
      <c r="W106" s="77"/>
      <c r="X106" s="297" t="s">
        <v>198</v>
      </c>
      <c r="Y106" s="111" t="s">
        <v>268</v>
      </c>
      <c r="Z106" s="222" t="s">
        <v>268</v>
      </c>
    </row>
    <row r="107" spans="1:26" ht="71.25" customHeight="1" x14ac:dyDescent="0.25">
      <c r="A107" s="382"/>
      <c r="B107" s="391"/>
      <c r="C107" s="388"/>
      <c r="D107" s="385"/>
      <c r="E107" s="447"/>
      <c r="F107" s="400"/>
      <c r="G107" s="122" t="s">
        <v>273</v>
      </c>
      <c r="H107" s="85" t="s">
        <v>100</v>
      </c>
      <c r="I107" s="123" t="s">
        <v>175</v>
      </c>
      <c r="J107" s="145" t="s">
        <v>175</v>
      </c>
      <c r="K107" s="184" t="s">
        <v>278</v>
      </c>
      <c r="L107" s="150">
        <v>2000000</v>
      </c>
      <c r="M107" s="125">
        <f t="shared" si="1"/>
        <v>1400000</v>
      </c>
      <c r="N107" s="110">
        <v>2022</v>
      </c>
      <c r="O107" s="106">
        <v>2027</v>
      </c>
      <c r="P107" s="111" t="s">
        <v>198</v>
      </c>
      <c r="Q107" s="112" t="s">
        <v>198</v>
      </c>
      <c r="R107" s="112" t="s">
        <v>198</v>
      </c>
      <c r="S107" s="113" t="s">
        <v>198</v>
      </c>
      <c r="T107" s="77"/>
      <c r="U107" s="77"/>
      <c r="V107" s="77"/>
      <c r="W107" s="77"/>
      <c r="X107" s="77"/>
      <c r="Y107" s="111" t="s">
        <v>268</v>
      </c>
      <c r="Z107" s="222" t="s">
        <v>268</v>
      </c>
    </row>
    <row r="108" spans="1:26" x14ac:dyDescent="0.25">
      <c r="A108" s="383"/>
      <c r="B108" s="392"/>
      <c r="C108" s="389"/>
      <c r="D108" s="386"/>
      <c r="E108" s="448"/>
      <c r="F108" s="417"/>
      <c r="G108" s="122" t="s">
        <v>233</v>
      </c>
      <c r="H108" s="85" t="s">
        <v>100</v>
      </c>
      <c r="I108" s="123" t="s">
        <v>175</v>
      </c>
      <c r="J108" s="145" t="s">
        <v>175</v>
      </c>
      <c r="K108" s="99" t="s">
        <v>233</v>
      </c>
      <c r="L108" s="150">
        <v>2500000</v>
      </c>
      <c r="M108" s="125">
        <f t="shared" si="1"/>
        <v>1750000</v>
      </c>
      <c r="N108" s="110">
        <v>2022</v>
      </c>
      <c r="O108" s="106">
        <v>2027</v>
      </c>
      <c r="P108" s="111"/>
      <c r="Q108" s="112"/>
      <c r="R108" s="112"/>
      <c r="S108" s="113"/>
      <c r="T108" s="77"/>
      <c r="U108" s="77"/>
      <c r="V108" s="77"/>
      <c r="W108" s="77"/>
      <c r="X108" s="77"/>
      <c r="Y108" s="111" t="s">
        <v>268</v>
      </c>
      <c r="Z108" s="182" t="s">
        <v>268</v>
      </c>
    </row>
    <row r="109" spans="1:26" x14ac:dyDescent="0.25">
      <c r="A109" s="73">
        <v>13</v>
      </c>
      <c r="B109" s="239" t="s">
        <v>144</v>
      </c>
      <c r="C109" s="75" t="s">
        <v>143</v>
      </c>
      <c r="D109" s="75">
        <v>47011351</v>
      </c>
      <c r="E109" s="75">
        <v>47011351</v>
      </c>
      <c r="F109" s="76">
        <v>600047393</v>
      </c>
      <c r="G109" s="115"/>
      <c r="H109" s="36" t="s">
        <v>100</v>
      </c>
      <c r="I109" s="116" t="s">
        <v>175</v>
      </c>
      <c r="J109" s="146"/>
      <c r="K109" s="63" t="s">
        <v>120</v>
      </c>
      <c r="L109" s="151"/>
      <c r="M109" s="120">
        <f t="shared" si="1"/>
        <v>0</v>
      </c>
      <c r="N109" s="74"/>
      <c r="O109" s="76"/>
      <c r="P109" s="74"/>
      <c r="Q109" s="75"/>
      <c r="R109" s="75"/>
      <c r="S109" s="76"/>
      <c r="T109" s="77"/>
      <c r="U109" s="77"/>
      <c r="V109" s="77"/>
      <c r="W109" s="77"/>
      <c r="X109" s="77"/>
      <c r="Y109" s="74"/>
      <c r="Z109" s="76"/>
    </row>
    <row r="110" spans="1:26" x14ac:dyDescent="0.25">
      <c r="A110" s="381">
        <v>14</v>
      </c>
      <c r="B110" s="390" t="s">
        <v>145</v>
      </c>
      <c r="C110" s="387" t="s">
        <v>143</v>
      </c>
      <c r="D110" s="384">
        <v>47011335</v>
      </c>
      <c r="E110" s="384">
        <v>47011335</v>
      </c>
      <c r="F110" s="393">
        <v>600047377</v>
      </c>
      <c r="G110" s="122" t="s">
        <v>337</v>
      </c>
      <c r="H110" s="85" t="s">
        <v>100</v>
      </c>
      <c r="I110" s="123" t="s">
        <v>175</v>
      </c>
      <c r="J110" s="145" t="s">
        <v>175</v>
      </c>
      <c r="K110" s="99" t="s">
        <v>337</v>
      </c>
      <c r="L110" s="150">
        <v>500000</v>
      </c>
      <c r="M110" s="125">
        <f t="shared" si="1"/>
        <v>350000</v>
      </c>
      <c r="N110" s="110">
        <v>2022</v>
      </c>
      <c r="O110" s="106">
        <v>2027</v>
      </c>
      <c r="P110" s="74"/>
      <c r="Q110" s="75"/>
      <c r="R110" s="75"/>
      <c r="S110" s="76"/>
      <c r="T110" s="77"/>
      <c r="U110" s="77"/>
      <c r="V110" s="209" t="s">
        <v>198</v>
      </c>
      <c r="W110" s="77"/>
      <c r="X110" s="77"/>
      <c r="Y110" s="111" t="s">
        <v>268</v>
      </c>
      <c r="Z110" s="210" t="s">
        <v>268</v>
      </c>
    </row>
    <row r="111" spans="1:26" x14ac:dyDescent="0.25">
      <c r="A111" s="382"/>
      <c r="B111" s="391"/>
      <c r="C111" s="388"/>
      <c r="D111" s="385"/>
      <c r="E111" s="385"/>
      <c r="F111" s="394"/>
      <c r="G111" s="329" t="s">
        <v>532</v>
      </c>
      <c r="H111" s="85" t="s">
        <v>100</v>
      </c>
      <c r="I111" s="123" t="s">
        <v>175</v>
      </c>
      <c r="J111" s="145" t="s">
        <v>175</v>
      </c>
      <c r="K111" s="99" t="s">
        <v>532</v>
      </c>
      <c r="L111" s="150">
        <v>600000</v>
      </c>
      <c r="M111" s="125">
        <f t="shared" si="1"/>
        <v>420000</v>
      </c>
      <c r="N111" s="110">
        <v>2023</v>
      </c>
      <c r="O111" s="106">
        <v>2027</v>
      </c>
      <c r="P111" s="74"/>
      <c r="Q111" s="75"/>
      <c r="R111" s="75"/>
      <c r="S111" s="303" t="s">
        <v>198</v>
      </c>
      <c r="T111" s="301" t="s">
        <v>198</v>
      </c>
      <c r="U111" s="77"/>
      <c r="V111" s="301"/>
      <c r="W111" s="77"/>
      <c r="X111" s="77"/>
      <c r="Y111" s="302" t="s">
        <v>268</v>
      </c>
      <c r="Z111" s="303" t="s">
        <v>268</v>
      </c>
    </row>
    <row r="112" spans="1:26" x14ac:dyDescent="0.25">
      <c r="A112" s="382"/>
      <c r="B112" s="391"/>
      <c r="C112" s="388"/>
      <c r="D112" s="385"/>
      <c r="E112" s="385"/>
      <c r="F112" s="394"/>
      <c r="G112" s="329" t="s">
        <v>271</v>
      </c>
      <c r="H112" s="85" t="s">
        <v>100</v>
      </c>
      <c r="I112" s="123" t="s">
        <v>175</v>
      </c>
      <c r="J112" s="145" t="s">
        <v>175</v>
      </c>
      <c r="K112" s="99" t="s">
        <v>271</v>
      </c>
      <c r="L112" s="150">
        <v>800000</v>
      </c>
      <c r="M112" s="125">
        <f t="shared" si="1"/>
        <v>560000</v>
      </c>
      <c r="N112" s="110">
        <v>2023</v>
      </c>
      <c r="O112" s="106">
        <v>2027</v>
      </c>
      <c r="P112" s="302" t="s">
        <v>198</v>
      </c>
      <c r="Q112" s="300"/>
      <c r="R112" s="300"/>
      <c r="S112" s="303" t="s">
        <v>198</v>
      </c>
      <c r="T112" s="301" t="s">
        <v>198</v>
      </c>
      <c r="U112" s="77"/>
      <c r="V112" s="301" t="s">
        <v>198</v>
      </c>
      <c r="W112" s="77"/>
      <c r="X112" s="77"/>
      <c r="Y112" s="302" t="s">
        <v>268</v>
      </c>
      <c r="Z112" s="303" t="s">
        <v>268</v>
      </c>
    </row>
    <row r="113" spans="1:26" x14ac:dyDescent="0.25">
      <c r="A113" s="382"/>
      <c r="B113" s="391"/>
      <c r="C113" s="388"/>
      <c r="D113" s="385"/>
      <c r="E113" s="385"/>
      <c r="F113" s="394"/>
      <c r="G113" s="329" t="s">
        <v>530</v>
      </c>
      <c r="H113" s="85" t="s">
        <v>100</v>
      </c>
      <c r="I113" s="123" t="s">
        <v>175</v>
      </c>
      <c r="J113" s="145" t="s">
        <v>175</v>
      </c>
      <c r="K113" s="99" t="s">
        <v>531</v>
      </c>
      <c r="L113" s="150">
        <v>1000000</v>
      </c>
      <c r="M113" s="125">
        <f t="shared" si="1"/>
        <v>700000</v>
      </c>
      <c r="N113" s="110">
        <v>2023</v>
      </c>
      <c r="O113" s="106">
        <v>2027</v>
      </c>
      <c r="P113" s="302" t="s">
        <v>198</v>
      </c>
      <c r="Q113" s="300" t="s">
        <v>198</v>
      </c>
      <c r="R113" s="300" t="s">
        <v>198</v>
      </c>
      <c r="S113" s="303" t="s">
        <v>198</v>
      </c>
      <c r="T113" s="301" t="s">
        <v>198</v>
      </c>
      <c r="U113" s="77"/>
      <c r="V113" s="301"/>
      <c r="W113" s="77"/>
      <c r="X113" s="77"/>
      <c r="Y113" s="302" t="s">
        <v>268</v>
      </c>
      <c r="Z113" s="303" t="s">
        <v>268</v>
      </c>
    </row>
    <row r="114" spans="1:26" x14ac:dyDescent="0.25">
      <c r="A114" s="382"/>
      <c r="B114" s="391"/>
      <c r="C114" s="388"/>
      <c r="D114" s="385"/>
      <c r="E114" s="385"/>
      <c r="F114" s="394"/>
      <c r="G114" s="329" t="s">
        <v>529</v>
      </c>
      <c r="H114" s="85" t="s">
        <v>100</v>
      </c>
      <c r="I114" s="123" t="s">
        <v>175</v>
      </c>
      <c r="J114" s="145" t="s">
        <v>175</v>
      </c>
      <c r="K114" s="99" t="s">
        <v>529</v>
      </c>
      <c r="L114" s="150">
        <v>200000</v>
      </c>
      <c r="M114" s="125">
        <f t="shared" si="1"/>
        <v>140000</v>
      </c>
      <c r="N114" s="110">
        <v>2023</v>
      </c>
      <c r="O114" s="106">
        <v>2027</v>
      </c>
      <c r="P114" s="74"/>
      <c r="Q114" s="75"/>
      <c r="R114" s="75"/>
      <c r="S114" s="76"/>
      <c r="T114" s="77"/>
      <c r="U114" s="77"/>
      <c r="V114" s="301" t="s">
        <v>198</v>
      </c>
      <c r="W114" s="77"/>
      <c r="X114" s="77"/>
      <c r="Y114" s="302" t="s">
        <v>268</v>
      </c>
      <c r="Z114" s="303" t="s">
        <v>268</v>
      </c>
    </row>
    <row r="115" spans="1:26" x14ac:dyDescent="0.25">
      <c r="A115" s="382"/>
      <c r="B115" s="391"/>
      <c r="C115" s="388"/>
      <c r="D115" s="385"/>
      <c r="E115" s="385"/>
      <c r="F115" s="394"/>
      <c r="G115" s="329" t="s">
        <v>528</v>
      </c>
      <c r="H115" s="85" t="s">
        <v>100</v>
      </c>
      <c r="I115" s="123" t="s">
        <v>175</v>
      </c>
      <c r="J115" s="145" t="s">
        <v>175</v>
      </c>
      <c r="K115" s="99" t="s">
        <v>528</v>
      </c>
      <c r="L115" s="150">
        <v>200000</v>
      </c>
      <c r="M115" s="125">
        <f t="shared" si="1"/>
        <v>140000</v>
      </c>
      <c r="N115" s="110">
        <v>2023</v>
      </c>
      <c r="O115" s="106">
        <v>2027</v>
      </c>
      <c r="P115" s="74"/>
      <c r="Q115" s="75"/>
      <c r="R115" s="75"/>
      <c r="S115" s="76"/>
      <c r="T115" s="77"/>
      <c r="U115" s="77"/>
      <c r="V115" s="301" t="s">
        <v>198</v>
      </c>
      <c r="W115" s="77"/>
      <c r="X115" s="77"/>
      <c r="Y115" s="302" t="s">
        <v>268</v>
      </c>
      <c r="Z115" s="303" t="s">
        <v>268</v>
      </c>
    </row>
    <row r="116" spans="1:26" x14ac:dyDescent="0.25">
      <c r="A116" s="382"/>
      <c r="B116" s="391"/>
      <c r="C116" s="388"/>
      <c r="D116" s="385"/>
      <c r="E116" s="385"/>
      <c r="F116" s="394"/>
      <c r="G116" s="329" t="s">
        <v>336</v>
      </c>
      <c r="H116" s="85" t="s">
        <v>100</v>
      </c>
      <c r="I116" s="123" t="s">
        <v>175</v>
      </c>
      <c r="J116" s="145" t="s">
        <v>175</v>
      </c>
      <c r="K116" s="99" t="s">
        <v>336</v>
      </c>
      <c r="L116" s="150">
        <v>500000</v>
      </c>
      <c r="M116" s="125">
        <v>350000</v>
      </c>
      <c r="N116" s="110">
        <v>2022</v>
      </c>
      <c r="O116" s="106">
        <v>2027</v>
      </c>
      <c r="P116" s="74"/>
      <c r="Q116" s="75"/>
      <c r="R116" s="75"/>
      <c r="S116" s="76"/>
      <c r="T116" s="236" t="s">
        <v>198</v>
      </c>
      <c r="U116" s="107"/>
      <c r="V116" s="236" t="s">
        <v>198</v>
      </c>
      <c r="W116" s="236" t="s">
        <v>198</v>
      </c>
      <c r="X116" s="107"/>
      <c r="Y116" s="111" t="s">
        <v>268</v>
      </c>
      <c r="Z116" s="210" t="s">
        <v>268</v>
      </c>
    </row>
    <row r="117" spans="1:26" x14ac:dyDescent="0.25">
      <c r="A117" s="381">
        <v>15</v>
      </c>
      <c r="B117" s="390" t="s">
        <v>223</v>
      </c>
      <c r="C117" s="387" t="s">
        <v>143</v>
      </c>
      <c r="D117" s="384">
        <v>47011343</v>
      </c>
      <c r="E117" s="384">
        <v>47011343</v>
      </c>
      <c r="F117" s="393">
        <v>600047385</v>
      </c>
      <c r="G117" s="98" t="s">
        <v>224</v>
      </c>
      <c r="H117" s="85" t="s">
        <v>100</v>
      </c>
      <c r="I117" s="123" t="s">
        <v>175</v>
      </c>
      <c r="J117" s="145" t="s">
        <v>175</v>
      </c>
      <c r="K117" s="99" t="s">
        <v>445</v>
      </c>
      <c r="L117" s="150">
        <v>2000000</v>
      </c>
      <c r="M117" s="125">
        <f t="shared" si="1"/>
        <v>1400000</v>
      </c>
      <c r="N117" s="110">
        <v>2022</v>
      </c>
      <c r="O117" s="106">
        <v>2025</v>
      </c>
      <c r="P117" s="111" t="s">
        <v>198</v>
      </c>
      <c r="Q117" s="112"/>
      <c r="R117" s="112"/>
      <c r="S117" s="113" t="s">
        <v>198</v>
      </c>
      <c r="T117" s="77"/>
      <c r="U117" s="77"/>
      <c r="V117" s="236" t="s">
        <v>198</v>
      </c>
      <c r="W117" s="77"/>
      <c r="X117" s="77"/>
      <c r="Y117" s="247" t="s">
        <v>268</v>
      </c>
      <c r="Z117" s="237" t="s">
        <v>268</v>
      </c>
    </row>
    <row r="118" spans="1:26" x14ac:dyDescent="0.25">
      <c r="A118" s="382"/>
      <c r="B118" s="391"/>
      <c r="C118" s="388"/>
      <c r="D118" s="385"/>
      <c r="E118" s="385"/>
      <c r="F118" s="394"/>
      <c r="G118" s="131" t="s">
        <v>225</v>
      </c>
      <c r="H118" s="85" t="s">
        <v>100</v>
      </c>
      <c r="I118" s="123" t="s">
        <v>175</v>
      </c>
      <c r="J118" s="145" t="s">
        <v>175</v>
      </c>
      <c r="K118" s="99" t="s">
        <v>225</v>
      </c>
      <c r="L118" s="150">
        <v>5000000</v>
      </c>
      <c r="M118" s="125">
        <f t="shared" si="1"/>
        <v>3500000</v>
      </c>
      <c r="N118" s="110">
        <v>2022</v>
      </c>
      <c r="O118" s="106">
        <v>2025</v>
      </c>
      <c r="P118" s="111"/>
      <c r="Q118" s="112"/>
      <c r="R118" s="112"/>
      <c r="S118" s="113"/>
      <c r="T118" s="77"/>
      <c r="U118" s="77"/>
      <c r="V118" s="236" t="s">
        <v>198</v>
      </c>
      <c r="W118" s="236" t="s">
        <v>198</v>
      </c>
      <c r="X118" s="77"/>
      <c r="Y118" s="247" t="s">
        <v>268</v>
      </c>
      <c r="Z118" s="237" t="s">
        <v>268</v>
      </c>
    </row>
    <row r="119" spans="1:26" ht="30" x14ac:dyDescent="0.25">
      <c r="A119" s="382"/>
      <c r="B119" s="391"/>
      <c r="C119" s="388"/>
      <c r="D119" s="385"/>
      <c r="E119" s="385"/>
      <c r="F119" s="394"/>
      <c r="G119" s="131" t="s">
        <v>226</v>
      </c>
      <c r="H119" s="85" t="s">
        <v>100</v>
      </c>
      <c r="I119" s="123" t="s">
        <v>175</v>
      </c>
      <c r="J119" s="145" t="s">
        <v>175</v>
      </c>
      <c r="K119" s="184" t="s">
        <v>226</v>
      </c>
      <c r="L119" s="150">
        <v>20000000</v>
      </c>
      <c r="M119" s="125">
        <f t="shared" si="1"/>
        <v>14000000</v>
      </c>
      <c r="N119" s="110">
        <v>2022</v>
      </c>
      <c r="O119" s="106">
        <v>2025</v>
      </c>
      <c r="P119" s="111"/>
      <c r="Q119" s="112"/>
      <c r="R119" s="112"/>
      <c r="S119" s="113"/>
      <c r="T119" s="77"/>
      <c r="U119" s="77"/>
      <c r="V119" s="236" t="s">
        <v>198</v>
      </c>
      <c r="W119" s="260" t="s">
        <v>198</v>
      </c>
      <c r="X119" s="77"/>
      <c r="Y119" s="247" t="s">
        <v>268</v>
      </c>
      <c r="Z119" s="237" t="s">
        <v>268</v>
      </c>
    </row>
    <row r="120" spans="1:26" ht="25.5" x14ac:dyDescent="0.25">
      <c r="A120" s="382"/>
      <c r="B120" s="391"/>
      <c r="C120" s="388"/>
      <c r="D120" s="385"/>
      <c r="E120" s="385"/>
      <c r="F120" s="394"/>
      <c r="G120" s="131" t="s">
        <v>443</v>
      </c>
      <c r="H120" s="85" t="s">
        <v>100</v>
      </c>
      <c r="I120" s="123" t="s">
        <v>175</v>
      </c>
      <c r="J120" s="145" t="s">
        <v>175</v>
      </c>
      <c r="K120" s="99" t="s">
        <v>443</v>
      </c>
      <c r="L120" s="150">
        <v>2000000</v>
      </c>
      <c r="M120" s="125">
        <f t="shared" si="1"/>
        <v>1400000</v>
      </c>
      <c r="N120" s="110">
        <v>2022</v>
      </c>
      <c r="O120" s="106">
        <v>2027</v>
      </c>
      <c r="P120" s="111"/>
      <c r="Q120" s="232" t="s">
        <v>198</v>
      </c>
      <c r="R120" s="232"/>
      <c r="S120" s="234"/>
      <c r="T120" s="77"/>
      <c r="U120" s="77"/>
      <c r="V120" s="230" t="s">
        <v>198</v>
      </c>
      <c r="W120" s="77"/>
      <c r="X120" s="77"/>
      <c r="Y120" s="74"/>
      <c r="Z120" s="76"/>
    </row>
    <row r="121" spans="1:26" ht="25.5" x14ac:dyDescent="0.25">
      <c r="A121" s="382"/>
      <c r="B121" s="391"/>
      <c r="C121" s="388"/>
      <c r="D121" s="385"/>
      <c r="E121" s="385"/>
      <c r="F121" s="394"/>
      <c r="G121" s="131" t="s">
        <v>444</v>
      </c>
      <c r="H121" s="85" t="s">
        <v>100</v>
      </c>
      <c r="I121" s="123" t="s">
        <v>175</v>
      </c>
      <c r="J121" s="145" t="s">
        <v>175</v>
      </c>
      <c r="K121" s="99" t="s">
        <v>444</v>
      </c>
      <c r="L121" s="150">
        <v>2000000</v>
      </c>
      <c r="M121" s="125">
        <f t="shared" si="1"/>
        <v>1400000</v>
      </c>
      <c r="N121" s="110">
        <v>2022</v>
      </c>
      <c r="O121" s="106">
        <v>2027</v>
      </c>
      <c r="P121" s="111"/>
      <c r="Q121" s="232" t="s">
        <v>198</v>
      </c>
      <c r="R121" s="232" t="s">
        <v>198</v>
      </c>
      <c r="S121" s="234" t="s">
        <v>198</v>
      </c>
      <c r="T121" s="77"/>
      <c r="U121" s="77"/>
      <c r="V121" s="230" t="s">
        <v>198</v>
      </c>
      <c r="W121" s="236" t="s">
        <v>198</v>
      </c>
      <c r="X121" s="236"/>
      <c r="Y121" s="247" t="s">
        <v>268</v>
      </c>
      <c r="Z121" s="237" t="s">
        <v>268</v>
      </c>
    </row>
    <row r="122" spans="1:26" ht="25.5" x14ac:dyDescent="0.25">
      <c r="A122" s="382"/>
      <c r="B122" s="391"/>
      <c r="C122" s="388"/>
      <c r="D122" s="385"/>
      <c r="E122" s="385"/>
      <c r="F122" s="394"/>
      <c r="G122" s="131" t="s">
        <v>227</v>
      </c>
      <c r="H122" s="85" t="s">
        <v>100</v>
      </c>
      <c r="I122" s="123" t="s">
        <v>175</v>
      </c>
      <c r="J122" s="145" t="s">
        <v>175</v>
      </c>
      <c r="K122" s="99" t="s">
        <v>227</v>
      </c>
      <c r="L122" s="150">
        <v>1000000</v>
      </c>
      <c r="M122" s="125">
        <f t="shared" si="1"/>
        <v>700000</v>
      </c>
      <c r="N122" s="110">
        <v>2022</v>
      </c>
      <c r="O122" s="106">
        <v>2025</v>
      </c>
      <c r="P122" s="111"/>
      <c r="Q122" s="112"/>
      <c r="R122" s="112"/>
      <c r="S122" s="113"/>
      <c r="T122" s="77"/>
      <c r="U122" s="77"/>
      <c r="V122" s="236" t="s">
        <v>198</v>
      </c>
      <c r="W122" s="77"/>
      <c r="X122" s="77"/>
      <c r="Y122" s="247" t="s">
        <v>268</v>
      </c>
      <c r="Z122" s="237" t="s">
        <v>268</v>
      </c>
    </row>
    <row r="123" spans="1:26" ht="60" x14ac:dyDescent="0.25">
      <c r="A123" s="383"/>
      <c r="B123" s="392"/>
      <c r="C123" s="389"/>
      <c r="D123" s="386"/>
      <c r="E123" s="386"/>
      <c r="F123" s="395"/>
      <c r="G123" s="131" t="s">
        <v>446</v>
      </c>
      <c r="H123" s="85" t="s">
        <v>100</v>
      </c>
      <c r="I123" s="123" t="s">
        <v>175</v>
      </c>
      <c r="J123" s="145" t="s">
        <v>175</v>
      </c>
      <c r="K123" s="184" t="s">
        <v>447</v>
      </c>
      <c r="L123" s="150">
        <v>550000</v>
      </c>
      <c r="M123" s="125">
        <f t="shared" si="1"/>
        <v>385000</v>
      </c>
      <c r="N123" s="110">
        <v>2022</v>
      </c>
      <c r="O123" s="106">
        <v>2025</v>
      </c>
      <c r="P123" s="111"/>
      <c r="Q123" s="112" t="s">
        <v>198</v>
      </c>
      <c r="R123" s="112"/>
      <c r="S123" s="113"/>
      <c r="T123" s="77"/>
      <c r="U123" s="77"/>
      <c r="V123" s="236" t="s">
        <v>198</v>
      </c>
      <c r="W123" s="236" t="s">
        <v>198</v>
      </c>
      <c r="X123" s="77"/>
      <c r="Y123" s="224" t="s">
        <v>448</v>
      </c>
      <c r="Z123" s="237" t="s">
        <v>268</v>
      </c>
    </row>
    <row r="124" spans="1:26" ht="30" x14ac:dyDescent="0.25">
      <c r="A124" s="381">
        <v>16</v>
      </c>
      <c r="B124" s="390" t="s">
        <v>146</v>
      </c>
      <c r="C124" s="387" t="s">
        <v>143</v>
      </c>
      <c r="D124" s="387">
        <v>47011319</v>
      </c>
      <c r="E124" s="387">
        <v>47011319</v>
      </c>
      <c r="F124" s="443">
        <v>600047351</v>
      </c>
      <c r="G124" s="131" t="s">
        <v>235</v>
      </c>
      <c r="H124" s="85" t="s">
        <v>100</v>
      </c>
      <c r="I124" s="123" t="s">
        <v>175</v>
      </c>
      <c r="J124" s="145" t="s">
        <v>175</v>
      </c>
      <c r="K124" s="99" t="s">
        <v>235</v>
      </c>
      <c r="L124" s="150">
        <v>500000</v>
      </c>
      <c r="M124" s="125">
        <f t="shared" si="1"/>
        <v>350000</v>
      </c>
      <c r="N124" s="110">
        <v>2022</v>
      </c>
      <c r="O124" s="106">
        <v>2023</v>
      </c>
      <c r="P124" s="74"/>
      <c r="Q124" s="75"/>
      <c r="R124" s="75"/>
      <c r="S124" s="76"/>
      <c r="T124" s="77"/>
      <c r="U124" s="77"/>
      <c r="V124" s="77"/>
      <c r="W124" s="77"/>
      <c r="X124" s="77"/>
      <c r="Y124" s="224" t="s">
        <v>338</v>
      </c>
      <c r="Z124" s="214" t="s">
        <v>268</v>
      </c>
    </row>
    <row r="125" spans="1:26" ht="25.5" x14ac:dyDescent="0.25">
      <c r="A125" s="382"/>
      <c r="B125" s="391"/>
      <c r="C125" s="388"/>
      <c r="D125" s="388"/>
      <c r="E125" s="388"/>
      <c r="F125" s="444"/>
      <c r="G125" s="344" t="s">
        <v>641</v>
      </c>
      <c r="H125" s="85" t="s">
        <v>100</v>
      </c>
      <c r="I125" s="123" t="s">
        <v>175</v>
      </c>
      <c r="J125" s="145" t="s">
        <v>175</v>
      </c>
      <c r="K125" s="99" t="s">
        <v>642</v>
      </c>
      <c r="L125" s="150">
        <v>1100000</v>
      </c>
      <c r="M125" s="125">
        <f t="shared" si="1"/>
        <v>770000</v>
      </c>
      <c r="N125" s="110">
        <v>2024</v>
      </c>
      <c r="O125" s="106">
        <v>2025</v>
      </c>
      <c r="P125" s="339" t="s">
        <v>198</v>
      </c>
      <c r="Q125" s="333" t="s">
        <v>198</v>
      </c>
      <c r="R125" s="333" t="s">
        <v>198</v>
      </c>
      <c r="S125" s="337" t="s">
        <v>198</v>
      </c>
      <c r="T125" s="77"/>
      <c r="U125" s="77"/>
      <c r="V125" s="77"/>
      <c r="W125" s="77"/>
      <c r="X125" s="77"/>
      <c r="Y125" s="224" t="s">
        <v>268</v>
      </c>
      <c r="Z125" s="337" t="s">
        <v>268</v>
      </c>
    </row>
    <row r="126" spans="1:26" ht="30" x14ac:dyDescent="0.25">
      <c r="A126" s="382"/>
      <c r="B126" s="391"/>
      <c r="C126" s="388"/>
      <c r="D126" s="388"/>
      <c r="E126" s="388"/>
      <c r="F126" s="444"/>
      <c r="G126" s="344" t="s">
        <v>644</v>
      </c>
      <c r="H126" s="85" t="s">
        <v>100</v>
      </c>
      <c r="I126" s="123" t="s">
        <v>175</v>
      </c>
      <c r="J126" s="145" t="s">
        <v>175</v>
      </c>
      <c r="K126" s="184" t="s">
        <v>644</v>
      </c>
      <c r="L126" s="150">
        <v>2500000</v>
      </c>
      <c r="M126" s="125">
        <f t="shared" si="1"/>
        <v>1750000</v>
      </c>
      <c r="N126" s="110">
        <v>2024</v>
      </c>
      <c r="O126" s="106">
        <v>2025</v>
      </c>
      <c r="P126" s="339" t="s">
        <v>198</v>
      </c>
      <c r="Q126" s="333" t="s">
        <v>198</v>
      </c>
      <c r="R126" s="333" t="s">
        <v>198</v>
      </c>
      <c r="S126" s="337" t="s">
        <v>198</v>
      </c>
      <c r="T126" s="77"/>
      <c r="U126" s="77"/>
      <c r="V126" s="77"/>
      <c r="W126" s="77"/>
      <c r="X126" s="77"/>
      <c r="Y126" s="224" t="s">
        <v>338</v>
      </c>
      <c r="Z126" s="337" t="s">
        <v>268</v>
      </c>
    </row>
    <row r="127" spans="1:26" ht="38.25" x14ac:dyDescent="0.25">
      <c r="A127" s="382"/>
      <c r="B127" s="391"/>
      <c r="C127" s="388"/>
      <c r="D127" s="388"/>
      <c r="E127" s="388"/>
      <c r="F127" s="444"/>
      <c r="G127" s="344" t="s">
        <v>646</v>
      </c>
      <c r="H127" s="85" t="s">
        <v>100</v>
      </c>
      <c r="I127" s="123" t="s">
        <v>175</v>
      </c>
      <c r="J127" s="145" t="s">
        <v>175</v>
      </c>
      <c r="K127" s="184" t="s">
        <v>646</v>
      </c>
      <c r="L127" s="150">
        <v>400000</v>
      </c>
      <c r="M127" s="125">
        <f t="shared" si="1"/>
        <v>280000</v>
      </c>
      <c r="N127" s="110">
        <v>2024</v>
      </c>
      <c r="O127" s="106">
        <v>2025</v>
      </c>
      <c r="P127" s="74"/>
      <c r="Q127" s="333" t="s">
        <v>198</v>
      </c>
      <c r="R127" s="333" t="s">
        <v>198</v>
      </c>
      <c r="S127" s="337" t="s">
        <v>198</v>
      </c>
      <c r="T127" s="77"/>
      <c r="U127" s="77"/>
      <c r="V127" s="77"/>
      <c r="W127" s="77"/>
      <c r="X127" s="77"/>
      <c r="Y127" s="224" t="s">
        <v>314</v>
      </c>
      <c r="Z127" s="337" t="s">
        <v>268</v>
      </c>
    </row>
    <row r="128" spans="1:26" ht="38.25" x14ac:dyDescent="0.25">
      <c r="A128" s="382"/>
      <c r="B128" s="391"/>
      <c r="C128" s="388"/>
      <c r="D128" s="388"/>
      <c r="E128" s="388"/>
      <c r="F128" s="444"/>
      <c r="G128" s="344" t="s">
        <v>647</v>
      </c>
      <c r="H128" s="85" t="s">
        <v>100</v>
      </c>
      <c r="I128" s="123" t="s">
        <v>175</v>
      </c>
      <c r="J128" s="145" t="s">
        <v>175</v>
      </c>
      <c r="K128" s="184" t="s">
        <v>647</v>
      </c>
      <c r="L128" s="150">
        <v>850000</v>
      </c>
      <c r="M128" s="125">
        <f t="shared" si="1"/>
        <v>595000</v>
      </c>
      <c r="N128" s="110">
        <v>2024</v>
      </c>
      <c r="O128" s="106">
        <v>2025</v>
      </c>
      <c r="P128" s="74"/>
      <c r="Q128" s="333" t="s">
        <v>198</v>
      </c>
      <c r="R128" s="333" t="s">
        <v>198</v>
      </c>
      <c r="S128" s="337" t="s">
        <v>198</v>
      </c>
      <c r="T128" s="77"/>
      <c r="U128" s="77"/>
      <c r="V128" s="77"/>
      <c r="W128" s="77"/>
      <c r="X128" s="77"/>
      <c r="Y128" s="224" t="s">
        <v>314</v>
      </c>
      <c r="Z128" s="337" t="s">
        <v>268</v>
      </c>
    </row>
    <row r="129" spans="1:26" ht="30" x14ac:dyDescent="0.25">
      <c r="A129" s="382"/>
      <c r="B129" s="391"/>
      <c r="C129" s="388"/>
      <c r="D129" s="388"/>
      <c r="E129" s="388"/>
      <c r="F129" s="444"/>
      <c r="G129" s="344" t="s">
        <v>640</v>
      </c>
      <c r="H129" s="85" t="s">
        <v>100</v>
      </c>
      <c r="I129" s="123" t="s">
        <v>175</v>
      </c>
      <c r="J129" s="145" t="s">
        <v>175</v>
      </c>
      <c r="K129" s="99" t="s">
        <v>390</v>
      </c>
      <c r="L129" s="150">
        <v>400000</v>
      </c>
      <c r="M129" s="125">
        <f t="shared" si="1"/>
        <v>280000</v>
      </c>
      <c r="N129" s="110">
        <v>2024</v>
      </c>
      <c r="O129" s="106">
        <v>2025</v>
      </c>
      <c r="P129" s="74"/>
      <c r="Q129" s="75"/>
      <c r="R129" s="75"/>
      <c r="S129" s="76"/>
      <c r="T129" s="77"/>
      <c r="U129" s="77"/>
      <c r="V129" s="77"/>
      <c r="W129" s="77"/>
      <c r="X129" s="335" t="s">
        <v>198</v>
      </c>
      <c r="Y129" s="224" t="s">
        <v>338</v>
      </c>
      <c r="Z129" s="337" t="s">
        <v>268</v>
      </c>
    </row>
    <row r="130" spans="1:26" ht="38.25" x14ac:dyDescent="0.25">
      <c r="A130" s="382"/>
      <c r="B130" s="391"/>
      <c r="C130" s="388"/>
      <c r="D130" s="388"/>
      <c r="E130" s="388"/>
      <c r="F130" s="444"/>
      <c r="G130" s="131" t="s">
        <v>339</v>
      </c>
      <c r="H130" s="85" t="s">
        <v>100</v>
      </c>
      <c r="I130" s="123" t="s">
        <v>175</v>
      </c>
      <c r="J130" s="145" t="s">
        <v>175</v>
      </c>
      <c r="K130" s="184" t="s">
        <v>339</v>
      </c>
      <c r="L130" s="150">
        <v>2000000</v>
      </c>
      <c r="M130" s="125">
        <f t="shared" si="1"/>
        <v>1400000</v>
      </c>
      <c r="N130" s="110">
        <v>2022</v>
      </c>
      <c r="O130" s="106">
        <v>2023</v>
      </c>
      <c r="P130" s="111" t="s">
        <v>198</v>
      </c>
      <c r="Q130" s="213" t="s">
        <v>198</v>
      </c>
      <c r="R130" s="213" t="s">
        <v>198</v>
      </c>
      <c r="S130" s="214" t="s">
        <v>198</v>
      </c>
      <c r="T130" s="77"/>
      <c r="U130" s="77"/>
      <c r="V130" s="77"/>
      <c r="W130" s="77"/>
      <c r="X130" s="77"/>
      <c r="Y130" s="262" t="s">
        <v>268</v>
      </c>
      <c r="Z130" s="264" t="s">
        <v>268</v>
      </c>
    </row>
    <row r="131" spans="1:26" ht="30" x14ac:dyDescent="0.25">
      <c r="A131" s="382"/>
      <c r="B131" s="391"/>
      <c r="C131" s="388"/>
      <c r="D131" s="388"/>
      <c r="E131" s="388"/>
      <c r="F131" s="444"/>
      <c r="G131" s="131" t="s">
        <v>340</v>
      </c>
      <c r="H131" s="85" t="s">
        <v>100</v>
      </c>
      <c r="I131" s="123" t="s">
        <v>175</v>
      </c>
      <c r="J131" s="145" t="s">
        <v>175</v>
      </c>
      <c r="K131" s="99" t="s">
        <v>340</v>
      </c>
      <c r="L131" s="150">
        <v>600000</v>
      </c>
      <c r="M131" s="125">
        <f t="shared" si="1"/>
        <v>420000</v>
      </c>
      <c r="N131" s="110">
        <v>2024</v>
      </c>
      <c r="O131" s="106">
        <v>2025</v>
      </c>
      <c r="P131" s="74"/>
      <c r="Q131" s="213" t="s">
        <v>198</v>
      </c>
      <c r="R131" s="75"/>
      <c r="S131" s="76"/>
      <c r="T131" s="77"/>
      <c r="U131" s="77"/>
      <c r="V131" s="77"/>
      <c r="W131" s="77"/>
      <c r="X131" s="77"/>
      <c r="Y131" s="224" t="s">
        <v>338</v>
      </c>
      <c r="Z131" s="214" t="s">
        <v>268</v>
      </c>
    </row>
    <row r="132" spans="1:26" ht="25.5" x14ac:dyDescent="0.25">
      <c r="A132" s="382"/>
      <c r="B132" s="391"/>
      <c r="C132" s="388"/>
      <c r="D132" s="388"/>
      <c r="E132" s="388"/>
      <c r="F132" s="444"/>
      <c r="G132" s="131" t="s">
        <v>567</v>
      </c>
      <c r="H132" s="85" t="s">
        <v>100</v>
      </c>
      <c r="I132" s="123" t="s">
        <v>175</v>
      </c>
      <c r="J132" s="145" t="s">
        <v>175</v>
      </c>
      <c r="K132" s="99" t="s">
        <v>488</v>
      </c>
      <c r="L132" s="150">
        <v>230000</v>
      </c>
      <c r="M132" s="125">
        <f t="shared" si="1"/>
        <v>161000</v>
      </c>
      <c r="N132" s="110">
        <v>2022</v>
      </c>
      <c r="O132" s="106">
        <v>2023</v>
      </c>
      <c r="P132" s="111" t="s">
        <v>198</v>
      </c>
      <c r="Q132" s="213" t="s">
        <v>198</v>
      </c>
      <c r="R132" s="213" t="s">
        <v>198</v>
      </c>
      <c r="S132" s="214" t="s">
        <v>198</v>
      </c>
      <c r="T132" s="77"/>
      <c r="U132" s="77"/>
      <c r="V132" s="77"/>
      <c r="W132" s="77"/>
      <c r="X132" s="77"/>
      <c r="Y132" s="111" t="s">
        <v>268</v>
      </c>
      <c r="Z132" s="214" t="s">
        <v>268</v>
      </c>
    </row>
    <row r="133" spans="1:26" ht="51" x14ac:dyDescent="0.25">
      <c r="A133" s="382"/>
      <c r="B133" s="391"/>
      <c r="C133" s="388"/>
      <c r="D133" s="388"/>
      <c r="E133" s="388"/>
      <c r="F133" s="444"/>
      <c r="G133" s="131" t="s">
        <v>342</v>
      </c>
      <c r="H133" s="85" t="s">
        <v>100</v>
      </c>
      <c r="I133" s="123" t="s">
        <v>175</v>
      </c>
      <c r="J133" s="145" t="s">
        <v>175</v>
      </c>
      <c r="K133" s="184" t="s">
        <v>343</v>
      </c>
      <c r="L133" s="150">
        <v>280000</v>
      </c>
      <c r="M133" s="125">
        <f t="shared" si="1"/>
        <v>196000</v>
      </c>
      <c r="N133" s="110">
        <v>2022</v>
      </c>
      <c r="O133" s="106">
        <v>2023</v>
      </c>
      <c r="P133" s="111"/>
      <c r="Q133" s="213" t="s">
        <v>198</v>
      </c>
      <c r="R133" s="213"/>
      <c r="S133" s="214"/>
      <c r="T133" s="77"/>
      <c r="U133" s="77"/>
      <c r="V133" s="215" t="s">
        <v>198</v>
      </c>
      <c r="W133" s="215" t="s">
        <v>198</v>
      </c>
      <c r="X133" s="77"/>
      <c r="Y133" s="224" t="s">
        <v>338</v>
      </c>
      <c r="Z133" s="214" t="s">
        <v>268</v>
      </c>
    </row>
    <row r="134" spans="1:26" ht="38.25" x14ac:dyDescent="0.25">
      <c r="A134" s="382"/>
      <c r="B134" s="391"/>
      <c r="C134" s="388"/>
      <c r="D134" s="388"/>
      <c r="E134" s="388"/>
      <c r="F134" s="444"/>
      <c r="G134" s="131" t="s">
        <v>566</v>
      </c>
      <c r="H134" s="85" t="s">
        <v>100</v>
      </c>
      <c r="I134" s="123" t="s">
        <v>175</v>
      </c>
      <c r="J134" s="145" t="s">
        <v>175</v>
      </c>
      <c r="K134" s="184" t="s">
        <v>643</v>
      </c>
      <c r="L134" s="150">
        <v>250000</v>
      </c>
      <c r="M134" s="125">
        <f t="shared" si="1"/>
        <v>175000</v>
      </c>
      <c r="N134" s="110">
        <v>2024</v>
      </c>
      <c r="O134" s="106">
        <v>2025</v>
      </c>
      <c r="P134" s="111"/>
      <c r="Q134" s="213" t="s">
        <v>198</v>
      </c>
      <c r="R134" s="213" t="s">
        <v>198</v>
      </c>
      <c r="S134" s="214" t="s">
        <v>198</v>
      </c>
      <c r="T134" s="77"/>
      <c r="U134" s="77"/>
      <c r="V134" s="215" t="s">
        <v>198</v>
      </c>
      <c r="W134" s="215" t="s">
        <v>198</v>
      </c>
      <c r="X134" s="77"/>
      <c r="Y134" s="224" t="s">
        <v>338</v>
      </c>
      <c r="Z134" s="214" t="s">
        <v>268</v>
      </c>
    </row>
    <row r="135" spans="1:26" ht="30" x14ac:dyDescent="0.25">
      <c r="A135" s="382"/>
      <c r="B135" s="391"/>
      <c r="C135" s="388"/>
      <c r="D135" s="388"/>
      <c r="E135" s="388"/>
      <c r="F135" s="444"/>
      <c r="G135" s="131" t="s">
        <v>345</v>
      </c>
      <c r="H135" s="85" t="s">
        <v>100</v>
      </c>
      <c r="I135" s="123" t="s">
        <v>175</v>
      </c>
      <c r="J135" s="145" t="s">
        <v>175</v>
      </c>
      <c r="K135" s="99" t="s">
        <v>345</v>
      </c>
      <c r="L135" s="150">
        <v>2000000</v>
      </c>
      <c r="M135" s="125">
        <f t="shared" si="1"/>
        <v>1400000</v>
      </c>
      <c r="N135" s="110">
        <v>2024</v>
      </c>
      <c r="O135" s="106">
        <v>2025</v>
      </c>
      <c r="P135" s="111"/>
      <c r="Q135" s="213"/>
      <c r="R135" s="213"/>
      <c r="S135" s="214"/>
      <c r="T135" s="77"/>
      <c r="U135" s="77"/>
      <c r="V135" s="77"/>
      <c r="W135" s="77"/>
      <c r="X135" s="77"/>
      <c r="Y135" s="224" t="s">
        <v>338</v>
      </c>
      <c r="Z135" s="214" t="s">
        <v>268</v>
      </c>
    </row>
    <row r="136" spans="1:26" ht="30" x14ac:dyDescent="0.25">
      <c r="A136" s="382"/>
      <c r="B136" s="391"/>
      <c r="C136" s="388"/>
      <c r="D136" s="388"/>
      <c r="E136" s="388"/>
      <c r="F136" s="444"/>
      <c r="G136" s="131" t="s">
        <v>565</v>
      </c>
      <c r="H136" s="85" t="s">
        <v>100</v>
      </c>
      <c r="I136" s="123" t="s">
        <v>175</v>
      </c>
      <c r="J136" s="145" t="s">
        <v>175</v>
      </c>
      <c r="K136" s="99" t="s">
        <v>346</v>
      </c>
      <c r="L136" s="292">
        <v>2400000</v>
      </c>
      <c r="M136" s="125">
        <f t="shared" si="1"/>
        <v>1680000</v>
      </c>
      <c r="N136" s="110">
        <v>2022</v>
      </c>
      <c r="O136" s="106">
        <v>2023</v>
      </c>
      <c r="P136" s="111"/>
      <c r="Q136" s="213"/>
      <c r="R136" s="213"/>
      <c r="S136" s="214"/>
      <c r="T136" s="77"/>
      <c r="U136" s="77"/>
      <c r="V136" s="77"/>
      <c r="W136" s="77"/>
      <c r="X136" s="77"/>
      <c r="Y136" s="224" t="s">
        <v>338</v>
      </c>
      <c r="Z136" s="214" t="s">
        <v>268</v>
      </c>
    </row>
    <row r="137" spans="1:26" ht="45" x14ac:dyDescent="0.25">
      <c r="A137" s="382"/>
      <c r="B137" s="391"/>
      <c r="C137" s="388"/>
      <c r="D137" s="388"/>
      <c r="E137" s="388"/>
      <c r="F137" s="444"/>
      <c r="G137" s="131" t="s">
        <v>564</v>
      </c>
      <c r="H137" s="85" t="s">
        <v>100</v>
      </c>
      <c r="I137" s="123" t="s">
        <v>175</v>
      </c>
      <c r="J137" s="145" t="s">
        <v>175</v>
      </c>
      <c r="K137" s="184" t="s">
        <v>489</v>
      </c>
      <c r="L137" s="292">
        <v>10000000</v>
      </c>
      <c r="M137" s="125">
        <f t="shared" si="1"/>
        <v>7000000</v>
      </c>
      <c r="N137" s="110">
        <v>2024</v>
      </c>
      <c r="O137" s="106">
        <v>2025</v>
      </c>
      <c r="P137" s="111"/>
      <c r="Q137" s="213"/>
      <c r="R137" s="213"/>
      <c r="S137" s="214"/>
      <c r="T137" s="77"/>
      <c r="U137" s="77"/>
      <c r="V137" s="77"/>
      <c r="W137" s="77"/>
      <c r="X137" s="77"/>
      <c r="Y137" s="224" t="s">
        <v>338</v>
      </c>
      <c r="Z137" s="214" t="s">
        <v>268</v>
      </c>
    </row>
    <row r="138" spans="1:26" ht="30" x14ac:dyDescent="0.25">
      <c r="A138" s="382"/>
      <c r="B138" s="391"/>
      <c r="C138" s="388"/>
      <c r="D138" s="388"/>
      <c r="E138" s="388"/>
      <c r="F138" s="444"/>
      <c r="G138" s="131" t="s">
        <v>348</v>
      </c>
      <c r="H138" s="85" t="s">
        <v>100</v>
      </c>
      <c r="I138" s="123" t="s">
        <v>175</v>
      </c>
      <c r="J138" s="145" t="s">
        <v>175</v>
      </c>
      <c r="K138" s="184" t="s">
        <v>348</v>
      </c>
      <c r="L138" s="292">
        <v>2000000</v>
      </c>
      <c r="M138" s="125">
        <f t="shared" si="1"/>
        <v>1400000</v>
      </c>
      <c r="N138" s="110">
        <v>2022</v>
      </c>
      <c r="O138" s="106">
        <v>2023</v>
      </c>
      <c r="P138" s="111" t="s">
        <v>198</v>
      </c>
      <c r="Q138" s="213"/>
      <c r="R138" s="213"/>
      <c r="S138" s="214" t="s">
        <v>198</v>
      </c>
      <c r="T138" s="77"/>
      <c r="U138" s="77"/>
      <c r="V138" s="77"/>
      <c r="W138" s="77"/>
      <c r="X138" s="77"/>
      <c r="Y138" s="224" t="s">
        <v>338</v>
      </c>
      <c r="Z138" s="214" t="s">
        <v>268</v>
      </c>
    </row>
    <row r="139" spans="1:26" ht="38.25" x14ac:dyDescent="0.25">
      <c r="A139" s="382"/>
      <c r="B139" s="391"/>
      <c r="C139" s="388"/>
      <c r="D139" s="388"/>
      <c r="E139" s="388"/>
      <c r="F139" s="444"/>
      <c r="G139" s="131" t="s">
        <v>563</v>
      </c>
      <c r="H139" s="85" t="s">
        <v>100</v>
      </c>
      <c r="I139" s="123" t="s">
        <v>175</v>
      </c>
      <c r="J139" s="145" t="s">
        <v>175</v>
      </c>
      <c r="K139" s="184" t="s">
        <v>491</v>
      </c>
      <c r="L139" s="292">
        <v>2000000</v>
      </c>
      <c r="M139" s="125">
        <f t="shared" si="1"/>
        <v>1400000</v>
      </c>
      <c r="N139" s="110">
        <v>2022</v>
      </c>
      <c r="O139" s="106">
        <v>2023</v>
      </c>
      <c r="P139" s="111"/>
      <c r="Q139" s="213"/>
      <c r="R139" s="213"/>
      <c r="S139" s="214"/>
      <c r="T139" s="77"/>
      <c r="U139" s="77"/>
      <c r="V139" s="77"/>
      <c r="W139" s="77"/>
      <c r="X139" s="77"/>
      <c r="Y139" s="224" t="s">
        <v>338</v>
      </c>
      <c r="Z139" s="214" t="s">
        <v>268</v>
      </c>
    </row>
    <row r="140" spans="1:26" ht="30" x14ac:dyDescent="0.25">
      <c r="A140" s="382"/>
      <c r="B140" s="391"/>
      <c r="C140" s="388"/>
      <c r="D140" s="388"/>
      <c r="E140" s="388"/>
      <c r="F140" s="444"/>
      <c r="G140" s="131" t="s">
        <v>350</v>
      </c>
      <c r="H140" s="85" t="s">
        <v>100</v>
      </c>
      <c r="I140" s="123" t="s">
        <v>175</v>
      </c>
      <c r="J140" s="145" t="s">
        <v>175</v>
      </c>
      <c r="K140" s="184" t="s">
        <v>645</v>
      </c>
      <c r="L140" s="292">
        <v>800000</v>
      </c>
      <c r="M140" s="125">
        <f t="shared" si="1"/>
        <v>560000</v>
      </c>
      <c r="N140" s="110">
        <v>2024</v>
      </c>
      <c r="O140" s="106">
        <v>2025</v>
      </c>
      <c r="P140" s="74"/>
      <c r="Q140" s="75"/>
      <c r="R140" s="75"/>
      <c r="S140" s="76"/>
      <c r="T140" s="77"/>
      <c r="U140" s="77"/>
      <c r="V140" s="215" t="s">
        <v>198</v>
      </c>
      <c r="W140" s="215" t="s">
        <v>198</v>
      </c>
      <c r="X140" s="215"/>
      <c r="Y140" s="224" t="s">
        <v>338</v>
      </c>
      <c r="Z140" s="214" t="s">
        <v>268</v>
      </c>
    </row>
    <row r="141" spans="1:26" ht="30" x14ac:dyDescent="0.25">
      <c r="A141" s="382"/>
      <c r="B141" s="391"/>
      <c r="C141" s="388"/>
      <c r="D141" s="388"/>
      <c r="E141" s="388"/>
      <c r="F141" s="444"/>
      <c r="G141" s="328" t="s">
        <v>490</v>
      </c>
      <c r="H141" s="85" t="s">
        <v>100</v>
      </c>
      <c r="I141" s="123" t="s">
        <v>175</v>
      </c>
      <c r="J141" s="145" t="s">
        <v>175</v>
      </c>
      <c r="K141" s="184" t="s">
        <v>490</v>
      </c>
      <c r="L141" s="292">
        <v>2000000</v>
      </c>
      <c r="M141" s="125">
        <f t="shared" si="1"/>
        <v>1400000</v>
      </c>
      <c r="N141" s="110">
        <v>2023</v>
      </c>
      <c r="O141" s="106">
        <v>2024</v>
      </c>
      <c r="P141" s="299" t="s">
        <v>198</v>
      </c>
      <c r="Q141" s="296" t="s">
        <v>198</v>
      </c>
      <c r="R141" s="296" t="s">
        <v>198</v>
      </c>
      <c r="S141" s="298" t="s">
        <v>198</v>
      </c>
      <c r="T141" s="77"/>
      <c r="U141" s="77"/>
      <c r="V141" s="297"/>
      <c r="W141" s="297"/>
      <c r="X141" s="297"/>
      <c r="Y141" s="224" t="s">
        <v>314</v>
      </c>
      <c r="Z141" s="298" t="s">
        <v>268</v>
      </c>
    </row>
    <row r="142" spans="1:26" ht="30" x14ac:dyDescent="0.25">
      <c r="A142" s="382"/>
      <c r="B142" s="391"/>
      <c r="C142" s="388"/>
      <c r="D142" s="388"/>
      <c r="E142" s="388"/>
      <c r="F142" s="444"/>
      <c r="G142" s="328" t="s">
        <v>492</v>
      </c>
      <c r="H142" s="85" t="s">
        <v>100</v>
      </c>
      <c r="I142" s="123" t="s">
        <v>175</v>
      </c>
      <c r="J142" s="145" t="s">
        <v>175</v>
      </c>
      <c r="K142" s="184" t="s">
        <v>492</v>
      </c>
      <c r="L142" s="292">
        <v>2000000</v>
      </c>
      <c r="M142" s="125">
        <f t="shared" si="1"/>
        <v>1400000</v>
      </c>
      <c r="N142" s="110">
        <v>2023</v>
      </c>
      <c r="O142" s="106">
        <v>2024</v>
      </c>
      <c r="P142" s="74"/>
      <c r="Q142" s="296" t="s">
        <v>198</v>
      </c>
      <c r="R142" s="296"/>
      <c r="S142" s="298" t="s">
        <v>198</v>
      </c>
      <c r="T142" s="77"/>
      <c r="U142" s="77"/>
      <c r="V142" s="297"/>
      <c r="W142" s="297"/>
      <c r="X142" s="297"/>
      <c r="Y142" s="224" t="s">
        <v>314</v>
      </c>
      <c r="Z142" s="298" t="s">
        <v>268</v>
      </c>
    </row>
    <row r="143" spans="1:26" ht="38.25" x14ac:dyDescent="0.25">
      <c r="A143" s="382"/>
      <c r="B143" s="391"/>
      <c r="C143" s="388"/>
      <c r="D143" s="388"/>
      <c r="E143" s="388"/>
      <c r="F143" s="444"/>
      <c r="G143" s="328" t="s">
        <v>493</v>
      </c>
      <c r="H143" s="85" t="s">
        <v>100</v>
      </c>
      <c r="I143" s="123" t="s">
        <v>175</v>
      </c>
      <c r="J143" s="145" t="s">
        <v>175</v>
      </c>
      <c r="K143" s="184" t="s">
        <v>493</v>
      </c>
      <c r="L143" s="292">
        <v>2000000</v>
      </c>
      <c r="M143" s="125">
        <f t="shared" si="1"/>
        <v>1400000</v>
      </c>
      <c r="N143" s="110">
        <v>2023</v>
      </c>
      <c r="O143" s="106">
        <v>2024</v>
      </c>
      <c r="P143" s="74"/>
      <c r="Q143" s="296" t="s">
        <v>198</v>
      </c>
      <c r="R143" s="296" t="s">
        <v>198</v>
      </c>
      <c r="S143" s="298" t="s">
        <v>198</v>
      </c>
      <c r="T143" s="77"/>
      <c r="U143" s="77"/>
      <c r="V143" s="297"/>
      <c r="W143" s="297"/>
      <c r="X143" s="297"/>
      <c r="Y143" s="224" t="s">
        <v>314</v>
      </c>
      <c r="Z143" s="298" t="s">
        <v>268</v>
      </c>
    </row>
    <row r="144" spans="1:26" ht="52.5" customHeight="1" x14ac:dyDescent="0.25">
      <c r="A144" s="383"/>
      <c r="B144" s="392"/>
      <c r="C144" s="389"/>
      <c r="D144" s="389"/>
      <c r="E144" s="389"/>
      <c r="F144" s="445"/>
      <c r="G144" s="98" t="s">
        <v>236</v>
      </c>
      <c r="H144" s="85" t="s">
        <v>100</v>
      </c>
      <c r="I144" s="123" t="s">
        <v>175</v>
      </c>
      <c r="J144" s="145" t="s">
        <v>175</v>
      </c>
      <c r="K144" s="184" t="s">
        <v>236</v>
      </c>
      <c r="L144" s="150">
        <v>19000000</v>
      </c>
      <c r="M144" s="125">
        <f t="shared" si="1"/>
        <v>13300000</v>
      </c>
      <c r="N144" s="110">
        <v>2022</v>
      </c>
      <c r="O144" s="106">
        <v>2024</v>
      </c>
      <c r="P144" s="111" t="s">
        <v>198</v>
      </c>
      <c r="Q144" s="112" t="s">
        <v>198</v>
      </c>
      <c r="R144" s="112" t="s">
        <v>198</v>
      </c>
      <c r="S144" s="113" t="s">
        <v>198</v>
      </c>
      <c r="T144" s="77"/>
      <c r="U144" s="77"/>
      <c r="V144" s="215" t="s">
        <v>198</v>
      </c>
      <c r="W144" s="215" t="s">
        <v>198</v>
      </c>
      <c r="X144" s="77"/>
      <c r="Y144" s="224" t="s">
        <v>349</v>
      </c>
      <c r="Z144" s="214" t="s">
        <v>268</v>
      </c>
    </row>
    <row r="145" spans="1:26" ht="233.25" customHeight="1" x14ac:dyDescent="0.25">
      <c r="A145" s="381">
        <v>17</v>
      </c>
      <c r="B145" s="390" t="s">
        <v>147</v>
      </c>
      <c r="C145" s="387" t="s">
        <v>143</v>
      </c>
      <c r="D145" s="387">
        <v>47011297</v>
      </c>
      <c r="E145" s="387">
        <v>47011297</v>
      </c>
      <c r="F145" s="443">
        <v>600047822</v>
      </c>
      <c r="G145" s="141" t="s">
        <v>240</v>
      </c>
      <c r="H145" s="85" t="s">
        <v>100</v>
      </c>
      <c r="I145" s="123" t="s">
        <v>175</v>
      </c>
      <c r="J145" s="145" t="s">
        <v>175</v>
      </c>
      <c r="K145" s="184" t="s">
        <v>240</v>
      </c>
      <c r="L145" s="152">
        <v>9000000</v>
      </c>
      <c r="M145" s="140">
        <f t="shared" si="1"/>
        <v>6300000</v>
      </c>
      <c r="N145" s="126" t="s">
        <v>302</v>
      </c>
      <c r="O145" s="106">
        <v>2023</v>
      </c>
      <c r="P145" s="111" t="s">
        <v>198</v>
      </c>
      <c r="Q145" s="112" t="s">
        <v>198</v>
      </c>
      <c r="R145" s="112" t="s">
        <v>198</v>
      </c>
      <c r="S145" s="113" t="s">
        <v>198</v>
      </c>
      <c r="T145" s="77"/>
      <c r="U145" s="77"/>
      <c r="V145" s="77"/>
      <c r="W145" s="77"/>
      <c r="X145" s="217" t="s">
        <v>198</v>
      </c>
      <c r="Y145" s="224" t="s">
        <v>400</v>
      </c>
      <c r="Z145" s="228" t="s">
        <v>401</v>
      </c>
    </row>
    <row r="146" spans="1:26" ht="133.5" customHeight="1" x14ac:dyDescent="0.25">
      <c r="A146" s="382"/>
      <c r="B146" s="391"/>
      <c r="C146" s="388"/>
      <c r="D146" s="388"/>
      <c r="E146" s="388"/>
      <c r="F146" s="444"/>
      <c r="G146" s="327" t="s">
        <v>502</v>
      </c>
      <c r="H146" s="85" t="s">
        <v>100</v>
      </c>
      <c r="I146" s="123" t="s">
        <v>175</v>
      </c>
      <c r="J146" s="145" t="s">
        <v>175</v>
      </c>
      <c r="K146" s="184" t="s">
        <v>503</v>
      </c>
      <c r="L146" s="152">
        <v>2000000</v>
      </c>
      <c r="M146" s="140">
        <f t="shared" si="1"/>
        <v>1400000</v>
      </c>
      <c r="N146" s="126" t="s">
        <v>304</v>
      </c>
      <c r="O146" s="106">
        <v>2027</v>
      </c>
      <c r="P146" s="299"/>
      <c r="Q146" s="296"/>
      <c r="R146" s="296"/>
      <c r="S146" s="298"/>
      <c r="T146" s="77"/>
      <c r="U146" s="77"/>
      <c r="V146" s="297" t="s">
        <v>198</v>
      </c>
      <c r="W146" s="77"/>
      <c r="X146" s="297"/>
      <c r="Y146" s="224" t="s">
        <v>268</v>
      </c>
      <c r="Z146" s="228" t="s">
        <v>268</v>
      </c>
    </row>
    <row r="147" spans="1:26" ht="79.5" customHeight="1" x14ac:dyDescent="0.25">
      <c r="A147" s="382"/>
      <c r="B147" s="391"/>
      <c r="C147" s="388"/>
      <c r="D147" s="388"/>
      <c r="E147" s="388"/>
      <c r="F147" s="444"/>
      <c r="G147" s="326" t="s">
        <v>504</v>
      </c>
      <c r="H147" s="85" t="s">
        <v>100</v>
      </c>
      <c r="I147" s="123" t="s">
        <v>175</v>
      </c>
      <c r="J147" s="145" t="s">
        <v>175</v>
      </c>
      <c r="K147" s="184" t="s">
        <v>505</v>
      </c>
      <c r="L147" s="152">
        <v>700000</v>
      </c>
      <c r="M147" s="140">
        <v>490000</v>
      </c>
      <c r="N147" s="126" t="s">
        <v>304</v>
      </c>
      <c r="O147" s="106">
        <v>2027</v>
      </c>
      <c r="P147" s="299"/>
      <c r="Q147" s="296"/>
      <c r="R147" s="296"/>
      <c r="S147" s="298"/>
      <c r="T147" s="77"/>
      <c r="U147" s="77"/>
      <c r="V147" s="297" t="s">
        <v>198</v>
      </c>
      <c r="W147" s="77"/>
      <c r="X147" s="297"/>
      <c r="Y147" s="224" t="s">
        <v>268</v>
      </c>
      <c r="Z147" s="228" t="s">
        <v>268</v>
      </c>
    </row>
    <row r="148" spans="1:26" ht="66.75" customHeight="1" x14ac:dyDescent="0.25">
      <c r="A148" s="382"/>
      <c r="B148" s="391"/>
      <c r="C148" s="388"/>
      <c r="D148" s="388"/>
      <c r="E148" s="388"/>
      <c r="F148" s="444"/>
      <c r="G148" s="326" t="s">
        <v>506</v>
      </c>
      <c r="H148" s="85" t="s">
        <v>100</v>
      </c>
      <c r="I148" s="123" t="s">
        <v>175</v>
      </c>
      <c r="J148" s="145" t="s">
        <v>175</v>
      </c>
      <c r="K148" s="184" t="s">
        <v>507</v>
      </c>
      <c r="L148" s="152">
        <v>1000000</v>
      </c>
      <c r="M148" s="140">
        <v>700000</v>
      </c>
      <c r="N148" s="126" t="s">
        <v>508</v>
      </c>
      <c r="O148" s="106">
        <v>2027</v>
      </c>
      <c r="P148" s="299"/>
      <c r="Q148" s="296"/>
      <c r="R148" s="296"/>
      <c r="S148" s="298"/>
      <c r="T148" s="77"/>
      <c r="U148" s="77"/>
      <c r="V148" s="297" t="s">
        <v>198</v>
      </c>
      <c r="W148" s="77"/>
      <c r="X148" s="297"/>
      <c r="Y148" s="224" t="s">
        <v>268</v>
      </c>
      <c r="Z148" s="228" t="s">
        <v>268</v>
      </c>
    </row>
    <row r="149" spans="1:26" ht="126.75" customHeight="1" x14ac:dyDescent="0.25">
      <c r="A149" s="382"/>
      <c r="B149" s="391"/>
      <c r="C149" s="388"/>
      <c r="D149" s="388"/>
      <c r="E149" s="388"/>
      <c r="F149" s="444"/>
      <c r="G149" s="326" t="s">
        <v>517</v>
      </c>
      <c r="H149" s="85" t="s">
        <v>100</v>
      </c>
      <c r="I149" s="123" t="s">
        <v>175</v>
      </c>
      <c r="J149" s="145" t="s">
        <v>175</v>
      </c>
      <c r="K149" s="184" t="s">
        <v>518</v>
      </c>
      <c r="L149" s="152">
        <v>1500000</v>
      </c>
      <c r="M149" s="140">
        <v>1050000</v>
      </c>
      <c r="N149" s="126" t="s">
        <v>508</v>
      </c>
      <c r="O149" s="106">
        <v>2027</v>
      </c>
      <c r="P149" s="299"/>
      <c r="Q149" s="296"/>
      <c r="R149" s="296"/>
      <c r="S149" s="298"/>
      <c r="T149" s="77"/>
      <c r="U149" s="77"/>
      <c r="V149" s="297" t="s">
        <v>198</v>
      </c>
      <c r="W149" s="77"/>
      <c r="X149" s="297"/>
      <c r="Y149" s="224" t="s">
        <v>268</v>
      </c>
      <c r="Z149" s="228" t="s">
        <v>268</v>
      </c>
    </row>
    <row r="150" spans="1:26" ht="63.75" customHeight="1" x14ac:dyDescent="0.25">
      <c r="A150" s="382"/>
      <c r="B150" s="391"/>
      <c r="C150" s="388"/>
      <c r="D150" s="388"/>
      <c r="E150" s="388"/>
      <c r="F150" s="444"/>
      <c r="G150" s="326" t="s">
        <v>511</v>
      </c>
      <c r="H150" s="85" t="s">
        <v>100</v>
      </c>
      <c r="I150" s="123" t="s">
        <v>175</v>
      </c>
      <c r="J150" s="145" t="s">
        <v>175</v>
      </c>
      <c r="K150" s="184" t="s">
        <v>512</v>
      </c>
      <c r="L150" s="152">
        <v>1000000</v>
      </c>
      <c r="M150" s="140">
        <v>700000</v>
      </c>
      <c r="N150" s="126" t="s">
        <v>304</v>
      </c>
      <c r="O150" s="106">
        <v>2027</v>
      </c>
      <c r="P150" s="299"/>
      <c r="Q150" s="296"/>
      <c r="R150" s="296" t="s">
        <v>198</v>
      </c>
      <c r="S150" s="298" t="s">
        <v>198</v>
      </c>
      <c r="T150" s="77"/>
      <c r="U150" s="77"/>
      <c r="V150" s="297" t="s">
        <v>198</v>
      </c>
      <c r="W150" s="77"/>
      <c r="X150" s="297"/>
      <c r="Y150" s="224" t="s">
        <v>268</v>
      </c>
      <c r="Z150" s="228" t="s">
        <v>268</v>
      </c>
    </row>
    <row r="151" spans="1:26" ht="96" customHeight="1" x14ac:dyDescent="0.25">
      <c r="A151" s="382"/>
      <c r="B151" s="391"/>
      <c r="C151" s="388"/>
      <c r="D151" s="388"/>
      <c r="E151" s="388"/>
      <c r="F151" s="444"/>
      <c r="G151" s="326" t="s">
        <v>515</v>
      </c>
      <c r="H151" s="85" t="s">
        <v>100</v>
      </c>
      <c r="I151" s="123" t="s">
        <v>175</v>
      </c>
      <c r="J151" s="145" t="s">
        <v>175</v>
      </c>
      <c r="K151" s="184" t="s">
        <v>516</v>
      </c>
      <c r="L151" s="152">
        <v>3000000</v>
      </c>
      <c r="M151" s="140">
        <v>2100000</v>
      </c>
      <c r="N151" s="126" t="s">
        <v>304</v>
      </c>
      <c r="O151" s="106">
        <v>2027</v>
      </c>
      <c r="P151" s="299"/>
      <c r="Q151" s="296"/>
      <c r="R151" s="296"/>
      <c r="S151" s="298"/>
      <c r="T151" s="77"/>
      <c r="U151" s="77"/>
      <c r="V151" s="297" t="s">
        <v>198</v>
      </c>
      <c r="W151" s="77"/>
      <c r="X151" s="297"/>
      <c r="Y151" s="224" t="s">
        <v>268</v>
      </c>
      <c r="Z151" s="228" t="s">
        <v>268</v>
      </c>
    </row>
    <row r="152" spans="1:26" ht="300.75" customHeight="1" x14ac:dyDescent="0.25">
      <c r="A152" s="382"/>
      <c r="B152" s="391"/>
      <c r="C152" s="388"/>
      <c r="D152" s="388"/>
      <c r="E152" s="388"/>
      <c r="F152" s="444"/>
      <c r="G152" s="326" t="s">
        <v>513</v>
      </c>
      <c r="H152" s="85" t="s">
        <v>100</v>
      </c>
      <c r="I152" s="123" t="s">
        <v>175</v>
      </c>
      <c r="J152" s="145" t="s">
        <v>175</v>
      </c>
      <c r="K152" s="184" t="s">
        <v>514</v>
      </c>
      <c r="L152" s="152">
        <v>1000000</v>
      </c>
      <c r="M152" s="140">
        <v>700000</v>
      </c>
      <c r="N152" s="126" t="s">
        <v>304</v>
      </c>
      <c r="O152" s="106">
        <v>2027</v>
      </c>
      <c r="P152" s="299"/>
      <c r="Q152" s="296"/>
      <c r="R152" s="296"/>
      <c r="S152" s="298"/>
      <c r="T152" s="77"/>
      <c r="U152" s="77"/>
      <c r="V152" s="297" t="s">
        <v>198</v>
      </c>
      <c r="W152" s="77"/>
      <c r="X152" s="297"/>
      <c r="Y152" s="224" t="s">
        <v>268</v>
      </c>
      <c r="Z152" s="228" t="s">
        <v>268</v>
      </c>
    </row>
    <row r="153" spans="1:26" ht="42" customHeight="1" x14ac:dyDescent="0.25">
      <c r="A153" s="382"/>
      <c r="B153" s="391"/>
      <c r="C153" s="388"/>
      <c r="D153" s="388"/>
      <c r="E153" s="388"/>
      <c r="F153" s="444"/>
      <c r="G153" s="326" t="s">
        <v>509</v>
      </c>
      <c r="H153" s="85" t="s">
        <v>100</v>
      </c>
      <c r="I153" s="123" t="s">
        <v>175</v>
      </c>
      <c r="J153" s="145" t="s">
        <v>175</v>
      </c>
      <c r="K153" s="184" t="s">
        <v>510</v>
      </c>
      <c r="L153" s="152">
        <v>2000000</v>
      </c>
      <c r="M153" s="140">
        <v>1400000</v>
      </c>
      <c r="N153" s="126" t="s">
        <v>304</v>
      </c>
      <c r="O153" s="106">
        <v>2027</v>
      </c>
      <c r="P153" s="299"/>
      <c r="Q153" s="296"/>
      <c r="R153" s="296"/>
      <c r="S153" s="298"/>
      <c r="T153" s="77"/>
      <c r="U153" s="77"/>
      <c r="V153" s="297" t="s">
        <v>198</v>
      </c>
      <c r="W153" s="77"/>
      <c r="X153" s="297"/>
      <c r="Y153" s="224" t="s">
        <v>268</v>
      </c>
      <c r="Z153" s="228" t="s">
        <v>268</v>
      </c>
    </row>
    <row r="154" spans="1:26" ht="102" x14ac:dyDescent="0.25">
      <c r="A154" s="383"/>
      <c r="B154" s="392"/>
      <c r="C154" s="389"/>
      <c r="D154" s="389"/>
      <c r="E154" s="389"/>
      <c r="F154" s="445"/>
      <c r="G154" s="137" t="s">
        <v>402</v>
      </c>
      <c r="H154" s="85" t="s">
        <v>100</v>
      </c>
      <c r="I154" s="123" t="s">
        <v>175</v>
      </c>
      <c r="J154" s="145" t="s">
        <v>175</v>
      </c>
      <c r="K154" s="184" t="s">
        <v>402</v>
      </c>
      <c r="L154" s="152">
        <v>12000000</v>
      </c>
      <c r="M154" s="140">
        <f t="shared" si="1"/>
        <v>8400000</v>
      </c>
      <c r="N154" s="126" t="s">
        <v>302</v>
      </c>
      <c r="O154" s="218">
        <v>2027</v>
      </c>
      <c r="P154" s="111" t="s">
        <v>198</v>
      </c>
      <c r="Q154" s="112" t="s">
        <v>198</v>
      </c>
      <c r="R154" s="112" t="s">
        <v>198</v>
      </c>
      <c r="S154" s="113" t="s">
        <v>198</v>
      </c>
      <c r="T154" s="77"/>
      <c r="U154" s="77"/>
      <c r="V154" s="77"/>
      <c r="W154" s="77"/>
      <c r="X154" s="77"/>
      <c r="Y154" s="111" t="s">
        <v>268</v>
      </c>
      <c r="Z154" s="222" t="s">
        <v>268</v>
      </c>
    </row>
    <row r="155" spans="1:26" x14ac:dyDescent="0.25">
      <c r="A155" s="381">
        <v>18</v>
      </c>
      <c r="B155" s="511" t="s">
        <v>220</v>
      </c>
      <c r="C155" s="514" t="s">
        <v>148</v>
      </c>
      <c r="D155" s="514">
        <v>67799400</v>
      </c>
      <c r="E155" s="514">
        <v>102286060</v>
      </c>
      <c r="F155" s="517">
        <v>600047965</v>
      </c>
      <c r="G155" s="98" t="s">
        <v>242</v>
      </c>
      <c r="H155" s="36" t="s">
        <v>100</v>
      </c>
      <c r="I155" s="116" t="s">
        <v>175</v>
      </c>
      <c r="J155" s="146" t="s">
        <v>243</v>
      </c>
      <c r="K155" s="63" t="s">
        <v>398</v>
      </c>
      <c r="L155" s="151">
        <v>1000000</v>
      </c>
      <c r="M155" s="120">
        <f t="shared" si="1"/>
        <v>700000</v>
      </c>
      <c r="N155" s="74">
        <v>2022</v>
      </c>
      <c r="O155" s="76">
        <v>2027</v>
      </c>
      <c r="P155" s="74"/>
      <c r="Q155" s="138" t="s">
        <v>198</v>
      </c>
      <c r="R155" s="138" t="s">
        <v>198</v>
      </c>
      <c r="S155" s="139" t="s">
        <v>198</v>
      </c>
      <c r="T155" s="77"/>
      <c r="U155" s="77"/>
      <c r="V155" s="77"/>
      <c r="W155" s="77"/>
      <c r="X155" s="77"/>
      <c r="Y155" s="74"/>
      <c r="Z155" s="76"/>
    </row>
    <row r="156" spans="1:26" ht="63.75" x14ac:dyDescent="0.25">
      <c r="A156" s="382"/>
      <c r="B156" s="512"/>
      <c r="C156" s="515"/>
      <c r="D156" s="515"/>
      <c r="E156" s="515"/>
      <c r="F156" s="518"/>
      <c r="G156" s="351" t="s">
        <v>600</v>
      </c>
      <c r="H156" s="36" t="s">
        <v>100</v>
      </c>
      <c r="I156" s="116" t="s">
        <v>175</v>
      </c>
      <c r="J156" s="146" t="s">
        <v>243</v>
      </c>
      <c r="K156" s="183" t="s">
        <v>598</v>
      </c>
      <c r="L156" s="151">
        <v>6000000</v>
      </c>
      <c r="M156" s="120">
        <f t="shared" si="1"/>
        <v>4200000</v>
      </c>
      <c r="N156" s="74">
        <v>2024</v>
      </c>
      <c r="O156" s="76">
        <v>2027</v>
      </c>
      <c r="P156" s="74"/>
      <c r="Q156" s="138"/>
      <c r="R156" s="138"/>
      <c r="S156" s="139"/>
      <c r="T156" s="77"/>
      <c r="U156" s="77"/>
      <c r="V156" s="77"/>
      <c r="W156" s="77"/>
      <c r="X156" s="77"/>
      <c r="Y156" s="339" t="s">
        <v>268</v>
      </c>
      <c r="Z156" s="337" t="s">
        <v>268</v>
      </c>
    </row>
    <row r="157" spans="1:26" ht="45" x14ac:dyDescent="0.25">
      <c r="A157" s="382"/>
      <c r="B157" s="512"/>
      <c r="C157" s="515"/>
      <c r="D157" s="515"/>
      <c r="E157" s="515"/>
      <c r="F157" s="518"/>
      <c r="G157" s="351" t="s">
        <v>599</v>
      </c>
      <c r="H157" s="36" t="s">
        <v>100</v>
      </c>
      <c r="I157" s="116" t="s">
        <v>175</v>
      </c>
      <c r="J157" s="146" t="s">
        <v>243</v>
      </c>
      <c r="K157" s="183" t="s">
        <v>599</v>
      </c>
      <c r="L157" s="151">
        <v>450000</v>
      </c>
      <c r="M157" s="120">
        <f t="shared" si="1"/>
        <v>315000</v>
      </c>
      <c r="N157" s="74"/>
      <c r="O157" s="76"/>
      <c r="P157" s="74"/>
      <c r="Q157" s="138"/>
      <c r="R157" s="138"/>
      <c r="S157" s="139"/>
      <c r="T157" s="77"/>
      <c r="U157" s="77"/>
      <c r="V157" s="77"/>
      <c r="W157" s="77"/>
      <c r="X157" s="77"/>
      <c r="Y157" s="339" t="s">
        <v>268</v>
      </c>
      <c r="Z157" s="337" t="s">
        <v>268</v>
      </c>
    </row>
    <row r="158" spans="1:26" ht="89.25" x14ac:dyDescent="0.25">
      <c r="A158" s="383"/>
      <c r="B158" s="513"/>
      <c r="C158" s="516"/>
      <c r="D158" s="516"/>
      <c r="E158" s="516"/>
      <c r="F158" s="519"/>
      <c r="G158" s="351" t="s">
        <v>601</v>
      </c>
      <c r="H158" s="36" t="s">
        <v>100</v>
      </c>
      <c r="I158" s="116" t="s">
        <v>175</v>
      </c>
      <c r="J158" s="146" t="s">
        <v>243</v>
      </c>
      <c r="K158" s="183" t="s">
        <v>601</v>
      </c>
      <c r="L158" s="151">
        <v>2500000</v>
      </c>
      <c r="M158" s="120">
        <f t="shared" si="1"/>
        <v>1750000</v>
      </c>
      <c r="N158" s="74">
        <v>2024</v>
      </c>
      <c r="O158" s="76">
        <v>2027</v>
      </c>
      <c r="P158" s="339" t="s">
        <v>198</v>
      </c>
      <c r="Q158" s="333" t="s">
        <v>198</v>
      </c>
      <c r="R158" s="333" t="s">
        <v>198</v>
      </c>
      <c r="S158" s="337" t="s">
        <v>198</v>
      </c>
      <c r="T158" s="77"/>
      <c r="U158" s="77"/>
      <c r="V158" s="335" t="s">
        <v>198</v>
      </c>
      <c r="W158" s="335" t="s">
        <v>198</v>
      </c>
      <c r="X158" s="77"/>
      <c r="Y158" s="339" t="s">
        <v>268</v>
      </c>
      <c r="Z158" s="337" t="s">
        <v>268</v>
      </c>
    </row>
    <row r="159" spans="1:26" ht="30" x14ac:dyDescent="0.25">
      <c r="A159" s="381">
        <v>19</v>
      </c>
      <c r="B159" s="390" t="s">
        <v>149</v>
      </c>
      <c r="C159" s="387" t="s">
        <v>150</v>
      </c>
      <c r="D159" s="384">
        <v>75034280</v>
      </c>
      <c r="E159" s="384">
        <v>102274576</v>
      </c>
      <c r="F159" s="393">
        <v>600047458</v>
      </c>
      <c r="G159" s="206" t="s">
        <v>298</v>
      </c>
      <c r="H159" s="85" t="s">
        <v>100</v>
      </c>
      <c r="I159" s="123" t="s">
        <v>175</v>
      </c>
      <c r="J159" s="145" t="s">
        <v>176</v>
      </c>
      <c r="K159" s="184" t="s">
        <v>299</v>
      </c>
      <c r="L159" s="292">
        <v>400000</v>
      </c>
      <c r="M159" s="125">
        <f t="shared" si="1"/>
        <v>280000</v>
      </c>
      <c r="N159" s="110">
        <v>2023</v>
      </c>
      <c r="O159" s="295">
        <v>2027</v>
      </c>
      <c r="P159" s="74"/>
      <c r="Q159" s="75"/>
      <c r="R159" s="75"/>
      <c r="S159" s="76"/>
      <c r="T159" s="77"/>
      <c r="U159" s="77"/>
      <c r="V159" s="188" t="s">
        <v>198</v>
      </c>
      <c r="W159" s="188"/>
      <c r="X159" s="188"/>
      <c r="Y159" s="111" t="s">
        <v>268</v>
      </c>
      <c r="Z159" s="190" t="s">
        <v>268</v>
      </c>
    </row>
    <row r="160" spans="1:26" ht="30" x14ac:dyDescent="0.25">
      <c r="A160" s="382"/>
      <c r="B160" s="391"/>
      <c r="C160" s="388"/>
      <c r="D160" s="385"/>
      <c r="E160" s="385"/>
      <c r="F160" s="394"/>
      <c r="G160" s="206" t="s">
        <v>300</v>
      </c>
      <c r="H160" s="85" t="s">
        <v>100</v>
      </c>
      <c r="I160" s="123" t="s">
        <v>175</v>
      </c>
      <c r="J160" s="145" t="s">
        <v>176</v>
      </c>
      <c r="K160" s="184" t="s">
        <v>300</v>
      </c>
      <c r="L160" s="150">
        <v>200000</v>
      </c>
      <c r="M160" s="125">
        <v>140000</v>
      </c>
      <c r="N160" s="110">
        <v>2022</v>
      </c>
      <c r="O160" s="106">
        <v>2027</v>
      </c>
      <c r="P160" s="74"/>
      <c r="Q160" s="112" t="s">
        <v>198</v>
      </c>
      <c r="R160" s="112" t="s">
        <v>198</v>
      </c>
      <c r="S160" s="190"/>
      <c r="T160" s="77"/>
      <c r="U160" s="77"/>
      <c r="V160" s="188" t="s">
        <v>198</v>
      </c>
      <c r="W160" s="188"/>
      <c r="X160" s="188"/>
      <c r="Y160" s="111" t="s">
        <v>268</v>
      </c>
      <c r="Z160" s="190" t="s">
        <v>268</v>
      </c>
    </row>
    <row r="161" spans="1:26" ht="30" x14ac:dyDescent="0.25">
      <c r="A161" s="382"/>
      <c r="B161" s="391"/>
      <c r="C161" s="388"/>
      <c r="D161" s="385"/>
      <c r="E161" s="385"/>
      <c r="F161" s="394"/>
      <c r="G161" s="122" t="s">
        <v>185</v>
      </c>
      <c r="H161" s="85" t="s">
        <v>100</v>
      </c>
      <c r="I161" s="123" t="s">
        <v>175</v>
      </c>
      <c r="J161" s="145" t="s">
        <v>176</v>
      </c>
      <c r="K161" s="184" t="s">
        <v>185</v>
      </c>
      <c r="L161" s="150">
        <v>200000</v>
      </c>
      <c r="M161" s="125">
        <f t="shared" si="1"/>
        <v>140000</v>
      </c>
      <c r="N161" s="110">
        <v>2023</v>
      </c>
      <c r="O161" s="106">
        <v>2023</v>
      </c>
      <c r="P161" s="74"/>
      <c r="Q161" s="75"/>
      <c r="R161" s="75"/>
      <c r="S161" s="76"/>
      <c r="T161" s="77"/>
      <c r="U161" s="77"/>
      <c r="V161" s="77"/>
      <c r="W161" s="77"/>
      <c r="X161" s="77"/>
      <c r="Y161" s="262" t="s">
        <v>268</v>
      </c>
      <c r="Z161" s="264" t="s">
        <v>268</v>
      </c>
    </row>
    <row r="162" spans="1:26" ht="25.5" x14ac:dyDescent="0.25">
      <c r="A162" s="382"/>
      <c r="B162" s="391"/>
      <c r="C162" s="388"/>
      <c r="D162" s="385"/>
      <c r="E162" s="385"/>
      <c r="F162" s="394"/>
      <c r="G162" s="122" t="s">
        <v>186</v>
      </c>
      <c r="H162" s="85" t="s">
        <v>100</v>
      </c>
      <c r="I162" s="123" t="s">
        <v>175</v>
      </c>
      <c r="J162" s="145" t="s">
        <v>176</v>
      </c>
      <c r="K162" s="99" t="s">
        <v>186</v>
      </c>
      <c r="L162" s="150">
        <v>1000000</v>
      </c>
      <c r="M162" s="125">
        <f t="shared" si="1"/>
        <v>700000</v>
      </c>
      <c r="N162" s="110">
        <v>2023</v>
      </c>
      <c r="O162" s="106">
        <v>2027</v>
      </c>
      <c r="P162" s="74"/>
      <c r="Q162" s="75"/>
      <c r="R162" s="75"/>
      <c r="S162" s="76"/>
      <c r="T162" s="77"/>
      <c r="U162" s="77"/>
      <c r="V162" s="77"/>
      <c r="W162" s="77"/>
      <c r="X162" s="77"/>
      <c r="Y162" s="262" t="s">
        <v>268</v>
      </c>
      <c r="Z162" s="264" t="s">
        <v>268</v>
      </c>
    </row>
    <row r="163" spans="1:26" ht="30" x14ac:dyDescent="0.25">
      <c r="A163" s="382"/>
      <c r="B163" s="391"/>
      <c r="C163" s="388"/>
      <c r="D163" s="385"/>
      <c r="E163" s="385"/>
      <c r="F163" s="394"/>
      <c r="G163" s="372" t="s">
        <v>303</v>
      </c>
      <c r="H163" s="85" t="s">
        <v>100</v>
      </c>
      <c r="I163" s="123" t="s">
        <v>175</v>
      </c>
      <c r="J163" s="145" t="s">
        <v>176</v>
      </c>
      <c r="K163" s="184" t="s">
        <v>303</v>
      </c>
      <c r="L163" s="150">
        <v>900000</v>
      </c>
      <c r="M163" s="125">
        <f t="shared" si="1"/>
        <v>630000</v>
      </c>
      <c r="N163" s="126" t="s">
        <v>304</v>
      </c>
      <c r="O163" s="127" t="s">
        <v>437</v>
      </c>
      <c r="P163" s="111" t="s">
        <v>198</v>
      </c>
      <c r="Q163" s="112" t="s">
        <v>198</v>
      </c>
      <c r="R163" s="112" t="s">
        <v>198</v>
      </c>
      <c r="S163" s="113" t="s">
        <v>198</v>
      </c>
      <c r="T163" s="77"/>
      <c r="U163" s="77"/>
      <c r="V163" s="77"/>
      <c r="W163" s="83" t="s">
        <v>198</v>
      </c>
      <c r="X163" s="77"/>
      <c r="Y163" s="111" t="s">
        <v>268</v>
      </c>
      <c r="Z163" s="222" t="s">
        <v>268</v>
      </c>
    </row>
    <row r="164" spans="1:26" x14ac:dyDescent="0.25">
      <c r="A164" s="382"/>
      <c r="B164" s="391"/>
      <c r="C164" s="388"/>
      <c r="D164" s="385"/>
      <c r="E164" s="385"/>
      <c r="F164" s="394"/>
      <c r="G164" s="122" t="s">
        <v>187</v>
      </c>
      <c r="H164" s="85" t="s">
        <v>100</v>
      </c>
      <c r="I164" s="123" t="s">
        <v>175</v>
      </c>
      <c r="J164" s="145" t="s">
        <v>176</v>
      </c>
      <c r="K164" s="99" t="s">
        <v>187</v>
      </c>
      <c r="L164" s="150">
        <v>150000</v>
      </c>
      <c r="M164" s="125">
        <f t="shared" si="1"/>
        <v>105000</v>
      </c>
      <c r="N164" s="128">
        <v>2023</v>
      </c>
      <c r="O164" s="129">
        <v>2023</v>
      </c>
      <c r="P164" s="111"/>
      <c r="Q164" s="112"/>
      <c r="R164" s="112"/>
      <c r="S164" s="113" t="s">
        <v>198</v>
      </c>
      <c r="T164" s="77"/>
      <c r="U164" s="77"/>
      <c r="V164" s="77"/>
      <c r="W164" s="77"/>
      <c r="X164" s="77"/>
      <c r="Y164" s="111" t="s">
        <v>268</v>
      </c>
      <c r="Z164" s="222" t="s">
        <v>268</v>
      </c>
    </row>
    <row r="165" spans="1:26" ht="30" x14ac:dyDescent="0.25">
      <c r="A165" s="382"/>
      <c r="B165" s="391"/>
      <c r="C165" s="388"/>
      <c r="D165" s="385"/>
      <c r="E165" s="385"/>
      <c r="F165" s="394"/>
      <c r="G165" s="122" t="s">
        <v>188</v>
      </c>
      <c r="H165" s="85" t="s">
        <v>100</v>
      </c>
      <c r="I165" s="123" t="s">
        <v>175</v>
      </c>
      <c r="J165" s="145" t="s">
        <v>176</v>
      </c>
      <c r="K165" s="99" t="s">
        <v>188</v>
      </c>
      <c r="L165" s="150">
        <v>2500000</v>
      </c>
      <c r="M165" s="125">
        <f t="shared" si="1"/>
        <v>1750000</v>
      </c>
      <c r="N165" s="128">
        <v>2023</v>
      </c>
      <c r="O165" s="129">
        <v>2027</v>
      </c>
      <c r="P165" s="111"/>
      <c r="Q165" s="112"/>
      <c r="R165" s="112"/>
      <c r="S165" s="113"/>
      <c r="T165" s="77"/>
      <c r="U165" s="77"/>
      <c r="V165" s="83" t="s">
        <v>198</v>
      </c>
      <c r="W165" s="77"/>
      <c r="X165" s="77"/>
      <c r="Y165" s="224" t="s">
        <v>379</v>
      </c>
      <c r="Z165" s="222" t="s">
        <v>268</v>
      </c>
    </row>
    <row r="166" spans="1:26" ht="25.5" x14ac:dyDescent="0.25">
      <c r="A166" s="382"/>
      <c r="B166" s="391"/>
      <c r="C166" s="388"/>
      <c r="D166" s="385"/>
      <c r="E166" s="385"/>
      <c r="F166" s="394"/>
      <c r="G166" s="122" t="s">
        <v>306</v>
      </c>
      <c r="H166" s="85" t="s">
        <v>100</v>
      </c>
      <c r="I166" s="123" t="s">
        <v>175</v>
      </c>
      <c r="J166" s="145" t="s">
        <v>176</v>
      </c>
      <c r="K166" s="99" t="s">
        <v>307</v>
      </c>
      <c r="L166" s="150">
        <v>1000000</v>
      </c>
      <c r="M166" s="125">
        <f t="shared" si="1"/>
        <v>700000</v>
      </c>
      <c r="N166" s="126" t="s">
        <v>305</v>
      </c>
      <c r="O166" s="127" t="s">
        <v>437</v>
      </c>
      <c r="P166" s="111"/>
      <c r="Q166" s="112"/>
      <c r="R166" s="112"/>
      <c r="S166" s="113"/>
      <c r="T166" s="77"/>
      <c r="U166" s="77"/>
      <c r="V166" s="77"/>
      <c r="W166" s="77"/>
      <c r="X166" s="77"/>
      <c r="Y166" s="111" t="s">
        <v>268</v>
      </c>
      <c r="Z166" s="222" t="s">
        <v>268</v>
      </c>
    </row>
    <row r="167" spans="1:26" ht="30" x14ac:dyDescent="0.25">
      <c r="A167" s="382"/>
      <c r="B167" s="391"/>
      <c r="C167" s="388"/>
      <c r="D167" s="385"/>
      <c r="E167" s="385"/>
      <c r="F167" s="394"/>
      <c r="G167" s="122" t="s">
        <v>301</v>
      </c>
      <c r="H167" s="85" t="s">
        <v>100</v>
      </c>
      <c r="I167" s="123" t="s">
        <v>175</v>
      </c>
      <c r="J167" s="145" t="s">
        <v>176</v>
      </c>
      <c r="K167" s="184" t="s">
        <v>301</v>
      </c>
      <c r="L167" s="150">
        <v>6500000</v>
      </c>
      <c r="M167" s="125">
        <f t="shared" si="1"/>
        <v>4550000</v>
      </c>
      <c r="N167" s="126" t="s">
        <v>302</v>
      </c>
      <c r="O167" s="127" t="s">
        <v>302</v>
      </c>
      <c r="P167" s="111"/>
      <c r="Q167" s="112" t="s">
        <v>198</v>
      </c>
      <c r="R167" s="112" t="s">
        <v>198</v>
      </c>
      <c r="S167" s="192" t="s">
        <v>198</v>
      </c>
      <c r="T167" s="77"/>
      <c r="U167" s="77"/>
      <c r="V167" s="77"/>
      <c r="W167" s="77"/>
      <c r="X167" s="77"/>
      <c r="Y167" s="111" t="s">
        <v>284</v>
      </c>
      <c r="Z167" s="192" t="s">
        <v>284</v>
      </c>
    </row>
    <row r="168" spans="1:26" ht="30" x14ac:dyDescent="0.25">
      <c r="A168" s="382"/>
      <c r="B168" s="391"/>
      <c r="C168" s="388"/>
      <c r="D168" s="385"/>
      <c r="E168" s="385"/>
      <c r="F168" s="394"/>
      <c r="G168" s="351" t="s">
        <v>653</v>
      </c>
      <c r="H168" s="85" t="s">
        <v>100</v>
      </c>
      <c r="I168" s="123" t="s">
        <v>175</v>
      </c>
      <c r="J168" s="145" t="s">
        <v>176</v>
      </c>
      <c r="K168" s="184" t="s">
        <v>653</v>
      </c>
      <c r="L168" s="150">
        <v>8000000</v>
      </c>
      <c r="M168" s="125">
        <f t="shared" si="1"/>
        <v>5600000</v>
      </c>
      <c r="N168" s="126" t="s">
        <v>305</v>
      </c>
      <c r="O168" s="127" t="s">
        <v>437</v>
      </c>
      <c r="P168" s="367" t="s">
        <v>198</v>
      </c>
      <c r="Q168" s="365" t="s">
        <v>198</v>
      </c>
      <c r="R168" s="365" t="s">
        <v>198</v>
      </c>
      <c r="S168" s="366" t="s">
        <v>198</v>
      </c>
      <c r="T168" s="364" t="s">
        <v>198</v>
      </c>
      <c r="U168" s="77"/>
      <c r="V168" s="77"/>
      <c r="W168" s="77"/>
      <c r="X168" s="77"/>
      <c r="Y168" s="224" t="s">
        <v>379</v>
      </c>
      <c r="Z168" s="366" t="s">
        <v>268</v>
      </c>
    </row>
    <row r="169" spans="1:26" ht="25.5" x14ac:dyDescent="0.25">
      <c r="A169" s="383"/>
      <c r="B169" s="392"/>
      <c r="C169" s="389"/>
      <c r="D169" s="386"/>
      <c r="E169" s="386"/>
      <c r="F169" s="395"/>
      <c r="G169" s="122" t="s">
        <v>189</v>
      </c>
      <c r="H169" s="85" t="s">
        <v>100</v>
      </c>
      <c r="I169" s="123" t="s">
        <v>175</v>
      </c>
      <c r="J169" s="145" t="s">
        <v>176</v>
      </c>
      <c r="K169" s="99" t="s">
        <v>189</v>
      </c>
      <c r="L169" s="150">
        <v>300000</v>
      </c>
      <c r="M169" s="125">
        <f t="shared" si="1"/>
        <v>210000</v>
      </c>
      <c r="N169" s="126" t="s">
        <v>190</v>
      </c>
      <c r="O169" s="127" t="s">
        <v>191</v>
      </c>
      <c r="P169" s="111"/>
      <c r="Q169" s="112"/>
      <c r="R169" s="112"/>
      <c r="S169" s="113"/>
      <c r="T169" s="77"/>
      <c r="U169" s="77"/>
      <c r="V169" s="77"/>
      <c r="W169" s="77"/>
      <c r="X169" s="77"/>
      <c r="Y169" s="268" t="s">
        <v>268</v>
      </c>
      <c r="Z169" s="267" t="s">
        <v>268</v>
      </c>
    </row>
    <row r="170" spans="1:26" ht="30" x14ac:dyDescent="0.25">
      <c r="A170" s="73">
        <v>20</v>
      </c>
      <c r="B170" s="239" t="s">
        <v>168</v>
      </c>
      <c r="C170" s="75" t="s">
        <v>151</v>
      </c>
      <c r="D170" s="75">
        <v>71006630</v>
      </c>
      <c r="E170" s="75">
        <v>102274622</v>
      </c>
      <c r="F170" s="76">
        <v>600047482</v>
      </c>
      <c r="G170" s="206" t="s">
        <v>403</v>
      </c>
      <c r="H170" s="36" t="s">
        <v>100</v>
      </c>
      <c r="I170" s="116" t="s">
        <v>175</v>
      </c>
      <c r="J170" s="146" t="s">
        <v>404</v>
      </c>
      <c r="K170" s="183" t="s">
        <v>403</v>
      </c>
      <c r="L170" s="151">
        <v>2000000</v>
      </c>
      <c r="M170" s="120">
        <f t="shared" si="1"/>
        <v>1400000</v>
      </c>
      <c r="N170" s="74">
        <v>2022</v>
      </c>
      <c r="O170" s="76">
        <v>2024</v>
      </c>
      <c r="P170" s="74"/>
      <c r="Q170" s="220" t="s">
        <v>198</v>
      </c>
      <c r="R170" s="75"/>
      <c r="S170" s="76"/>
      <c r="T170" s="77"/>
      <c r="U170" s="77"/>
      <c r="V170" s="260" t="s">
        <v>198</v>
      </c>
      <c r="W170" s="77"/>
      <c r="X170" s="77"/>
      <c r="Y170" s="111" t="s">
        <v>268</v>
      </c>
      <c r="Z170" s="222" t="s">
        <v>268</v>
      </c>
    </row>
    <row r="171" spans="1:26" x14ac:dyDescent="0.25">
      <c r="A171" s="381">
        <v>21</v>
      </c>
      <c r="B171" s="390" t="s">
        <v>152</v>
      </c>
      <c r="C171" s="387" t="s">
        <v>153</v>
      </c>
      <c r="D171" s="384">
        <v>71002839</v>
      </c>
      <c r="E171" s="384">
        <v>102274631</v>
      </c>
      <c r="F171" s="393">
        <v>600047491</v>
      </c>
      <c r="G171" s="227" t="s">
        <v>431</v>
      </c>
      <c r="H171" s="36" t="s">
        <v>100</v>
      </c>
      <c r="I171" s="116" t="s">
        <v>175</v>
      </c>
      <c r="J171" s="146" t="s">
        <v>292</v>
      </c>
      <c r="K171" s="63" t="s">
        <v>431</v>
      </c>
      <c r="L171" s="151">
        <v>1500000</v>
      </c>
      <c r="M171" s="120">
        <f t="shared" si="1"/>
        <v>1050000</v>
      </c>
      <c r="N171" s="74">
        <v>2022</v>
      </c>
      <c r="O171" s="76">
        <v>2023</v>
      </c>
      <c r="P171" s="74"/>
      <c r="Q171" s="232" t="s">
        <v>198</v>
      </c>
      <c r="R171" s="232" t="s">
        <v>198</v>
      </c>
      <c r="S171" s="76"/>
      <c r="T171" s="230" t="s">
        <v>198</v>
      </c>
      <c r="U171" s="230"/>
      <c r="V171" s="230" t="s">
        <v>198</v>
      </c>
      <c r="W171" s="77"/>
      <c r="X171" s="77"/>
      <c r="Y171" s="111" t="s">
        <v>268</v>
      </c>
      <c r="Z171" s="234" t="s">
        <v>268</v>
      </c>
    </row>
    <row r="172" spans="1:26" ht="45" x14ac:dyDescent="0.25">
      <c r="A172" s="382"/>
      <c r="B172" s="391"/>
      <c r="C172" s="388"/>
      <c r="D172" s="385"/>
      <c r="E172" s="385"/>
      <c r="F172" s="394"/>
      <c r="G172" s="206" t="s">
        <v>432</v>
      </c>
      <c r="H172" s="36" t="s">
        <v>100</v>
      </c>
      <c r="I172" s="116" t="s">
        <v>175</v>
      </c>
      <c r="J172" s="146" t="s">
        <v>292</v>
      </c>
      <c r="K172" s="183" t="s">
        <v>432</v>
      </c>
      <c r="L172" s="151">
        <v>300000</v>
      </c>
      <c r="M172" s="120">
        <f t="shared" si="1"/>
        <v>210000</v>
      </c>
      <c r="N172" s="74">
        <v>2022</v>
      </c>
      <c r="O172" s="76">
        <v>2023</v>
      </c>
      <c r="P172" s="74"/>
      <c r="Q172" s="75"/>
      <c r="R172" s="75"/>
      <c r="S172" s="76"/>
      <c r="T172" s="230" t="s">
        <v>198</v>
      </c>
      <c r="U172" s="230"/>
      <c r="V172" s="230" t="s">
        <v>198</v>
      </c>
      <c r="W172" s="77"/>
      <c r="X172" s="77"/>
      <c r="Y172" s="111" t="s">
        <v>268</v>
      </c>
      <c r="Z172" s="234" t="s">
        <v>268</v>
      </c>
    </row>
    <row r="173" spans="1:26" ht="51" x14ac:dyDescent="0.25">
      <c r="A173" s="381">
        <v>22</v>
      </c>
      <c r="B173" s="509" t="s">
        <v>154</v>
      </c>
      <c r="C173" s="409" t="s">
        <v>155</v>
      </c>
      <c r="D173" s="409">
        <v>70999317</v>
      </c>
      <c r="E173" s="409">
        <v>102274657</v>
      </c>
      <c r="F173" s="399">
        <v>600047504</v>
      </c>
      <c r="G173" s="122" t="s">
        <v>247</v>
      </c>
      <c r="H173" s="85" t="s">
        <v>100</v>
      </c>
      <c r="I173" s="123" t="s">
        <v>175</v>
      </c>
      <c r="J173" s="145" t="s">
        <v>184</v>
      </c>
      <c r="K173" s="183" t="s">
        <v>247</v>
      </c>
      <c r="L173" s="150">
        <v>8000000</v>
      </c>
      <c r="M173" s="125">
        <f t="shared" si="1"/>
        <v>5600000</v>
      </c>
      <c r="N173" s="110">
        <v>2024</v>
      </c>
      <c r="O173" s="106">
        <v>2025</v>
      </c>
      <c r="P173" s="111" t="s">
        <v>198</v>
      </c>
      <c r="Q173" s="220" t="s">
        <v>198</v>
      </c>
      <c r="R173" s="220" t="s">
        <v>198</v>
      </c>
      <c r="S173" s="222" t="s">
        <v>198</v>
      </c>
      <c r="T173" s="77"/>
      <c r="U173" s="77"/>
      <c r="V173" s="77"/>
      <c r="W173" s="77"/>
      <c r="X173" s="77"/>
      <c r="Y173" s="224" t="s">
        <v>636</v>
      </c>
      <c r="Z173" s="222" t="s">
        <v>268</v>
      </c>
    </row>
    <row r="174" spans="1:26" ht="38.25" x14ac:dyDescent="0.25">
      <c r="A174" s="383"/>
      <c r="B174" s="510"/>
      <c r="C174" s="411"/>
      <c r="D174" s="411"/>
      <c r="E174" s="411"/>
      <c r="F174" s="417"/>
      <c r="G174" s="351" t="s">
        <v>637</v>
      </c>
      <c r="H174" s="85" t="s">
        <v>100</v>
      </c>
      <c r="I174" s="123" t="s">
        <v>175</v>
      </c>
      <c r="J174" s="145" t="s">
        <v>184</v>
      </c>
      <c r="K174" s="183" t="s">
        <v>637</v>
      </c>
      <c r="L174" s="150">
        <v>3000000</v>
      </c>
      <c r="M174" s="125">
        <f t="shared" si="1"/>
        <v>2100000</v>
      </c>
      <c r="N174" s="110">
        <v>2024</v>
      </c>
      <c r="O174" s="106">
        <v>2028</v>
      </c>
      <c r="P174" s="339"/>
      <c r="Q174" s="333"/>
      <c r="R174" s="333"/>
      <c r="S174" s="337"/>
      <c r="T174" s="77"/>
      <c r="U174" s="77"/>
      <c r="V174" s="77"/>
      <c r="W174" s="77"/>
      <c r="X174" s="77"/>
      <c r="Y174" s="224" t="s">
        <v>268</v>
      </c>
      <c r="Z174" s="337" t="s">
        <v>268</v>
      </c>
    </row>
    <row r="175" spans="1:26" ht="30" x14ac:dyDescent="0.25">
      <c r="A175" s="381">
        <v>23</v>
      </c>
      <c r="B175" s="390" t="s">
        <v>156</v>
      </c>
      <c r="C175" s="387" t="s">
        <v>157</v>
      </c>
      <c r="D175" s="384">
        <v>70986797</v>
      </c>
      <c r="E175" s="384">
        <v>102274819</v>
      </c>
      <c r="F175" s="393">
        <v>600047601</v>
      </c>
      <c r="G175" s="227" t="s">
        <v>242</v>
      </c>
      <c r="H175" s="36" t="s">
        <v>100</v>
      </c>
      <c r="I175" s="116" t="s">
        <v>175</v>
      </c>
      <c r="J175" s="146" t="s">
        <v>385</v>
      </c>
      <c r="K175" s="63" t="s">
        <v>242</v>
      </c>
      <c r="L175" s="151">
        <v>1000000</v>
      </c>
      <c r="M175" s="120">
        <f t="shared" si="1"/>
        <v>700000</v>
      </c>
      <c r="N175" s="74">
        <v>2022</v>
      </c>
      <c r="O175" s="76">
        <v>2027</v>
      </c>
      <c r="P175" s="74"/>
      <c r="Q175" s="220" t="s">
        <v>198</v>
      </c>
      <c r="R175" s="220" t="s">
        <v>198</v>
      </c>
      <c r="S175" s="222" t="s">
        <v>198</v>
      </c>
      <c r="T175" s="77"/>
      <c r="U175" s="77"/>
      <c r="V175" s="77"/>
      <c r="W175" s="77"/>
      <c r="X175" s="77"/>
      <c r="Y175" s="224" t="s">
        <v>386</v>
      </c>
      <c r="Z175" s="222" t="s">
        <v>268</v>
      </c>
    </row>
    <row r="176" spans="1:26" x14ac:dyDescent="0.25">
      <c r="A176" s="382"/>
      <c r="B176" s="391"/>
      <c r="C176" s="388"/>
      <c r="D176" s="385"/>
      <c r="E176" s="385"/>
      <c r="F176" s="394"/>
      <c r="G176" s="227" t="s">
        <v>387</v>
      </c>
      <c r="H176" s="36" t="s">
        <v>100</v>
      </c>
      <c r="I176" s="116" t="s">
        <v>175</v>
      </c>
      <c r="J176" s="146" t="s">
        <v>385</v>
      </c>
      <c r="K176" s="63" t="s">
        <v>387</v>
      </c>
      <c r="L176" s="151">
        <v>10000000</v>
      </c>
      <c r="M176" s="120">
        <f t="shared" si="1"/>
        <v>7000000</v>
      </c>
      <c r="N176" s="239">
        <v>2020</v>
      </c>
      <c r="O176" s="321">
        <v>2030</v>
      </c>
      <c r="P176" s="111" t="s">
        <v>198</v>
      </c>
      <c r="Q176" s="220" t="s">
        <v>198</v>
      </c>
      <c r="R176" s="220" t="s">
        <v>198</v>
      </c>
      <c r="S176" s="222" t="s">
        <v>198</v>
      </c>
      <c r="T176" s="217"/>
      <c r="U176" s="217" t="s">
        <v>198</v>
      </c>
      <c r="V176" s="217" t="s">
        <v>198</v>
      </c>
      <c r="W176" s="217" t="s">
        <v>198</v>
      </c>
      <c r="X176" s="217" t="s">
        <v>198</v>
      </c>
      <c r="Y176" s="111" t="s">
        <v>268</v>
      </c>
      <c r="Z176" s="222" t="s">
        <v>268</v>
      </c>
    </row>
    <row r="177" spans="1:26" x14ac:dyDescent="0.25">
      <c r="A177" s="382"/>
      <c r="B177" s="391"/>
      <c r="C177" s="388"/>
      <c r="D177" s="385"/>
      <c r="E177" s="385"/>
      <c r="F177" s="394"/>
      <c r="G177" s="227" t="s">
        <v>388</v>
      </c>
      <c r="H177" s="36" t="s">
        <v>100</v>
      </c>
      <c r="I177" s="116" t="s">
        <v>175</v>
      </c>
      <c r="J177" s="146" t="s">
        <v>385</v>
      </c>
      <c r="K177" s="63" t="s">
        <v>388</v>
      </c>
      <c r="L177" s="151">
        <v>600000</v>
      </c>
      <c r="M177" s="120">
        <f t="shared" si="1"/>
        <v>420000</v>
      </c>
      <c r="N177" s="74">
        <v>2022</v>
      </c>
      <c r="O177" s="76">
        <v>2022</v>
      </c>
      <c r="P177" s="111"/>
      <c r="Q177" s="220"/>
      <c r="R177" s="220"/>
      <c r="S177" s="222"/>
      <c r="T177" s="217"/>
      <c r="U177" s="217"/>
      <c r="V177" s="217"/>
      <c r="W177" s="217"/>
      <c r="X177" s="217"/>
      <c r="Y177" s="111" t="s">
        <v>268</v>
      </c>
      <c r="Z177" s="222" t="s">
        <v>268</v>
      </c>
    </row>
    <row r="178" spans="1:26" x14ac:dyDescent="0.25">
      <c r="A178" s="382"/>
      <c r="B178" s="391"/>
      <c r="C178" s="388"/>
      <c r="D178" s="385"/>
      <c r="E178" s="385"/>
      <c r="F178" s="394"/>
      <c r="G178" s="227" t="s">
        <v>389</v>
      </c>
      <c r="H178" s="36" t="s">
        <v>100</v>
      </c>
      <c r="I178" s="116" t="s">
        <v>175</v>
      </c>
      <c r="J178" s="146" t="s">
        <v>385</v>
      </c>
      <c r="K178" s="63" t="s">
        <v>389</v>
      </c>
      <c r="L178" s="151">
        <v>1500000</v>
      </c>
      <c r="M178" s="120">
        <f t="shared" si="1"/>
        <v>1050000</v>
      </c>
      <c r="N178" s="74">
        <v>2022</v>
      </c>
      <c r="O178" s="76">
        <v>2027</v>
      </c>
      <c r="P178" s="111"/>
      <c r="Q178" s="220"/>
      <c r="R178" s="220"/>
      <c r="S178" s="222"/>
      <c r="T178" s="217" t="s">
        <v>198</v>
      </c>
      <c r="U178" s="217"/>
      <c r="V178" s="217"/>
      <c r="W178" s="217"/>
      <c r="X178" s="217"/>
      <c r="Y178" s="111" t="s">
        <v>268</v>
      </c>
      <c r="Z178" s="222" t="s">
        <v>268</v>
      </c>
    </row>
    <row r="179" spans="1:26" x14ac:dyDescent="0.25">
      <c r="A179" s="382"/>
      <c r="B179" s="391"/>
      <c r="C179" s="388"/>
      <c r="D179" s="385"/>
      <c r="E179" s="385"/>
      <c r="F179" s="394"/>
      <c r="G179" s="322" t="s">
        <v>555</v>
      </c>
      <c r="H179" s="36" t="s">
        <v>100</v>
      </c>
      <c r="I179" s="116" t="s">
        <v>175</v>
      </c>
      <c r="J179" s="146" t="s">
        <v>385</v>
      </c>
      <c r="K179" s="63" t="s">
        <v>556</v>
      </c>
      <c r="L179" s="151">
        <v>1500000</v>
      </c>
      <c r="M179" s="120">
        <f t="shared" si="1"/>
        <v>1050000</v>
      </c>
      <c r="N179" s="74">
        <v>2022</v>
      </c>
      <c r="O179" s="76">
        <v>2030</v>
      </c>
      <c r="P179" s="307"/>
      <c r="Q179" s="304"/>
      <c r="R179" s="304"/>
      <c r="S179" s="306"/>
      <c r="T179" s="305"/>
      <c r="U179" s="305"/>
      <c r="V179" s="305"/>
      <c r="W179" s="305"/>
      <c r="X179" s="305"/>
      <c r="Y179" s="307" t="s">
        <v>288</v>
      </c>
      <c r="Z179" s="306" t="s">
        <v>288</v>
      </c>
    </row>
    <row r="180" spans="1:26" ht="26.25" x14ac:dyDescent="0.25">
      <c r="A180" s="382"/>
      <c r="B180" s="391"/>
      <c r="C180" s="388"/>
      <c r="D180" s="385"/>
      <c r="E180" s="385"/>
      <c r="F180" s="394"/>
      <c r="G180" s="323" t="s">
        <v>557</v>
      </c>
      <c r="H180" s="36" t="s">
        <v>100</v>
      </c>
      <c r="I180" s="116" t="s">
        <v>175</v>
      </c>
      <c r="J180" s="146" t="s">
        <v>385</v>
      </c>
      <c r="K180" s="63" t="s">
        <v>557</v>
      </c>
      <c r="L180" s="324">
        <v>2000000</v>
      </c>
      <c r="M180" s="325">
        <f t="shared" si="1"/>
        <v>1400000</v>
      </c>
      <c r="N180" s="239">
        <v>2023</v>
      </c>
      <c r="O180" s="321">
        <v>2030</v>
      </c>
      <c r="P180" s="307" t="s">
        <v>198</v>
      </c>
      <c r="Q180" s="304" t="s">
        <v>198</v>
      </c>
      <c r="R180" s="304" t="s">
        <v>198</v>
      </c>
      <c r="S180" s="306" t="s">
        <v>198</v>
      </c>
      <c r="T180" s="305"/>
      <c r="U180" s="305"/>
      <c r="V180" s="305"/>
      <c r="W180" s="305"/>
      <c r="X180" s="305"/>
      <c r="Y180" s="307" t="s">
        <v>268</v>
      </c>
      <c r="Z180" s="306" t="s">
        <v>268</v>
      </c>
    </row>
    <row r="181" spans="1:26" ht="66" customHeight="1" x14ac:dyDescent="0.25">
      <c r="A181" s="382"/>
      <c r="B181" s="391"/>
      <c r="C181" s="388"/>
      <c r="D181" s="385"/>
      <c r="E181" s="385"/>
      <c r="F181" s="394"/>
      <c r="G181" s="323" t="s">
        <v>273</v>
      </c>
      <c r="H181" s="36" t="s">
        <v>100</v>
      </c>
      <c r="I181" s="116" t="s">
        <v>175</v>
      </c>
      <c r="J181" s="229" t="s">
        <v>385</v>
      </c>
      <c r="K181" s="308" t="s">
        <v>559</v>
      </c>
      <c r="L181" s="324">
        <v>2500000</v>
      </c>
      <c r="M181" s="325">
        <f t="shared" si="1"/>
        <v>1750000</v>
      </c>
      <c r="N181" s="239">
        <v>2024</v>
      </c>
      <c r="O181" s="321">
        <v>2028</v>
      </c>
      <c r="P181" s="307"/>
      <c r="Q181" s="304" t="s">
        <v>198</v>
      </c>
      <c r="R181" s="304" t="s">
        <v>198</v>
      </c>
      <c r="S181" s="306" t="s">
        <v>198</v>
      </c>
      <c r="T181" s="305"/>
      <c r="U181" s="305"/>
      <c r="V181" s="305"/>
      <c r="W181" s="305"/>
      <c r="X181" s="305" t="s">
        <v>198</v>
      </c>
      <c r="Y181" s="307" t="s">
        <v>268</v>
      </c>
      <c r="Z181" s="306" t="s">
        <v>268</v>
      </c>
    </row>
    <row r="182" spans="1:26" ht="30" x14ac:dyDescent="0.25">
      <c r="A182" s="382"/>
      <c r="B182" s="391"/>
      <c r="C182" s="388"/>
      <c r="D182" s="385"/>
      <c r="E182" s="385"/>
      <c r="F182" s="394"/>
      <c r="G182" s="323" t="s">
        <v>558</v>
      </c>
      <c r="H182" s="36" t="s">
        <v>100</v>
      </c>
      <c r="I182" s="116" t="s">
        <v>175</v>
      </c>
      <c r="J182" s="146" t="s">
        <v>385</v>
      </c>
      <c r="K182" s="183" t="s">
        <v>558</v>
      </c>
      <c r="L182" s="324">
        <v>300000000</v>
      </c>
      <c r="M182" s="325">
        <f t="shared" si="1"/>
        <v>210000000</v>
      </c>
      <c r="N182" s="239">
        <v>2024</v>
      </c>
      <c r="O182" s="321">
        <v>2030</v>
      </c>
      <c r="P182" s="307" t="s">
        <v>198</v>
      </c>
      <c r="Q182" s="304" t="s">
        <v>198</v>
      </c>
      <c r="R182" s="304" t="s">
        <v>198</v>
      </c>
      <c r="S182" s="306" t="s">
        <v>198</v>
      </c>
      <c r="T182" s="305"/>
      <c r="U182" s="305" t="s">
        <v>198</v>
      </c>
      <c r="V182" s="305" t="s">
        <v>198</v>
      </c>
      <c r="W182" s="305" t="s">
        <v>198</v>
      </c>
      <c r="X182" s="305" t="s">
        <v>198</v>
      </c>
      <c r="Y182" s="307" t="s">
        <v>268</v>
      </c>
      <c r="Z182" s="306" t="s">
        <v>268</v>
      </c>
    </row>
    <row r="183" spans="1:26" ht="30" x14ac:dyDescent="0.25">
      <c r="A183" s="382"/>
      <c r="B183" s="391"/>
      <c r="C183" s="388"/>
      <c r="D183" s="385"/>
      <c r="E183" s="385"/>
      <c r="F183" s="394"/>
      <c r="G183" s="227" t="s">
        <v>390</v>
      </c>
      <c r="H183" s="36" t="s">
        <v>100</v>
      </c>
      <c r="I183" s="116" t="s">
        <v>175</v>
      </c>
      <c r="J183" s="146" t="s">
        <v>385</v>
      </c>
      <c r="K183" s="63" t="s">
        <v>390</v>
      </c>
      <c r="L183" s="151">
        <v>2500000</v>
      </c>
      <c r="M183" s="120">
        <f t="shared" si="1"/>
        <v>1750000</v>
      </c>
      <c r="N183" s="74">
        <v>2022</v>
      </c>
      <c r="O183" s="76">
        <v>2027</v>
      </c>
      <c r="P183" s="111" t="s">
        <v>198</v>
      </c>
      <c r="Q183" s="220" t="s">
        <v>198</v>
      </c>
      <c r="R183" s="220" t="s">
        <v>198</v>
      </c>
      <c r="S183" s="222" t="s">
        <v>198</v>
      </c>
      <c r="T183" s="217" t="s">
        <v>198</v>
      </c>
      <c r="U183" s="217"/>
      <c r="V183" s="217"/>
      <c r="W183" s="217"/>
      <c r="X183" s="217" t="s">
        <v>198</v>
      </c>
      <c r="Y183" s="224" t="s">
        <v>386</v>
      </c>
      <c r="Z183" s="222" t="s">
        <v>268</v>
      </c>
    </row>
    <row r="184" spans="1:26" ht="30" x14ac:dyDescent="0.25">
      <c r="A184" s="382"/>
      <c r="B184" s="391"/>
      <c r="C184" s="388"/>
      <c r="D184" s="385"/>
      <c r="E184" s="385"/>
      <c r="F184" s="394"/>
      <c r="G184" s="227" t="s">
        <v>391</v>
      </c>
      <c r="H184" s="36" t="s">
        <v>100</v>
      </c>
      <c r="I184" s="116" t="s">
        <v>175</v>
      </c>
      <c r="J184" s="146" t="s">
        <v>385</v>
      </c>
      <c r="K184" s="63" t="s">
        <v>391</v>
      </c>
      <c r="L184" s="151">
        <v>15000000</v>
      </c>
      <c r="M184" s="120">
        <f t="shared" si="1"/>
        <v>10500000</v>
      </c>
      <c r="N184" s="74">
        <v>2022</v>
      </c>
      <c r="O184" s="76">
        <v>2027</v>
      </c>
      <c r="P184" s="111"/>
      <c r="Q184" s="220" t="s">
        <v>198</v>
      </c>
      <c r="R184" s="220" t="s">
        <v>198</v>
      </c>
      <c r="S184" s="222" t="s">
        <v>198</v>
      </c>
      <c r="T184" s="217" t="s">
        <v>198</v>
      </c>
      <c r="U184" s="217"/>
      <c r="V184" s="217" t="s">
        <v>198</v>
      </c>
      <c r="W184" s="217" t="s">
        <v>198</v>
      </c>
      <c r="X184" s="217"/>
      <c r="Y184" s="224" t="s">
        <v>386</v>
      </c>
      <c r="Z184" s="222" t="s">
        <v>268</v>
      </c>
    </row>
    <row r="185" spans="1:26" ht="30" x14ac:dyDescent="0.25">
      <c r="A185" s="382"/>
      <c r="B185" s="391"/>
      <c r="C185" s="388"/>
      <c r="D185" s="385"/>
      <c r="E185" s="385"/>
      <c r="F185" s="394"/>
      <c r="G185" s="227" t="s">
        <v>392</v>
      </c>
      <c r="H185" s="36" t="s">
        <v>100</v>
      </c>
      <c r="I185" s="116" t="s">
        <v>175</v>
      </c>
      <c r="J185" s="146" t="s">
        <v>385</v>
      </c>
      <c r="K185" s="63" t="s">
        <v>392</v>
      </c>
      <c r="L185" s="151">
        <v>20000000</v>
      </c>
      <c r="M185" s="120">
        <f t="shared" si="1"/>
        <v>14000000</v>
      </c>
      <c r="N185" s="74">
        <v>2022</v>
      </c>
      <c r="O185" s="76">
        <v>2027</v>
      </c>
      <c r="P185" s="111" t="s">
        <v>198</v>
      </c>
      <c r="Q185" s="220" t="s">
        <v>198</v>
      </c>
      <c r="R185" s="220" t="s">
        <v>198</v>
      </c>
      <c r="S185" s="222" t="s">
        <v>198</v>
      </c>
      <c r="T185" s="217"/>
      <c r="U185" s="217"/>
      <c r="V185" s="217"/>
      <c r="W185" s="217"/>
      <c r="X185" s="217"/>
      <c r="Y185" s="224" t="s">
        <v>386</v>
      </c>
      <c r="Z185" s="222" t="s">
        <v>268</v>
      </c>
    </row>
    <row r="186" spans="1:26" ht="30" x14ac:dyDescent="0.25">
      <c r="A186" s="382"/>
      <c r="B186" s="391"/>
      <c r="C186" s="388"/>
      <c r="D186" s="385"/>
      <c r="E186" s="385"/>
      <c r="F186" s="394"/>
      <c r="G186" s="227" t="s">
        <v>393</v>
      </c>
      <c r="H186" s="36" t="s">
        <v>100</v>
      </c>
      <c r="I186" s="116" t="s">
        <v>175</v>
      </c>
      <c r="J186" s="146" t="s">
        <v>385</v>
      </c>
      <c r="K186" s="63" t="s">
        <v>393</v>
      </c>
      <c r="L186" s="151">
        <v>6000000</v>
      </c>
      <c r="M186" s="120">
        <f t="shared" si="1"/>
        <v>4200000</v>
      </c>
      <c r="N186" s="74">
        <v>2022</v>
      </c>
      <c r="O186" s="76">
        <v>2027</v>
      </c>
      <c r="P186" s="111" t="s">
        <v>198</v>
      </c>
      <c r="Q186" s="220" t="s">
        <v>198</v>
      </c>
      <c r="R186" s="220"/>
      <c r="S186" s="222"/>
      <c r="T186" s="217"/>
      <c r="U186" s="217"/>
      <c r="V186" s="217" t="s">
        <v>198</v>
      </c>
      <c r="W186" s="217"/>
      <c r="X186" s="217"/>
      <c r="Y186" s="224" t="s">
        <v>386</v>
      </c>
      <c r="Z186" s="222" t="s">
        <v>268</v>
      </c>
    </row>
    <row r="187" spans="1:26" ht="30" x14ac:dyDescent="0.25">
      <c r="A187" s="382"/>
      <c r="B187" s="391"/>
      <c r="C187" s="388"/>
      <c r="D187" s="385"/>
      <c r="E187" s="385"/>
      <c r="F187" s="394"/>
      <c r="G187" s="227" t="s">
        <v>394</v>
      </c>
      <c r="H187" s="36" t="s">
        <v>100</v>
      </c>
      <c r="I187" s="116" t="s">
        <v>175</v>
      </c>
      <c r="J187" s="146" t="s">
        <v>385</v>
      </c>
      <c r="K187" s="63" t="s">
        <v>394</v>
      </c>
      <c r="L187" s="151">
        <v>15000000</v>
      </c>
      <c r="M187" s="120">
        <f t="shared" si="1"/>
        <v>10500000</v>
      </c>
      <c r="N187" s="74">
        <v>2022</v>
      </c>
      <c r="O187" s="76">
        <v>2030</v>
      </c>
      <c r="P187" s="111" t="s">
        <v>198</v>
      </c>
      <c r="Q187" s="220" t="s">
        <v>198</v>
      </c>
      <c r="R187" s="220"/>
      <c r="S187" s="222" t="s">
        <v>198</v>
      </c>
      <c r="T187" s="217"/>
      <c r="U187" s="217" t="s">
        <v>198</v>
      </c>
      <c r="V187" s="217"/>
      <c r="W187" s="217"/>
      <c r="X187" s="217"/>
      <c r="Y187" s="224" t="s">
        <v>386</v>
      </c>
      <c r="Z187" s="222" t="s">
        <v>268</v>
      </c>
    </row>
    <row r="188" spans="1:26" ht="30" x14ac:dyDescent="0.25">
      <c r="A188" s="382"/>
      <c r="B188" s="391"/>
      <c r="C188" s="388"/>
      <c r="D188" s="385"/>
      <c r="E188" s="385"/>
      <c r="F188" s="394"/>
      <c r="G188" s="206" t="s">
        <v>395</v>
      </c>
      <c r="H188" s="36" t="s">
        <v>100</v>
      </c>
      <c r="I188" s="116" t="s">
        <v>175</v>
      </c>
      <c r="J188" s="146" t="s">
        <v>385</v>
      </c>
      <c r="K188" s="183" t="s">
        <v>395</v>
      </c>
      <c r="L188" s="151">
        <v>3000000</v>
      </c>
      <c r="M188" s="120">
        <f t="shared" si="1"/>
        <v>2100000</v>
      </c>
      <c r="N188" s="74">
        <v>2022</v>
      </c>
      <c r="O188" s="76">
        <v>2030</v>
      </c>
      <c r="P188" s="111"/>
      <c r="Q188" s="220"/>
      <c r="R188" s="220"/>
      <c r="S188" s="222"/>
      <c r="T188" s="217"/>
      <c r="U188" s="217"/>
      <c r="V188" s="217"/>
      <c r="W188" s="217"/>
      <c r="X188" s="217"/>
      <c r="Y188" s="224" t="s">
        <v>386</v>
      </c>
      <c r="Z188" s="222" t="s">
        <v>268</v>
      </c>
    </row>
    <row r="189" spans="1:26" ht="26.25" x14ac:dyDescent="0.25">
      <c r="A189" s="382"/>
      <c r="B189" s="391"/>
      <c r="C189" s="388"/>
      <c r="D189" s="385"/>
      <c r="E189" s="385"/>
      <c r="F189" s="394"/>
      <c r="G189" s="206" t="s">
        <v>396</v>
      </c>
      <c r="H189" s="36" t="s">
        <v>100</v>
      </c>
      <c r="I189" s="116" t="s">
        <v>175</v>
      </c>
      <c r="J189" s="146" t="s">
        <v>385</v>
      </c>
      <c r="K189" s="63" t="s">
        <v>396</v>
      </c>
      <c r="L189" s="151">
        <v>2500000</v>
      </c>
      <c r="M189" s="120">
        <f t="shared" si="1"/>
        <v>1750000</v>
      </c>
      <c r="N189" s="74">
        <v>2022</v>
      </c>
      <c r="O189" s="321">
        <v>2030</v>
      </c>
      <c r="P189" s="111"/>
      <c r="Q189" s="220"/>
      <c r="R189" s="220"/>
      <c r="S189" s="222"/>
      <c r="T189" s="217"/>
      <c r="U189" s="217"/>
      <c r="V189" s="217"/>
      <c r="W189" s="217"/>
      <c r="X189" s="217"/>
      <c r="Y189" s="224" t="s">
        <v>268</v>
      </c>
      <c r="Z189" s="222" t="s">
        <v>268</v>
      </c>
    </row>
    <row r="190" spans="1:26" ht="30" x14ac:dyDescent="0.25">
      <c r="A190" s="383"/>
      <c r="B190" s="391"/>
      <c r="C190" s="388"/>
      <c r="D190" s="385"/>
      <c r="E190" s="385"/>
      <c r="F190" s="394"/>
      <c r="G190" s="206" t="s">
        <v>397</v>
      </c>
      <c r="H190" s="36" t="s">
        <v>100</v>
      </c>
      <c r="I190" s="116" t="s">
        <v>175</v>
      </c>
      <c r="J190" s="146" t="s">
        <v>385</v>
      </c>
      <c r="K190" s="183" t="s">
        <v>397</v>
      </c>
      <c r="L190" s="151">
        <v>500000</v>
      </c>
      <c r="M190" s="120">
        <f t="shared" si="1"/>
        <v>350000</v>
      </c>
      <c r="N190" s="74">
        <v>2022</v>
      </c>
      <c r="O190" s="76">
        <v>2030</v>
      </c>
      <c r="P190" s="111" t="s">
        <v>198</v>
      </c>
      <c r="Q190" s="220" t="s">
        <v>198</v>
      </c>
      <c r="R190" s="220" t="s">
        <v>198</v>
      </c>
      <c r="S190" s="222" t="s">
        <v>198</v>
      </c>
      <c r="T190" s="217"/>
      <c r="U190" s="217"/>
      <c r="V190" s="217"/>
      <c r="W190" s="217"/>
      <c r="X190" s="217" t="s">
        <v>198</v>
      </c>
      <c r="Y190" s="111" t="s">
        <v>268</v>
      </c>
      <c r="Z190" s="222" t="s">
        <v>268</v>
      </c>
    </row>
    <row r="191" spans="1:26" x14ac:dyDescent="0.25">
      <c r="A191" s="73">
        <v>24</v>
      </c>
      <c r="B191" s="239" t="s">
        <v>158</v>
      </c>
      <c r="C191" s="75" t="s">
        <v>159</v>
      </c>
      <c r="D191" s="75">
        <v>71000623</v>
      </c>
      <c r="E191" s="75">
        <v>102274703</v>
      </c>
      <c r="F191" s="76">
        <v>600047521</v>
      </c>
      <c r="G191" s="115"/>
      <c r="H191" s="36" t="s">
        <v>100</v>
      </c>
      <c r="I191" s="116" t="s">
        <v>175</v>
      </c>
      <c r="J191" s="146"/>
      <c r="K191" s="63" t="s">
        <v>120</v>
      </c>
      <c r="L191" s="151"/>
      <c r="M191" s="120">
        <f t="shared" si="1"/>
        <v>0</v>
      </c>
      <c r="N191" s="74"/>
      <c r="O191" s="76"/>
      <c r="P191" s="111"/>
      <c r="Q191" s="220"/>
      <c r="R191" s="220"/>
      <c r="S191" s="222"/>
      <c r="T191" s="217"/>
      <c r="U191" s="217"/>
      <c r="V191" s="217"/>
      <c r="W191" s="217"/>
      <c r="X191" s="217"/>
      <c r="Y191" s="111"/>
      <c r="Z191" s="222"/>
    </row>
    <row r="192" spans="1:26" x14ac:dyDescent="0.25">
      <c r="A192" s="73">
        <v>25</v>
      </c>
      <c r="B192" s="74" t="s">
        <v>248</v>
      </c>
      <c r="C192" s="75"/>
      <c r="D192" s="75"/>
      <c r="E192" s="75"/>
      <c r="F192" s="76"/>
      <c r="G192" s="115"/>
      <c r="H192" s="36"/>
      <c r="I192" s="116"/>
      <c r="J192" s="146"/>
      <c r="K192" s="63" t="s">
        <v>120</v>
      </c>
      <c r="L192" s="151"/>
      <c r="M192" s="120">
        <f t="shared" si="1"/>
        <v>0</v>
      </c>
      <c r="N192" s="74"/>
      <c r="O192" s="76"/>
      <c r="P192" s="74"/>
      <c r="Q192" s="75"/>
      <c r="R192" s="75"/>
      <c r="S192" s="76"/>
      <c r="T192" s="77"/>
      <c r="U192" s="77"/>
      <c r="V192" s="77"/>
      <c r="W192" s="77"/>
      <c r="X192" s="77"/>
      <c r="Y192" s="74"/>
      <c r="Z192" s="76"/>
    </row>
    <row r="193" spans="1:26" ht="75" x14ac:dyDescent="0.25">
      <c r="A193" s="73">
        <v>26</v>
      </c>
      <c r="B193" s="255" t="s">
        <v>458</v>
      </c>
      <c r="C193" s="75" t="s">
        <v>459</v>
      </c>
      <c r="D193" s="75"/>
      <c r="E193" s="75"/>
      <c r="F193" s="76"/>
      <c r="G193" s="256" t="s">
        <v>460</v>
      </c>
      <c r="H193" s="77" t="s">
        <v>461</v>
      </c>
      <c r="I193" s="117" t="s">
        <v>175</v>
      </c>
      <c r="J193" s="146" t="s">
        <v>175</v>
      </c>
      <c r="K193" s="63" t="s">
        <v>460</v>
      </c>
      <c r="L193" s="151">
        <v>250000000</v>
      </c>
      <c r="M193" s="120">
        <f t="shared" si="1"/>
        <v>175000000</v>
      </c>
      <c r="N193" s="74">
        <v>2023</v>
      </c>
      <c r="O193" s="76">
        <v>2026</v>
      </c>
      <c r="P193" s="251" t="s">
        <v>198</v>
      </c>
      <c r="Q193" s="249" t="s">
        <v>198</v>
      </c>
      <c r="R193" s="249" t="s">
        <v>198</v>
      </c>
      <c r="S193" s="253" t="s">
        <v>198</v>
      </c>
      <c r="T193" s="250"/>
      <c r="U193" s="250" t="s">
        <v>198</v>
      </c>
      <c r="V193" s="250" t="s">
        <v>198</v>
      </c>
      <c r="W193" s="250" t="s">
        <v>198</v>
      </c>
      <c r="X193" s="250" t="s">
        <v>198</v>
      </c>
      <c r="Y193" s="224" t="s">
        <v>462</v>
      </c>
      <c r="Z193" s="253" t="s">
        <v>268</v>
      </c>
    </row>
    <row r="194" spans="1:26" x14ac:dyDescent="0.25">
      <c r="A194" s="73"/>
      <c r="B194" s="74"/>
      <c r="C194" s="75"/>
      <c r="D194" s="75"/>
      <c r="E194" s="75"/>
      <c r="F194" s="76"/>
      <c r="G194" s="115"/>
      <c r="H194" s="77"/>
      <c r="I194" s="117"/>
      <c r="J194" s="146"/>
      <c r="K194" s="63" t="s">
        <v>120</v>
      </c>
      <c r="L194" s="151"/>
      <c r="M194" s="120">
        <f t="shared" si="1"/>
        <v>0</v>
      </c>
      <c r="N194" s="74"/>
      <c r="O194" s="76"/>
      <c r="P194" s="74"/>
      <c r="Q194" s="75"/>
      <c r="R194" s="75"/>
      <c r="S194" s="76"/>
      <c r="T194" s="77"/>
      <c r="U194" s="77"/>
      <c r="V194" s="77"/>
      <c r="W194" s="77"/>
      <c r="X194" s="77"/>
      <c r="Y194" s="74"/>
      <c r="Z194" s="76"/>
    </row>
    <row r="195" spans="1:26" ht="15.75" thickBot="1" x14ac:dyDescent="0.3">
      <c r="A195" s="29" t="s">
        <v>50</v>
      </c>
      <c r="B195" s="33"/>
      <c r="C195" s="34"/>
      <c r="D195" s="34"/>
      <c r="E195" s="34"/>
      <c r="F195" s="35"/>
      <c r="G195" s="118"/>
      <c r="H195" s="37"/>
      <c r="I195" s="119"/>
      <c r="J195" s="156"/>
      <c r="K195" s="159" t="s">
        <v>120</v>
      </c>
      <c r="L195" s="158"/>
      <c r="M195" s="121">
        <f t="shared" si="1"/>
        <v>0</v>
      </c>
      <c r="N195" s="33"/>
      <c r="O195" s="35"/>
      <c r="P195" s="33"/>
      <c r="Q195" s="34"/>
      <c r="R195" s="34"/>
      <c r="S195" s="35"/>
      <c r="T195" s="37"/>
      <c r="U195" s="37"/>
      <c r="V195" s="37"/>
      <c r="W195" s="37"/>
      <c r="X195" s="37"/>
      <c r="Y195" s="33"/>
      <c r="Z195" s="35"/>
    </row>
    <row r="196" spans="1:26" x14ac:dyDescent="0.25">
      <c r="C196" s="9"/>
      <c r="D196" s="9"/>
      <c r="E196" s="9"/>
      <c r="F196" s="9"/>
    </row>
    <row r="197" spans="1:26" x14ac:dyDescent="0.25">
      <c r="A197" s="9" t="s">
        <v>34</v>
      </c>
      <c r="C197" s="9"/>
      <c r="D197" s="9"/>
      <c r="E197" s="9"/>
      <c r="F197" s="9"/>
    </row>
    <row r="198" spans="1:26" x14ac:dyDescent="0.25">
      <c r="C198" s="9"/>
      <c r="D198" s="9"/>
      <c r="E198" s="9"/>
      <c r="F198" s="9"/>
      <c r="G198" s="559" t="s">
        <v>665</v>
      </c>
      <c r="H198" s="558"/>
      <c r="I198" s="558"/>
      <c r="J198" s="558"/>
      <c r="K198" s="558"/>
    </row>
    <row r="199" spans="1:26" x14ac:dyDescent="0.25">
      <c r="C199" s="9"/>
      <c r="D199" s="9"/>
      <c r="E199" s="9"/>
      <c r="F199" s="9"/>
      <c r="G199" s="558"/>
      <c r="H199" s="558"/>
      <c r="I199" s="558"/>
      <c r="J199" s="558"/>
      <c r="K199" s="558"/>
    </row>
    <row r="200" spans="1:26" x14ac:dyDescent="0.25">
      <c r="C200" s="9"/>
      <c r="D200" s="9"/>
      <c r="E200" s="9"/>
      <c r="F200" s="9"/>
      <c r="G200" s="558"/>
      <c r="H200" s="558"/>
      <c r="I200" s="558"/>
      <c r="J200" s="558"/>
      <c r="K200" s="558"/>
    </row>
    <row r="201" spans="1:26" x14ac:dyDescent="0.25">
      <c r="C201" s="9"/>
      <c r="D201" s="9"/>
      <c r="E201" s="9"/>
      <c r="F201" s="9"/>
    </row>
    <row r="202" spans="1:26" x14ac:dyDescent="0.25">
      <c r="A202" s="9" t="s">
        <v>35</v>
      </c>
      <c r="B202" s="9"/>
    </row>
    <row r="203" spans="1:26" x14ac:dyDescent="0.25">
      <c r="A203" s="16" t="s">
        <v>51</v>
      </c>
      <c r="B203" s="9"/>
    </row>
    <row r="204" spans="1:26" x14ac:dyDescent="0.25">
      <c r="A204" s="9" t="s">
        <v>36</v>
      </c>
      <c r="B204" s="9"/>
    </row>
    <row r="205" spans="1:26" x14ac:dyDescent="0.25">
      <c r="A205" s="9" t="s">
        <v>119</v>
      </c>
      <c r="B205" s="9"/>
    </row>
    <row r="207" spans="1:26" x14ac:dyDescent="0.25">
      <c r="A207" s="1" t="s">
        <v>52</v>
      </c>
      <c r="B207" s="9"/>
    </row>
    <row r="208" spans="1:26" x14ac:dyDescent="0.25">
      <c r="B208" s="9"/>
    </row>
    <row r="209" spans="1:17" x14ac:dyDescent="0.25">
      <c r="A209" s="42" t="s">
        <v>85</v>
      </c>
      <c r="B209" s="42"/>
      <c r="C209" s="42"/>
      <c r="D209" s="42"/>
      <c r="E209" s="42"/>
      <c r="F209" s="42"/>
      <c r="G209" s="42"/>
      <c r="H209" s="42"/>
    </row>
    <row r="210" spans="1:17" x14ac:dyDescent="0.25">
      <c r="A210" s="42" t="s">
        <v>81</v>
      </c>
      <c r="B210" s="42"/>
      <c r="C210" s="42"/>
      <c r="D210" s="42"/>
      <c r="E210" s="42"/>
      <c r="F210" s="42"/>
      <c r="G210" s="42"/>
      <c r="H210" s="42"/>
    </row>
    <row r="211" spans="1:17" x14ac:dyDescent="0.25">
      <c r="A211" s="42" t="s">
        <v>77</v>
      </c>
      <c r="B211" s="42"/>
      <c r="C211" s="42"/>
      <c r="D211" s="42"/>
      <c r="E211" s="42"/>
      <c r="F211" s="42"/>
      <c r="G211" s="42"/>
      <c r="H211" s="42"/>
    </row>
    <row r="212" spans="1:17" x14ac:dyDescent="0.25">
      <c r="A212" s="42" t="s">
        <v>78</v>
      </c>
      <c r="B212" s="42"/>
      <c r="C212" s="42"/>
      <c r="D212" s="42"/>
      <c r="E212" s="42"/>
      <c r="F212" s="42"/>
      <c r="G212" s="42"/>
      <c r="H212" s="42"/>
    </row>
    <row r="213" spans="1:17" x14ac:dyDescent="0.25">
      <c r="A213" s="42" t="s">
        <v>79</v>
      </c>
      <c r="B213" s="42"/>
      <c r="C213" s="42"/>
      <c r="D213" s="42"/>
      <c r="E213" s="42"/>
      <c r="F213" s="42"/>
      <c r="G213" s="42"/>
      <c r="H213" s="42"/>
    </row>
    <row r="214" spans="1:17" x14ac:dyDescent="0.25">
      <c r="A214" s="42" t="s">
        <v>80</v>
      </c>
      <c r="B214" s="42"/>
      <c r="C214" s="42"/>
      <c r="D214" s="42"/>
      <c r="E214" s="42"/>
      <c r="F214" s="42"/>
      <c r="G214" s="42"/>
      <c r="H214" s="42"/>
    </row>
    <row r="215" spans="1:17" x14ac:dyDescent="0.25">
      <c r="A215" s="42" t="s">
        <v>83</v>
      </c>
      <c r="B215" s="42"/>
      <c r="C215" s="42"/>
      <c r="D215" s="42"/>
      <c r="E215" s="42"/>
      <c r="F215" s="42"/>
      <c r="G215" s="42"/>
      <c r="H215" s="42"/>
    </row>
    <row r="216" spans="1:17" x14ac:dyDescent="0.25">
      <c r="A216" s="6" t="s">
        <v>82</v>
      </c>
      <c r="B216" s="6"/>
      <c r="C216" s="6"/>
      <c r="D216" s="6"/>
      <c r="E216" s="6"/>
    </row>
    <row r="217" spans="1:17" x14ac:dyDescent="0.25">
      <c r="A217" s="42" t="s">
        <v>84</v>
      </c>
      <c r="B217" s="42"/>
      <c r="C217" s="42"/>
      <c r="D217" s="42"/>
      <c r="E217" s="42"/>
      <c r="F217" s="42"/>
      <c r="G217" s="3"/>
      <c r="H217" s="3"/>
      <c r="I217" s="3"/>
      <c r="J217" s="3"/>
      <c r="K217" s="3"/>
      <c r="L217" s="69"/>
      <c r="M217" s="69"/>
      <c r="N217" s="3"/>
      <c r="O217" s="3"/>
      <c r="P217" s="3"/>
      <c r="Q217" s="3"/>
    </row>
    <row r="218" spans="1:17" x14ac:dyDescent="0.25">
      <c r="A218" s="42" t="s">
        <v>54</v>
      </c>
      <c r="B218" s="42"/>
      <c r="C218" s="42"/>
      <c r="D218" s="42"/>
      <c r="E218" s="42"/>
      <c r="F218" s="42"/>
      <c r="G218" s="3"/>
      <c r="H218" s="3"/>
      <c r="I218" s="3"/>
      <c r="J218" s="3"/>
      <c r="K218" s="3"/>
      <c r="L218" s="69"/>
      <c r="M218" s="69"/>
      <c r="N218" s="3"/>
      <c r="O218" s="3"/>
      <c r="P218" s="3"/>
      <c r="Q218" s="3"/>
    </row>
    <row r="219" spans="1:17" x14ac:dyDescent="0.25">
      <c r="A219" s="42"/>
      <c r="B219" s="42"/>
      <c r="C219" s="42"/>
      <c r="D219" s="42"/>
      <c r="E219" s="42"/>
      <c r="F219" s="42"/>
      <c r="G219" s="3"/>
      <c r="H219" s="3"/>
      <c r="I219" s="3"/>
      <c r="J219" s="3"/>
      <c r="K219" s="3"/>
      <c r="L219" s="69"/>
      <c r="M219" s="69"/>
      <c r="N219" s="3"/>
      <c r="O219" s="3"/>
      <c r="P219" s="3"/>
      <c r="Q219" s="3"/>
    </row>
    <row r="220" spans="1:17" x14ac:dyDescent="0.25">
      <c r="A220" s="42" t="s">
        <v>86</v>
      </c>
      <c r="B220" s="42"/>
      <c r="C220" s="42"/>
      <c r="D220" s="42"/>
      <c r="E220" s="42"/>
      <c r="F220" s="42"/>
      <c r="G220" s="3"/>
      <c r="H220" s="3"/>
      <c r="I220" s="3"/>
      <c r="J220" s="3"/>
      <c r="K220" s="3"/>
      <c r="L220" s="69"/>
      <c r="M220" s="69"/>
      <c r="N220" s="3"/>
      <c r="O220" s="3"/>
      <c r="P220" s="3"/>
      <c r="Q220" s="3"/>
    </row>
    <row r="221" spans="1:17" x14ac:dyDescent="0.25">
      <c r="A221" s="42" t="s">
        <v>73</v>
      </c>
      <c r="B221" s="42"/>
      <c r="C221" s="42"/>
      <c r="D221" s="42"/>
      <c r="E221" s="42"/>
      <c r="F221" s="42"/>
      <c r="G221" s="3"/>
      <c r="H221" s="3"/>
      <c r="I221" s="3"/>
      <c r="J221" s="3"/>
      <c r="K221" s="3"/>
      <c r="L221" s="69"/>
      <c r="M221" s="69"/>
      <c r="N221" s="3"/>
      <c r="O221" s="3"/>
      <c r="P221" s="3"/>
      <c r="Q221" s="3"/>
    </row>
    <row r="223" spans="1:17" x14ac:dyDescent="0.25">
      <c r="A223" s="1" t="s">
        <v>55</v>
      </c>
    </row>
    <row r="224" spans="1:17" x14ac:dyDescent="0.25">
      <c r="A224" s="23" t="s">
        <v>56</v>
      </c>
    </row>
    <row r="225" spans="1:13" x14ac:dyDescent="0.25">
      <c r="A225" s="1" t="s">
        <v>57</v>
      </c>
    </row>
    <row r="227" spans="1:13" s="42" customFormat="1" x14ac:dyDescent="0.25">
      <c r="L227" s="70"/>
      <c r="M227" s="70"/>
    </row>
    <row r="228" spans="1:13" s="42" customFormat="1" x14ac:dyDescent="0.25">
      <c r="L228" s="70"/>
      <c r="M228" s="70"/>
    </row>
    <row r="229" spans="1:13" x14ac:dyDescent="0.25">
      <c r="A229" s="43"/>
      <c r="B229" s="44"/>
      <c r="C229" s="3"/>
      <c r="D229" s="3"/>
      <c r="E229" s="3"/>
      <c r="F229" s="3"/>
      <c r="G229" s="3"/>
      <c r="H229" s="3"/>
      <c r="I229" s="3"/>
    </row>
    <row r="230" spans="1:13" s="3" customFormat="1" x14ac:dyDescent="0.25">
      <c r="L230" s="69"/>
      <c r="M230" s="69"/>
    </row>
    <row r="231" spans="1:13" s="41" customFormat="1" x14ac:dyDescent="0.25">
      <c r="A231" s="42"/>
      <c r="B231" s="42"/>
      <c r="C231" s="42"/>
      <c r="D231" s="42"/>
      <c r="E231" s="42"/>
      <c r="F231" s="42"/>
      <c r="G231" s="42"/>
      <c r="H231" s="42"/>
      <c r="I231" s="3"/>
      <c r="L231" s="71"/>
      <c r="M231" s="71"/>
    </row>
  </sheetData>
  <mergeCells count="150">
    <mergeCell ref="G198:K200"/>
    <mergeCell ref="A175:A190"/>
    <mergeCell ref="A173:A174"/>
    <mergeCell ref="A110:A116"/>
    <mergeCell ref="C110:C116"/>
    <mergeCell ref="D110:D116"/>
    <mergeCell ref="E110:E116"/>
    <mergeCell ref="F159:F169"/>
    <mergeCell ref="A159:A169"/>
    <mergeCell ref="B159:B169"/>
    <mergeCell ref="C159:C169"/>
    <mergeCell ref="D159:D169"/>
    <mergeCell ref="E159:E169"/>
    <mergeCell ref="F117:F123"/>
    <mergeCell ref="D145:D154"/>
    <mergeCell ref="E145:E154"/>
    <mergeCell ref="F124:F144"/>
    <mergeCell ref="A124:A144"/>
    <mergeCell ref="A155:A158"/>
    <mergeCell ref="A171:A172"/>
    <mergeCell ref="C73:C77"/>
    <mergeCell ref="D73:D77"/>
    <mergeCell ref="C175:C190"/>
    <mergeCell ref="D175:D190"/>
    <mergeCell ref="E175:E190"/>
    <mergeCell ref="F175:F190"/>
    <mergeCell ref="B175:B190"/>
    <mergeCell ref="F110:F116"/>
    <mergeCell ref="B110:B116"/>
    <mergeCell ref="B173:B174"/>
    <mergeCell ref="C173:C174"/>
    <mergeCell ref="D173:D174"/>
    <mergeCell ref="E173:E174"/>
    <mergeCell ref="F173:F174"/>
    <mergeCell ref="B155:B158"/>
    <mergeCell ref="C155:C158"/>
    <mergeCell ref="D155:D158"/>
    <mergeCell ref="E155:E158"/>
    <mergeCell ref="F155:F158"/>
    <mergeCell ref="B171:B172"/>
    <mergeCell ref="C171:C172"/>
    <mergeCell ref="D171:D172"/>
    <mergeCell ref="E171:E172"/>
    <mergeCell ref="F171:F172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K2:K4"/>
    <mergeCell ref="Y2:Z2"/>
    <mergeCell ref="B2:F2"/>
    <mergeCell ref="L2:M2"/>
    <mergeCell ref="N2:O2"/>
    <mergeCell ref="H2:H4"/>
    <mergeCell ref="I2:I4"/>
    <mergeCell ref="Z3:Z4"/>
    <mergeCell ref="Y3:Y4"/>
    <mergeCell ref="L3:L4"/>
    <mergeCell ref="M3:M4"/>
    <mergeCell ref="N3:N4"/>
    <mergeCell ref="O3:O4"/>
    <mergeCell ref="W3:W4"/>
    <mergeCell ref="P3:S3"/>
    <mergeCell ref="B5:B32"/>
    <mergeCell ref="C5:C32"/>
    <mergeCell ref="D5:D32"/>
    <mergeCell ref="E5:E32"/>
    <mergeCell ref="F5:F32"/>
    <mergeCell ref="B33:B36"/>
    <mergeCell ref="C33:C36"/>
    <mergeCell ref="D33:D36"/>
    <mergeCell ref="E33:E36"/>
    <mergeCell ref="B62:B72"/>
    <mergeCell ref="F37:F49"/>
    <mergeCell ref="F91:F108"/>
    <mergeCell ref="F62:F72"/>
    <mergeCell ref="C91:C108"/>
    <mergeCell ref="C62:C72"/>
    <mergeCell ref="B73:B77"/>
    <mergeCell ref="F89:F90"/>
    <mergeCell ref="B78:B85"/>
    <mergeCell ref="C78:C85"/>
    <mergeCell ref="D78:D85"/>
    <mergeCell ref="E78:E85"/>
    <mergeCell ref="F78:F85"/>
    <mergeCell ref="C86:C88"/>
    <mergeCell ref="D86:D88"/>
    <mergeCell ref="E86:E88"/>
    <mergeCell ref="F86:F88"/>
    <mergeCell ref="F33:F36"/>
    <mergeCell ref="B51:B55"/>
    <mergeCell ref="D51:D55"/>
    <mergeCell ref="A5:A32"/>
    <mergeCell ref="B117:B123"/>
    <mergeCell ref="C117:C123"/>
    <mergeCell ref="D117:D123"/>
    <mergeCell ref="E117:E123"/>
    <mergeCell ref="A117:A123"/>
    <mergeCell ref="B37:B49"/>
    <mergeCell ref="C37:C49"/>
    <mergeCell ref="D37:D49"/>
    <mergeCell ref="E37:E49"/>
    <mergeCell ref="A37:A49"/>
    <mergeCell ref="D62:D72"/>
    <mergeCell ref="E62:E72"/>
    <mergeCell ref="A62:A72"/>
    <mergeCell ref="A51:A55"/>
    <mergeCell ref="C51:C55"/>
    <mergeCell ref="E51:E55"/>
    <mergeCell ref="A86:A88"/>
    <mergeCell ref="A89:A90"/>
    <mergeCell ref="B89:B90"/>
    <mergeCell ref="C89:C90"/>
    <mergeCell ref="D89:D90"/>
    <mergeCell ref="E89:E90"/>
    <mergeCell ref="A33:A36"/>
    <mergeCell ref="A78:A85"/>
    <mergeCell ref="C56:C61"/>
    <mergeCell ref="D56:D61"/>
    <mergeCell ref="E56:E61"/>
    <mergeCell ref="F56:F61"/>
    <mergeCell ref="B56:B61"/>
    <mergeCell ref="A56:A61"/>
    <mergeCell ref="F51:F55"/>
    <mergeCell ref="A145:A154"/>
    <mergeCell ref="B145:B154"/>
    <mergeCell ref="C145:C154"/>
    <mergeCell ref="E73:E77"/>
    <mergeCell ref="F73:F77"/>
    <mergeCell ref="B91:B108"/>
    <mergeCell ref="B86:B88"/>
    <mergeCell ref="A91:A108"/>
    <mergeCell ref="E124:E144"/>
    <mergeCell ref="A73:A77"/>
    <mergeCell ref="F145:F154"/>
    <mergeCell ref="D91:D108"/>
    <mergeCell ref="E91:E108"/>
    <mergeCell ref="B124:B144"/>
    <mergeCell ref="C124:C144"/>
    <mergeCell ref="D124:D144"/>
  </mergeCells>
  <pageMargins left="0.7" right="0.7" top="0.78740157499999996" bottom="0.78740157499999996" header="0.3" footer="0.3"/>
  <pageSetup paperSize="9" scale="36" fitToHeight="0" orientation="landscape" r:id="rId1"/>
  <ignoredErrors>
    <ignoredError sqref="E9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9"/>
  <sheetViews>
    <sheetView tabSelected="1" topLeftCell="C22" zoomScaleNormal="100" workbookViewId="0">
      <selection activeCell="J34" sqref="J34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25.425781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67" customWidth="1"/>
    <col min="12" max="12" width="13" style="67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1" spans="1:20" ht="21.75" customHeight="1" thickBot="1" x14ac:dyDescent="0.35">
      <c r="A1" s="520" t="s">
        <v>58</v>
      </c>
      <c r="B1" s="521"/>
      <c r="C1" s="521"/>
      <c r="D1" s="521"/>
      <c r="E1" s="521"/>
      <c r="F1" s="521"/>
      <c r="G1" s="521"/>
      <c r="H1" s="521"/>
      <c r="I1" s="521"/>
      <c r="J1" s="521"/>
      <c r="K1" s="521"/>
      <c r="L1" s="521"/>
      <c r="M1" s="521"/>
      <c r="N1" s="521"/>
      <c r="O1" s="521"/>
      <c r="P1" s="521"/>
      <c r="Q1" s="521"/>
      <c r="R1" s="521"/>
      <c r="S1" s="521"/>
      <c r="T1" s="522"/>
    </row>
    <row r="2" spans="1:20" ht="30" customHeight="1" thickBot="1" x14ac:dyDescent="0.3">
      <c r="A2" s="423" t="s">
        <v>59</v>
      </c>
      <c r="B2" s="421" t="s">
        <v>12</v>
      </c>
      <c r="C2" s="475" t="s">
        <v>60</v>
      </c>
      <c r="D2" s="471"/>
      <c r="E2" s="471"/>
      <c r="F2" s="525" t="s">
        <v>14</v>
      </c>
      <c r="G2" s="548" t="s">
        <v>41</v>
      </c>
      <c r="H2" s="430" t="s">
        <v>74</v>
      </c>
      <c r="I2" s="428" t="s">
        <v>16</v>
      </c>
      <c r="J2" s="529" t="s">
        <v>17</v>
      </c>
      <c r="K2" s="426" t="s">
        <v>61</v>
      </c>
      <c r="L2" s="427"/>
      <c r="M2" s="532" t="s">
        <v>19</v>
      </c>
      <c r="N2" s="533"/>
      <c r="O2" s="539" t="s">
        <v>62</v>
      </c>
      <c r="P2" s="540"/>
      <c r="Q2" s="540"/>
      <c r="R2" s="540"/>
      <c r="S2" s="532" t="s">
        <v>21</v>
      </c>
      <c r="T2" s="533"/>
    </row>
    <row r="3" spans="1:20" ht="22.35" customHeight="1" thickBot="1" x14ac:dyDescent="0.3">
      <c r="A3" s="523"/>
      <c r="B3" s="536"/>
      <c r="C3" s="537" t="s">
        <v>63</v>
      </c>
      <c r="D3" s="544" t="s">
        <v>64</v>
      </c>
      <c r="E3" s="544" t="s">
        <v>65</v>
      </c>
      <c r="F3" s="526"/>
      <c r="G3" s="549"/>
      <c r="H3" s="551"/>
      <c r="I3" s="528"/>
      <c r="J3" s="530"/>
      <c r="K3" s="546" t="s">
        <v>66</v>
      </c>
      <c r="L3" s="546" t="s">
        <v>118</v>
      </c>
      <c r="M3" s="505" t="s">
        <v>28</v>
      </c>
      <c r="N3" s="503" t="s">
        <v>29</v>
      </c>
      <c r="O3" s="541" t="s">
        <v>44</v>
      </c>
      <c r="P3" s="542"/>
      <c r="Q3" s="542"/>
      <c r="R3" s="542"/>
      <c r="S3" s="534" t="s">
        <v>67</v>
      </c>
      <c r="T3" s="535" t="s">
        <v>33</v>
      </c>
    </row>
    <row r="4" spans="1:20" ht="68.25" customHeight="1" thickBot="1" x14ac:dyDescent="0.3">
      <c r="A4" s="524"/>
      <c r="B4" s="422"/>
      <c r="C4" s="538"/>
      <c r="D4" s="545"/>
      <c r="E4" s="545"/>
      <c r="F4" s="527"/>
      <c r="G4" s="550"/>
      <c r="H4" s="431"/>
      <c r="I4" s="429"/>
      <c r="J4" s="531"/>
      <c r="K4" s="547"/>
      <c r="L4" s="547"/>
      <c r="M4" s="506"/>
      <c r="N4" s="504"/>
      <c r="O4" s="4" t="s">
        <v>68</v>
      </c>
      <c r="P4" s="5" t="s">
        <v>47</v>
      </c>
      <c r="Q4" s="8" t="s">
        <v>48</v>
      </c>
      <c r="R4" s="20" t="s">
        <v>69</v>
      </c>
      <c r="S4" s="457"/>
      <c r="T4" s="459"/>
    </row>
    <row r="5" spans="1:20" ht="179.25" x14ac:dyDescent="0.25">
      <c r="A5" s="2">
        <v>1</v>
      </c>
      <c r="B5" s="165">
        <v>1</v>
      </c>
      <c r="C5" s="166" t="s">
        <v>252</v>
      </c>
      <c r="D5" s="167"/>
      <c r="E5" s="168">
        <v>6484859</v>
      </c>
      <c r="F5" s="169" t="s">
        <v>253</v>
      </c>
      <c r="G5" s="170" t="s">
        <v>100</v>
      </c>
      <c r="H5" s="170" t="s">
        <v>175</v>
      </c>
      <c r="I5" s="177" t="s">
        <v>182</v>
      </c>
      <c r="J5" s="178" t="s">
        <v>254</v>
      </c>
      <c r="K5" s="157">
        <v>1000000</v>
      </c>
      <c r="L5" s="86">
        <f>K5/100*70</f>
        <v>700000</v>
      </c>
      <c r="M5" s="172">
        <v>2019</v>
      </c>
      <c r="N5" s="88" t="s">
        <v>442</v>
      </c>
      <c r="O5" s="163" t="s">
        <v>198</v>
      </c>
      <c r="P5" s="164" t="s">
        <v>198</v>
      </c>
      <c r="Q5" s="164" t="s">
        <v>198</v>
      </c>
      <c r="R5" s="30"/>
      <c r="S5" s="163" t="s">
        <v>268</v>
      </c>
      <c r="T5" s="225" t="s">
        <v>268</v>
      </c>
    </row>
    <row r="6" spans="1:20" ht="169.5" customHeight="1" x14ac:dyDescent="0.25">
      <c r="A6" s="2">
        <v>2</v>
      </c>
      <c r="B6" s="79">
        <v>2</v>
      </c>
      <c r="C6" s="91" t="s">
        <v>172</v>
      </c>
      <c r="D6" s="101"/>
      <c r="E6" s="92">
        <v>70619051</v>
      </c>
      <c r="F6" s="98" t="s">
        <v>250</v>
      </c>
      <c r="G6" s="85" t="s">
        <v>100</v>
      </c>
      <c r="H6" s="85" t="s">
        <v>175</v>
      </c>
      <c r="I6" s="176" t="s">
        <v>249</v>
      </c>
      <c r="J6" s="179" t="s">
        <v>251</v>
      </c>
      <c r="K6" s="148">
        <v>588234</v>
      </c>
      <c r="L6" s="66">
        <f>K6/100*85</f>
        <v>499998.9</v>
      </c>
      <c r="M6" s="78">
        <v>2022</v>
      </c>
      <c r="N6" s="32">
        <v>2027</v>
      </c>
      <c r="O6" s="31"/>
      <c r="P6" s="162" t="s">
        <v>198</v>
      </c>
      <c r="Q6" s="162" t="s">
        <v>198</v>
      </c>
      <c r="R6" s="32"/>
      <c r="S6" s="97" t="s">
        <v>268</v>
      </c>
      <c r="T6" s="185" t="s">
        <v>268</v>
      </c>
    </row>
    <row r="7" spans="1:20" ht="30" x14ac:dyDescent="0.25">
      <c r="A7" s="2">
        <v>3</v>
      </c>
      <c r="B7" s="79">
        <v>3</v>
      </c>
      <c r="C7" s="180" t="s">
        <v>263</v>
      </c>
      <c r="D7" s="10"/>
      <c r="E7" s="32"/>
      <c r="F7" s="81"/>
      <c r="G7" s="36"/>
      <c r="H7" s="36"/>
      <c r="I7" s="114"/>
      <c r="J7" s="63" t="s">
        <v>120</v>
      </c>
      <c r="K7" s="148"/>
      <c r="L7" s="66">
        <f t="shared" ref="L7:L27" si="0">K7/100*85</f>
        <v>0</v>
      </c>
      <c r="M7" s="78"/>
      <c r="N7" s="32"/>
      <c r="O7" s="31"/>
      <c r="P7" s="10"/>
      <c r="Q7" s="10"/>
      <c r="R7" s="32"/>
      <c r="S7" s="31"/>
      <c r="T7" s="32"/>
    </row>
    <row r="8" spans="1:20" x14ac:dyDescent="0.25">
      <c r="A8" s="2"/>
      <c r="B8" s="73">
        <v>4</v>
      </c>
      <c r="C8" s="78" t="s">
        <v>170</v>
      </c>
      <c r="D8" s="75"/>
      <c r="E8" s="76">
        <v>70827800</v>
      </c>
      <c r="F8" s="161"/>
      <c r="G8" s="77" t="s">
        <v>100</v>
      </c>
      <c r="H8" s="77" t="s">
        <v>175</v>
      </c>
      <c r="I8" s="115" t="s">
        <v>175</v>
      </c>
      <c r="J8" s="154" t="s">
        <v>120</v>
      </c>
      <c r="K8" s="148"/>
      <c r="L8" s="66">
        <f t="shared" si="0"/>
        <v>0</v>
      </c>
      <c r="M8" s="171"/>
      <c r="N8" s="76"/>
      <c r="O8" s="74"/>
      <c r="P8" s="75"/>
      <c r="Q8" s="75"/>
      <c r="R8" s="76"/>
      <c r="S8" s="74"/>
      <c r="T8" s="76"/>
    </row>
    <row r="9" spans="1:20" x14ac:dyDescent="0.25">
      <c r="A9" s="2"/>
      <c r="B9" s="381">
        <v>5</v>
      </c>
      <c r="C9" s="407" t="s">
        <v>543</v>
      </c>
      <c r="D9" s="387"/>
      <c r="E9" s="393">
        <v>6337104</v>
      </c>
      <c r="F9" s="161" t="s">
        <v>258</v>
      </c>
      <c r="G9" s="107" t="s">
        <v>100</v>
      </c>
      <c r="H9" s="107" t="s">
        <v>175</v>
      </c>
      <c r="I9" s="175" t="s">
        <v>176</v>
      </c>
      <c r="J9" s="99" t="s">
        <v>258</v>
      </c>
      <c r="K9" s="149">
        <v>50000</v>
      </c>
      <c r="L9" s="90">
        <f t="shared" si="0"/>
        <v>42500</v>
      </c>
      <c r="M9" s="105">
        <v>2021</v>
      </c>
      <c r="N9" s="106">
        <v>2025</v>
      </c>
      <c r="O9" s="271" t="s">
        <v>198</v>
      </c>
      <c r="P9" s="269" t="s">
        <v>198</v>
      </c>
      <c r="Q9" s="269" t="s">
        <v>198</v>
      </c>
      <c r="R9" s="272" t="s">
        <v>198</v>
      </c>
      <c r="S9" s="271" t="s">
        <v>268</v>
      </c>
      <c r="T9" s="272" t="s">
        <v>268</v>
      </c>
    </row>
    <row r="10" spans="1:20" ht="26.25" x14ac:dyDescent="0.25">
      <c r="A10" s="2"/>
      <c r="B10" s="382"/>
      <c r="C10" s="408"/>
      <c r="D10" s="388"/>
      <c r="E10" s="394"/>
      <c r="F10" s="104" t="s">
        <v>255</v>
      </c>
      <c r="G10" s="107" t="s">
        <v>100</v>
      </c>
      <c r="H10" s="107" t="s">
        <v>175</v>
      </c>
      <c r="I10" s="175" t="s">
        <v>176</v>
      </c>
      <c r="J10" s="99" t="s">
        <v>255</v>
      </c>
      <c r="K10" s="149">
        <v>200000</v>
      </c>
      <c r="L10" s="90">
        <f t="shared" si="0"/>
        <v>170000</v>
      </c>
      <c r="M10" s="105">
        <v>2021</v>
      </c>
      <c r="N10" s="106">
        <v>2025</v>
      </c>
      <c r="O10" s="271" t="s">
        <v>198</v>
      </c>
      <c r="P10" s="269" t="s">
        <v>198</v>
      </c>
      <c r="Q10" s="269" t="s">
        <v>198</v>
      </c>
      <c r="R10" s="272" t="s">
        <v>198</v>
      </c>
      <c r="S10" s="271" t="s">
        <v>268</v>
      </c>
      <c r="T10" s="272" t="s">
        <v>268</v>
      </c>
    </row>
    <row r="11" spans="1:20" ht="26.25" x14ac:dyDescent="0.25">
      <c r="A11" s="2"/>
      <c r="B11" s="382"/>
      <c r="C11" s="408"/>
      <c r="D11" s="388"/>
      <c r="E11" s="394"/>
      <c r="F11" s="104" t="s">
        <v>256</v>
      </c>
      <c r="G11" s="107" t="s">
        <v>100</v>
      </c>
      <c r="H11" s="107" t="s">
        <v>175</v>
      </c>
      <c r="I11" s="175" t="s">
        <v>176</v>
      </c>
      <c r="J11" s="99" t="s">
        <v>256</v>
      </c>
      <c r="K11" s="149">
        <v>200000</v>
      </c>
      <c r="L11" s="90">
        <f t="shared" si="0"/>
        <v>170000</v>
      </c>
      <c r="M11" s="105">
        <v>2021</v>
      </c>
      <c r="N11" s="106">
        <v>2025</v>
      </c>
      <c r="O11" s="271"/>
      <c r="P11" s="269"/>
      <c r="Q11" s="269" t="s">
        <v>198</v>
      </c>
      <c r="R11" s="272"/>
      <c r="S11" s="271" t="s">
        <v>268</v>
      </c>
      <c r="T11" s="272" t="s">
        <v>268</v>
      </c>
    </row>
    <row r="12" spans="1:20" x14ac:dyDescent="0.25">
      <c r="A12" s="2"/>
      <c r="B12" s="382"/>
      <c r="C12" s="408"/>
      <c r="D12" s="388"/>
      <c r="E12" s="394"/>
      <c r="F12" s="104" t="s">
        <v>257</v>
      </c>
      <c r="G12" s="107" t="s">
        <v>100</v>
      </c>
      <c r="H12" s="107" t="s">
        <v>175</v>
      </c>
      <c r="I12" s="175" t="s">
        <v>176</v>
      </c>
      <c r="J12" s="99" t="s">
        <v>257</v>
      </c>
      <c r="K12" s="150">
        <v>100000</v>
      </c>
      <c r="L12" s="109">
        <f t="shared" si="0"/>
        <v>85000</v>
      </c>
      <c r="M12" s="105">
        <v>2020</v>
      </c>
      <c r="N12" s="106">
        <v>2025</v>
      </c>
      <c r="O12" s="271" t="s">
        <v>198</v>
      </c>
      <c r="P12" s="269" t="s">
        <v>198</v>
      </c>
      <c r="Q12" s="269" t="s">
        <v>198</v>
      </c>
      <c r="R12" s="272" t="s">
        <v>198</v>
      </c>
      <c r="S12" s="271" t="s">
        <v>268</v>
      </c>
      <c r="T12" s="272" t="s">
        <v>268</v>
      </c>
    </row>
    <row r="13" spans="1:20" ht="26.25" x14ac:dyDescent="0.25">
      <c r="A13" s="2"/>
      <c r="B13" s="382"/>
      <c r="C13" s="408"/>
      <c r="D13" s="388"/>
      <c r="E13" s="394"/>
      <c r="F13" s="82" t="s">
        <v>259</v>
      </c>
      <c r="G13" s="107" t="s">
        <v>100</v>
      </c>
      <c r="H13" s="107" t="s">
        <v>175</v>
      </c>
      <c r="I13" s="175" t="s">
        <v>176</v>
      </c>
      <c r="J13" s="99" t="s">
        <v>259</v>
      </c>
      <c r="K13" s="150">
        <v>50000</v>
      </c>
      <c r="L13" s="109">
        <f t="shared" si="0"/>
        <v>42500</v>
      </c>
      <c r="M13" s="105">
        <v>2021</v>
      </c>
      <c r="N13" s="106">
        <v>2025</v>
      </c>
      <c r="O13" s="271"/>
      <c r="P13" s="269" t="s">
        <v>198</v>
      </c>
      <c r="Q13" s="269"/>
      <c r="R13" s="272"/>
      <c r="S13" s="271" t="s">
        <v>268</v>
      </c>
      <c r="T13" s="272" t="s">
        <v>268</v>
      </c>
    </row>
    <row r="14" spans="1:20" ht="39" x14ac:dyDescent="0.25">
      <c r="A14" s="2"/>
      <c r="B14" s="382"/>
      <c r="C14" s="408"/>
      <c r="D14" s="388"/>
      <c r="E14" s="394"/>
      <c r="F14" s="173" t="s">
        <v>260</v>
      </c>
      <c r="G14" s="107" t="s">
        <v>100</v>
      </c>
      <c r="H14" s="107" t="s">
        <v>175</v>
      </c>
      <c r="I14" s="175" t="s">
        <v>176</v>
      </c>
      <c r="J14" s="184" t="s">
        <v>260</v>
      </c>
      <c r="K14" s="150">
        <v>200000</v>
      </c>
      <c r="L14" s="109">
        <f t="shared" si="0"/>
        <v>170000</v>
      </c>
      <c r="M14" s="105">
        <v>2020</v>
      </c>
      <c r="N14" s="106">
        <v>2025</v>
      </c>
      <c r="O14" s="271"/>
      <c r="P14" s="269"/>
      <c r="Q14" s="269"/>
      <c r="R14" s="272" t="s">
        <v>198</v>
      </c>
      <c r="S14" s="271" t="s">
        <v>268</v>
      </c>
      <c r="T14" s="272" t="s">
        <v>268</v>
      </c>
    </row>
    <row r="15" spans="1:20" ht="26.25" x14ac:dyDescent="0.25">
      <c r="A15" s="2"/>
      <c r="B15" s="382"/>
      <c r="C15" s="408"/>
      <c r="D15" s="388"/>
      <c r="E15" s="394"/>
      <c r="F15" s="82" t="s">
        <v>261</v>
      </c>
      <c r="G15" s="107" t="s">
        <v>100</v>
      </c>
      <c r="H15" s="107" t="s">
        <v>175</v>
      </c>
      <c r="I15" s="175" t="s">
        <v>176</v>
      </c>
      <c r="J15" s="99" t="s">
        <v>261</v>
      </c>
      <c r="K15" s="150">
        <v>500000</v>
      </c>
      <c r="L15" s="109">
        <f t="shared" si="0"/>
        <v>425000</v>
      </c>
      <c r="M15" s="105">
        <v>2020</v>
      </c>
      <c r="N15" s="106">
        <v>2025</v>
      </c>
      <c r="O15" s="271"/>
      <c r="P15" s="269"/>
      <c r="Q15" s="269"/>
      <c r="R15" s="272"/>
      <c r="S15" s="271" t="s">
        <v>268</v>
      </c>
      <c r="T15" s="272" t="s">
        <v>268</v>
      </c>
    </row>
    <row r="16" spans="1:20" ht="26.25" x14ac:dyDescent="0.25">
      <c r="A16" s="2"/>
      <c r="B16" s="382"/>
      <c r="C16" s="408"/>
      <c r="D16" s="388"/>
      <c r="E16" s="452"/>
      <c r="F16" s="316" t="s">
        <v>544</v>
      </c>
      <c r="G16" s="124" t="s">
        <v>100</v>
      </c>
      <c r="H16" s="107" t="s">
        <v>175</v>
      </c>
      <c r="I16" s="175" t="s">
        <v>176</v>
      </c>
      <c r="J16" s="99" t="s">
        <v>544</v>
      </c>
      <c r="K16" s="150">
        <v>2000000</v>
      </c>
      <c r="L16" s="109">
        <f t="shared" si="0"/>
        <v>1700000</v>
      </c>
      <c r="M16" s="105">
        <v>2023</v>
      </c>
      <c r="N16" s="106">
        <v>2027</v>
      </c>
      <c r="O16" s="302"/>
      <c r="P16" s="300"/>
      <c r="Q16" s="300"/>
      <c r="R16" s="303"/>
      <c r="S16" s="302" t="s">
        <v>268</v>
      </c>
      <c r="T16" s="303" t="s">
        <v>268</v>
      </c>
    </row>
    <row r="17" spans="1:20" x14ac:dyDescent="0.25">
      <c r="A17" s="2"/>
      <c r="B17" s="382"/>
      <c r="C17" s="408"/>
      <c r="D17" s="388"/>
      <c r="E17" s="452"/>
      <c r="F17" s="316" t="s">
        <v>545</v>
      </c>
      <c r="G17" s="124" t="s">
        <v>100</v>
      </c>
      <c r="H17" s="107" t="s">
        <v>175</v>
      </c>
      <c r="I17" s="175" t="s">
        <v>176</v>
      </c>
      <c r="J17" s="99" t="s">
        <v>258</v>
      </c>
      <c r="K17" s="150">
        <v>500000</v>
      </c>
      <c r="L17" s="109">
        <f t="shared" si="0"/>
        <v>425000</v>
      </c>
      <c r="M17" s="105">
        <v>2023</v>
      </c>
      <c r="N17" s="106">
        <v>2027</v>
      </c>
      <c r="O17" s="302" t="s">
        <v>198</v>
      </c>
      <c r="P17" s="300" t="s">
        <v>198</v>
      </c>
      <c r="Q17" s="300" t="s">
        <v>198</v>
      </c>
      <c r="R17" s="303" t="s">
        <v>198</v>
      </c>
      <c r="S17" s="302" t="s">
        <v>268</v>
      </c>
      <c r="T17" s="303" t="s">
        <v>268</v>
      </c>
    </row>
    <row r="18" spans="1:20" ht="26.25" x14ac:dyDescent="0.25">
      <c r="A18" s="2"/>
      <c r="B18" s="382"/>
      <c r="C18" s="408"/>
      <c r="D18" s="388"/>
      <c r="E18" s="452"/>
      <c r="F18" s="316" t="s">
        <v>546</v>
      </c>
      <c r="G18" s="124" t="s">
        <v>100</v>
      </c>
      <c r="H18" s="107" t="s">
        <v>175</v>
      </c>
      <c r="I18" s="175" t="s">
        <v>176</v>
      </c>
      <c r="J18" s="99" t="s">
        <v>546</v>
      </c>
      <c r="K18" s="150">
        <v>1000000</v>
      </c>
      <c r="L18" s="109">
        <f t="shared" si="0"/>
        <v>850000</v>
      </c>
      <c r="M18" s="105">
        <v>2023</v>
      </c>
      <c r="N18" s="106">
        <v>2027</v>
      </c>
      <c r="O18" s="302"/>
      <c r="P18" s="300"/>
      <c r="Q18" s="300" t="s">
        <v>198</v>
      </c>
      <c r="R18" s="303"/>
      <c r="S18" s="302" t="s">
        <v>268</v>
      </c>
      <c r="T18" s="303" t="s">
        <v>268</v>
      </c>
    </row>
    <row r="19" spans="1:20" ht="26.25" x14ac:dyDescent="0.25">
      <c r="A19" s="2"/>
      <c r="B19" s="382"/>
      <c r="C19" s="408"/>
      <c r="D19" s="388"/>
      <c r="E19" s="452"/>
      <c r="F19" s="316" t="s">
        <v>547</v>
      </c>
      <c r="G19" s="124" t="s">
        <v>100</v>
      </c>
      <c r="H19" s="107" t="s">
        <v>175</v>
      </c>
      <c r="I19" s="175" t="s">
        <v>176</v>
      </c>
      <c r="J19" s="99" t="s">
        <v>547</v>
      </c>
      <c r="K19" s="150">
        <v>2000000</v>
      </c>
      <c r="L19" s="109">
        <f t="shared" si="0"/>
        <v>1700000</v>
      </c>
      <c r="M19" s="105">
        <v>2023</v>
      </c>
      <c r="N19" s="106">
        <v>2027</v>
      </c>
      <c r="O19" s="302"/>
      <c r="P19" s="300"/>
      <c r="Q19" s="300"/>
      <c r="R19" s="303"/>
      <c r="S19" s="302" t="s">
        <v>268</v>
      </c>
      <c r="T19" s="303" t="s">
        <v>268</v>
      </c>
    </row>
    <row r="20" spans="1:20" ht="26.25" x14ac:dyDescent="0.25">
      <c r="A20" s="2"/>
      <c r="B20" s="382"/>
      <c r="C20" s="408"/>
      <c r="D20" s="388"/>
      <c r="E20" s="452"/>
      <c r="F20" s="316" t="s">
        <v>548</v>
      </c>
      <c r="G20" s="124" t="s">
        <v>100</v>
      </c>
      <c r="H20" s="107" t="s">
        <v>175</v>
      </c>
      <c r="I20" s="175" t="s">
        <v>176</v>
      </c>
      <c r="J20" s="99" t="s">
        <v>548</v>
      </c>
      <c r="K20" s="150">
        <v>1000000</v>
      </c>
      <c r="L20" s="109">
        <f t="shared" si="0"/>
        <v>850000</v>
      </c>
      <c r="M20" s="105">
        <v>2023</v>
      </c>
      <c r="N20" s="106">
        <v>2027</v>
      </c>
      <c r="O20" s="302"/>
      <c r="P20" s="300"/>
      <c r="Q20" s="300"/>
      <c r="R20" s="303"/>
      <c r="S20" s="302" t="s">
        <v>268</v>
      </c>
      <c r="T20" s="303" t="s">
        <v>268</v>
      </c>
    </row>
    <row r="21" spans="1:20" ht="26.25" x14ac:dyDescent="0.25">
      <c r="A21" s="2"/>
      <c r="B21" s="382"/>
      <c r="C21" s="408"/>
      <c r="D21" s="388"/>
      <c r="E21" s="452"/>
      <c r="F21" s="316" t="s">
        <v>549</v>
      </c>
      <c r="G21" s="124" t="s">
        <v>100</v>
      </c>
      <c r="H21" s="107" t="s">
        <v>175</v>
      </c>
      <c r="I21" s="175" t="s">
        <v>176</v>
      </c>
      <c r="J21" s="99" t="s">
        <v>549</v>
      </c>
      <c r="K21" s="150">
        <v>2000000</v>
      </c>
      <c r="L21" s="109">
        <f t="shared" si="0"/>
        <v>1700000</v>
      </c>
      <c r="M21" s="105">
        <v>2023</v>
      </c>
      <c r="N21" s="106">
        <v>2027</v>
      </c>
      <c r="O21" s="302"/>
      <c r="P21" s="300"/>
      <c r="Q21" s="300"/>
      <c r="R21" s="303"/>
      <c r="S21" s="302" t="s">
        <v>268</v>
      </c>
      <c r="T21" s="303" t="s">
        <v>268</v>
      </c>
    </row>
    <row r="22" spans="1:20" ht="26.25" x14ac:dyDescent="0.25">
      <c r="A22" s="2"/>
      <c r="B22" s="382"/>
      <c r="C22" s="408"/>
      <c r="D22" s="388"/>
      <c r="E22" s="452"/>
      <c r="F22" s="316" t="s">
        <v>550</v>
      </c>
      <c r="G22" s="124" t="s">
        <v>100</v>
      </c>
      <c r="H22" s="107" t="s">
        <v>175</v>
      </c>
      <c r="I22" s="175" t="s">
        <v>176</v>
      </c>
      <c r="J22" s="99" t="s">
        <v>551</v>
      </c>
      <c r="K22" s="150">
        <v>1000000</v>
      </c>
      <c r="L22" s="109">
        <f t="shared" si="0"/>
        <v>850000</v>
      </c>
      <c r="M22" s="105">
        <v>2023</v>
      </c>
      <c r="N22" s="106">
        <v>2027</v>
      </c>
      <c r="O22" s="302"/>
      <c r="P22" s="300"/>
      <c r="Q22" s="300"/>
      <c r="R22" s="303"/>
      <c r="S22" s="302" t="s">
        <v>268</v>
      </c>
      <c r="T22" s="303" t="s">
        <v>268</v>
      </c>
    </row>
    <row r="23" spans="1:20" ht="26.25" x14ac:dyDescent="0.25">
      <c r="A23" s="2"/>
      <c r="B23" s="382"/>
      <c r="C23" s="408"/>
      <c r="D23" s="388"/>
      <c r="E23" s="452"/>
      <c r="F23" s="316" t="s">
        <v>552</v>
      </c>
      <c r="G23" s="124" t="s">
        <v>100</v>
      </c>
      <c r="H23" s="107" t="s">
        <v>175</v>
      </c>
      <c r="I23" s="175" t="s">
        <v>176</v>
      </c>
      <c r="J23" s="99" t="s">
        <v>553</v>
      </c>
      <c r="K23" s="150">
        <v>500000</v>
      </c>
      <c r="L23" s="109">
        <f t="shared" si="0"/>
        <v>425000</v>
      </c>
      <c r="M23" s="105">
        <v>2023</v>
      </c>
      <c r="N23" s="106">
        <v>2027</v>
      </c>
      <c r="O23" s="302"/>
      <c r="P23" s="300"/>
      <c r="Q23" s="300"/>
      <c r="R23" s="303"/>
      <c r="S23" s="302" t="s">
        <v>268</v>
      </c>
      <c r="T23" s="303" t="s">
        <v>268</v>
      </c>
    </row>
    <row r="24" spans="1:20" ht="30.75" thickBot="1" x14ac:dyDescent="0.3">
      <c r="A24" s="2"/>
      <c r="B24" s="382"/>
      <c r="C24" s="408"/>
      <c r="D24" s="388"/>
      <c r="E24" s="452"/>
      <c r="F24" s="318" t="s">
        <v>554</v>
      </c>
      <c r="G24" s="124" t="s">
        <v>100</v>
      </c>
      <c r="H24" s="107" t="s">
        <v>175</v>
      </c>
      <c r="I24" s="175" t="s">
        <v>176</v>
      </c>
      <c r="J24" s="184" t="s">
        <v>554</v>
      </c>
      <c r="K24" s="150">
        <v>500000</v>
      </c>
      <c r="L24" s="109">
        <f t="shared" si="0"/>
        <v>425000</v>
      </c>
      <c r="M24" s="105">
        <v>2023</v>
      </c>
      <c r="N24" s="106">
        <v>2027</v>
      </c>
      <c r="O24" s="302"/>
      <c r="P24" s="300"/>
      <c r="Q24" s="300"/>
      <c r="R24" s="303"/>
      <c r="S24" s="302" t="s">
        <v>268</v>
      </c>
      <c r="T24" s="303" t="s">
        <v>268</v>
      </c>
    </row>
    <row r="25" spans="1:20" ht="27" thickBot="1" x14ac:dyDescent="0.3">
      <c r="A25" s="2"/>
      <c r="B25" s="543"/>
      <c r="C25" s="556"/>
      <c r="D25" s="389"/>
      <c r="E25" s="557"/>
      <c r="F25" s="319" t="s">
        <v>262</v>
      </c>
      <c r="G25" s="123" t="s">
        <v>100</v>
      </c>
      <c r="H25" s="85" t="s">
        <v>175</v>
      </c>
      <c r="I25" s="176" t="s">
        <v>176</v>
      </c>
      <c r="J25" s="99" t="s">
        <v>262</v>
      </c>
      <c r="K25" s="149">
        <v>500000</v>
      </c>
      <c r="L25" s="90">
        <f t="shared" si="0"/>
        <v>425000</v>
      </c>
      <c r="M25" s="100">
        <v>2020</v>
      </c>
      <c r="N25" s="92">
        <v>2025</v>
      </c>
      <c r="O25" s="97" t="s">
        <v>198</v>
      </c>
      <c r="P25" s="162" t="s">
        <v>198</v>
      </c>
      <c r="Q25" s="162" t="s">
        <v>198</v>
      </c>
      <c r="R25" s="185" t="s">
        <v>198</v>
      </c>
      <c r="S25" s="97" t="s">
        <v>268</v>
      </c>
      <c r="T25" s="185" t="s">
        <v>268</v>
      </c>
    </row>
    <row r="26" spans="1:20" ht="90" x14ac:dyDescent="0.25">
      <c r="A26" s="2"/>
      <c r="B26" s="274"/>
      <c r="C26" s="552" t="s">
        <v>217</v>
      </c>
      <c r="D26" s="409"/>
      <c r="E26" s="393">
        <v>236748</v>
      </c>
      <c r="F26" s="316" t="s">
        <v>479</v>
      </c>
      <c r="G26" s="100" t="s">
        <v>100</v>
      </c>
      <c r="H26" s="101" t="s">
        <v>175</v>
      </c>
      <c r="I26" s="101" t="s">
        <v>219</v>
      </c>
      <c r="J26" s="283" t="s">
        <v>479</v>
      </c>
      <c r="K26" s="244">
        <v>1000000</v>
      </c>
      <c r="L26" s="244">
        <f t="shared" si="0"/>
        <v>850000</v>
      </c>
      <c r="M26" s="101"/>
      <c r="N26" s="101"/>
      <c r="O26" s="162"/>
      <c r="P26" s="162"/>
      <c r="Q26" s="162"/>
      <c r="R26" s="162"/>
      <c r="S26" s="162" t="s">
        <v>268</v>
      </c>
      <c r="T26" s="284" t="s">
        <v>268</v>
      </c>
    </row>
    <row r="27" spans="1:20" ht="65.25" thickBot="1" x14ac:dyDescent="0.3">
      <c r="A27" s="2"/>
      <c r="B27" s="274"/>
      <c r="C27" s="553"/>
      <c r="D27" s="554"/>
      <c r="E27" s="555"/>
      <c r="F27" s="320" t="s">
        <v>480</v>
      </c>
      <c r="G27" s="285" t="s">
        <v>100</v>
      </c>
      <c r="H27" s="280" t="s">
        <v>175</v>
      </c>
      <c r="I27" s="280" t="s">
        <v>219</v>
      </c>
      <c r="J27" s="282" t="s">
        <v>480</v>
      </c>
      <c r="K27" s="281">
        <v>500000</v>
      </c>
      <c r="L27" s="281">
        <f t="shared" si="0"/>
        <v>425000</v>
      </c>
      <c r="M27" s="280"/>
      <c r="N27" s="280"/>
      <c r="O27" s="174"/>
      <c r="P27" s="174"/>
      <c r="Q27" s="174"/>
      <c r="R27" s="174"/>
      <c r="S27" s="174" t="s">
        <v>268</v>
      </c>
      <c r="T27" s="279" t="s">
        <v>268</v>
      </c>
    </row>
    <row r="28" spans="1:20" x14ac:dyDescent="0.25">
      <c r="A28" s="2"/>
      <c r="B28" s="22"/>
      <c r="C28" s="2"/>
      <c r="D28" s="2"/>
      <c r="E28" s="2"/>
      <c r="F28" s="2"/>
      <c r="G28" s="2"/>
      <c r="H28" s="2"/>
      <c r="I28" s="2"/>
      <c r="J28" s="2"/>
      <c r="K28" s="72"/>
      <c r="L28" s="72"/>
      <c r="M28" s="2"/>
      <c r="N28" s="2"/>
      <c r="O28" s="2"/>
      <c r="P28" s="2"/>
      <c r="Q28" s="2"/>
      <c r="R28" s="2"/>
      <c r="S28" s="274"/>
      <c r="T28" s="274"/>
    </row>
    <row r="29" spans="1:20" x14ac:dyDescent="0.25">
      <c r="A29" s="2"/>
      <c r="B29" s="22"/>
      <c r="C29" s="2"/>
      <c r="D29" s="2"/>
      <c r="E29" s="2"/>
      <c r="F29" s="2"/>
      <c r="G29" s="2"/>
      <c r="H29" s="2"/>
      <c r="I29" s="2"/>
      <c r="J29" s="2"/>
      <c r="K29" s="72"/>
      <c r="L29" s="72"/>
      <c r="M29" s="2"/>
      <c r="N29" s="2"/>
      <c r="O29" s="2"/>
      <c r="P29" s="2"/>
      <c r="Q29" s="2"/>
      <c r="R29" s="2"/>
      <c r="S29" s="2"/>
      <c r="T29" s="2"/>
    </row>
    <row r="30" spans="1:20" x14ac:dyDescent="0.25">
      <c r="A30" s="2"/>
      <c r="B30" s="22"/>
      <c r="C30" s="2"/>
      <c r="D30" s="2"/>
      <c r="E30" s="2"/>
      <c r="F30" s="2"/>
      <c r="G30" s="561" t="s">
        <v>665</v>
      </c>
      <c r="H30" s="560"/>
      <c r="I30" s="560"/>
      <c r="J30" s="560"/>
      <c r="K30" s="72"/>
      <c r="L30" s="72"/>
      <c r="M30" s="2"/>
      <c r="N30" s="2"/>
      <c r="O30" s="2"/>
      <c r="P30" s="2"/>
      <c r="Q30" s="2"/>
      <c r="R30" s="2"/>
      <c r="S30" s="2"/>
      <c r="T30" s="2"/>
    </row>
    <row r="31" spans="1:20" x14ac:dyDescent="0.25">
      <c r="G31" s="560"/>
      <c r="H31" s="560"/>
      <c r="I31" s="560"/>
      <c r="J31" s="560"/>
    </row>
    <row r="32" spans="1:20" x14ac:dyDescent="0.25">
      <c r="B32" s="1" t="s">
        <v>34</v>
      </c>
      <c r="G32" s="560"/>
      <c r="H32" s="560"/>
      <c r="I32" s="560"/>
      <c r="J32" s="560"/>
    </row>
    <row r="35" spans="1:12" x14ac:dyDescent="0.25">
      <c r="A35" s="2" t="s">
        <v>70</v>
      </c>
      <c r="B35" s="2"/>
    </row>
    <row r="36" spans="1:12" x14ac:dyDescent="0.25">
      <c r="A36" s="2"/>
      <c r="B36" s="17" t="s">
        <v>71</v>
      </c>
    </row>
    <row r="37" spans="1:12" ht="15.95" customHeight="1" x14ac:dyDescent="0.25">
      <c r="B37" s="1" t="s">
        <v>72</v>
      </c>
    </row>
    <row r="38" spans="1:12" x14ac:dyDescent="0.25">
      <c r="B38" s="9" t="s">
        <v>36</v>
      </c>
    </row>
    <row r="39" spans="1:12" x14ac:dyDescent="0.25">
      <c r="B39" s="9" t="s">
        <v>119</v>
      </c>
    </row>
    <row r="41" spans="1:12" x14ac:dyDescent="0.25">
      <c r="B41" s="1" t="s">
        <v>52</v>
      </c>
    </row>
    <row r="43" spans="1:12" x14ac:dyDescent="0.25">
      <c r="A43" s="6" t="s">
        <v>53</v>
      </c>
      <c r="B43" s="42" t="s">
        <v>88</v>
      </c>
      <c r="C43" s="42"/>
      <c r="D43" s="42"/>
      <c r="E43" s="42"/>
      <c r="F43" s="42"/>
      <c r="G43" s="42"/>
      <c r="H43" s="42"/>
      <c r="I43" s="42"/>
      <c r="J43" s="42"/>
      <c r="K43" s="70"/>
      <c r="L43" s="70"/>
    </row>
    <row r="44" spans="1:12" x14ac:dyDescent="0.25">
      <c r="A44" s="6" t="s">
        <v>54</v>
      </c>
      <c r="B44" s="42" t="s">
        <v>81</v>
      </c>
      <c r="C44" s="42"/>
      <c r="D44" s="42"/>
      <c r="E44" s="42"/>
      <c r="F44" s="42"/>
      <c r="G44" s="42"/>
      <c r="H44" s="42"/>
      <c r="I44" s="42"/>
      <c r="J44" s="42"/>
      <c r="K44" s="70"/>
      <c r="L44" s="70"/>
    </row>
    <row r="45" spans="1:12" x14ac:dyDescent="0.25">
      <c r="A45" s="6"/>
      <c r="B45" s="42" t="s">
        <v>77</v>
      </c>
      <c r="C45" s="42"/>
      <c r="D45" s="42"/>
      <c r="E45" s="42"/>
      <c r="F45" s="42"/>
      <c r="G45" s="42"/>
      <c r="H45" s="42"/>
      <c r="I45" s="42"/>
      <c r="J45" s="42"/>
      <c r="K45" s="70"/>
      <c r="L45" s="70"/>
    </row>
    <row r="46" spans="1:12" x14ac:dyDescent="0.25">
      <c r="A46" s="6"/>
      <c r="B46" s="42" t="s">
        <v>78</v>
      </c>
      <c r="C46" s="42"/>
      <c r="D46" s="42"/>
      <c r="E46" s="42"/>
      <c r="F46" s="42"/>
      <c r="G46" s="42"/>
      <c r="H46" s="42"/>
      <c r="I46" s="42"/>
      <c r="J46" s="42"/>
      <c r="K46" s="70"/>
      <c r="L46" s="70"/>
    </row>
    <row r="47" spans="1:12" x14ac:dyDescent="0.25">
      <c r="A47" s="6"/>
      <c r="B47" s="42" t="s">
        <v>79</v>
      </c>
      <c r="C47" s="42"/>
      <c r="D47" s="42"/>
      <c r="E47" s="42"/>
      <c r="F47" s="42"/>
      <c r="G47" s="42"/>
      <c r="H47" s="42"/>
      <c r="I47" s="42"/>
      <c r="J47" s="42"/>
      <c r="K47" s="70"/>
      <c r="L47" s="70"/>
    </row>
    <row r="48" spans="1:12" x14ac:dyDescent="0.25">
      <c r="A48" s="6"/>
      <c r="B48" s="42" t="s">
        <v>80</v>
      </c>
      <c r="C48" s="42"/>
      <c r="D48" s="42"/>
      <c r="E48" s="42"/>
      <c r="F48" s="42"/>
      <c r="G48" s="42"/>
      <c r="H48" s="42"/>
      <c r="I48" s="42"/>
      <c r="J48" s="42"/>
      <c r="K48" s="70"/>
      <c r="L48" s="70"/>
    </row>
    <row r="49" spans="1:12" x14ac:dyDescent="0.25">
      <c r="A49" s="6"/>
      <c r="B49" s="42" t="s">
        <v>83</v>
      </c>
      <c r="C49" s="42"/>
      <c r="D49" s="42"/>
      <c r="E49" s="42"/>
      <c r="F49" s="42"/>
      <c r="G49" s="42"/>
      <c r="H49" s="42"/>
      <c r="I49" s="42"/>
      <c r="J49" s="42"/>
      <c r="K49" s="70"/>
      <c r="L49" s="70"/>
    </row>
    <row r="50" spans="1:12" x14ac:dyDescent="0.25">
      <c r="A50" s="6"/>
      <c r="B50" s="42"/>
      <c r="C50" s="42"/>
      <c r="D50" s="42"/>
      <c r="E50" s="42"/>
      <c r="F50" s="42"/>
      <c r="G50" s="42"/>
      <c r="H50" s="42"/>
      <c r="I50" s="42"/>
      <c r="J50" s="42"/>
      <c r="K50" s="70"/>
      <c r="L50" s="70"/>
    </row>
    <row r="51" spans="1:12" x14ac:dyDescent="0.25">
      <c r="A51" s="6"/>
      <c r="B51" s="42" t="s">
        <v>87</v>
      </c>
      <c r="C51" s="42"/>
      <c r="D51" s="42"/>
      <c r="E51" s="42"/>
      <c r="F51" s="42"/>
      <c r="G51" s="42"/>
      <c r="H51" s="42"/>
      <c r="I51" s="42"/>
      <c r="J51" s="42"/>
      <c r="K51" s="70"/>
      <c r="L51" s="70"/>
    </row>
    <row r="52" spans="1:12" x14ac:dyDescent="0.25">
      <c r="A52" s="6"/>
      <c r="B52" s="42" t="s">
        <v>54</v>
      </c>
      <c r="C52" s="42"/>
      <c r="D52" s="42"/>
      <c r="E52" s="42"/>
      <c r="F52" s="42"/>
      <c r="G52" s="42"/>
      <c r="H52" s="42"/>
      <c r="I52" s="42"/>
      <c r="J52" s="42"/>
      <c r="K52" s="70"/>
      <c r="L52" s="70"/>
    </row>
    <row r="53" spans="1:12" x14ac:dyDescent="0.25">
      <c r="B53" s="42"/>
      <c r="C53" s="42"/>
      <c r="D53" s="42"/>
      <c r="E53" s="42"/>
      <c r="F53" s="42"/>
      <c r="G53" s="42"/>
      <c r="H53" s="42"/>
      <c r="I53" s="42"/>
      <c r="J53" s="42"/>
      <c r="K53" s="70"/>
      <c r="L53" s="70"/>
    </row>
    <row r="54" spans="1:12" x14ac:dyDescent="0.25">
      <c r="B54" s="42" t="s">
        <v>86</v>
      </c>
      <c r="C54" s="42"/>
      <c r="D54" s="42"/>
      <c r="E54" s="42"/>
      <c r="F54" s="42"/>
      <c r="G54" s="42"/>
      <c r="H54" s="42"/>
      <c r="I54" s="42"/>
      <c r="J54" s="42"/>
      <c r="K54" s="70"/>
      <c r="L54" s="70"/>
    </row>
    <row r="55" spans="1:12" x14ac:dyDescent="0.25">
      <c r="B55" s="42" t="s">
        <v>73</v>
      </c>
      <c r="C55" s="42"/>
      <c r="D55" s="42"/>
      <c r="E55" s="42"/>
      <c r="F55" s="42"/>
      <c r="G55" s="42"/>
      <c r="H55" s="42"/>
      <c r="I55" s="42"/>
      <c r="J55" s="42"/>
      <c r="K55" s="70"/>
      <c r="L55" s="70"/>
    </row>
    <row r="56" spans="1:12" ht="15.95" customHeight="1" x14ac:dyDescent="0.25"/>
    <row r="57" spans="1:12" x14ac:dyDescent="0.25">
      <c r="B57" s="1" t="s">
        <v>55</v>
      </c>
    </row>
    <row r="58" spans="1:12" x14ac:dyDescent="0.25">
      <c r="B58" s="1" t="s">
        <v>56</v>
      </c>
    </row>
    <row r="59" spans="1:12" x14ac:dyDescent="0.25">
      <c r="B59" s="1" t="s">
        <v>57</v>
      </c>
    </row>
  </sheetData>
  <mergeCells count="31">
    <mergeCell ref="G30:J32"/>
    <mergeCell ref="C26:C27"/>
    <mergeCell ref="D26:D27"/>
    <mergeCell ref="E26:E27"/>
    <mergeCell ref="C9:C25"/>
    <mergeCell ref="D9:D25"/>
    <mergeCell ref="E9:E25"/>
    <mergeCell ref="B9:B25"/>
    <mergeCell ref="E3:E4"/>
    <mergeCell ref="K3:K4"/>
    <mergeCell ref="L3:L4"/>
    <mergeCell ref="M3:M4"/>
    <mergeCell ref="D3:D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O2:R2"/>
    <mergeCell ref="O3:R3"/>
    <mergeCell ref="N3:N4"/>
  </mergeCells>
  <pageMargins left="0.7" right="0.7" top="0.78740157499999996" bottom="0.78740157499999996" header="0.3" footer="0.3"/>
  <pageSetup paperSize="9" scale="5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7892C20ADE2342A40A40C2CD6D066D" ma:contentTypeVersion="9" ma:contentTypeDescription="Create a new document." ma:contentTypeScope="" ma:versionID="9d53ace3a8dfcec41efbb29e1132eaaf">
  <xsd:schema xmlns:xsd="http://www.w3.org/2001/XMLSchema" xmlns:xs="http://www.w3.org/2001/XMLSchema" xmlns:p="http://schemas.microsoft.com/office/2006/metadata/properties" xmlns:ns3="dd09db49-6223-4168-b74d-9be792e2960d" xmlns:ns4="60e6ab6f-f2e4-45f1-83a2-7fb254344455" targetNamespace="http://schemas.microsoft.com/office/2006/metadata/properties" ma:root="true" ma:fieldsID="0fc22ff1cca7251f3c05aeb178c6f087" ns3:_="" ns4:_="">
    <xsd:import namespace="dd09db49-6223-4168-b74d-9be792e2960d"/>
    <xsd:import namespace="60e6ab6f-f2e4-45f1-83a2-7fb25434445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09db49-6223-4168-b74d-9be792e296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e6ab6f-f2e4-45f1-83a2-7fb25434445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B851B1C-DFA4-42D0-8003-6106C69AEC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09db49-6223-4168-b74d-9be792e2960d"/>
    <ds:schemaRef ds:uri="60e6ab6f-f2e4-45f1-83a2-7fb2543444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www.w3.org/XML/1998/namespace"/>
    <ds:schemaRef ds:uri="http://schemas.microsoft.com/office/2006/documentManagement/types"/>
    <ds:schemaRef ds:uri="http://purl.org/dc/elements/1.1/"/>
    <ds:schemaRef ds:uri="dd09db49-6223-4168-b74d-9be792e2960d"/>
    <ds:schemaRef ds:uri="http://schemas.microsoft.com/office/infopath/2007/PartnerControls"/>
    <ds:schemaRef ds:uri="http://purl.org/dc/terms/"/>
    <ds:schemaRef ds:uri="60e6ab6f-f2e4-45f1-83a2-7fb254344455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uzivatel</cp:lastModifiedBy>
  <cp:revision/>
  <cp:lastPrinted>2024-05-03T07:17:38Z</cp:lastPrinted>
  <dcterms:created xsi:type="dcterms:W3CDTF">2020-07-22T07:46:04Z</dcterms:created>
  <dcterms:modified xsi:type="dcterms:W3CDTF">2024-06-10T11:00:02Z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0x010100947892C20ADE2342A40A40C2CD6D066D</vt:lpwstr>
  </property>
</Properties>
</file>