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HP\Documents\MAS\MAP\MHradiste\==_MAP_3_==\RV\20221219_22\"/>
    </mc:Choice>
  </mc:AlternateContent>
  <xr:revisionPtr revIDLastSave="0" documentId="13_ncr:1_{42491EFA-678B-4672-850E-28A26FC6AF77}" xr6:coauthVersionLast="47" xr6:coauthVersionMax="47" xr10:uidLastSave="{00000000-0000-0000-0000-000000000000}"/>
  <bookViews>
    <workbookView xWindow="22932" yWindow="-108" windowWidth="23256" windowHeight="12576"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2">ZŠ!$A$1:$Z$127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9" i="7" l="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M39" i="7"/>
  <c r="M40" i="7"/>
  <c r="M41" i="7"/>
  <c r="M42" i="7"/>
  <c r="M43" i="7"/>
  <c r="M44" i="7"/>
  <c r="M45" i="7"/>
  <c r="M46" i="7"/>
  <c r="M47" i="7"/>
  <c r="M48" i="7"/>
  <c r="M49" i="7"/>
  <c r="M50" i="7"/>
  <c r="M51" i="7"/>
  <c r="M52" i="7"/>
  <c r="A16" i="6"/>
  <c r="A17" i="6"/>
  <c r="A18" i="6"/>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M78" i="7"/>
  <c r="M16" i="6"/>
  <c r="M74" i="7"/>
  <c r="M73" i="7"/>
  <c r="M72" i="7"/>
  <c r="L7" i="8"/>
  <c r="M68" i="7"/>
  <c r="M36" i="7"/>
  <c r="M14" i="6"/>
  <c r="M81" i="7"/>
  <c r="M89" i="7"/>
  <c r="M88" i="7"/>
  <c r="M87" i="7"/>
  <c r="M86" i="7"/>
  <c r="M85" i="7"/>
  <c r="M84" i="7"/>
  <c r="M83" i="7"/>
  <c r="M82" i="7"/>
  <c r="M24" i="6"/>
  <c r="M23" i="6"/>
  <c r="M22" i="6"/>
  <c r="M21" i="6"/>
  <c r="M20" i="6"/>
  <c r="M19" i="6"/>
  <c r="M58" i="6"/>
  <c r="M57" i="6"/>
  <c r="M56" i="6"/>
  <c r="M55" i="6"/>
  <c r="M54" i="6"/>
  <c r="M53" i="6"/>
  <c r="M52" i="6"/>
  <c r="M51" i="6"/>
  <c r="M50" i="6"/>
  <c r="M49" i="6"/>
  <c r="M48" i="6"/>
  <c r="M47" i="6"/>
  <c r="M46" i="6"/>
  <c r="M45" i="6"/>
  <c r="M44" i="6"/>
  <c r="M43" i="6"/>
  <c r="M42" i="6"/>
  <c r="M41" i="6"/>
  <c r="M40" i="6"/>
  <c r="M39" i="6"/>
  <c r="M38" i="6"/>
  <c r="M37" i="6"/>
  <c r="M36" i="6"/>
  <c r="M35" i="6"/>
  <c r="M34" i="6"/>
  <c r="M33" i="6"/>
  <c r="M75"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5" i="6"/>
  <c r="A6" i="6" s="1"/>
  <c r="A7" i="6" s="1"/>
  <c r="A8" i="6" s="1"/>
  <c r="A9" i="6" s="1"/>
  <c r="A10" i="6" s="1"/>
  <c r="A11" i="6" s="1"/>
  <c r="A12" i="6" s="1"/>
  <c r="A13" i="6" s="1"/>
  <c r="A14" i="6" s="1"/>
  <c r="A15" i="6" s="1"/>
  <c r="L6" i="8"/>
  <c r="M26" i="6"/>
  <c r="M91" i="7"/>
  <c r="M90" i="7"/>
  <c r="M80" i="7"/>
  <c r="M79" i="7"/>
  <c r="M77" i="7"/>
  <c r="M76" i="7"/>
  <c r="M60" i="6"/>
  <c r="M59" i="6"/>
  <c r="M32" i="6"/>
  <c r="M31" i="6"/>
  <c r="M30" i="6"/>
  <c r="M29" i="6"/>
  <c r="M28" i="6"/>
  <c r="M27" i="6"/>
  <c r="M25" i="6"/>
  <c r="M18" i="6"/>
  <c r="M17" i="6"/>
  <c r="M15" i="6"/>
  <c r="M13" i="6"/>
  <c r="M12" i="6"/>
  <c r="M11" i="6"/>
  <c r="M10" i="6"/>
  <c r="M9" i="6"/>
  <c r="M8" i="6"/>
  <c r="M7" i="6"/>
  <c r="M6" i="6"/>
  <c r="M5" i="6"/>
  <c r="M71" i="7"/>
  <c r="M70" i="7"/>
  <c r="M69" i="7"/>
  <c r="M67" i="7"/>
  <c r="M66" i="7"/>
  <c r="M65" i="7"/>
  <c r="M64" i="7"/>
  <c r="M63" i="7"/>
  <c r="M62" i="7"/>
  <c r="M61" i="7"/>
  <c r="M60" i="7"/>
  <c r="M59" i="7"/>
  <c r="M58" i="7"/>
  <c r="M57" i="7"/>
  <c r="M56" i="7"/>
  <c r="M55" i="7"/>
  <c r="M54" i="7"/>
  <c r="M53" i="7"/>
  <c r="M38" i="7"/>
  <c r="M37"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<sst xmlns="http://schemas.openxmlformats.org/spreadsheetml/2006/main" count="1043" uniqueCount="333">
  <si>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</si>
  <si>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</si>
  <si>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</si>
  <si>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</si>
  <si>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</si>
  <si>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</si>
  <si>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</si>
  <si>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</si>
  <si>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</si>
  <si>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</si>
  <si>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</si>
  <si>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</si>
  <si>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</si>
  <si>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</si>
  <si>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</si>
  <si>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</si>
  <si>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</si>
  <si>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</si>
  <si>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</si>
  <si>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</si>
  <si>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</si>
  <si>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</si>
  <si>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</si>
  <si>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</si>
  <si>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</si>
  <si>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</si>
  <si>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</si>
  <si>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</si>
  <si>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</si>
  <si>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</si>
  <si>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</si>
  <si>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</si>
  <si>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</si>
  <si>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</si>
  <si>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</si>
  <si>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</si>
  <si>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</si>
  <si>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</si>
  <si>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</si>
  <si>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</si>
  <si>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</si>
  <si>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</si>
  <si>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</si>
  <si>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</si>
  <si>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</si>
  <si>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</si>
  <si>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</si>
  <si>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</si>
  <si>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</si>
  <si>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</si>
  <si>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</si>
  <si>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</si>
  <si>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</si>
  <si>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</si>
  <si>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</si>
  <si>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</si>
  <si>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</si>
  <si>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</si>
  <si>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</si>
  <si>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</si>
  <si>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</si>
  <si>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</si>
  <si>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</si>
  <si>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</si>
  <si>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</si>
  <si>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</si>
  <si>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</si>
  <si>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</si>
  <si>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</si>
  <si>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</si>
  <si>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</si>
  <si>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</si>
  <si>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</si>
  <si>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</si>
  <si>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</si>
  <si>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</si>
  <si>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</si>
  <si>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</si>
  <si>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</si>
  <si>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</si>
  <si>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</si>
  <si>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</si>
  <si>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</si>
  <si>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</si>
  <si>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</si>
  <si>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</si>
  <si>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</si>
  <si>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</si>
  <si>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</si>
  <si>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</si>
  <si>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</si>
  <si>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</si>
  <si>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</si>
  <si>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</si>
  <si>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</si>
  <si>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</si>
  <si>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</si>
  <si>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</si>
  <si>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</si>
  <si>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</si>
  <si>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</si>
  <si>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</si>
  <si>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</si>
  <si>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</si>
  <si>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</si>
  <si>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</si>
  <si>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</si>
  <si>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Vybavení školní kuchyně</t>
  </si>
  <si>
    <t>Budování školní kuchyně a jídelny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</si>
  <si>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</si>
  <si>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</si>
  <si>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</si>
  <si>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</si>
  <si>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</si>
  <si>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</si>
  <si>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</si>
  <si>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</si>
  <si>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</si>
  <si>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Zastínění oken (venkovní žaluzie) na budově školy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</si>
  <si>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</si>
  <si>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</si>
  <si>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</si>
  <si>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</si>
  <si>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</si>
  <si>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</si>
  <si>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</si>
  <si>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</si>
  <si>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</si>
  <si>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Bezbariérovost školy ve Studentské ulici</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</si>
  <si>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</si>
  <si>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</si>
  <si>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</si>
  <si>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</si>
  <si>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</si>
  <si>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</si>
  <si>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</si>
  <si>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</si>
  <si>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</si>
  <si>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</si>
  <si>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</si>
  <si>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</si>
  <si>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</si>
  <si>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</si>
  <si>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</si>
  <si>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</si>
  <si>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</si>
  <si>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</si>
  <si>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</si>
  <si>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</si>
  <si>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</si>
  <si>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</si>
  <si>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</si>
  <si>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</si>
  <si>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</si>
  <si>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</si>
  <si>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</si>
  <si>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</si>
  <si>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Fasáda, zateplení základní školy</t>
  </si>
  <si>
    <t xml:space="preserve">Úprava zahrady mateřské školy </t>
  </si>
  <si>
    <t>Nové herní prvky</t>
  </si>
  <si>
    <t>Přestavba oddělení MŠ</t>
  </si>
  <si>
    <t>Základní škola a Mateřská škola Loukovec okres Mladá Boleslav</t>
  </si>
  <si>
    <t>Obec Loukovec</t>
  </si>
  <si>
    <t>Rekonstrukce podlah</t>
  </si>
  <si>
    <t>Loukovec</t>
  </si>
  <si>
    <t>Mlhoviště</t>
  </si>
  <si>
    <t>Interaktivní tabule MŠ (multiboard)</t>
  </si>
  <si>
    <t>Rekonstrukce sociálního zařízení MŠ</t>
  </si>
  <si>
    <t>Vybavení třídy ICT</t>
  </si>
  <si>
    <t>Interaktivní tabule</t>
  </si>
  <si>
    <t>Rekonstrukce oplocení MŠ a ZŠ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</si>
  <si>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</si>
  <si>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</si>
  <si>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</si>
  <si>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</si>
  <si>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</si>
  <si>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</si>
  <si>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</si>
  <si>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</si>
  <si>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</si>
  <si>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</si>
  <si>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</si>
  <si>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</si>
  <si>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</si>
  <si>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</si>
  <si>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</si>
  <si>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</si>
  <si>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</si>
  <si>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</si>
  <si>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</si>
  <si>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</si>
  <si>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</si>
  <si>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</si>
  <si>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</si>
  <si>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</si>
  <si>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Rozšíření kapacity MŠ Klubíčko, Boseň</t>
  </si>
  <si>
    <t>Boseň</t>
  </si>
  <si>
    <t>Celková rekonstrukce školní kuchyně</t>
  </si>
  <si>
    <t>Základní umělecká škola, Mnichovo Hradiště, Palackého 38</t>
  </si>
  <si>
    <t>Úprava dvoru a vybudování venkovní učebny</t>
  </si>
  <si>
    <t>Fasáda, odvlhčení a nová okna budovy ZUŠ</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</si>
  <si>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</si>
  <si>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</si>
  <si>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</si>
  <si>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</si>
  <si>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</si>
  <si>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</si>
  <si>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</si>
  <si>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Bezbariérovost školy</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</si>
  <si>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</si>
  <si>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</si>
  <si>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</si>
  <si>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</si>
  <si>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</si>
  <si>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</si>
  <si>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</si>
  <si>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</si>
  <si>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</si>
  <si>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</si>
  <si>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</si>
  <si>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</si>
  <si>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</si>
  <si>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</si>
  <si>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</si>
  <si>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</si>
  <si>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</si>
  <si>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</si>
  <si>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</si>
  <si>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</si>
  <si>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</si>
  <si>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</si>
  <si>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</si>
  <si>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ObecKněžmost</t>
  </si>
  <si>
    <t>Kněžmost</t>
  </si>
  <si>
    <t>Kamerový a bezpečnostní systém ZŠ a okolí</t>
  </si>
  <si>
    <t>Kamerový a bezbečnostní systém pro oba areály ZŠ a MŠ</t>
  </si>
  <si>
    <t>Rekonstrukce sociálních zařízení MŠ</t>
  </si>
  <si>
    <t>Rekonstrukce sociálních zařízení v hlavní budově MŠ</t>
  </si>
  <si>
    <t>Rekonstrukce vnitřních prostor MŠ</t>
  </si>
  <si>
    <t>Rekonstrukce vnitřních prostor budovy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</si>
  <si>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</si>
  <si>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</si>
  <si>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</si>
  <si>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</si>
  <si>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</si>
  <si>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</si>
  <si>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</si>
  <si>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</si>
  <si>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</si>
  <si>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</si>
  <si>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Energetické úspory budova 1.stupně ZŠ</t>
  </si>
  <si>
    <t>Rekonstrukce tělocvičny ZŠ včetně sociálního zařízení</t>
  </si>
  <si>
    <t>Rekonstrukce, rozšíření a modernizace školní jídelny</t>
  </si>
  <si>
    <t>Vybudování venkovního víceúčelového hřiště v areálu ZŠ</t>
  </si>
  <si>
    <t>Oprava konstrukce, krytiny a zateplení střechy ZŠ (1.stupeň)</t>
  </si>
  <si>
    <t>Rekonstrukce vnitřních prostor budovy 1.stupně</t>
  </si>
  <si>
    <t>Odpočinkové, herní a tvůrčí prvky na zahradě ZŠ</t>
  </si>
  <si>
    <t>Speciální zateplení budovy 1.stupně</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</si>
  <si>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</si>
  <si>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</si>
  <si>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</si>
  <si>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</si>
  <si>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</si>
  <si>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</si>
  <si>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</si>
  <si>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Kompletní rekonstrukce rozvodů vody v budově MŠ Jaselská.</t>
  </si>
  <si>
    <t>existuje záměr</t>
  </si>
  <si>
    <t>v realizaci</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</si>
  <si>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</si>
  <si>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</si>
  <si>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</si>
  <si>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</si>
  <si>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</si>
  <si>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00238309</t>
  </si>
  <si>
    <t xml:space="preserve">Vybudování odborné učebny u dopravního hřiště </t>
  </si>
  <si>
    <t xml:space="preserve">Vybudování odborné učebny pro polytechnické vzdělvání včetně zázemí a vybavení </t>
  </si>
  <si>
    <t>Venkovní učebna</t>
  </si>
  <si>
    <t xml:space="preserve">Venkovní učebna </t>
  </si>
  <si>
    <t>Bezbariérové WC</t>
  </si>
  <si>
    <t>Bezbariérové WC Švermova 380</t>
  </si>
  <si>
    <t>Multimediální učebna</t>
  </si>
  <si>
    <t>Odborná učebna</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</si>
  <si>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</si>
  <si>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</si>
  <si>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</si>
  <si>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</si>
  <si>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</si>
  <si>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1) Uveďte celkové předpokládané náklady na realizaci projektu. Podíl EFRR bude doplněn/přepočten ve finální verzi MAP určené ke zveřejnění.</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</si>
  <si>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</si>
  <si>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</si>
  <si>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</si>
  <si>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</si>
  <si>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</si>
  <si>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</si>
  <si>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</si>
  <si>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</si>
  <si>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</si>
  <si>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</si>
  <si>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</si>
  <si>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</si>
  <si>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</si>
  <si>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</si>
  <si>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</si>
  <si>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</si>
  <si>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</si>
  <si>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</si>
  <si>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</si>
  <si>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</si>
  <si>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</si>
  <si>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</si>
  <si>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</si>
  <si>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</si>
  <si>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</si>
  <si>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</si>
  <si>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 xml:space="preserve">Stavební úpravy a rekonstrukce učebny fyziky </t>
  </si>
  <si>
    <t>Stavební úpravy a rekonstrukce učebny chemie</t>
  </si>
  <si>
    <t>Stavební úpravy a rekonstrukce učebny přírodopisu/přírodovědy</t>
  </si>
  <si>
    <t>Stavební úpravy a rekonstrukce učebny výtvarné výchovy</t>
  </si>
  <si>
    <t>Stavební úpravy a rekonstrukce učebny IT</t>
  </si>
  <si>
    <t>Stavební úpravy a rekonstrukce učebny cizích jazyků</t>
  </si>
  <si>
    <t>Stavební úpravy a rekonstrukce učebny matematiky</t>
  </si>
  <si>
    <t xml:space="preserve">Vybavení a pomůcky učebny fyziky </t>
  </si>
  <si>
    <t>Vybavení a pomůcky učebny chemie</t>
  </si>
  <si>
    <t>Vybavení a pomůcky učebny přírodopisu/přírodovědy</t>
  </si>
  <si>
    <t>Vybavení a pomůcky učebny výtvarné výchovy</t>
  </si>
  <si>
    <t>Vybavení a pomůcky učebny IT</t>
  </si>
  <si>
    <t>Vybavení a pomůcky učebny cizích jazyků</t>
  </si>
  <si>
    <t>Vybavení a pomůcky učebny matematiky</t>
  </si>
  <si>
    <t>Vybavení a pomůcky učebny dílen</t>
  </si>
  <si>
    <t>v přípravě</t>
  </si>
  <si>
    <t>Stavební úpravy odborné učebny včetně příslušného kabinetu, zajištění bezbariérovosti a konektivity</t>
  </si>
  <si>
    <t>Pořízení vybavení a pomůcek odborné učebny</t>
  </si>
  <si>
    <t>Schváleno v Mnichově Hradišti dne 22.12.2022 Řídícím výborem MAP III Mnichovohradišťsko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</si>
</sst>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433">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3" fillId="0" borderId="0" xfId="0" applyFont="1"/>
    <xf numFmtId="49" fontId="4" fillId="0" borderId="0" xfId="0" applyNumberFormat="1" applyFont="1"/>
    <xf numFmtId="0" fontId="4" fillId="3" borderId="44" xfId="0" applyFont="1" applyFill="1" applyBorder="1"/>
    <xf numFmtId="0" fontId="4" fillId="4" borderId="44" xfId="0" applyFont="1" applyFill="1" applyBorder="1"/>
    <xf numFmtId="0" fontId="4" fillId="4" borderId="46" xfId="0" applyFont="1" applyFill="1" applyBorder="1"/>
    <xf numFmtId="0" fontId="0" fillId="4" borderId="47" xfId="0" applyFill="1" applyBorder="1"/>
    <xf numFmtId="0" fontId="9" fillId="0" borderId="49" xfId="0" applyFont="1" applyBorder="1"/>
    <xf numFmtId="0" fontId="9" fillId="0" borderId="50" xfId="0" applyFont="1" applyBorder="1"/>
    <xf numFmtId="0" fontId="9" fillId="0" borderId="51" xfId="0" applyFont="1" applyBorder="1" applyAlignment="1">
      <alignment horizontal="center"/>
    </xf>
    <xf numFmtId="0" fontId="4" fillId="0" borderId="24" xfId="0" applyFont="1" applyBorder="1"/>
    <xf numFmtId="0" fontId="4" fillId="0" borderId="13" xfId="0" applyFont="1" applyBorder="1"/>
    <xf numFmtId="0" fontId="4" fillId="0" borderId="1" xfId="0" applyFont="1" applyBorder="1"/>
    <xf numFmtId="0" fontId="4" fillId="0" borderId="2" xfId="0" applyFont="1" applyBorder="1"/>
    <xf numFmtId="0" fontId="4" fillId="0" borderId="3" xfId="0" applyFont="1" applyBorder="1"/>
    <xf numFmtId="0" fontId="4" fillId="0" borderId="23" xfId="0" applyFont="1" applyBorder="1"/>
    <xf numFmtId="0" fontId="4" fillId="0" borderId="31" xfId="0" applyFont="1" applyBorder="1"/>
    <xf numFmtId="0" fontId="4" fillId="0" borderId="4" xfId="0" applyFont="1" applyBorder="1"/>
    <xf numFmtId="0" fontId="4" fillId="0" borderId="14" xfId="0" applyFont="1" applyBorder="1"/>
    <xf numFmtId="0" fontId="4" fillId="0" borderId="17" xfId="0" applyFont="1" applyBorder="1"/>
    <xf numFmtId="0" fontId="4" fillId="0" borderId="59" xfId="0" applyFont="1" applyBorder="1"/>
    <xf numFmtId="0" fontId="4" fillId="0" borderId="61" xfId="0" applyFont="1" applyBorder="1"/>
    <xf numFmtId="0" fontId="4" fillId="0" borderId="8" xfId="0" applyFont="1" applyBorder="1"/>
    <xf numFmtId="0" fontId="4" fillId="0" borderId="49" xfId="0" applyFont="1" applyBorder="1"/>
    <xf numFmtId="0" fontId="4" fillId="0" borderId="60" xfId="0" applyFont="1" applyBorder="1"/>
    <xf numFmtId="0" fontId="4" fillId="0" borderId="34" xfId="0" applyFont="1" applyBorder="1"/>
    <xf numFmtId="0" fontId="4" fillId="0" borderId="12" xfId="0" applyFont="1" applyBorder="1"/>
    <xf numFmtId="0" fontId="4" fillId="0" borderId="37" xfId="0" applyFont="1" applyBorder="1"/>
    <xf numFmtId="0" fontId="4" fillId="0" borderId="38" xfId="0" applyFont="1" applyBorder="1"/>
    <xf numFmtId="0" fontId="4" fillId="0" borderId="52" xfId="0" applyFont="1" applyBorder="1"/>
    <xf numFmtId="0" fontId="4" fillId="0" borderId="11" xfId="0" applyFont="1" applyBorder="1"/>
    <xf numFmtId="0" fontId="4" fillId="0" borderId="20" xfId="0" applyFont="1" applyBorder="1"/>
    <xf numFmtId="0" fontId="4" fillId="0" borderId="22" xfId="0" applyFont="1" applyBorder="1"/>
    <xf numFmtId="0" fontId="4" fillId="0" borderId="16" xfId="0" applyFont="1" applyBorder="1"/>
    <xf numFmtId="0" fontId="4" fillId="0" borderId="54" xfId="0" applyFont="1" applyBorder="1"/>
    <xf numFmtId="0" fontId="4" fillId="0" borderId="44" xfId="0" applyFont="1" applyBorder="1"/>
    <xf numFmtId="0" fontId="4" fillId="0" borderId="9" xfId="0" applyFont="1" applyBorder="1"/>
    <xf numFmtId="0" fontId="4" fillId="0" borderId="66" xfId="0" applyFont="1" applyBorder="1"/>
    <xf numFmtId="0" fontId="4" fillId="0" borderId="42" xfId="0" applyFont="1" applyBorder="1"/>
    <xf numFmtId="0" fontId="4" fillId="0" borderId="30" xfId="0" applyFont="1" applyBorder="1"/>
    <xf numFmtId="0" fontId="4" fillId="0" borderId="33" xfId="0" applyFont="1" applyBorder="1"/>
    <xf numFmtId="0" fontId="4" fillId="0" borderId="10" xfId="0" applyFont="1" applyBorder="1"/>
    <xf numFmtId="0" fontId="1" fillId="0" borderId="14"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17" xfId="0" applyNumberFormat="1" applyFont="1" applyBorder="1" applyAlignment="1">
      <alignment vertical="center" wrapText="1"/>
    </xf>
    <xf numFmtId="3" fontId="3" fillId="0" borderId="19" xfId="0" applyNumberFormat="1" applyFont="1" applyBorder="1" applyAlignment="1">
      <alignmen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0" borderId="59" xfId="0" applyFont="1" applyBorder="1" applyAlignment="1">
      <alignment horizontal="center" vertical="center" wrapText="1"/>
    </xf>
    <xf numFmtId="0" fontId="4" fillId="0" borderId="13" xfId="0" applyFont="1" applyBorder="1" applyAlignment="1">
      <alignment horizontal="center"/>
    </xf>
    <xf numFmtId="0" fontId="4" fillId="0" borderId="13" xfId="0" applyFont="1" applyBorder="1" applyAlignment="1">
      <alignment wrapText="1"/>
    </xf>
    <xf numFmtId="0" fontId="4" fillId="0" borderId="8" xfId="0" applyFont="1" applyBorder="1" applyAlignment="1">
      <alignment wrapText="1"/>
    </xf>
    <xf numFmtId="3" fontId="4" fillId="0" borderId="1" xfId="0" applyNumberFormat="1" applyFont="1" applyBorder="1"/>
    <xf numFmtId="3" fontId="4" fillId="0" borderId="61" xfId="0" applyNumberFormat="1" applyFont="1" applyBorder="1"/>
    <xf numFmtId="0" fontId="4" fillId="0" borderId="52" xfId="0" applyFont="1" applyBorder="1" applyAlignment="1">
      <alignment horizontal="center"/>
    </xf>
    <xf numFmtId="0" fontId="4" fillId="0" borderId="53" xfId="0" applyFont="1" applyBorder="1" applyAlignment="1">
      <alignment wrapText="1"/>
    </xf>
    <xf numFmtId="0" fontId="4" fillId="0" borderId="52" xfId="0" applyFont="1" applyBorder="1" applyAlignment="1">
      <alignment wrapText="1"/>
    </xf>
    <xf numFmtId="0" fontId="4" fillId="0" borderId="67" xfId="0" applyFont="1" applyBorder="1" applyAlignment="1">
      <alignment wrapText="1"/>
    </xf>
    <xf numFmtId="3" fontId="4" fillId="0" borderId="23" xfId="0" applyNumberFormat="1" applyFont="1" applyBorder="1"/>
    <xf numFmtId="3" fontId="4" fillId="0" borderId="49" xfId="0" applyNumberFormat="1" applyFont="1" applyBorder="1"/>
    <xf numFmtId="3" fontId="4" fillId="0" borderId="4" xfId="0" applyNumberFormat="1" applyFont="1" applyBorder="1"/>
    <xf numFmtId="3" fontId="4" fillId="0" borderId="37" xfId="0" applyNumberFormat="1" applyFont="1" applyBorder="1"/>
    <xf numFmtId="3" fontId="4" fillId="0" borderId="38" xfId="0" applyNumberFormat="1" applyFont="1" applyBorder="1"/>
    <xf numFmtId="0" fontId="4" fillId="0" borderId="11" xfId="0" applyFont="1" applyBorder="1" applyAlignment="1">
      <alignment wrapText="1"/>
    </xf>
    <xf numFmtId="3" fontId="4" fillId="0" borderId="20" xfId="0" applyNumberFormat="1" applyFont="1" applyBorder="1"/>
    <xf numFmtId="3" fontId="4" fillId="0" borderId="22" xfId="0" applyNumberFormat="1" applyFont="1" applyBorder="1"/>
    <xf numFmtId="3" fontId="4" fillId="0" borderId="3" xfId="0" applyNumberFormat="1" applyFont="1" applyBorder="1"/>
    <xf numFmtId="0" fontId="4" fillId="0" borderId="13" xfId="0" applyFont="1" applyBorder="1" applyAlignment="1">
      <alignment horizontal="left" wrapText="1"/>
    </xf>
    <xf numFmtId="0" fontId="4" fillId="0" borderId="31" xfId="0" applyFont="1" applyBorder="1" applyAlignment="1">
      <alignment wrapText="1"/>
    </xf>
    <xf numFmtId="0" fontId="4" fillId="0" borderId="52" xfId="0" applyFont="1" applyBorder="1" applyAlignment="1">
      <alignment horizontal="left" wrapText="1"/>
    </xf>
    <xf numFmtId="0" fontId="4" fillId="0" borderId="14" xfId="0" applyFont="1" applyBorder="1" applyAlignment="1">
      <alignment wrapText="1"/>
    </xf>
    <xf numFmtId="0" fontId="4" fillId="0" borderId="11" xfId="0" applyFont="1" applyBorder="1" applyAlignment="1">
      <alignment horizontal="left" wrapText="1"/>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0" xfId="0" applyFont="1" applyBorder="1" applyAlignment="1">
      <alignment wrapText="1"/>
    </xf>
    <xf numFmtId="0" fontId="4" fillId="0" borderId="57" xfId="0" applyFont="1" applyBorder="1" applyAlignment="1">
      <alignment horizontal="left" vertical="center"/>
    </xf>
    <xf numFmtId="0" fontId="4" fillId="0" borderId="57" xfId="0" applyFont="1" applyBorder="1" applyAlignment="1">
      <alignment horizontal="left" vertical="center" wrapText="1"/>
    </xf>
    <xf numFmtId="3" fontId="4" fillId="0" borderId="30" xfId="0" applyNumberFormat="1" applyFont="1" applyBorder="1"/>
    <xf numFmtId="3" fontId="4" fillId="0" borderId="33" xfId="0" applyNumberFormat="1" applyFont="1" applyBorder="1"/>
    <xf numFmtId="0" fontId="4" fillId="0" borderId="60" xfId="0" applyFont="1" applyBorder="1" applyAlignment="1">
      <alignment wrapText="1"/>
    </xf>
    <xf numFmtId="0" fontId="4" fillId="0" borderId="12" xfId="0" applyFont="1" applyBorder="1" applyAlignment="1">
      <alignment wrapText="1"/>
    </xf>
    <xf numFmtId="0" fontId="4" fillId="0" borderId="2" xfId="0" applyFont="1" applyBorder="1" applyAlignment="1">
      <alignment horizontal="left" vertical="center"/>
    </xf>
    <xf numFmtId="0" fontId="4" fillId="0" borderId="21" xfId="0" applyFont="1" applyBorder="1" applyAlignment="1">
      <alignment horizontal="left" vertical="center"/>
    </xf>
    <xf numFmtId="3" fontId="4" fillId="0" borderId="0" xfId="0" applyNumberFormat="1" applyFont="1"/>
    <xf numFmtId="0" fontId="18" fillId="0" borderId="0" xfId="0" applyFont="1"/>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68" xfId="0" applyFont="1" applyBorder="1" applyAlignment="1">
      <alignment horizontal="center" vertical="center" wrapText="1"/>
    </xf>
    <xf numFmtId="0" fontId="18" fillId="0" borderId="8" xfId="0" applyFont="1" applyBorder="1" applyAlignment="1">
      <alignment horizontal="center"/>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3" fontId="18" fillId="0" borderId="1" xfId="0" applyNumberFormat="1" applyFont="1" applyBorder="1"/>
    <xf numFmtId="3" fontId="18" fillId="0" borderId="61" xfId="0" applyNumberFormat="1" applyFont="1" applyBorder="1"/>
    <xf numFmtId="0" fontId="18" fillId="0" borderId="1" xfId="0" applyFont="1" applyBorder="1"/>
    <xf numFmtId="0" fontId="18" fillId="0" borderId="61" xfId="0" applyFont="1" applyBorder="1"/>
    <xf numFmtId="0" fontId="18" fillId="0" borderId="2" xfId="0" applyFont="1" applyBorder="1"/>
    <xf numFmtId="0" fontId="18" fillId="0" borderId="8" xfId="0" applyFont="1" applyBorder="1"/>
    <xf numFmtId="0" fontId="18" fillId="0" borderId="3" xfId="0" applyFont="1" applyBorder="1"/>
    <xf numFmtId="0" fontId="18" fillId="0" borderId="60" xfId="0" applyFont="1" applyBorder="1" applyAlignment="1">
      <alignment horizontal="center"/>
    </xf>
    <xf numFmtId="0" fontId="18" fillId="0" borderId="31" xfId="0" applyFont="1" applyBorder="1" applyAlignment="1">
      <alignment horizontal="left" vertical="center" wrapText="1"/>
    </xf>
    <xf numFmtId="0" fontId="18" fillId="0" borderId="60" xfId="0" applyFont="1" applyBorder="1" applyAlignment="1">
      <alignment horizontal="left" vertical="center" wrapText="1"/>
    </xf>
    <xf numFmtId="3" fontId="18" fillId="0" borderId="23" xfId="0" applyNumberFormat="1" applyFont="1" applyBorder="1"/>
    <xf numFmtId="3" fontId="18" fillId="0" borderId="49" xfId="0" applyNumberFormat="1" applyFont="1" applyBorder="1"/>
    <xf numFmtId="0" fontId="18" fillId="0" borderId="23" xfId="0" applyFont="1" applyBorder="1"/>
    <xf numFmtId="0" fontId="18" fillId="0" borderId="49" xfId="0" applyFont="1" applyBorder="1"/>
    <xf numFmtId="0" fontId="18" fillId="0" borderId="24" xfId="0" applyFont="1" applyBorder="1"/>
    <xf numFmtId="0" fontId="18" fillId="0" borderId="60" xfId="0" applyFont="1" applyBorder="1"/>
    <xf numFmtId="0" fontId="18" fillId="0" borderId="25" xfId="0" applyFont="1" applyBorder="1"/>
    <xf numFmtId="0" fontId="18" fillId="0" borderId="24" xfId="0" applyFont="1" applyBorder="1" applyAlignment="1">
      <alignment vertical="center"/>
    </xf>
    <xf numFmtId="0" fontId="18" fillId="0" borderId="5" xfId="0" applyFont="1" applyBorder="1" applyAlignment="1">
      <alignment vertical="center"/>
    </xf>
    <xf numFmtId="0" fontId="18" fillId="0" borderId="59" xfId="0" applyFont="1" applyBorder="1" applyAlignment="1">
      <alignment horizontal="left" vertical="center" wrapText="1"/>
    </xf>
    <xf numFmtId="0" fontId="18" fillId="0" borderId="70" xfId="0" applyFont="1" applyBorder="1" applyAlignment="1">
      <alignment horizontal="left" vertical="center" wrapText="1"/>
    </xf>
    <xf numFmtId="3" fontId="18" fillId="0" borderId="17" xfId="0" applyNumberFormat="1" applyFont="1" applyBorder="1"/>
    <xf numFmtId="3" fontId="18" fillId="0" borderId="68" xfId="0" applyNumberFormat="1" applyFont="1" applyBorder="1"/>
    <xf numFmtId="0" fontId="18" fillId="0" borderId="17" xfId="0" applyFont="1" applyBorder="1"/>
    <xf numFmtId="0" fontId="18" fillId="0" borderId="68" xfId="0" applyFont="1" applyBorder="1"/>
    <xf numFmtId="0" fontId="18" fillId="0" borderId="18" xfId="0" applyFont="1" applyBorder="1"/>
    <xf numFmtId="0" fontId="18" fillId="0" borderId="70" xfId="0" applyFont="1" applyBorder="1"/>
    <xf numFmtId="0" fontId="18" fillId="0" borderId="17" xfId="0" applyFont="1" applyBorder="1" applyAlignment="1">
      <alignment wrapText="1"/>
    </xf>
    <xf numFmtId="0" fontId="18" fillId="0" borderId="19" xfId="0" applyFont="1" applyBorder="1"/>
    <xf numFmtId="0" fontId="18" fillId="0" borderId="14" xfId="0" applyFont="1" applyBorder="1" applyAlignment="1">
      <alignment horizontal="left" vertical="center" wrapText="1"/>
    </xf>
    <xf numFmtId="0" fontId="18" fillId="0" borderId="12" xfId="0" applyFont="1" applyBorder="1" applyAlignment="1">
      <alignment horizontal="left" vertical="center" wrapText="1"/>
    </xf>
    <xf numFmtId="3" fontId="18" fillId="0" borderId="4" xfId="0" applyNumberFormat="1" applyFont="1" applyBorder="1"/>
    <xf numFmtId="3" fontId="18" fillId="0" borderId="34" xfId="0" applyNumberFormat="1" applyFont="1" applyBorder="1"/>
    <xf numFmtId="0" fontId="18" fillId="0" borderId="4" xfId="0" applyFont="1" applyBorder="1"/>
    <xf numFmtId="0" fontId="18" fillId="0" borderId="34" xfId="0" applyFont="1" applyBorder="1"/>
    <xf numFmtId="0" fontId="18" fillId="0" borderId="5" xfId="0" applyFont="1" applyBorder="1"/>
    <xf numFmtId="0" fontId="18" fillId="0" borderId="12" xfId="0" applyFont="1" applyBorder="1"/>
    <xf numFmtId="0" fontId="18" fillId="0" borderId="6" xfId="0" applyFont="1" applyBorder="1"/>
    <xf numFmtId="3" fontId="18" fillId="0" borderId="37" xfId="0" applyNumberFormat="1" applyFont="1" applyBorder="1"/>
    <xf numFmtId="0" fontId="18" fillId="0" borderId="37" xfId="0" applyFont="1" applyBorder="1"/>
    <xf numFmtId="0" fontId="18" fillId="0" borderId="53" xfId="0" applyFont="1" applyBorder="1"/>
    <xf numFmtId="0" fontId="18" fillId="0" borderId="38" xfId="0" applyFont="1" applyBorder="1"/>
    <xf numFmtId="0" fontId="18" fillId="0" borderId="52" xfId="0" applyFont="1" applyBorder="1" applyAlignment="1">
      <alignment horizontal="left" vertical="center" wrapText="1"/>
    </xf>
    <xf numFmtId="3" fontId="18" fillId="0" borderId="38" xfId="0" applyNumberFormat="1" applyFont="1" applyBorder="1"/>
    <xf numFmtId="0" fontId="18" fillId="0" borderId="52" xfId="0" applyFont="1" applyBorder="1"/>
    <xf numFmtId="3" fontId="18" fillId="0" borderId="19" xfId="0" applyNumberFormat="1" applyFont="1" applyBorder="1"/>
    <xf numFmtId="0" fontId="18" fillId="0" borderId="59" xfId="0" applyFont="1" applyBorder="1"/>
    <xf numFmtId="0" fontId="18" fillId="0" borderId="13" xfId="0" applyFont="1" applyBorder="1"/>
    <xf numFmtId="0" fontId="18" fillId="0" borderId="31" xfId="0" applyFont="1" applyBorder="1" applyAlignment="1">
      <alignment vertical="center" wrapText="1"/>
    </xf>
    <xf numFmtId="0" fontId="18" fillId="0" borderId="60" xfId="0" applyFont="1" applyBorder="1" applyAlignment="1">
      <alignment wrapText="1"/>
    </xf>
    <xf numFmtId="0" fontId="18" fillId="0" borderId="31" xfId="0" applyFont="1" applyBorder="1"/>
    <xf numFmtId="0" fontId="18" fillId="0" borderId="14" xfId="0" applyFont="1" applyBorder="1" applyAlignment="1">
      <alignment vertical="center" wrapText="1"/>
    </xf>
    <xf numFmtId="0" fontId="18" fillId="0" borderId="14" xfId="0" applyFont="1" applyBorder="1"/>
    <xf numFmtId="3" fontId="18" fillId="0" borderId="6" xfId="0" applyNumberFormat="1" applyFont="1" applyBorder="1"/>
    <xf numFmtId="3" fontId="18" fillId="0" borderId="0" xfId="0" applyNumberFormat="1" applyFont="1"/>
    <xf numFmtId="0" fontId="18" fillId="0" borderId="0" xfId="0" applyFont="1" applyAlignment="1">
      <alignment vertical="center"/>
    </xf>
    <xf numFmtId="0" fontId="18" fillId="2" borderId="0" xfId="0" applyFont="1" applyFill="1"/>
    <xf numFmtId="3" fontId="18" fillId="2" borderId="0" xfId="0" applyNumberFormat="1" applyFont="1" applyFill="1"/>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8" fillId="0" borderId="13" xfId="0" applyFont="1" applyBorder="1" applyAlignment="1">
      <alignment horizontal="center"/>
    </xf>
    <xf numFmtId="0" fontId="18" fillId="0" borderId="31" xfId="0" applyFont="1" applyBorder="1" applyAlignment="1">
      <alignment horizontal="center"/>
    </xf>
    <xf numFmtId="0" fontId="18" fillId="0" borderId="4" xfId="0" applyFont="1" applyBorder="1" applyAlignment="1">
      <alignment wrapText="1"/>
    </xf>
    <xf numFmtId="0" fontId="18" fillId="0" borderId="35" xfId="0" applyFont="1" applyBorder="1" applyAlignment="1">
      <alignment vertical="center" wrapText="1"/>
    </xf>
    <xf numFmtId="0" fontId="18" fillId="2" borderId="43" xfId="0" applyFont="1" applyFill="1" applyBorder="1" applyAlignment="1">
      <alignment vertical="center" wrapText="1"/>
    </xf>
    <xf numFmtId="49" fontId="18" fillId="0" borderId="36" xfId="0" applyNumberFormat="1" applyFont="1" applyBorder="1" applyAlignment="1">
      <alignment vertical="center" wrapText="1"/>
    </xf>
    <xf numFmtId="0" fontId="18" fillId="0" borderId="57" xfId="0" applyFont="1" applyBorder="1" applyAlignment="1">
      <alignment vertical="center" wrapText="1"/>
    </xf>
    <xf numFmtId="0" fontId="18" fillId="0" borderId="27" xfId="0" applyFont="1" applyBorder="1" applyAlignment="1">
      <alignment vertical="center" wrapText="1"/>
    </xf>
    <xf numFmtId="3" fontId="18" fillId="0" borderId="35" xfId="0" applyNumberFormat="1" applyFont="1" applyBorder="1"/>
    <xf numFmtId="3" fontId="18" fillId="0" borderId="36" xfId="0" applyNumberFormat="1" applyFont="1" applyBorder="1"/>
    <xf numFmtId="0" fontId="18" fillId="0" borderId="35" xfId="0" applyFont="1" applyBorder="1"/>
    <xf numFmtId="0" fontId="18" fillId="0" borderId="36" xfId="0" applyFont="1" applyBorder="1"/>
    <xf numFmtId="0" fontId="18" fillId="0" borderId="43" xfId="0" applyFont="1" applyBorder="1"/>
    <xf numFmtId="0" fontId="18" fillId="2" borderId="36" xfId="0" applyFont="1" applyFill="1" applyBorder="1"/>
    <xf numFmtId="0" fontId="18" fillId="0" borderId="0" xfId="0" applyFont="1" applyAlignment="1">
      <alignment horizontal="center"/>
    </xf>
    <xf numFmtId="9" fontId="4" fillId="0" borderId="45" xfId="2" applyFont="1" applyFill="1" applyBorder="1" applyAlignment="1" applyProtection="1">
      <alignment horizontal="center"/>
    </xf>
    <xf numFmtId="0" fontId="0" fillId="3" borderId="0" xfId="0" applyFill="1"/>
    <xf numFmtId="9" fontId="4" fillId="3" borderId="45" xfId="2" applyFont="1" applyFill="1" applyBorder="1" applyAlignment="1" applyProtection="1">
      <alignment horizontal="center"/>
    </xf>
    <xf numFmtId="0" fontId="0" fillId="4" borderId="0" xfId="0" applyFill="1"/>
    <xf numFmtId="9" fontId="4" fillId="4" borderId="45" xfId="2" applyFont="1" applyFill="1" applyBorder="1" applyAlignment="1" applyProtection="1">
      <alignment horizontal="center"/>
    </xf>
    <xf numFmtId="9" fontId="4" fillId="4" borderId="48" xfId="2" applyFont="1" applyFill="1" applyBorder="1" applyAlignment="1" applyProtection="1">
      <alignment horizontal="center"/>
    </xf>
    <xf numFmtId="0" fontId="10" fillId="0" borderId="0" xfId="1" applyFont="1" applyProtection="1"/>
    <xf numFmtId="0" fontId="25" fillId="0" borderId="17" xfId="0" applyFont="1" applyBorder="1"/>
    <xf numFmtId="0" fontId="25" fillId="0" borderId="19" xfId="0" applyFont="1" applyBorder="1"/>
    <xf numFmtId="0" fontId="25" fillId="0" borderId="4" xfId="0" applyFont="1" applyBorder="1"/>
    <xf numFmtId="3" fontId="4" fillId="0" borderId="17" xfId="0" applyNumberFormat="1" applyFont="1" applyBorder="1"/>
    <xf numFmtId="3" fontId="4" fillId="0" borderId="68" xfId="0" applyNumberFormat="1" applyFont="1" applyBorder="1"/>
    <xf numFmtId="0" fontId="4" fillId="0" borderId="68" xfId="0" applyFont="1" applyBorder="1"/>
    <xf numFmtId="0" fontId="4" fillId="0" borderId="70" xfId="0" applyFont="1" applyBorder="1" applyAlignment="1">
      <alignment wrapText="1"/>
    </xf>
    <xf numFmtId="0" fontId="25" fillId="0" borderId="23" xfId="0" applyFont="1" applyBorder="1"/>
    <xf numFmtId="0" fontId="25" fillId="0" borderId="14" xfId="0" applyFont="1" applyBorder="1" applyAlignment="1">
      <alignment horizontal="left" vertical="center" wrapText="1"/>
    </xf>
    <xf numFmtId="0" fontId="25" fillId="0" borderId="12" xfId="0" applyFont="1" applyBorder="1" applyAlignment="1">
      <alignment horizontal="left" vertical="center" wrapText="1"/>
    </xf>
    <xf numFmtId="3" fontId="25" fillId="0" borderId="4" xfId="0" applyNumberFormat="1" applyFont="1" applyBorder="1"/>
    <xf numFmtId="3" fontId="25" fillId="0" borderId="34" xfId="0" applyNumberFormat="1" applyFont="1" applyBorder="1"/>
    <xf numFmtId="0" fontId="25" fillId="0" borderId="34" xfId="0" applyFont="1" applyBorder="1"/>
    <xf numFmtId="0" fontId="25" fillId="0" borderId="5" xfId="0" applyFont="1" applyBorder="1"/>
    <xf numFmtId="0" fontId="25" fillId="0" borderId="12" xfId="0" applyFont="1" applyBorder="1"/>
    <xf numFmtId="0" fontId="25" fillId="0" borderId="6" xfId="0" applyFont="1" applyBorder="1"/>
    <xf numFmtId="0" fontId="4" fillId="0" borderId="67" xfId="0" applyFont="1" applyBorder="1" applyAlignment="1">
      <alignment horizontal="center"/>
    </xf>
    <xf numFmtId="3" fontId="4" fillId="0" borderId="6" xfId="0" applyNumberFormat="1" applyFont="1" applyBorder="1"/>
    <xf numFmtId="0" fontId="4" fillId="0" borderId="6" xfId="0" applyFont="1" applyBorder="1"/>
    <xf numFmtId="0" fontId="1" fillId="0" borderId="11" xfId="0" applyFont="1" applyBorder="1"/>
    <xf numFmtId="3" fontId="25" fillId="0" borderId="1" xfId="0" applyNumberFormat="1" applyFont="1" applyBorder="1"/>
    <xf numFmtId="3" fontId="25" fillId="0" borderId="3" xfId="0" applyNumberFormat="1" applyFont="1" applyBorder="1"/>
    <xf numFmtId="3" fontId="25" fillId="0" borderId="6" xfId="0" applyNumberFormat="1" applyFont="1" applyBorder="1"/>
    <xf numFmtId="3" fontId="25" fillId="0" borderId="23" xfId="0" applyNumberFormat="1" applyFont="1" applyBorder="1"/>
    <xf numFmtId="3" fontId="25" fillId="0" borderId="49" xfId="0" applyNumberFormat="1" applyFont="1" applyBorder="1"/>
    <xf numFmtId="0" fontId="25" fillId="0" borderId="60" xfId="0" applyFont="1" applyBorder="1" applyAlignment="1">
      <alignment wrapText="1"/>
    </xf>
    <xf numFmtId="0" fontId="25" fillId="0" borderId="12" xfId="0" applyFont="1" applyBorder="1" applyAlignment="1">
      <alignment wrapText="1"/>
    </xf>
    <xf numFmtId="0" fontId="25" fillId="0" borderId="8" xfId="0" applyFont="1" applyBorder="1" applyAlignment="1">
      <alignment wrapText="1"/>
    </xf>
    <xf numFmtId="3" fontId="1" fillId="0" borderId="1" xfId="0" applyNumberFormat="1" applyFont="1" applyBorder="1"/>
    <xf numFmtId="3" fontId="1" fillId="0" borderId="61" xfId="0" applyNumberFormat="1" applyFont="1" applyBorder="1"/>
    <xf numFmtId="3" fontId="1" fillId="0" borderId="23" xfId="0" applyNumberFormat="1" applyFont="1" applyBorder="1"/>
    <xf numFmtId="3" fontId="1" fillId="0" borderId="49" xfId="0" applyNumberFormat="1" applyFont="1" applyBorder="1"/>
    <xf numFmtId="0" fontId="1" fillId="0" borderId="31" xfId="0" applyFont="1" applyBorder="1" applyAlignment="1">
      <alignment wrapText="1"/>
    </xf>
    <xf numFmtId="0" fontId="1" fillId="0" borderId="60" xfId="0" applyFont="1" applyBorder="1" applyAlignment="1">
      <alignment wrapText="1"/>
    </xf>
    <xf numFmtId="3" fontId="1" fillId="0" borderId="4" xfId="0" applyNumberFormat="1" applyFont="1" applyBorder="1"/>
    <xf numFmtId="3" fontId="1" fillId="0" borderId="34" xfId="0" applyNumberFormat="1" applyFont="1" applyBorder="1"/>
    <xf numFmtId="0" fontId="1" fillId="0" borderId="23" xfId="0" applyFont="1" applyBorder="1"/>
    <xf numFmtId="0" fontId="1" fillId="0" borderId="49" xfId="0" applyFont="1" applyBorder="1"/>
    <xf numFmtId="0" fontId="25" fillId="0" borderId="31" xfId="0" applyFont="1" applyBorder="1" applyAlignment="1">
      <alignment horizontal="left" vertical="center" wrapText="1"/>
    </xf>
    <xf numFmtId="0" fontId="25" fillId="0" borderId="60" xfId="0" applyFont="1" applyBorder="1" applyAlignment="1">
      <alignment horizontal="left" vertical="center" wrapText="1"/>
    </xf>
    <xf numFmtId="0" fontId="25" fillId="0" borderId="49" xfId="0" applyFont="1" applyBorder="1"/>
    <xf numFmtId="0" fontId="25" fillId="0" borderId="24" xfId="0" applyFont="1" applyBorder="1"/>
    <xf numFmtId="0" fontId="25" fillId="0" borderId="60" xfId="0" applyFont="1" applyBorder="1"/>
    <xf numFmtId="0" fontId="25" fillId="0" borderId="25" xfId="0" applyFont="1" applyBorder="1"/>
    <xf numFmtId="0" fontId="18" fillId="0" borderId="35" xfId="0" applyFont="1" applyBorder="1" applyAlignment="1">
      <alignment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2" xfId="0" applyFont="1" applyBorder="1" applyAlignment="1">
      <alignment horizontal="center" vertical="center"/>
    </xf>
    <xf numFmtId="0" fontId="4" fillId="0" borderId="55"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56" xfId="0" applyFont="1" applyBorder="1" applyAlignment="1">
      <alignment horizontal="center" vertical="center"/>
    </xf>
    <xf numFmtId="0" fontId="4" fillId="0" borderId="30" xfId="0" applyFont="1" applyBorder="1" applyAlignment="1">
      <alignment horizontal="left" vertical="center" wrapText="1"/>
    </xf>
    <xf numFmtId="0" fontId="4" fillId="0" borderId="54" xfId="0" applyFont="1" applyBorder="1" applyAlignment="1">
      <alignment horizontal="left" vertical="center" wrapText="1"/>
    </xf>
    <xf numFmtId="0" fontId="4" fillId="0" borderId="20" xfId="0" applyFont="1" applyBorder="1" applyAlignment="1">
      <alignment horizontal="left" vertical="center" wrapText="1"/>
    </xf>
    <xf numFmtId="0" fontId="4" fillId="0" borderId="32" xfId="0" applyFont="1" applyBorder="1" applyAlignment="1">
      <alignment horizontal="left" vertical="center" wrapText="1"/>
    </xf>
    <xf numFmtId="0" fontId="4" fillId="0" borderId="55"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26" xfId="0" applyFont="1" applyBorder="1" applyAlignment="1">
      <alignment horizontal="left" vertical="center" wrapText="1"/>
    </xf>
    <xf numFmtId="0" fontId="4" fillId="0" borderId="15" xfId="0" applyFont="1" applyBorder="1" applyAlignment="1">
      <alignment horizontal="left" vertical="center" wrapText="1"/>
    </xf>
    <xf numFmtId="0" fontId="4" fillId="0" borderId="21" xfId="0" applyFont="1" applyBorder="1" applyAlignment="1">
      <alignment horizontal="center" vertical="center" wrapText="1"/>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62" xfId="0" applyFont="1" applyBorder="1" applyAlignment="1">
      <alignment horizontal="center"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55" xfId="0" applyFont="1" applyBorder="1" applyAlignment="1">
      <alignment horizontal="left" vertical="center"/>
    </xf>
    <xf numFmtId="0" fontId="4" fillId="0" borderId="21" xfId="0" applyFont="1" applyBorder="1" applyAlignment="1">
      <alignment horizontal="left" vertical="center"/>
    </xf>
    <xf numFmtId="0" fontId="4" fillId="0" borderId="56" xfId="0" applyFont="1" applyBorder="1" applyAlignment="1">
      <alignment horizontal="left" vertical="center"/>
    </xf>
    <xf numFmtId="0" fontId="4" fillId="0" borderId="22"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4" fillId="0" borderId="16" xfId="0" applyFont="1" applyBorder="1" applyAlignment="1">
      <alignment horizontal="left"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8" xfId="0" applyFont="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9" fillId="0" borderId="17"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56" xfId="0" applyFont="1" applyBorder="1" applyAlignment="1">
      <alignment horizontal="center" vertical="center" wrapText="1"/>
    </xf>
    <xf numFmtId="3" fontId="19" fillId="0" borderId="23"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3" fontId="19" fillId="0" borderId="19" xfId="0" applyNumberFormat="1"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3" fontId="17" fillId="0" borderId="35" xfId="0" applyNumberFormat="1" applyFont="1" applyBorder="1" applyAlignment="1">
      <alignment horizontal="center"/>
    </xf>
    <xf numFmtId="3" fontId="17" fillId="0" borderId="43" xfId="0" applyNumberFormat="1" applyFont="1" applyBorder="1" applyAlignment="1">
      <alignment horizontal="center"/>
    </xf>
    <xf numFmtId="3" fontId="17" fillId="0" borderId="36" xfId="0" applyNumberFormat="1" applyFont="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0" borderId="61" xfId="0" applyFont="1" applyBorder="1" applyAlignment="1">
      <alignment horizontal="center" vertical="center"/>
    </xf>
    <xf numFmtId="0" fontId="18" fillId="0" borderId="49" xfId="0" applyFont="1" applyBorder="1" applyAlignment="1">
      <alignment horizontal="center" vertical="center"/>
    </xf>
    <xf numFmtId="0" fontId="18" fillId="0" borderId="34" xfId="0" applyFont="1" applyBorder="1" applyAlignment="1">
      <alignment horizontal="center" vertical="center"/>
    </xf>
    <xf numFmtId="0" fontId="18" fillId="0" borderId="3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2" xfId="0" applyFont="1" applyBorder="1" applyAlignment="1">
      <alignment horizontal="center" vertical="center"/>
    </xf>
    <xf numFmtId="0" fontId="18" fillId="0" borderId="55" xfId="0" applyFont="1" applyBorder="1" applyAlignment="1">
      <alignment horizontal="center" vertical="center"/>
    </xf>
    <xf numFmtId="0" fontId="18" fillId="0" borderId="21" xfId="0" applyFont="1" applyBorder="1" applyAlignment="1">
      <alignment horizontal="center" vertical="center"/>
    </xf>
    <xf numFmtId="0" fontId="18" fillId="0" borderId="39" xfId="0" applyFont="1" applyBorder="1" applyAlignment="1">
      <alignment horizontal="center" vertical="center"/>
    </xf>
    <xf numFmtId="0" fontId="18" fillId="0" borderId="44" xfId="0" applyFont="1" applyBorder="1" applyAlignment="1">
      <alignment horizontal="center" vertical="center"/>
    </xf>
    <xf numFmtId="0" fontId="18" fillId="0" borderId="62" xfId="0" applyFont="1" applyBorder="1" applyAlignment="1">
      <alignment horizontal="center" vertical="center"/>
    </xf>
    <xf numFmtId="0" fontId="18" fillId="0" borderId="30" xfId="0" applyFont="1" applyBorder="1" applyAlignment="1">
      <alignment horizontal="left" vertical="center" wrapText="1"/>
    </xf>
    <xf numFmtId="0" fontId="18" fillId="0" borderId="54" xfId="0" applyFont="1" applyBorder="1" applyAlignment="1">
      <alignment horizontal="left" vertical="center" wrapText="1"/>
    </xf>
    <xf numFmtId="0" fontId="18" fillId="0" borderId="20" xfId="0" applyFont="1" applyBorder="1" applyAlignment="1">
      <alignment horizontal="left" vertical="center" wrapText="1"/>
    </xf>
    <xf numFmtId="0" fontId="18" fillId="0" borderId="32" xfId="0" applyFont="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56" xfId="0" applyFont="1" applyBorder="1" applyAlignment="1">
      <alignment horizontal="left" vertical="center"/>
    </xf>
    <xf numFmtId="0" fontId="18" fillId="0" borderId="53" xfId="0" applyFont="1" applyBorder="1" applyAlignment="1">
      <alignment horizontal="center" vertical="center"/>
    </xf>
    <xf numFmtId="0" fontId="18" fillId="0" borderId="21" xfId="0" applyFont="1" applyBorder="1" applyAlignment="1">
      <alignment horizontal="left" vertical="center" wrapText="1"/>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2" xfId="0" applyFont="1" applyBorder="1" applyAlignment="1">
      <alignment horizontal="left" vertical="center"/>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7" fillId="0" borderId="27"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9"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6" xfId="0" applyFont="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3" fontId="19" fillId="0" borderId="20" xfId="0" applyNumberFormat="1"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8" fillId="0" borderId="33" xfId="0" applyFont="1" applyBorder="1" applyAlignment="1">
      <alignment horizontal="left" vertical="center" wrapText="1"/>
    </xf>
    <xf numFmtId="0" fontId="18" fillId="0" borderId="22" xfId="0" applyFont="1" applyBorder="1" applyAlignment="1">
      <alignment horizontal="left"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96B07A5-F4FE-4BBA-8F26-961F2749D448}"/>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O44" sqref="O44"/>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299</v>
      </c>
      <c r="D3" s="2"/>
      <c r="E3" s="2"/>
      <c r="F3" s="2"/>
      <c r="G3" s="2"/>
      <c r="H3" s="2"/>
      <c r="I3" s="2"/>
      <c r="J3" s="2"/>
      <c r="K3" s="2"/>
      <c r="L3" s="2"/>
      <c r="M3" s="2"/>
      <c r="N3" s="2"/>
    </row>
    <row r="4" spans="1:14" ht="14.25" customHeight="1" x14ac:dyDescent="0.3">
      <c r="A4" s="2" t="s">
        <v>300</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301</v>
      </c>
      <c r="B6" s="2"/>
      <c r="C6" s="2"/>
      <c r="D6" s="2"/>
      <c r="E6" s="2"/>
      <c r="F6" s="2"/>
      <c r="G6" s="2"/>
      <c r="H6" s="2"/>
      <c r="I6" s="2"/>
      <c r="J6" s="2"/>
      <c r="K6" s="2"/>
      <c r="L6" s="2"/>
      <c r="M6" s="2"/>
      <c r="N6" s="2"/>
    </row>
    <row r="7" spans="1:14" ht="14.25" customHeight="1" x14ac:dyDescent="0.3">
      <c r="A7" s="2" t="s">
        <v>84</v>
      </c>
      <c r="B7" s="2"/>
      <c r="C7" s="2"/>
      <c r="D7" s="2"/>
      <c r="E7" s="2"/>
      <c r="F7" s="2"/>
      <c r="G7" s="2"/>
      <c r="H7" s="2"/>
      <c r="I7" s="2"/>
      <c r="J7" s="2"/>
      <c r="K7" s="2"/>
      <c r="L7" s="2"/>
      <c r="M7" s="2"/>
      <c r="N7" s="2"/>
    </row>
    <row r="8" spans="1:14" ht="14.25" customHeight="1" x14ac:dyDescent="0.3">
      <c r="A8" s="2" t="s">
        <v>72</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62</v>
      </c>
      <c r="B10" s="13" t="s">
        <v>63</v>
      </c>
      <c r="C10" s="14" t="s">
        <v>64</v>
      </c>
      <c r="D10" s="2"/>
      <c r="E10" s="2"/>
      <c r="F10" s="2"/>
      <c r="G10" s="2"/>
      <c r="H10" s="2"/>
      <c r="I10" s="2"/>
      <c r="J10" s="2"/>
      <c r="K10" s="2"/>
      <c r="L10" s="2"/>
      <c r="M10" s="2"/>
      <c r="N10" s="2"/>
    </row>
    <row r="11" spans="1:14" ht="14.25" customHeight="1" x14ac:dyDescent="0.3">
      <c r="A11" s="40" t="s">
        <v>79</v>
      </c>
      <c r="B11" s="2" t="s">
        <v>80</v>
      </c>
      <c r="C11" s="178" t="s">
        <v>83</v>
      </c>
      <c r="D11" s="2"/>
      <c r="E11" s="2"/>
      <c r="F11" s="2"/>
      <c r="G11" s="2"/>
      <c r="H11" s="2"/>
      <c r="I11" s="2"/>
      <c r="J11" s="2"/>
      <c r="K11" s="2"/>
      <c r="L11" s="2"/>
      <c r="M11" s="2"/>
      <c r="N11" s="2"/>
    </row>
    <row r="12" spans="1:14" ht="14.25" customHeight="1" x14ac:dyDescent="0.3">
      <c r="A12" s="8" t="s">
        <v>65</v>
      </c>
      <c r="B12" s="179" t="s">
        <v>77</v>
      </c>
      <c r="C12" s="180" t="s">
        <v>81</v>
      </c>
      <c r="D12" s="2"/>
      <c r="E12" s="2"/>
      <c r="F12" s="2"/>
      <c r="G12" s="2"/>
      <c r="H12" s="2"/>
      <c r="I12" s="2"/>
      <c r="J12" s="2"/>
      <c r="K12" s="2"/>
      <c r="L12" s="2"/>
      <c r="M12" s="2"/>
      <c r="N12" s="2"/>
    </row>
    <row r="13" spans="1:14" ht="14.25" customHeight="1" x14ac:dyDescent="0.3">
      <c r="A13" s="8" t="s">
        <v>66</v>
      </c>
      <c r="B13" s="179" t="s">
        <v>77</v>
      </c>
      <c r="C13" s="180" t="s">
        <v>81</v>
      </c>
      <c r="D13" s="2"/>
      <c r="E13" s="2"/>
      <c r="F13" s="2"/>
      <c r="G13" s="2"/>
      <c r="H13" s="2"/>
      <c r="I13" s="2"/>
      <c r="J13" s="2"/>
      <c r="K13" s="2"/>
      <c r="L13" s="2"/>
      <c r="M13" s="2"/>
      <c r="N13" s="2"/>
    </row>
    <row r="14" spans="1:14" ht="14.25" customHeight="1" x14ac:dyDescent="0.3">
      <c r="A14" s="8" t="s">
        <v>68</v>
      </c>
      <c r="B14" s="179" t="s">
        <v>77</v>
      </c>
      <c r="C14" s="180" t="s">
        <v>81</v>
      </c>
      <c r="D14" s="2"/>
      <c r="E14" s="2"/>
      <c r="F14" s="2"/>
      <c r="G14" s="2"/>
      <c r="H14" s="2"/>
      <c r="I14" s="2"/>
      <c r="J14" s="2"/>
      <c r="K14" s="2"/>
      <c r="L14" s="2"/>
      <c r="M14" s="2"/>
      <c r="N14" s="2"/>
    </row>
    <row r="15" spans="1:14" ht="14.25" customHeight="1" x14ac:dyDescent="0.3">
      <c r="A15" s="8" t="s">
        <v>69</v>
      </c>
      <c r="B15" s="179" t="s">
        <v>77</v>
      </c>
      <c r="C15" s="180" t="s">
        <v>81</v>
      </c>
      <c r="D15" s="2"/>
      <c r="E15" s="2"/>
      <c r="F15" s="2"/>
      <c r="G15" s="2"/>
      <c r="H15" s="2"/>
      <c r="I15" s="2"/>
      <c r="J15" s="2"/>
      <c r="K15" s="2"/>
      <c r="L15" s="2"/>
      <c r="M15" s="2"/>
      <c r="N15" s="2"/>
    </row>
    <row r="16" spans="1:14" ht="14.25" customHeight="1" x14ac:dyDescent="0.3">
      <c r="A16" s="8" t="s">
        <v>70</v>
      </c>
      <c r="B16" s="179" t="s">
        <v>77</v>
      </c>
      <c r="C16" s="180" t="s">
        <v>81</v>
      </c>
      <c r="D16" s="2"/>
      <c r="E16" s="2"/>
      <c r="F16" s="2"/>
      <c r="G16" s="2"/>
      <c r="H16" s="2"/>
      <c r="I16" s="2"/>
      <c r="J16" s="2"/>
      <c r="K16" s="2"/>
      <c r="L16" s="2"/>
      <c r="M16" s="2"/>
      <c r="N16" s="2"/>
    </row>
    <row r="17" spans="1:14" ht="14.25" customHeight="1" x14ac:dyDescent="0.3">
      <c r="A17" s="9" t="s">
        <v>67</v>
      </c>
      <c r="B17" s="181" t="s">
        <v>78</v>
      </c>
      <c r="C17" s="182" t="s">
        <v>82</v>
      </c>
      <c r="D17" s="2"/>
      <c r="E17" s="2"/>
      <c r="F17" s="2"/>
      <c r="G17" s="2"/>
      <c r="H17" s="2"/>
      <c r="I17" s="2"/>
      <c r="J17" s="2"/>
      <c r="K17" s="2"/>
      <c r="L17" s="2"/>
      <c r="M17" s="2"/>
      <c r="N17" s="2"/>
    </row>
    <row r="18" spans="1:14" ht="14.25" customHeight="1" x14ac:dyDescent="0.3">
      <c r="A18" s="9" t="s">
        <v>71</v>
      </c>
      <c r="B18" s="181" t="s">
        <v>78</v>
      </c>
      <c r="C18" s="182" t="s">
        <v>82</v>
      </c>
      <c r="D18" s="2"/>
      <c r="E18" s="2"/>
      <c r="F18" s="2"/>
      <c r="G18" s="2"/>
      <c r="H18" s="2"/>
      <c r="I18" s="2"/>
      <c r="J18" s="2"/>
      <c r="K18" s="2"/>
      <c r="L18" s="2"/>
      <c r="M18" s="2"/>
      <c r="N18" s="2"/>
    </row>
    <row r="19" spans="1:14" ht="14.25" customHeight="1" x14ac:dyDescent="0.3">
      <c r="A19" s="9" t="s">
        <v>73</v>
      </c>
      <c r="B19" s="181" t="s">
        <v>78</v>
      </c>
      <c r="C19" s="182" t="s">
        <v>82</v>
      </c>
      <c r="D19" s="2"/>
      <c r="E19" s="2"/>
      <c r="F19" s="2"/>
      <c r="G19" s="2"/>
      <c r="H19" s="2"/>
      <c r="I19" s="2"/>
      <c r="J19" s="2"/>
      <c r="K19" s="2"/>
      <c r="L19" s="2"/>
      <c r="M19" s="2"/>
      <c r="N19" s="2"/>
    </row>
    <row r="20" spans="1:14" ht="14.25" customHeight="1" x14ac:dyDescent="0.3">
      <c r="A20" s="9" t="s">
        <v>74</v>
      </c>
      <c r="B20" s="181" t="s">
        <v>78</v>
      </c>
      <c r="C20" s="182" t="s">
        <v>82</v>
      </c>
      <c r="D20" s="2"/>
      <c r="E20" s="2"/>
      <c r="F20" s="2"/>
      <c r="G20" s="2"/>
      <c r="H20" s="2"/>
      <c r="I20" s="2"/>
      <c r="J20" s="2"/>
      <c r="K20" s="2"/>
      <c r="L20" s="2"/>
      <c r="M20" s="2"/>
      <c r="N20" s="2"/>
    </row>
    <row r="21" spans="1:14" ht="14.25" customHeight="1" x14ac:dyDescent="0.3">
      <c r="A21" s="9" t="s">
        <v>75</v>
      </c>
      <c r="B21" s="181" t="s">
        <v>78</v>
      </c>
      <c r="C21" s="182" t="s">
        <v>82</v>
      </c>
      <c r="D21" s="2"/>
      <c r="E21" s="2"/>
      <c r="F21" s="2"/>
      <c r="G21" s="2"/>
      <c r="H21" s="2"/>
      <c r="I21" s="2"/>
      <c r="J21" s="2"/>
      <c r="K21" s="2"/>
      <c r="L21" s="2"/>
      <c r="M21" s="2"/>
      <c r="N21" s="2"/>
    </row>
    <row r="22" spans="1:14" ht="14.25" customHeight="1" x14ac:dyDescent="0.3">
      <c r="A22" s="9" t="s">
        <v>302</v>
      </c>
      <c r="B22" s="181" t="s">
        <v>78</v>
      </c>
      <c r="C22" s="182" t="s">
        <v>82</v>
      </c>
      <c r="D22" s="2"/>
      <c r="E22" s="2"/>
      <c r="F22" s="2"/>
      <c r="G22" s="2"/>
      <c r="H22" s="2"/>
      <c r="I22" s="2"/>
      <c r="J22" s="2"/>
      <c r="K22" s="2"/>
      <c r="L22" s="2"/>
      <c r="M22" s="2"/>
      <c r="N22" s="2"/>
    </row>
    <row r="23" spans="1:14" ht="14.25" customHeight="1" x14ac:dyDescent="0.3">
      <c r="A23" s="9" t="s">
        <v>303</v>
      </c>
      <c r="B23" s="181" t="s">
        <v>78</v>
      </c>
      <c r="C23" s="182" t="s">
        <v>82</v>
      </c>
      <c r="D23" s="2"/>
      <c r="E23" s="2"/>
      <c r="F23" s="2"/>
      <c r="G23" s="2"/>
      <c r="H23" s="2"/>
      <c r="I23" s="2"/>
      <c r="J23" s="2"/>
      <c r="K23" s="2"/>
      <c r="L23" s="2"/>
      <c r="M23" s="2"/>
      <c r="N23" s="2"/>
    </row>
    <row r="24" spans="1:14" ht="14.25" customHeight="1" x14ac:dyDescent="0.3">
      <c r="A24" s="10" t="s">
        <v>76</v>
      </c>
      <c r="B24" s="11" t="s">
        <v>78</v>
      </c>
      <c r="C24" s="183" t="s">
        <v>82</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304</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305</v>
      </c>
    </row>
    <row r="35" spans="1:7" x14ac:dyDescent="0.3">
      <c r="A35" t="s">
        <v>306</v>
      </c>
    </row>
    <row r="37" spans="1:7" x14ac:dyDescent="0.3">
      <c r="A37" s="3" t="s">
        <v>3</v>
      </c>
    </row>
    <row r="38" spans="1:7" x14ac:dyDescent="0.3">
      <c r="A38" t="s">
        <v>307</v>
      </c>
    </row>
    <row r="40" spans="1:7" x14ac:dyDescent="0.3">
      <c r="A40" s="5" t="s">
        <v>4</v>
      </c>
    </row>
    <row r="41" spans="1:7" x14ac:dyDescent="0.3">
      <c r="A41" s="2" t="s">
        <v>308</v>
      </c>
    </row>
    <row r="42" spans="1:7" x14ac:dyDescent="0.3">
      <c r="A42" s="184" t="s">
        <v>48</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7F42736E-55F6-422E-9F04-6386548ACA14}"/>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0"/>
  <sheetViews>
    <sheetView tabSelected="1" topLeftCell="A4" zoomScaleNormal="100" workbookViewId="0">
      <selection activeCell="A4" sqref="A4"/>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94" customWidth="1"/>
    <col min="13" max="13" width="11" style="94"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257" t="s">
        <v>5</v>
      </c>
      <c r="B1" s="258"/>
      <c r="C1" s="258"/>
      <c r="D1" s="258"/>
      <c r="E1" s="258"/>
      <c r="F1" s="258"/>
      <c r="G1" s="258"/>
      <c r="H1" s="258"/>
      <c r="I1" s="258"/>
      <c r="J1" s="258"/>
      <c r="K1" s="258"/>
      <c r="L1" s="258"/>
      <c r="M1" s="258"/>
      <c r="N1" s="258"/>
      <c r="O1" s="258"/>
      <c r="P1" s="258"/>
      <c r="Q1" s="258"/>
      <c r="R1" s="258"/>
      <c r="S1" s="259"/>
    </row>
    <row r="2" spans="1:19" ht="56.4" customHeight="1" x14ac:dyDescent="0.3">
      <c r="A2" s="260" t="s">
        <v>6</v>
      </c>
      <c r="B2" s="262" t="s">
        <v>7</v>
      </c>
      <c r="C2" s="263"/>
      <c r="D2" s="263"/>
      <c r="E2" s="263"/>
      <c r="F2" s="264"/>
      <c r="G2" s="260" t="s">
        <v>8</v>
      </c>
      <c r="H2" s="267" t="s">
        <v>9</v>
      </c>
      <c r="I2" s="267" t="s">
        <v>47</v>
      </c>
      <c r="J2" s="260" t="s">
        <v>10</v>
      </c>
      <c r="K2" s="260" t="s">
        <v>11</v>
      </c>
      <c r="L2" s="265" t="s">
        <v>282</v>
      </c>
      <c r="M2" s="266"/>
      <c r="N2" s="255" t="s">
        <v>283</v>
      </c>
      <c r="O2" s="256"/>
      <c r="P2" s="269" t="s">
        <v>284</v>
      </c>
      <c r="Q2" s="270"/>
      <c r="R2" s="255" t="s">
        <v>12</v>
      </c>
      <c r="S2" s="256"/>
    </row>
    <row r="3" spans="1:19" ht="153.6" thickBot="1" x14ac:dyDescent="0.35">
      <c r="A3" s="261"/>
      <c r="B3" s="48" t="s">
        <v>13</v>
      </c>
      <c r="C3" s="49" t="s">
        <v>14</v>
      </c>
      <c r="D3" s="49" t="s">
        <v>15</v>
      </c>
      <c r="E3" s="49" t="s">
        <v>16</v>
      </c>
      <c r="F3" s="50" t="s">
        <v>17</v>
      </c>
      <c r="G3" s="261"/>
      <c r="H3" s="268"/>
      <c r="I3" s="268"/>
      <c r="J3" s="261"/>
      <c r="K3" s="261"/>
      <c r="L3" s="51" t="s">
        <v>18</v>
      </c>
      <c r="M3" s="52" t="s">
        <v>61</v>
      </c>
      <c r="N3" s="53" t="s">
        <v>201</v>
      </c>
      <c r="O3" s="54" t="s">
        <v>202</v>
      </c>
      <c r="P3" s="55" t="s">
        <v>285</v>
      </c>
      <c r="Q3" s="56" t="s">
        <v>286</v>
      </c>
      <c r="R3" s="57" t="s">
        <v>19</v>
      </c>
      <c r="S3" s="54" t="s">
        <v>20</v>
      </c>
    </row>
    <row r="4" spans="1:19" ht="28.8" customHeight="1" x14ac:dyDescent="0.3">
      <c r="A4" s="58">
        <v>1</v>
      </c>
      <c r="B4" s="236" t="s">
        <v>172</v>
      </c>
      <c r="C4" s="238" t="s">
        <v>87</v>
      </c>
      <c r="D4" s="240">
        <v>70989001</v>
      </c>
      <c r="E4" s="18">
        <v>107514711</v>
      </c>
      <c r="F4" s="243">
        <v>600048403</v>
      </c>
      <c r="G4" s="59" t="s">
        <v>173</v>
      </c>
      <c r="H4" s="230" t="s">
        <v>69</v>
      </c>
      <c r="I4" s="233" t="s">
        <v>88</v>
      </c>
      <c r="J4" s="233" t="s">
        <v>88</v>
      </c>
      <c r="K4" s="60" t="s">
        <v>173</v>
      </c>
      <c r="L4" s="61">
        <v>3000000</v>
      </c>
      <c r="M4" s="62">
        <f>L4/100*70</f>
        <v>2100000</v>
      </c>
      <c r="N4" s="17">
        <v>2021</v>
      </c>
      <c r="O4" s="26">
        <v>2023</v>
      </c>
      <c r="P4" s="17"/>
      <c r="Q4" s="26"/>
      <c r="R4" s="27" t="s">
        <v>90</v>
      </c>
      <c r="S4" s="16" t="s">
        <v>91</v>
      </c>
    </row>
    <row r="5" spans="1:19" ht="72" x14ac:dyDescent="0.3">
      <c r="A5" s="63">
        <f>A4+1</f>
        <v>2</v>
      </c>
      <c r="B5" s="237"/>
      <c r="C5" s="239"/>
      <c r="D5" s="241"/>
      <c r="E5" s="64" t="s">
        <v>176</v>
      </c>
      <c r="F5" s="244"/>
      <c r="G5" s="65" t="s">
        <v>174</v>
      </c>
      <c r="H5" s="231"/>
      <c r="I5" s="234"/>
      <c r="J5" s="234"/>
      <c r="K5" s="66" t="s">
        <v>175</v>
      </c>
      <c r="L5" s="67">
        <v>20000000</v>
      </c>
      <c r="M5" s="68">
        <f>L5/100*70</f>
        <v>14000000</v>
      </c>
      <c r="N5" s="20">
        <v>2021</v>
      </c>
      <c r="O5" s="28">
        <v>2024</v>
      </c>
      <c r="P5" s="20"/>
      <c r="Q5" s="28"/>
      <c r="R5" s="29" t="s">
        <v>267</v>
      </c>
      <c r="S5" s="21" t="s">
        <v>263</v>
      </c>
    </row>
    <row r="6" spans="1:19" ht="28.8" x14ac:dyDescent="0.3">
      <c r="A6" s="63">
        <f t="shared" ref="A6:A60" si="0">A5+1</f>
        <v>3</v>
      </c>
      <c r="B6" s="237"/>
      <c r="C6" s="239"/>
      <c r="D6" s="241"/>
      <c r="E6" s="242">
        <v>107514711</v>
      </c>
      <c r="F6" s="244"/>
      <c r="G6" s="65" t="s">
        <v>177</v>
      </c>
      <c r="H6" s="231"/>
      <c r="I6" s="234"/>
      <c r="J6" s="234"/>
      <c r="K6" s="66" t="s">
        <v>177</v>
      </c>
      <c r="L6" s="67">
        <v>2000000</v>
      </c>
      <c r="M6" s="68">
        <f t="shared" ref="M6:M60" si="1">L6/100*70</f>
        <v>1400000</v>
      </c>
      <c r="N6" s="20">
        <v>2021</v>
      </c>
      <c r="O6" s="28">
        <v>2023</v>
      </c>
      <c r="P6" s="20"/>
      <c r="Q6" s="28"/>
      <c r="R6" s="29" t="s">
        <v>267</v>
      </c>
      <c r="S6" s="21" t="s">
        <v>263</v>
      </c>
    </row>
    <row r="7" spans="1:19" ht="28.8" x14ac:dyDescent="0.3">
      <c r="A7" s="63">
        <f t="shared" si="0"/>
        <v>4</v>
      </c>
      <c r="B7" s="237"/>
      <c r="C7" s="239"/>
      <c r="D7" s="241"/>
      <c r="E7" s="241"/>
      <c r="F7" s="244"/>
      <c r="G7" s="65" t="s">
        <v>178</v>
      </c>
      <c r="H7" s="231"/>
      <c r="I7" s="234"/>
      <c r="J7" s="234"/>
      <c r="K7" s="66" t="s">
        <v>178</v>
      </c>
      <c r="L7" s="67">
        <v>150000</v>
      </c>
      <c r="M7" s="68">
        <f t="shared" si="1"/>
        <v>105000</v>
      </c>
      <c r="N7" s="20">
        <v>2021</v>
      </c>
      <c r="O7" s="28">
        <v>2023</v>
      </c>
      <c r="P7" s="20"/>
      <c r="Q7" s="28"/>
      <c r="R7" s="29" t="s">
        <v>90</v>
      </c>
      <c r="S7" s="21" t="s">
        <v>91</v>
      </c>
    </row>
    <row r="8" spans="1:19" ht="28.8" x14ac:dyDescent="0.3">
      <c r="A8" s="63">
        <f t="shared" si="0"/>
        <v>5</v>
      </c>
      <c r="B8" s="237"/>
      <c r="C8" s="239"/>
      <c r="D8" s="241"/>
      <c r="E8" s="241"/>
      <c r="F8" s="244"/>
      <c r="G8" s="65" t="s">
        <v>179</v>
      </c>
      <c r="H8" s="231"/>
      <c r="I8" s="234"/>
      <c r="J8" s="234"/>
      <c r="K8" s="66" t="s">
        <v>179</v>
      </c>
      <c r="L8" s="67">
        <v>2500000</v>
      </c>
      <c r="M8" s="68">
        <f t="shared" si="1"/>
        <v>1750000</v>
      </c>
      <c r="N8" s="20">
        <v>2021</v>
      </c>
      <c r="O8" s="28">
        <v>2023</v>
      </c>
      <c r="P8" s="20"/>
      <c r="Q8" s="28"/>
      <c r="R8" s="29" t="s">
        <v>90</v>
      </c>
      <c r="S8" s="21" t="s">
        <v>91</v>
      </c>
    </row>
    <row r="9" spans="1:19" ht="43.2" x14ac:dyDescent="0.3">
      <c r="A9" s="63">
        <f t="shared" si="0"/>
        <v>6</v>
      </c>
      <c r="B9" s="237"/>
      <c r="C9" s="239"/>
      <c r="D9" s="241"/>
      <c r="E9" s="241"/>
      <c r="F9" s="244"/>
      <c r="G9" s="65" t="s">
        <v>180</v>
      </c>
      <c r="H9" s="231"/>
      <c r="I9" s="234"/>
      <c r="J9" s="234"/>
      <c r="K9" s="66" t="s">
        <v>180</v>
      </c>
      <c r="L9" s="67">
        <v>650000</v>
      </c>
      <c r="M9" s="68">
        <f t="shared" si="1"/>
        <v>455000</v>
      </c>
      <c r="N9" s="20">
        <v>2021</v>
      </c>
      <c r="O9" s="28">
        <v>2023</v>
      </c>
      <c r="P9" s="20"/>
      <c r="Q9" s="28"/>
      <c r="R9" s="29" t="s">
        <v>90</v>
      </c>
      <c r="S9" s="21" t="s">
        <v>91</v>
      </c>
    </row>
    <row r="10" spans="1:19" ht="28.8" x14ac:dyDescent="0.3">
      <c r="A10" s="63">
        <f t="shared" si="0"/>
        <v>7</v>
      </c>
      <c r="B10" s="237"/>
      <c r="C10" s="239"/>
      <c r="D10" s="241"/>
      <c r="E10" s="241"/>
      <c r="F10" s="244"/>
      <c r="G10" s="65" t="s">
        <v>181</v>
      </c>
      <c r="H10" s="231"/>
      <c r="I10" s="234"/>
      <c r="J10" s="234"/>
      <c r="K10" s="66" t="s">
        <v>181</v>
      </c>
      <c r="L10" s="67">
        <v>3500000</v>
      </c>
      <c r="M10" s="68">
        <f t="shared" si="1"/>
        <v>2450000</v>
      </c>
      <c r="N10" s="20">
        <v>2021</v>
      </c>
      <c r="O10" s="28">
        <v>2023</v>
      </c>
      <c r="P10" s="20"/>
      <c r="Q10" s="28"/>
      <c r="R10" s="29" t="s">
        <v>90</v>
      </c>
      <c r="S10" s="21" t="s">
        <v>91</v>
      </c>
    </row>
    <row r="11" spans="1:19" ht="28.8" x14ac:dyDescent="0.3">
      <c r="A11" s="63">
        <f t="shared" si="0"/>
        <v>8</v>
      </c>
      <c r="B11" s="237"/>
      <c r="C11" s="239"/>
      <c r="D11" s="241"/>
      <c r="E11" s="241"/>
      <c r="F11" s="244"/>
      <c r="G11" s="65" t="s">
        <v>182</v>
      </c>
      <c r="H11" s="231"/>
      <c r="I11" s="234"/>
      <c r="J11" s="234"/>
      <c r="K11" s="66" t="s">
        <v>182</v>
      </c>
      <c r="L11" s="67">
        <v>900000</v>
      </c>
      <c r="M11" s="68">
        <f t="shared" si="1"/>
        <v>630000</v>
      </c>
      <c r="N11" s="20">
        <v>2021</v>
      </c>
      <c r="O11" s="28">
        <v>2023</v>
      </c>
      <c r="P11" s="20"/>
      <c r="Q11" s="28"/>
      <c r="R11" s="29" t="s">
        <v>267</v>
      </c>
      <c r="S11" s="21" t="s">
        <v>263</v>
      </c>
    </row>
    <row r="12" spans="1:19" ht="28.8" x14ac:dyDescent="0.3">
      <c r="A12" s="63">
        <f t="shared" si="0"/>
        <v>9</v>
      </c>
      <c r="B12" s="237"/>
      <c r="C12" s="239"/>
      <c r="D12" s="241"/>
      <c r="E12" s="241"/>
      <c r="F12" s="244"/>
      <c r="G12" s="65" t="s">
        <v>183</v>
      </c>
      <c r="H12" s="231"/>
      <c r="I12" s="234"/>
      <c r="J12" s="234"/>
      <c r="K12" s="66" t="s">
        <v>183</v>
      </c>
      <c r="L12" s="67">
        <v>2500000</v>
      </c>
      <c r="M12" s="68">
        <f t="shared" si="1"/>
        <v>1750000</v>
      </c>
      <c r="N12" s="20">
        <v>2021</v>
      </c>
      <c r="O12" s="28">
        <v>2023</v>
      </c>
      <c r="P12" s="20"/>
      <c r="Q12" s="28"/>
      <c r="R12" s="29" t="s">
        <v>267</v>
      </c>
      <c r="S12" s="21" t="s">
        <v>263</v>
      </c>
    </row>
    <row r="13" spans="1:19" ht="28.8" x14ac:dyDescent="0.3">
      <c r="A13" s="63">
        <f t="shared" si="0"/>
        <v>10</v>
      </c>
      <c r="B13" s="237"/>
      <c r="C13" s="239"/>
      <c r="D13" s="241"/>
      <c r="E13" s="241"/>
      <c r="F13" s="244"/>
      <c r="G13" s="65" t="s">
        <v>184</v>
      </c>
      <c r="H13" s="231"/>
      <c r="I13" s="234"/>
      <c r="J13" s="234"/>
      <c r="K13" s="66" t="s">
        <v>184</v>
      </c>
      <c r="L13" s="67">
        <v>450000</v>
      </c>
      <c r="M13" s="68">
        <f t="shared" si="1"/>
        <v>315000</v>
      </c>
      <c r="N13" s="20">
        <v>2021</v>
      </c>
      <c r="O13" s="28">
        <v>2023</v>
      </c>
      <c r="P13" s="20"/>
      <c r="Q13" s="28"/>
      <c r="R13" s="29" t="s">
        <v>90</v>
      </c>
      <c r="S13" s="21" t="s">
        <v>91</v>
      </c>
    </row>
    <row r="14" spans="1:19" ht="29.4" thickBot="1" x14ac:dyDescent="0.35">
      <c r="A14" s="63">
        <f t="shared" si="0"/>
        <v>11</v>
      </c>
      <c r="B14" s="237"/>
      <c r="C14" s="239"/>
      <c r="D14" s="241"/>
      <c r="E14" s="241"/>
      <c r="F14" s="244"/>
      <c r="G14" s="65" t="s">
        <v>264</v>
      </c>
      <c r="H14" s="232"/>
      <c r="I14" s="235"/>
      <c r="J14" s="235"/>
      <c r="K14" s="66" t="s">
        <v>265</v>
      </c>
      <c r="L14" s="188">
        <v>500000</v>
      </c>
      <c r="M14" s="189">
        <f t="shared" si="1"/>
        <v>350000</v>
      </c>
      <c r="N14" s="24">
        <v>2023</v>
      </c>
      <c r="O14" s="190">
        <v>2023</v>
      </c>
      <c r="P14" s="24"/>
      <c r="Q14" s="190"/>
      <c r="R14" s="191" t="s">
        <v>266</v>
      </c>
      <c r="S14" s="25" t="s">
        <v>91</v>
      </c>
    </row>
    <row r="15" spans="1:19" x14ac:dyDescent="0.3">
      <c r="A15" s="201">
        <f t="shared" si="0"/>
        <v>12</v>
      </c>
      <c r="B15" s="291" t="s">
        <v>146</v>
      </c>
      <c r="C15" s="293" t="s">
        <v>147</v>
      </c>
      <c r="D15" s="281">
        <v>75030322</v>
      </c>
      <c r="E15" s="253">
        <v>102814368</v>
      </c>
      <c r="F15" s="283">
        <v>600049329</v>
      </c>
      <c r="G15" s="59" t="s">
        <v>148</v>
      </c>
      <c r="H15" s="271" t="s">
        <v>69</v>
      </c>
      <c r="I15" s="273" t="s">
        <v>88</v>
      </c>
      <c r="J15" s="275" t="s">
        <v>151</v>
      </c>
      <c r="K15" s="59" t="s">
        <v>148</v>
      </c>
      <c r="L15" s="61">
        <v>100000</v>
      </c>
      <c r="M15" s="75">
        <f t="shared" si="1"/>
        <v>70000</v>
      </c>
      <c r="N15" s="17">
        <v>2021</v>
      </c>
      <c r="O15" s="19">
        <v>2022</v>
      </c>
      <c r="P15" s="17"/>
      <c r="Q15" s="19"/>
      <c r="R15" s="16" t="s">
        <v>90</v>
      </c>
      <c r="S15" s="16" t="s">
        <v>91</v>
      </c>
    </row>
    <row r="16" spans="1:19" ht="15" thickBot="1" x14ac:dyDescent="0.35">
      <c r="A16" s="201">
        <f t="shared" si="0"/>
        <v>13</v>
      </c>
      <c r="B16" s="292"/>
      <c r="C16" s="294"/>
      <c r="D16" s="282"/>
      <c r="E16" s="254"/>
      <c r="F16" s="284"/>
      <c r="G16" s="79" t="s">
        <v>149</v>
      </c>
      <c r="H16" s="272"/>
      <c r="I16" s="274"/>
      <c r="J16" s="276"/>
      <c r="K16" s="79" t="s">
        <v>149</v>
      </c>
      <c r="L16" s="69">
        <v>200000</v>
      </c>
      <c r="M16" s="202">
        <f t="shared" si="1"/>
        <v>140000</v>
      </c>
      <c r="N16" s="22">
        <v>2021</v>
      </c>
      <c r="O16" s="203">
        <v>2022</v>
      </c>
      <c r="P16" s="22"/>
      <c r="Q16" s="203"/>
      <c r="R16" s="47" t="s">
        <v>309</v>
      </c>
      <c r="S16" s="23" t="s">
        <v>91</v>
      </c>
    </row>
    <row r="17" spans="1:19" ht="57.6" customHeight="1" x14ac:dyDescent="0.3">
      <c r="A17" s="63">
        <f t="shared" si="0"/>
        <v>14</v>
      </c>
      <c r="B17" s="246" t="s">
        <v>153</v>
      </c>
      <c r="C17" s="249" t="s">
        <v>154</v>
      </c>
      <c r="D17" s="285">
        <v>75034620</v>
      </c>
      <c r="E17" s="285">
        <v>107514478</v>
      </c>
      <c r="F17" s="287">
        <v>600048977</v>
      </c>
      <c r="G17" s="65" t="s">
        <v>158</v>
      </c>
      <c r="H17" s="295" t="s">
        <v>69</v>
      </c>
      <c r="I17" s="273" t="s">
        <v>88</v>
      </c>
      <c r="J17" s="273" t="s">
        <v>156</v>
      </c>
      <c r="K17" s="65" t="s">
        <v>159</v>
      </c>
      <c r="L17" s="70">
        <v>140000</v>
      </c>
      <c r="M17" s="71">
        <f t="shared" si="1"/>
        <v>98000</v>
      </c>
      <c r="N17" s="32">
        <v>2022</v>
      </c>
      <c r="O17" s="33">
        <v>2023</v>
      </c>
      <c r="P17" s="32"/>
      <c r="Q17" s="33"/>
      <c r="R17" s="34" t="s">
        <v>90</v>
      </c>
      <c r="S17" s="34" t="s">
        <v>91</v>
      </c>
    </row>
    <row r="18" spans="1:19" ht="15" thickBot="1" x14ac:dyDescent="0.35">
      <c r="A18" s="63">
        <f t="shared" si="0"/>
        <v>15</v>
      </c>
      <c r="B18" s="247"/>
      <c r="C18" s="250"/>
      <c r="D18" s="286"/>
      <c r="E18" s="286"/>
      <c r="F18" s="288"/>
      <c r="G18" s="72" t="s">
        <v>160</v>
      </c>
      <c r="H18" s="296"/>
      <c r="I18" s="297"/>
      <c r="J18" s="297"/>
      <c r="K18" s="72" t="s">
        <v>160</v>
      </c>
      <c r="L18" s="73">
        <v>2500000</v>
      </c>
      <c r="M18" s="74">
        <f t="shared" si="1"/>
        <v>1750000</v>
      </c>
      <c r="N18" s="36">
        <v>2022</v>
      </c>
      <c r="O18" s="37">
        <v>2024</v>
      </c>
      <c r="P18" s="36" t="s">
        <v>93</v>
      </c>
      <c r="Q18" s="37" t="s">
        <v>93</v>
      </c>
      <c r="R18" s="38" t="s">
        <v>90</v>
      </c>
      <c r="S18" s="35" t="s">
        <v>91</v>
      </c>
    </row>
    <row r="19" spans="1:19" ht="28.8" x14ac:dyDescent="0.3">
      <c r="A19" s="63">
        <f t="shared" si="0"/>
        <v>16</v>
      </c>
      <c r="B19" s="248" t="s">
        <v>231</v>
      </c>
      <c r="C19" s="238" t="s">
        <v>232</v>
      </c>
      <c r="D19" s="240">
        <v>71008446</v>
      </c>
      <c r="E19" s="240">
        <v>107514486</v>
      </c>
      <c r="F19" s="278">
        <v>600049167</v>
      </c>
      <c r="G19" s="59" t="s">
        <v>234</v>
      </c>
      <c r="H19" s="299" t="s">
        <v>69</v>
      </c>
      <c r="I19" s="233" t="s">
        <v>88</v>
      </c>
      <c r="J19" s="233" t="s">
        <v>233</v>
      </c>
      <c r="K19" s="76" t="s">
        <v>235</v>
      </c>
      <c r="L19" s="61">
        <v>1200000</v>
      </c>
      <c r="M19" s="75">
        <f t="shared" si="1"/>
        <v>840000</v>
      </c>
      <c r="N19" s="32">
        <v>2021</v>
      </c>
      <c r="O19" s="33">
        <v>2023</v>
      </c>
      <c r="P19" s="39"/>
      <c r="Q19" s="40"/>
      <c r="R19" s="16" t="s">
        <v>90</v>
      </c>
      <c r="S19" s="41" t="s">
        <v>91</v>
      </c>
    </row>
    <row r="20" spans="1:19" ht="28.8" x14ac:dyDescent="0.3">
      <c r="A20" s="63">
        <f t="shared" si="0"/>
        <v>17</v>
      </c>
      <c r="B20" s="249"/>
      <c r="C20" s="239"/>
      <c r="D20" s="241"/>
      <c r="E20" s="241"/>
      <c r="F20" s="279"/>
      <c r="G20" s="77" t="s">
        <v>236</v>
      </c>
      <c r="H20" s="300"/>
      <c r="I20" s="234"/>
      <c r="J20" s="234"/>
      <c r="K20" s="78" t="s">
        <v>237</v>
      </c>
      <c r="L20" s="70">
        <v>2500000</v>
      </c>
      <c r="M20" s="71">
        <f t="shared" si="1"/>
        <v>1750000</v>
      </c>
      <c r="N20" s="32">
        <v>2021</v>
      </c>
      <c r="O20" s="33">
        <v>2023</v>
      </c>
      <c r="P20" s="39"/>
      <c r="Q20" s="40"/>
      <c r="R20" s="21" t="s">
        <v>90</v>
      </c>
      <c r="S20" s="42" t="s">
        <v>91</v>
      </c>
    </row>
    <row r="21" spans="1:19" x14ac:dyDescent="0.3">
      <c r="A21" s="63">
        <f t="shared" si="0"/>
        <v>18</v>
      </c>
      <c r="B21" s="249"/>
      <c r="C21" s="239"/>
      <c r="D21" s="241"/>
      <c r="E21" s="241"/>
      <c r="F21" s="279"/>
      <c r="G21" s="77" t="s">
        <v>238</v>
      </c>
      <c r="H21" s="300"/>
      <c r="I21" s="234"/>
      <c r="J21" s="234"/>
      <c r="K21" s="78" t="s">
        <v>239</v>
      </c>
      <c r="L21" s="67">
        <v>2500000</v>
      </c>
      <c r="M21" s="71">
        <f t="shared" si="1"/>
        <v>1750000</v>
      </c>
      <c r="N21" s="32">
        <v>2022</v>
      </c>
      <c r="O21" s="33">
        <v>2026</v>
      </c>
      <c r="P21" s="39"/>
      <c r="Q21" s="40"/>
      <c r="R21" s="21" t="s">
        <v>90</v>
      </c>
      <c r="S21" s="42" t="s">
        <v>91</v>
      </c>
    </row>
    <row r="22" spans="1:19" x14ac:dyDescent="0.3">
      <c r="A22" s="63">
        <f t="shared" si="0"/>
        <v>19</v>
      </c>
      <c r="B22" s="249"/>
      <c r="C22" s="239"/>
      <c r="D22" s="241"/>
      <c r="E22" s="241"/>
      <c r="F22" s="279"/>
      <c r="G22" s="77" t="s">
        <v>240</v>
      </c>
      <c r="H22" s="300"/>
      <c r="I22" s="234"/>
      <c r="J22" s="234"/>
      <c r="K22" s="78" t="s">
        <v>241</v>
      </c>
      <c r="L22" s="67">
        <v>1200000</v>
      </c>
      <c r="M22" s="71">
        <f t="shared" si="1"/>
        <v>840000</v>
      </c>
      <c r="N22" s="32">
        <v>2022</v>
      </c>
      <c r="O22" s="33">
        <v>2024</v>
      </c>
      <c r="P22" s="39"/>
      <c r="Q22" s="40"/>
      <c r="R22" s="21" t="s">
        <v>90</v>
      </c>
      <c r="S22" s="42" t="s">
        <v>91</v>
      </c>
    </row>
    <row r="23" spans="1:19" x14ac:dyDescent="0.3">
      <c r="A23" s="63">
        <f t="shared" si="0"/>
        <v>20</v>
      </c>
      <c r="B23" s="249"/>
      <c r="C23" s="239"/>
      <c r="D23" s="241"/>
      <c r="E23" s="241"/>
      <c r="F23" s="279"/>
      <c r="G23" s="77" t="s">
        <v>242</v>
      </c>
      <c r="H23" s="300"/>
      <c r="I23" s="234"/>
      <c r="J23" s="234"/>
      <c r="K23" s="78" t="s">
        <v>242</v>
      </c>
      <c r="L23" s="67">
        <v>850000</v>
      </c>
      <c r="M23" s="71">
        <f t="shared" si="1"/>
        <v>595000</v>
      </c>
      <c r="N23" s="32">
        <v>2022</v>
      </c>
      <c r="O23" s="33">
        <v>2024</v>
      </c>
      <c r="P23" s="39"/>
      <c r="Q23" s="40"/>
      <c r="R23" s="21" t="s">
        <v>90</v>
      </c>
      <c r="S23" s="42" t="s">
        <v>91</v>
      </c>
    </row>
    <row r="24" spans="1:19" ht="29.4" thickBot="1" x14ac:dyDescent="0.35">
      <c r="A24" s="63">
        <f t="shared" si="0"/>
        <v>21</v>
      </c>
      <c r="B24" s="250"/>
      <c r="C24" s="277"/>
      <c r="D24" s="252"/>
      <c r="E24" s="252"/>
      <c r="F24" s="280"/>
      <c r="G24" s="79" t="s">
        <v>243</v>
      </c>
      <c r="H24" s="301"/>
      <c r="I24" s="235"/>
      <c r="J24" s="235"/>
      <c r="K24" s="80" t="s">
        <v>244</v>
      </c>
      <c r="L24" s="69">
        <v>2000000</v>
      </c>
      <c r="M24" s="74">
        <f t="shared" si="1"/>
        <v>1400000</v>
      </c>
      <c r="N24" s="15">
        <v>2023</v>
      </c>
      <c r="O24" s="15">
        <v>2026</v>
      </c>
      <c r="P24" s="39"/>
      <c r="Q24" s="40"/>
      <c r="R24" s="23" t="s">
        <v>90</v>
      </c>
      <c r="S24" s="43" t="s">
        <v>91</v>
      </c>
    </row>
    <row r="25" spans="1:19" x14ac:dyDescent="0.3">
      <c r="A25" s="63">
        <f t="shared" si="0"/>
        <v>22</v>
      </c>
      <c r="B25" s="245" t="s">
        <v>161</v>
      </c>
      <c r="C25" s="248" t="s">
        <v>162</v>
      </c>
      <c r="D25" s="289">
        <v>71005901</v>
      </c>
      <c r="E25" s="289">
        <v>107514541</v>
      </c>
      <c r="F25" s="290">
        <v>600049337</v>
      </c>
      <c r="G25" s="59" t="s">
        <v>163</v>
      </c>
      <c r="H25" s="295" t="s">
        <v>69</v>
      </c>
      <c r="I25" s="273" t="s">
        <v>88</v>
      </c>
      <c r="J25" s="273" t="s">
        <v>164</v>
      </c>
      <c r="K25" s="59" t="s">
        <v>163</v>
      </c>
      <c r="L25" s="61">
        <v>650000</v>
      </c>
      <c r="M25" s="75">
        <f t="shared" si="1"/>
        <v>455000</v>
      </c>
      <c r="N25" s="17">
        <v>2021</v>
      </c>
      <c r="O25" s="19">
        <v>2023</v>
      </c>
      <c r="P25" s="17"/>
      <c r="Q25" s="19"/>
      <c r="R25" s="34" t="s">
        <v>90</v>
      </c>
      <c r="S25" s="16" t="s">
        <v>91</v>
      </c>
    </row>
    <row r="26" spans="1:19" x14ac:dyDescent="0.3">
      <c r="A26" s="63">
        <f t="shared" si="0"/>
        <v>23</v>
      </c>
      <c r="B26" s="246"/>
      <c r="C26" s="249"/>
      <c r="D26" s="285"/>
      <c r="E26" s="285"/>
      <c r="F26" s="287"/>
      <c r="G26" s="65" t="s">
        <v>168</v>
      </c>
      <c r="H26" s="298"/>
      <c r="I26" s="274"/>
      <c r="J26" s="274"/>
      <c r="K26" s="65" t="s">
        <v>169</v>
      </c>
      <c r="L26" s="70">
        <v>180000</v>
      </c>
      <c r="M26" s="71">
        <f t="shared" si="1"/>
        <v>126000</v>
      </c>
      <c r="N26" s="32">
        <v>2021</v>
      </c>
      <c r="O26" s="33">
        <v>2023</v>
      </c>
      <c r="P26" s="32"/>
      <c r="Q26" s="33"/>
      <c r="R26" s="34" t="s">
        <v>90</v>
      </c>
      <c r="S26" s="34" t="s">
        <v>91</v>
      </c>
    </row>
    <row r="27" spans="1:19" x14ac:dyDescent="0.3">
      <c r="A27" s="63">
        <f t="shared" si="0"/>
        <v>24</v>
      </c>
      <c r="B27" s="246"/>
      <c r="C27" s="249"/>
      <c r="D27" s="285"/>
      <c r="E27" s="285"/>
      <c r="F27" s="287"/>
      <c r="G27" s="65" t="s">
        <v>165</v>
      </c>
      <c r="H27" s="298"/>
      <c r="I27" s="274"/>
      <c r="J27" s="274"/>
      <c r="K27" s="65" t="s">
        <v>165</v>
      </c>
      <c r="L27" s="70">
        <v>400000</v>
      </c>
      <c r="M27" s="71">
        <f t="shared" si="1"/>
        <v>280000</v>
      </c>
      <c r="N27" s="32">
        <v>2021</v>
      </c>
      <c r="O27" s="33">
        <v>2023</v>
      </c>
      <c r="P27" s="32"/>
      <c r="Q27" s="33"/>
      <c r="R27" s="34" t="s">
        <v>90</v>
      </c>
      <c r="S27" s="34" t="s">
        <v>91</v>
      </c>
    </row>
    <row r="28" spans="1:19" x14ac:dyDescent="0.3">
      <c r="A28" s="63">
        <f t="shared" si="0"/>
        <v>25</v>
      </c>
      <c r="B28" s="246"/>
      <c r="C28" s="249"/>
      <c r="D28" s="285"/>
      <c r="E28" s="285"/>
      <c r="F28" s="287"/>
      <c r="G28" s="65" t="s">
        <v>166</v>
      </c>
      <c r="H28" s="298"/>
      <c r="I28" s="274"/>
      <c r="J28" s="274"/>
      <c r="K28" s="65" t="s">
        <v>166</v>
      </c>
      <c r="L28" s="70">
        <v>150000</v>
      </c>
      <c r="M28" s="71">
        <f t="shared" si="1"/>
        <v>105000</v>
      </c>
      <c r="N28" s="32">
        <v>2021</v>
      </c>
      <c r="O28" s="33">
        <v>2023</v>
      </c>
      <c r="P28" s="32"/>
      <c r="Q28" s="33"/>
      <c r="R28" s="34" t="s">
        <v>90</v>
      </c>
      <c r="S28" s="34" t="s">
        <v>91</v>
      </c>
    </row>
    <row r="29" spans="1:19" x14ac:dyDescent="0.3">
      <c r="A29" s="63">
        <f t="shared" si="0"/>
        <v>26</v>
      </c>
      <c r="B29" s="246"/>
      <c r="C29" s="249"/>
      <c r="D29" s="285"/>
      <c r="E29" s="285"/>
      <c r="F29" s="287"/>
      <c r="G29" s="65" t="s">
        <v>167</v>
      </c>
      <c r="H29" s="298"/>
      <c r="I29" s="274"/>
      <c r="J29" s="274"/>
      <c r="K29" s="65" t="s">
        <v>167</v>
      </c>
      <c r="L29" s="70">
        <v>400000</v>
      </c>
      <c r="M29" s="71">
        <f t="shared" si="1"/>
        <v>280000</v>
      </c>
      <c r="N29" s="32">
        <v>2023</v>
      </c>
      <c r="O29" s="33">
        <v>2027</v>
      </c>
      <c r="P29" s="32"/>
      <c r="Q29" s="33"/>
      <c r="R29" s="34" t="s">
        <v>90</v>
      </c>
      <c r="S29" s="34" t="s">
        <v>91</v>
      </c>
    </row>
    <row r="30" spans="1:19" ht="15" thickBot="1" x14ac:dyDescent="0.35">
      <c r="A30" s="63">
        <f t="shared" si="0"/>
        <v>27</v>
      </c>
      <c r="B30" s="247"/>
      <c r="C30" s="250"/>
      <c r="D30" s="286"/>
      <c r="E30" s="286"/>
      <c r="F30" s="288"/>
      <c r="G30" s="72" t="s">
        <v>170</v>
      </c>
      <c r="H30" s="296"/>
      <c r="I30" s="297"/>
      <c r="J30" s="297"/>
      <c r="K30" s="72" t="s">
        <v>170</v>
      </c>
      <c r="L30" s="73">
        <v>250000</v>
      </c>
      <c r="M30" s="74">
        <f t="shared" si="1"/>
        <v>175000</v>
      </c>
      <c r="N30" s="36">
        <v>2021</v>
      </c>
      <c r="O30" s="37">
        <v>2023</v>
      </c>
      <c r="P30" s="36"/>
      <c r="Q30" s="37"/>
      <c r="R30" s="35" t="s">
        <v>90</v>
      </c>
      <c r="S30" s="35" t="s">
        <v>91</v>
      </c>
    </row>
    <row r="31" spans="1:19" ht="58.2" thickBot="1" x14ac:dyDescent="0.35">
      <c r="A31" s="63">
        <f t="shared" si="0"/>
        <v>28</v>
      </c>
      <c r="B31" s="81" t="s">
        <v>185</v>
      </c>
      <c r="C31" s="82" t="s">
        <v>186</v>
      </c>
      <c r="D31" s="83">
        <v>71221247</v>
      </c>
      <c r="E31" s="83">
        <v>162000529</v>
      </c>
      <c r="F31" s="84">
        <v>662000510</v>
      </c>
      <c r="G31" s="85" t="s">
        <v>187</v>
      </c>
      <c r="H31" s="86" t="s">
        <v>69</v>
      </c>
      <c r="I31" s="87" t="s">
        <v>88</v>
      </c>
      <c r="J31" s="87" t="s">
        <v>188</v>
      </c>
      <c r="K31" s="85" t="s">
        <v>187</v>
      </c>
      <c r="L31" s="88">
        <v>1000000</v>
      </c>
      <c r="M31" s="89">
        <f t="shared" si="1"/>
        <v>700000</v>
      </c>
      <c r="N31" s="44">
        <v>2022</v>
      </c>
      <c r="O31" s="45">
        <v>2023</v>
      </c>
      <c r="P31" s="44"/>
      <c r="Q31" s="45"/>
      <c r="R31" s="46" t="s">
        <v>90</v>
      </c>
      <c r="S31" s="46" t="s">
        <v>91</v>
      </c>
    </row>
    <row r="32" spans="1:19" ht="86.4" x14ac:dyDescent="0.3">
      <c r="A32" s="63">
        <f t="shared" si="0"/>
        <v>29</v>
      </c>
      <c r="B32" s="245" t="s">
        <v>189</v>
      </c>
      <c r="C32" s="248" t="s">
        <v>190</v>
      </c>
      <c r="D32" s="240">
        <v>75034662</v>
      </c>
      <c r="E32" s="253">
        <v>162000090</v>
      </c>
      <c r="F32" s="278">
        <v>662000081</v>
      </c>
      <c r="G32" s="59" t="s">
        <v>191</v>
      </c>
      <c r="H32" s="299" t="s">
        <v>69</v>
      </c>
      <c r="I32" s="233" t="s">
        <v>88</v>
      </c>
      <c r="J32" s="302" t="s">
        <v>192</v>
      </c>
      <c r="K32" s="60" t="s">
        <v>191</v>
      </c>
      <c r="L32" s="213">
        <v>20000000</v>
      </c>
      <c r="M32" s="214">
        <f t="shared" si="1"/>
        <v>14000000</v>
      </c>
      <c r="N32" s="17">
        <v>2022</v>
      </c>
      <c r="O32" s="26">
        <v>2025</v>
      </c>
      <c r="P32" s="17" t="s">
        <v>93</v>
      </c>
      <c r="Q32" s="26" t="s">
        <v>93</v>
      </c>
      <c r="R32" s="27" t="s">
        <v>90</v>
      </c>
      <c r="S32" s="16" t="s">
        <v>91</v>
      </c>
    </row>
    <row r="33" spans="1:19" ht="28.8" x14ac:dyDescent="0.3">
      <c r="A33" s="63">
        <f t="shared" si="0"/>
        <v>30</v>
      </c>
      <c r="B33" s="246"/>
      <c r="C33" s="249"/>
      <c r="D33" s="241"/>
      <c r="E33" s="251"/>
      <c r="F33" s="279"/>
      <c r="G33" s="77" t="s">
        <v>210</v>
      </c>
      <c r="H33" s="300"/>
      <c r="I33" s="234"/>
      <c r="J33" s="303"/>
      <c r="K33" s="90" t="s">
        <v>210</v>
      </c>
      <c r="L33" s="215">
        <v>20000000</v>
      </c>
      <c r="M33" s="216">
        <f t="shared" si="1"/>
        <v>14000000</v>
      </c>
      <c r="N33" s="20">
        <v>2022</v>
      </c>
      <c r="O33" s="28">
        <v>2027</v>
      </c>
      <c r="P33" s="20" t="s">
        <v>93</v>
      </c>
      <c r="Q33" s="222" t="s">
        <v>93</v>
      </c>
      <c r="R33" s="29" t="s">
        <v>90</v>
      </c>
      <c r="S33" s="21" t="s">
        <v>91</v>
      </c>
    </row>
    <row r="34" spans="1:19" x14ac:dyDescent="0.3">
      <c r="A34" s="63">
        <f t="shared" si="0"/>
        <v>31</v>
      </c>
      <c r="B34" s="246"/>
      <c r="C34" s="249"/>
      <c r="D34" s="241"/>
      <c r="E34" s="251"/>
      <c r="F34" s="279"/>
      <c r="G34" s="77" t="s">
        <v>211</v>
      </c>
      <c r="H34" s="300"/>
      <c r="I34" s="234"/>
      <c r="J34" s="303"/>
      <c r="K34" s="90" t="s">
        <v>211</v>
      </c>
      <c r="L34" s="215">
        <v>2000000</v>
      </c>
      <c r="M34" s="216">
        <f t="shared" si="1"/>
        <v>1400000</v>
      </c>
      <c r="N34" s="20">
        <v>2022</v>
      </c>
      <c r="O34" s="28">
        <v>2027</v>
      </c>
      <c r="P34" s="221" t="s">
        <v>93</v>
      </c>
      <c r="Q34" s="222" t="s">
        <v>93</v>
      </c>
      <c r="R34" s="29" t="s">
        <v>90</v>
      </c>
      <c r="S34" s="21" t="s">
        <v>91</v>
      </c>
    </row>
    <row r="35" spans="1:19" ht="28.8" x14ac:dyDescent="0.3">
      <c r="A35" s="63">
        <f t="shared" si="0"/>
        <v>32</v>
      </c>
      <c r="B35" s="246"/>
      <c r="C35" s="249"/>
      <c r="D35" s="241"/>
      <c r="E35" s="251"/>
      <c r="F35" s="279"/>
      <c r="G35" s="77" t="s">
        <v>212</v>
      </c>
      <c r="H35" s="300"/>
      <c r="I35" s="234"/>
      <c r="J35" s="303"/>
      <c r="K35" s="90" t="s">
        <v>212</v>
      </c>
      <c r="L35" s="215">
        <v>1500000</v>
      </c>
      <c r="M35" s="216">
        <f t="shared" si="1"/>
        <v>1050000</v>
      </c>
      <c r="N35" s="20">
        <v>2022</v>
      </c>
      <c r="O35" s="28">
        <v>2027</v>
      </c>
      <c r="P35" s="20"/>
      <c r="Q35" s="28"/>
      <c r="R35" s="29" t="s">
        <v>90</v>
      </c>
      <c r="S35" s="21" t="s">
        <v>91</v>
      </c>
    </row>
    <row r="36" spans="1:19" ht="28.8" x14ac:dyDescent="0.3">
      <c r="A36" s="63">
        <f t="shared" si="0"/>
        <v>33</v>
      </c>
      <c r="B36" s="246"/>
      <c r="C36" s="249"/>
      <c r="D36" s="241"/>
      <c r="E36" s="251"/>
      <c r="F36" s="279"/>
      <c r="G36" s="77" t="s">
        <v>213</v>
      </c>
      <c r="H36" s="300"/>
      <c r="I36" s="234"/>
      <c r="J36" s="303"/>
      <c r="K36" s="90" t="s">
        <v>213</v>
      </c>
      <c r="L36" s="215">
        <v>1500000</v>
      </c>
      <c r="M36" s="216">
        <f t="shared" si="1"/>
        <v>1050000</v>
      </c>
      <c r="N36" s="20">
        <v>2022</v>
      </c>
      <c r="O36" s="28">
        <v>2027</v>
      </c>
      <c r="P36" s="20"/>
      <c r="Q36" s="28"/>
      <c r="R36" s="29" t="s">
        <v>90</v>
      </c>
      <c r="S36" s="21" t="s">
        <v>91</v>
      </c>
    </row>
    <row r="37" spans="1:19" x14ac:dyDescent="0.3">
      <c r="A37" s="63">
        <f t="shared" si="0"/>
        <v>34</v>
      </c>
      <c r="B37" s="246"/>
      <c r="C37" s="249"/>
      <c r="D37" s="241"/>
      <c r="E37" s="251">
        <v>162000103</v>
      </c>
      <c r="F37" s="279"/>
      <c r="G37" s="217" t="s">
        <v>312</v>
      </c>
      <c r="H37" s="300"/>
      <c r="I37" s="234"/>
      <c r="J37" s="303"/>
      <c r="K37" s="218" t="s">
        <v>312</v>
      </c>
      <c r="L37" s="215">
        <v>5000000</v>
      </c>
      <c r="M37" s="216">
        <f t="shared" si="1"/>
        <v>3500000</v>
      </c>
      <c r="N37" s="20">
        <v>2022</v>
      </c>
      <c r="O37" s="28">
        <v>2027</v>
      </c>
      <c r="P37" s="20" t="s">
        <v>93</v>
      </c>
      <c r="Q37" s="28"/>
      <c r="R37" s="29" t="s">
        <v>90</v>
      </c>
      <c r="S37" s="21" t="s">
        <v>91</v>
      </c>
    </row>
    <row r="38" spans="1:19" x14ac:dyDescent="0.3">
      <c r="A38" s="63">
        <f t="shared" si="0"/>
        <v>35</v>
      </c>
      <c r="B38" s="246"/>
      <c r="C38" s="249"/>
      <c r="D38" s="241"/>
      <c r="E38" s="251"/>
      <c r="F38" s="279"/>
      <c r="G38" s="77" t="s">
        <v>214</v>
      </c>
      <c r="H38" s="300"/>
      <c r="I38" s="234"/>
      <c r="J38" s="303"/>
      <c r="K38" s="90" t="s">
        <v>214</v>
      </c>
      <c r="L38" s="215">
        <v>1500000</v>
      </c>
      <c r="M38" s="216">
        <f t="shared" si="1"/>
        <v>1050000</v>
      </c>
      <c r="N38" s="20">
        <v>2022</v>
      </c>
      <c r="O38" s="28">
        <v>2027</v>
      </c>
      <c r="P38" s="20"/>
      <c r="Q38" s="28"/>
      <c r="R38" s="29" t="s">
        <v>90</v>
      </c>
      <c r="S38" s="21" t="s">
        <v>91</v>
      </c>
    </row>
    <row r="39" spans="1:19" x14ac:dyDescent="0.3">
      <c r="A39" s="63">
        <f t="shared" si="0"/>
        <v>36</v>
      </c>
      <c r="B39" s="246"/>
      <c r="C39" s="249"/>
      <c r="D39" s="241"/>
      <c r="E39" s="251"/>
      <c r="F39" s="279"/>
      <c r="G39" s="77" t="s">
        <v>215</v>
      </c>
      <c r="H39" s="300"/>
      <c r="I39" s="234"/>
      <c r="J39" s="303"/>
      <c r="K39" s="90" t="s">
        <v>215</v>
      </c>
      <c r="L39" s="215">
        <v>2000000</v>
      </c>
      <c r="M39" s="216">
        <f t="shared" si="1"/>
        <v>1400000</v>
      </c>
      <c r="N39" s="20">
        <v>2022</v>
      </c>
      <c r="O39" s="28">
        <v>2027</v>
      </c>
      <c r="P39" s="20"/>
      <c r="Q39" s="222" t="s">
        <v>93</v>
      </c>
      <c r="R39" s="29" t="s">
        <v>90</v>
      </c>
      <c r="S39" s="21" t="s">
        <v>91</v>
      </c>
    </row>
    <row r="40" spans="1:19" x14ac:dyDescent="0.3">
      <c r="A40" s="63">
        <f t="shared" si="0"/>
        <v>37</v>
      </c>
      <c r="B40" s="246"/>
      <c r="C40" s="249"/>
      <c r="D40" s="241"/>
      <c r="E40" s="251">
        <v>162000090</v>
      </c>
      <c r="F40" s="279"/>
      <c r="G40" s="77" t="s">
        <v>112</v>
      </c>
      <c r="H40" s="300"/>
      <c r="I40" s="234"/>
      <c r="J40" s="303"/>
      <c r="K40" s="90" t="s">
        <v>112</v>
      </c>
      <c r="L40" s="215">
        <v>5000000</v>
      </c>
      <c r="M40" s="216">
        <f t="shared" si="1"/>
        <v>3500000</v>
      </c>
      <c r="N40" s="20">
        <v>2022</v>
      </c>
      <c r="O40" s="28">
        <v>2027</v>
      </c>
      <c r="P40" s="20"/>
      <c r="Q40" s="222" t="s">
        <v>93</v>
      </c>
      <c r="R40" s="29" t="s">
        <v>90</v>
      </c>
      <c r="S40" s="21" t="s">
        <v>91</v>
      </c>
    </row>
    <row r="41" spans="1:19" x14ac:dyDescent="0.3">
      <c r="A41" s="63">
        <f t="shared" si="0"/>
        <v>38</v>
      </c>
      <c r="B41" s="246"/>
      <c r="C41" s="249"/>
      <c r="D41" s="241"/>
      <c r="E41" s="251"/>
      <c r="F41" s="279"/>
      <c r="G41" s="77" t="s">
        <v>111</v>
      </c>
      <c r="H41" s="300"/>
      <c r="I41" s="234"/>
      <c r="J41" s="303"/>
      <c r="K41" s="90" t="s">
        <v>111</v>
      </c>
      <c r="L41" s="215">
        <v>2000000</v>
      </c>
      <c r="M41" s="216">
        <f t="shared" si="1"/>
        <v>1400000</v>
      </c>
      <c r="N41" s="20">
        <v>2022</v>
      </c>
      <c r="O41" s="28">
        <v>2027</v>
      </c>
      <c r="P41" s="221" t="s">
        <v>93</v>
      </c>
      <c r="Q41" s="222" t="s">
        <v>93</v>
      </c>
      <c r="R41" s="29" t="s">
        <v>90</v>
      </c>
      <c r="S41" s="21" t="s">
        <v>91</v>
      </c>
    </row>
    <row r="42" spans="1:19" x14ac:dyDescent="0.3">
      <c r="A42" s="63">
        <f t="shared" si="0"/>
        <v>39</v>
      </c>
      <c r="B42" s="246"/>
      <c r="C42" s="249"/>
      <c r="D42" s="241"/>
      <c r="E42" s="251"/>
      <c r="F42" s="279"/>
      <c r="G42" s="77" t="s">
        <v>167</v>
      </c>
      <c r="H42" s="300"/>
      <c r="I42" s="234"/>
      <c r="J42" s="303"/>
      <c r="K42" s="90" t="s">
        <v>167</v>
      </c>
      <c r="L42" s="215">
        <v>1000000</v>
      </c>
      <c r="M42" s="216">
        <f t="shared" si="1"/>
        <v>700000</v>
      </c>
      <c r="N42" s="20">
        <v>2022</v>
      </c>
      <c r="O42" s="28">
        <v>2027</v>
      </c>
      <c r="P42" s="20"/>
      <c r="Q42" s="28" t="s">
        <v>93</v>
      </c>
      <c r="R42" s="29" t="s">
        <v>90</v>
      </c>
      <c r="S42" s="21" t="s">
        <v>91</v>
      </c>
    </row>
    <row r="43" spans="1:19" x14ac:dyDescent="0.3">
      <c r="A43" s="63">
        <f t="shared" si="0"/>
        <v>40</v>
      </c>
      <c r="B43" s="246"/>
      <c r="C43" s="249"/>
      <c r="D43" s="241"/>
      <c r="E43" s="251"/>
      <c r="F43" s="279"/>
      <c r="G43" s="77" t="s">
        <v>216</v>
      </c>
      <c r="H43" s="300"/>
      <c r="I43" s="234"/>
      <c r="J43" s="303"/>
      <c r="K43" s="90" t="s">
        <v>216</v>
      </c>
      <c r="L43" s="215">
        <v>2000000</v>
      </c>
      <c r="M43" s="216">
        <f t="shared" si="1"/>
        <v>1400000</v>
      </c>
      <c r="N43" s="20">
        <v>2022</v>
      </c>
      <c r="O43" s="28">
        <v>2027</v>
      </c>
      <c r="P43" s="20"/>
      <c r="Q43" s="28" t="s">
        <v>93</v>
      </c>
      <c r="R43" s="29" t="s">
        <v>90</v>
      </c>
      <c r="S43" s="21" t="s">
        <v>91</v>
      </c>
    </row>
    <row r="44" spans="1:19" ht="28.8" x14ac:dyDescent="0.3">
      <c r="A44" s="63">
        <f t="shared" si="0"/>
        <v>41</v>
      </c>
      <c r="B44" s="246"/>
      <c r="C44" s="249"/>
      <c r="D44" s="241"/>
      <c r="E44" s="251"/>
      <c r="F44" s="279"/>
      <c r="G44" s="77" t="s">
        <v>217</v>
      </c>
      <c r="H44" s="300"/>
      <c r="I44" s="234"/>
      <c r="J44" s="303"/>
      <c r="K44" s="90" t="s">
        <v>217</v>
      </c>
      <c r="L44" s="215">
        <v>1500000</v>
      </c>
      <c r="M44" s="216">
        <f t="shared" si="1"/>
        <v>1050000</v>
      </c>
      <c r="N44" s="20">
        <v>2022</v>
      </c>
      <c r="O44" s="28">
        <v>2027</v>
      </c>
      <c r="P44" s="20"/>
      <c r="Q44" s="222" t="s">
        <v>93</v>
      </c>
      <c r="R44" s="29" t="s">
        <v>90</v>
      </c>
      <c r="S44" s="21" t="s">
        <v>91</v>
      </c>
    </row>
    <row r="45" spans="1:19" x14ac:dyDescent="0.3">
      <c r="A45" s="63">
        <f t="shared" si="0"/>
        <v>42</v>
      </c>
      <c r="B45" s="246"/>
      <c r="C45" s="249"/>
      <c r="D45" s="241"/>
      <c r="E45" s="251"/>
      <c r="F45" s="279"/>
      <c r="G45" s="77" t="s">
        <v>218</v>
      </c>
      <c r="H45" s="300"/>
      <c r="I45" s="234"/>
      <c r="J45" s="303"/>
      <c r="K45" s="90" t="s">
        <v>218</v>
      </c>
      <c r="L45" s="215">
        <v>2000000</v>
      </c>
      <c r="M45" s="216">
        <f t="shared" si="1"/>
        <v>1400000</v>
      </c>
      <c r="N45" s="20">
        <v>2022</v>
      </c>
      <c r="O45" s="28">
        <v>2027</v>
      </c>
      <c r="P45" s="20"/>
      <c r="Q45" s="222" t="s">
        <v>93</v>
      </c>
      <c r="R45" s="29" t="s">
        <v>90</v>
      </c>
      <c r="S45" s="21" t="s">
        <v>91</v>
      </c>
    </row>
    <row r="46" spans="1:19" x14ac:dyDescent="0.3">
      <c r="A46" s="63">
        <f t="shared" si="0"/>
        <v>43</v>
      </c>
      <c r="B46" s="246"/>
      <c r="C46" s="249"/>
      <c r="D46" s="241"/>
      <c r="E46" s="251"/>
      <c r="F46" s="279"/>
      <c r="G46" s="217" t="s">
        <v>313</v>
      </c>
      <c r="H46" s="300"/>
      <c r="I46" s="234"/>
      <c r="J46" s="303"/>
      <c r="K46" s="218" t="s">
        <v>313</v>
      </c>
      <c r="L46" s="215">
        <v>5000000</v>
      </c>
      <c r="M46" s="216">
        <f t="shared" si="1"/>
        <v>3500000</v>
      </c>
      <c r="N46" s="20">
        <v>2022</v>
      </c>
      <c r="O46" s="28">
        <v>2027</v>
      </c>
      <c r="P46" s="20"/>
      <c r="Q46" s="28" t="s">
        <v>93</v>
      </c>
      <c r="R46" s="29" t="s">
        <v>90</v>
      </c>
      <c r="S46" s="21" t="s">
        <v>91</v>
      </c>
    </row>
    <row r="47" spans="1:19" x14ac:dyDescent="0.3">
      <c r="A47" s="63">
        <f t="shared" si="0"/>
        <v>44</v>
      </c>
      <c r="B47" s="246"/>
      <c r="C47" s="249"/>
      <c r="D47" s="241"/>
      <c r="E47" s="251"/>
      <c r="F47" s="279"/>
      <c r="G47" s="77" t="s">
        <v>219</v>
      </c>
      <c r="H47" s="300"/>
      <c r="I47" s="234"/>
      <c r="J47" s="303"/>
      <c r="K47" s="90" t="s">
        <v>219</v>
      </c>
      <c r="L47" s="215">
        <v>1500000</v>
      </c>
      <c r="M47" s="216">
        <f t="shared" si="1"/>
        <v>1050000</v>
      </c>
      <c r="N47" s="20">
        <v>2022</v>
      </c>
      <c r="O47" s="28">
        <v>2027</v>
      </c>
      <c r="P47" s="20"/>
      <c r="Q47" s="28"/>
      <c r="R47" s="29" t="s">
        <v>90</v>
      </c>
      <c r="S47" s="21" t="s">
        <v>91</v>
      </c>
    </row>
    <row r="48" spans="1:19" x14ac:dyDescent="0.3">
      <c r="A48" s="63">
        <f t="shared" si="0"/>
        <v>45</v>
      </c>
      <c r="B48" s="246"/>
      <c r="C48" s="249"/>
      <c r="D48" s="241"/>
      <c r="E48" s="251"/>
      <c r="F48" s="279"/>
      <c r="G48" s="77" t="s">
        <v>220</v>
      </c>
      <c r="H48" s="300"/>
      <c r="I48" s="234"/>
      <c r="J48" s="303"/>
      <c r="K48" s="90" t="s">
        <v>220</v>
      </c>
      <c r="L48" s="215">
        <v>200000</v>
      </c>
      <c r="M48" s="216">
        <f t="shared" si="1"/>
        <v>140000</v>
      </c>
      <c r="N48" s="20">
        <v>2022</v>
      </c>
      <c r="O48" s="28">
        <v>2027</v>
      </c>
      <c r="P48" s="20"/>
      <c r="Q48" s="28"/>
      <c r="R48" s="29" t="s">
        <v>90</v>
      </c>
      <c r="S48" s="21" t="s">
        <v>91</v>
      </c>
    </row>
    <row r="49" spans="1:19" x14ac:dyDescent="0.3">
      <c r="A49" s="63">
        <f t="shared" si="0"/>
        <v>46</v>
      </c>
      <c r="B49" s="246"/>
      <c r="C49" s="249"/>
      <c r="D49" s="241"/>
      <c r="E49" s="251"/>
      <c r="F49" s="279"/>
      <c r="G49" s="77" t="s">
        <v>221</v>
      </c>
      <c r="H49" s="300"/>
      <c r="I49" s="234"/>
      <c r="J49" s="303"/>
      <c r="K49" s="90" t="s">
        <v>221</v>
      </c>
      <c r="L49" s="215">
        <v>750000</v>
      </c>
      <c r="M49" s="216">
        <f t="shared" si="1"/>
        <v>525000</v>
      </c>
      <c r="N49" s="20">
        <v>2022</v>
      </c>
      <c r="O49" s="28">
        <v>2027</v>
      </c>
      <c r="P49" s="20"/>
      <c r="Q49" s="28"/>
      <c r="R49" s="29" t="s">
        <v>90</v>
      </c>
      <c r="S49" s="21" t="s">
        <v>91</v>
      </c>
    </row>
    <row r="50" spans="1:19" ht="28.8" x14ac:dyDescent="0.3">
      <c r="A50" s="63">
        <f t="shared" si="0"/>
        <v>47</v>
      </c>
      <c r="B50" s="246"/>
      <c r="C50" s="249"/>
      <c r="D50" s="241"/>
      <c r="E50" s="251"/>
      <c r="F50" s="279"/>
      <c r="G50" s="77" t="s">
        <v>222</v>
      </c>
      <c r="H50" s="300"/>
      <c r="I50" s="234"/>
      <c r="J50" s="303"/>
      <c r="K50" s="90" t="s">
        <v>222</v>
      </c>
      <c r="L50" s="215">
        <v>1500000</v>
      </c>
      <c r="M50" s="216">
        <f t="shared" si="1"/>
        <v>1050000</v>
      </c>
      <c r="N50" s="20">
        <v>2022</v>
      </c>
      <c r="O50" s="28">
        <v>2027</v>
      </c>
      <c r="P50" s="20"/>
      <c r="Q50" s="28"/>
      <c r="R50" s="29" t="s">
        <v>90</v>
      </c>
      <c r="S50" s="21" t="s">
        <v>91</v>
      </c>
    </row>
    <row r="51" spans="1:19" ht="28.8" x14ac:dyDescent="0.3">
      <c r="A51" s="63">
        <f t="shared" si="0"/>
        <v>48</v>
      </c>
      <c r="B51" s="246"/>
      <c r="C51" s="249"/>
      <c r="D51" s="241"/>
      <c r="E51" s="251"/>
      <c r="F51" s="279"/>
      <c r="G51" s="77" t="s">
        <v>223</v>
      </c>
      <c r="H51" s="300"/>
      <c r="I51" s="234"/>
      <c r="J51" s="303"/>
      <c r="K51" s="90" t="s">
        <v>223</v>
      </c>
      <c r="L51" s="215">
        <v>5000000</v>
      </c>
      <c r="M51" s="216">
        <f t="shared" si="1"/>
        <v>3500000</v>
      </c>
      <c r="N51" s="20">
        <v>2022</v>
      </c>
      <c r="O51" s="28">
        <v>2027</v>
      </c>
      <c r="P51" s="221" t="s">
        <v>93</v>
      </c>
      <c r="Q51" s="222" t="s">
        <v>93</v>
      </c>
      <c r="R51" s="29" t="s">
        <v>90</v>
      </c>
      <c r="S51" s="21" t="s">
        <v>91</v>
      </c>
    </row>
    <row r="52" spans="1:19" ht="28.8" x14ac:dyDescent="0.3">
      <c r="A52" s="63">
        <f t="shared" si="0"/>
        <v>49</v>
      </c>
      <c r="B52" s="246"/>
      <c r="C52" s="249"/>
      <c r="D52" s="241"/>
      <c r="E52" s="251"/>
      <c r="F52" s="279"/>
      <c r="G52" s="77" t="s">
        <v>224</v>
      </c>
      <c r="H52" s="300"/>
      <c r="I52" s="234"/>
      <c r="J52" s="303"/>
      <c r="K52" s="90" t="s">
        <v>224</v>
      </c>
      <c r="L52" s="215">
        <v>5000000</v>
      </c>
      <c r="M52" s="216">
        <f t="shared" si="1"/>
        <v>3500000</v>
      </c>
      <c r="N52" s="20">
        <v>2022</v>
      </c>
      <c r="O52" s="28">
        <v>2027</v>
      </c>
      <c r="P52" s="20"/>
      <c r="Q52" s="28"/>
      <c r="R52" s="29" t="s">
        <v>90</v>
      </c>
      <c r="S52" s="21" t="s">
        <v>91</v>
      </c>
    </row>
    <row r="53" spans="1:19" ht="28.8" x14ac:dyDescent="0.3">
      <c r="A53" s="63">
        <f t="shared" si="0"/>
        <v>50</v>
      </c>
      <c r="B53" s="246"/>
      <c r="C53" s="249"/>
      <c r="D53" s="241"/>
      <c r="E53" s="251"/>
      <c r="F53" s="279"/>
      <c r="G53" s="77" t="s">
        <v>225</v>
      </c>
      <c r="H53" s="300"/>
      <c r="I53" s="234"/>
      <c r="J53" s="303"/>
      <c r="K53" s="90" t="s">
        <v>225</v>
      </c>
      <c r="L53" s="215">
        <v>5000000</v>
      </c>
      <c r="M53" s="216">
        <f t="shared" si="1"/>
        <v>3500000</v>
      </c>
      <c r="N53" s="20">
        <v>2022</v>
      </c>
      <c r="O53" s="28">
        <v>2027</v>
      </c>
      <c r="P53" s="20"/>
      <c r="Q53" s="28"/>
      <c r="R53" s="29" t="s">
        <v>90</v>
      </c>
      <c r="S53" s="21" t="s">
        <v>91</v>
      </c>
    </row>
    <row r="54" spans="1:19" ht="28.8" x14ac:dyDescent="0.3">
      <c r="A54" s="63">
        <f t="shared" si="0"/>
        <v>51</v>
      </c>
      <c r="B54" s="246"/>
      <c r="C54" s="249"/>
      <c r="D54" s="241"/>
      <c r="E54" s="251"/>
      <c r="F54" s="279"/>
      <c r="G54" s="77" t="s">
        <v>226</v>
      </c>
      <c r="H54" s="300"/>
      <c r="I54" s="234"/>
      <c r="J54" s="303"/>
      <c r="K54" s="90" t="s">
        <v>226</v>
      </c>
      <c r="L54" s="215">
        <v>2500000</v>
      </c>
      <c r="M54" s="216">
        <f t="shared" si="1"/>
        <v>1750000</v>
      </c>
      <c r="N54" s="20">
        <v>2022</v>
      </c>
      <c r="O54" s="28">
        <v>2027</v>
      </c>
      <c r="P54" s="20"/>
      <c r="Q54" s="222" t="s">
        <v>93</v>
      </c>
      <c r="R54" s="29" t="s">
        <v>90</v>
      </c>
      <c r="S54" s="21" t="s">
        <v>91</v>
      </c>
    </row>
    <row r="55" spans="1:19" x14ac:dyDescent="0.3">
      <c r="A55" s="63">
        <f t="shared" si="0"/>
        <v>52</v>
      </c>
      <c r="B55" s="246"/>
      <c r="C55" s="249"/>
      <c r="D55" s="241"/>
      <c r="E55" s="251"/>
      <c r="F55" s="279"/>
      <c r="G55" s="77" t="s">
        <v>227</v>
      </c>
      <c r="H55" s="300"/>
      <c r="I55" s="234"/>
      <c r="J55" s="303"/>
      <c r="K55" s="90" t="s">
        <v>227</v>
      </c>
      <c r="L55" s="215">
        <v>1500000</v>
      </c>
      <c r="M55" s="216">
        <f t="shared" si="1"/>
        <v>1050000</v>
      </c>
      <c r="N55" s="20">
        <v>2022</v>
      </c>
      <c r="O55" s="28">
        <v>2027</v>
      </c>
      <c r="P55" s="20"/>
      <c r="Q55" s="28"/>
      <c r="R55" s="29" t="s">
        <v>90</v>
      </c>
      <c r="S55" s="21" t="s">
        <v>91</v>
      </c>
    </row>
    <row r="56" spans="1:19" ht="28.8" x14ac:dyDescent="0.3">
      <c r="A56" s="63">
        <f t="shared" si="0"/>
        <v>53</v>
      </c>
      <c r="B56" s="246"/>
      <c r="C56" s="249"/>
      <c r="D56" s="241"/>
      <c r="E56" s="251"/>
      <c r="F56" s="279"/>
      <c r="G56" s="77" t="s">
        <v>228</v>
      </c>
      <c r="H56" s="300"/>
      <c r="I56" s="234"/>
      <c r="J56" s="303"/>
      <c r="K56" s="90" t="s">
        <v>228</v>
      </c>
      <c r="L56" s="215">
        <v>2000000</v>
      </c>
      <c r="M56" s="216">
        <f t="shared" si="1"/>
        <v>1400000</v>
      </c>
      <c r="N56" s="20">
        <v>2022</v>
      </c>
      <c r="O56" s="28">
        <v>2027</v>
      </c>
      <c r="P56" s="20"/>
      <c r="Q56" s="28"/>
      <c r="R56" s="29" t="s">
        <v>90</v>
      </c>
      <c r="S56" s="21" t="s">
        <v>91</v>
      </c>
    </row>
    <row r="57" spans="1:19" ht="28.8" x14ac:dyDescent="0.3">
      <c r="A57" s="63">
        <f t="shared" si="0"/>
        <v>54</v>
      </c>
      <c r="B57" s="246"/>
      <c r="C57" s="249"/>
      <c r="D57" s="241"/>
      <c r="E57" s="251"/>
      <c r="F57" s="279"/>
      <c r="G57" s="77" t="s">
        <v>229</v>
      </c>
      <c r="H57" s="300"/>
      <c r="I57" s="234"/>
      <c r="J57" s="303"/>
      <c r="K57" s="90" t="s">
        <v>229</v>
      </c>
      <c r="L57" s="215">
        <v>2000000</v>
      </c>
      <c r="M57" s="216">
        <f t="shared" si="1"/>
        <v>1400000</v>
      </c>
      <c r="N57" s="20">
        <v>2022</v>
      </c>
      <c r="O57" s="28">
        <v>2027</v>
      </c>
      <c r="P57" s="20"/>
      <c r="Q57" s="28"/>
      <c r="R57" s="29" t="s">
        <v>90</v>
      </c>
      <c r="S57" s="21" t="s">
        <v>91</v>
      </c>
    </row>
    <row r="58" spans="1:19" ht="29.4" thickBot="1" x14ac:dyDescent="0.35">
      <c r="A58" s="63">
        <f t="shared" si="0"/>
        <v>55</v>
      </c>
      <c r="B58" s="247"/>
      <c r="C58" s="250"/>
      <c r="D58" s="252"/>
      <c r="E58" s="254"/>
      <c r="F58" s="280"/>
      <c r="G58" s="79" t="s">
        <v>230</v>
      </c>
      <c r="H58" s="301"/>
      <c r="I58" s="235"/>
      <c r="J58" s="304"/>
      <c r="K58" s="91" t="s">
        <v>230</v>
      </c>
      <c r="L58" s="219">
        <v>1000000</v>
      </c>
      <c r="M58" s="220">
        <f t="shared" si="1"/>
        <v>700000</v>
      </c>
      <c r="N58" s="22">
        <v>2022</v>
      </c>
      <c r="O58" s="30">
        <v>2027</v>
      </c>
      <c r="P58" s="22"/>
      <c r="Q58" s="30"/>
      <c r="R58" s="31" t="s">
        <v>90</v>
      </c>
      <c r="S58" s="23" t="s">
        <v>91</v>
      </c>
    </row>
    <row r="59" spans="1:19" ht="28.8" x14ac:dyDescent="0.3">
      <c r="A59" s="63">
        <f t="shared" si="0"/>
        <v>56</v>
      </c>
      <c r="B59" s="245" t="s">
        <v>193</v>
      </c>
      <c r="C59" s="248" t="s">
        <v>194</v>
      </c>
      <c r="D59" s="289">
        <v>71340688</v>
      </c>
      <c r="E59" s="92">
        <v>162100060</v>
      </c>
      <c r="F59" s="290">
        <v>662100051</v>
      </c>
      <c r="G59" s="59" t="s">
        <v>195</v>
      </c>
      <c r="H59" s="295" t="s">
        <v>69</v>
      </c>
      <c r="I59" s="273" t="s">
        <v>88</v>
      </c>
      <c r="J59" s="273" t="s">
        <v>196</v>
      </c>
      <c r="K59" s="59" t="s">
        <v>195</v>
      </c>
      <c r="L59" s="61">
        <v>3000000</v>
      </c>
      <c r="M59" s="75">
        <f t="shared" si="1"/>
        <v>2100000</v>
      </c>
      <c r="N59" s="17">
        <v>2024</v>
      </c>
      <c r="O59" s="19">
        <v>2026</v>
      </c>
      <c r="P59" s="17" t="s">
        <v>93</v>
      </c>
      <c r="Q59" s="19" t="s">
        <v>93</v>
      </c>
      <c r="R59" s="16" t="s">
        <v>90</v>
      </c>
      <c r="S59" s="16" t="s">
        <v>91</v>
      </c>
    </row>
    <row r="60" spans="1:19" ht="29.4" thickBot="1" x14ac:dyDescent="0.35">
      <c r="A60" s="63">
        <f t="shared" si="0"/>
        <v>57</v>
      </c>
      <c r="B60" s="247"/>
      <c r="C60" s="250"/>
      <c r="D60" s="286"/>
      <c r="E60" s="93">
        <v>162100078</v>
      </c>
      <c r="F60" s="288"/>
      <c r="G60" s="72" t="s">
        <v>197</v>
      </c>
      <c r="H60" s="296"/>
      <c r="I60" s="297"/>
      <c r="J60" s="297"/>
      <c r="K60" s="72" t="s">
        <v>197</v>
      </c>
      <c r="L60" s="73">
        <v>1500000</v>
      </c>
      <c r="M60" s="74">
        <f t="shared" si="1"/>
        <v>1050000</v>
      </c>
      <c r="N60" s="36">
        <v>2022</v>
      </c>
      <c r="O60" s="37">
        <v>2024</v>
      </c>
      <c r="P60" s="36"/>
      <c r="Q60" s="37"/>
      <c r="R60" s="204" t="s">
        <v>309</v>
      </c>
      <c r="S60" s="35" t="s">
        <v>91</v>
      </c>
    </row>
    <row r="63" spans="1:19" x14ac:dyDescent="0.3">
      <c r="A63" s="2" t="s">
        <v>332</v>
      </c>
    </row>
    <row r="66" spans="1:7" x14ac:dyDescent="0.3">
      <c r="G66" s="2" t="s">
        <v>298</v>
      </c>
    </row>
    <row r="67" spans="1:7" x14ac:dyDescent="0.3">
      <c r="G67" s="2" t="s">
        <v>262</v>
      </c>
    </row>
    <row r="72" spans="1:7" x14ac:dyDescent="0.3">
      <c r="A72" s="2" t="s">
        <v>21</v>
      </c>
    </row>
    <row r="73" spans="1:7" x14ac:dyDescent="0.3">
      <c r="A73" s="2" t="s">
        <v>287</v>
      </c>
    </row>
    <row r="74" spans="1:7" x14ac:dyDescent="0.3">
      <c r="A74" s="2" t="s">
        <v>85</v>
      </c>
    </row>
    <row r="76" spans="1:7" x14ac:dyDescent="0.3">
      <c r="A76" s="2" t="s">
        <v>22</v>
      </c>
    </row>
    <row r="78" spans="1:7" x14ac:dyDescent="0.3">
      <c r="A78" s="2" t="s">
        <v>23</v>
      </c>
    </row>
    <row r="80" spans="1:7" x14ac:dyDescent="0.3">
      <c r="A80" s="2" t="s">
        <v>24</v>
      </c>
    </row>
  </sheetData>
  <mergeCells count="69">
    <mergeCell ref="H59:H60"/>
    <mergeCell ref="I59:I60"/>
    <mergeCell ref="J59:J60"/>
    <mergeCell ref="H17:H18"/>
    <mergeCell ref="I17:I18"/>
    <mergeCell ref="J17:J18"/>
    <mergeCell ref="H25:H30"/>
    <mergeCell ref="I25:I30"/>
    <mergeCell ref="J25:J30"/>
    <mergeCell ref="H32:H58"/>
    <mergeCell ref="I32:I58"/>
    <mergeCell ref="J32:J58"/>
    <mergeCell ref="H19:H24"/>
    <mergeCell ref="I19:I24"/>
    <mergeCell ref="J19:J24"/>
    <mergeCell ref="B59:B60"/>
    <mergeCell ref="C59:C60"/>
    <mergeCell ref="D15:D16"/>
    <mergeCell ref="F15:F16"/>
    <mergeCell ref="D17:D18"/>
    <mergeCell ref="E17:E18"/>
    <mergeCell ref="F17:F18"/>
    <mergeCell ref="D25:D30"/>
    <mergeCell ref="E25:E30"/>
    <mergeCell ref="F25:F30"/>
    <mergeCell ref="D59:D60"/>
    <mergeCell ref="F59:F60"/>
    <mergeCell ref="B15:B16"/>
    <mergeCell ref="C15:C16"/>
    <mergeCell ref="B17:B18"/>
    <mergeCell ref="F32:F58"/>
    <mergeCell ref="H15:H16"/>
    <mergeCell ref="I15:I16"/>
    <mergeCell ref="J15:J16"/>
    <mergeCell ref="B19:B24"/>
    <mergeCell ref="C19:C24"/>
    <mergeCell ref="D19:D24"/>
    <mergeCell ref="E19:E24"/>
    <mergeCell ref="F19:F24"/>
    <mergeCell ref="E15:E16"/>
    <mergeCell ref="C17:C18"/>
    <mergeCell ref="R2:S2"/>
    <mergeCell ref="A1:S1"/>
    <mergeCell ref="A2:A3"/>
    <mergeCell ref="B2:F2"/>
    <mergeCell ref="G2:G3"/>
    <mergeCell ref="J2:J3"/>
    <mergeCell ref="K2:K3"/>
    <mergeCell ref="L2:M2"/>
    <mergeCell ref="H2:H3"/>
    <mergeCell ref="I2:I3"/>
    <mergeCell ref="N2:O2"/>
    <mergeCell ref="P2:Q2"/>
    <mergeCell ref="B25:B30"/>
    <mergeCell ref="C25:C30"/>
    <mergeCell ref="B32:B58"/>
    <mergeCell ref="C32:C58"/>
    <mergeCell ref="E37:E39"/>
    <mergeCell ref="D32:D58"/>
    <mergeCell ref="E32:E36"/>
    <mergeCell ref="E40:E58"/>
    <mergeCell ref="H4:H14"/>
    <mergeCell ref="I4:I14"/>
    <mergeCell ref="J4:J14"/>
    <mergeCell ref="B4:B14"/>
    <mergeCell ref="C4:C14"/>
    <mergeCell ref="D4:D14"/>
    <mergeCell ref="E6:E14"/>
    <mergeCell ref="F4:F14"/>
  </mergeCells>
  <pageMargins left="0.19685039370078741" right="0.19685039370078741" top="0.78740157480314965" bottom="0.78740157480314965" header="0.31496062992125984" footer="0.31496062992125984"/>
  <pageSetup paperSize="8" scale="88" fitToHeight="0" orientation="landscape" r:id="rId1"/>
  <headerFooter>
    <oddHeader>&amp;C&amp;P</oddHeader>
  </headerFooter>
  <rowBreaks count="2" manualBreakCount="2">
    <brk id="18" max="16383" man="1"/>
    <brk id="5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32"/>
  <sheetViews>
    <sheetView zoomScaleNormal="100" workbookViewId="0">
      <selection activeCell="A2" sqref="A2:A4"/>
    </sheetView>
  </sheetViews>
  <sheetFormatPr defaultColWidth="9.33203125" defaultRowHeight="14.4" x14ac:dyDescent="0.3"/>
  <cols>
    <col min="1" max="1" width="6.5546875" style="95" customWidth="1"/>
    <col min="2" max="2" width="16.6640625" style="95" customWidth="1"/>
    <col min="3" max="3" width="11.21875" style="95" customWidth="1"/>
    <col min="4" max="4" width="9" style="95" customWidth="1"/>
    <col min="5" max="6" width="10" style="95" bestFit="1" customWidth="1"/>
    <col min="7" max="7" width="30.77734375" style="95" customWidth="1"/>
    <col min="8" max="8" width="10.6640625" style="95" customWidth="1"/>
    <col min="9" max="9" width="9.6640625" style="95" customWidth="1"/>
    <col min="10" max="10" width="8.88671875" style="95" customWidth="1"/>
    <col min="11" max="11" width="39.44140625" style="95" customWidth="1"/>
    <col min="12" max="12" width="10.6640625" style="156" customWidth="1"/>
    <col min="13" max="13" width="10.44140625" style="156" customWidth="1"/>
    <col min="14" max="15" width="5.21875" style="95" customWidth="1"/>
    <col min="16" max="16" width="5.77734375" style="95" customWidth="1"/>
    <col min="17" max="17" width="5" style="95" customWidth="1"/>
    <col min="18" max="18" width="5.88671875" style="95" customWidth="1"/>
    <col min="19" max="19" width="5.5546875" style="95" customWidth="1"/>
    <col min="20" max="20" width="6.44140625" style="95" customWidth="1"/>
    <col min="21" max="21" width="6.5546875" style="95" customWidth="1"/>
    <col min="22" max="22" width="8.77734375" style="95" customWidth="1"/>
    <col min="23" max="23" width="7.21875" style="95" customWidth="1"/>
    <col min="24" max="24" width="6.6640625" style="95" customWidth="1"/>
    <col min="25" max="25" width="10.21875" style="95" customWidth="1"/>
    <col min="26" max="26" width="7.88671875" style="95" customWidth="1"/>
    <col min="27" max="16384" width="9.33203125" style="95"/>
  </cols>
  <sheetData>
    <row r="1" spans="1:26" ht="18" customHeight="1" thickBot="1" x14ac:dyDescent="0.4">
      <c r="A1" s="332" t="s">
        <v>25</v>
      </c>
      <c r="B1" s="333"/>
      <c r="C1" s="333"/>
      <c r="D1" s="333"/>
      <c r="E1" s="333"/>
      <c r="F1" s="333"/>
      <c r="G1" s="333"/>
      <c r="H1" s="333"/>
      <c r="I1" s="333"/>
      <c r="J1" s="333"/>
      <c r="K1" s="333"/>
      <c r="L1" s="333"/>
      <c r="M1" s="333"/>
      <c r="N1" s="333"/>
      <c r="O1" s="333"/>
      <c r="P1" s="333"/>
      <c r="Q1" s="333"/>
      <c r="R1" s="333"/>
      <c r="S1" s="333"/>
      <c r="T1" s="333"/>
      <c r="U1" s="333"/>
      <c r="V1" s="333"/>
      <c r="W1" s="333"/>
      <c r="X1" s="333"/>
      <c r="Y1" s="333"/>
      <c r="Z1" s="334"/>
    </row>
    <row r="2" spans="1:26" ht="72" customHeight="1" thickBot="1" x14ac:dyDescent="0.35">
      <c r="A2" s="335" t="s">
        <v>6</v>
      </c>
      <c r="B2" s="305" t="s">
        <v>7</v>
      </c>
      <c r="C2" s="306"/>
      <c r="D2" s="306"/>
      <c r="E2" s="306"/>
      <c r="F2" s="307"/>
      <c r="G2" s="342" t="s">
        <v>8</v>
      </c>
      <c r="H2" s="324" t="s">
        <v>26</v>
      </c>
      <c r="I2" s="329" t="s">
        <v>47</v>
      </c>
      <c r="J2" s="335" t="s">
        <v>10</v>
      </c>
      <c r="K2" s="354" t="s">
        <v>11</v>
      </c>
      <c r="L2" s="308" t="s">
        <v>288</v>
      </c>
      <c r="M2" s="309"/>
      <c r="N2" s="310" t="s">
        <v>289</v>
      </c>
      <c r="O2" s="311"/>
      <c r="P2" s="349" t="s">
        <v>290</v>
      </c>
      <c r="Q2" s="350"/>
      <c r="R2" s="350"/>
      <c r="S2" s="350"/>
      <c r="T2" s="350"/>
      <c r="U2" s="350"/>
      <c r="V2" s="350"/>
      <c r="W2" s="351"/>
      <c r="X2" s="351"/>
      <c r="Y2" s="312" t="s">
        <v>12</v>
      </c>
      <c r="Z2" s="313"/>
    </row>
    <row r="3" spans="1:26" ht="23.4" customHeight="1" x14ac:dyDescent="0.3">
      <c r="A3" s="336"/>
      <c r="B3" s="342" t="s">
        <v>13</v>
      </c>
      <c r="C3" s="338" t="s">
        <v>14</v>
      </c>
      <c r="D3" s="338" t="s">
        <v>15</v>
      </c>
      <c r="E3" s="338" t="s">
        <v>16</v>
      </c>
      <c r="F3" s="340" t="s">
        <v>17</v>
      </c>
      <c r="G3" s="343"/>
      <c r="H3" s="325"/>
      <c r="I3" s="330"/>
      <c r="J3" s="336"/>
      <c r="K3" s="355"/>
      <c r="L3" s="318" t="s">
        <v>18</v>
      </c>
      <c r="M3" s="320" t="s">
        <v>61</v>
      </c>
      <c r="N3" s="322" t="s">
        <v>201</v>
      </c>
      <c r="O3" s="323" t="s">
        <v>202</v>
      </c>
      <c r="P3" s="352" t="s">
        <v>27</v>
      </c>
      <c r="Q3" s="353"/>
      <c r="R3" s="353"/>
      <c r="S3" s="354"/>
      <c r="T3" s="327" t="s">
        <v>203</v>
      </c>
      <c r="U3" s="345" t="s">
        <v>204</v>
      </c>
      <c r="V3" s="345" t="s">
        <v>205</v>
      </c>
      <c r="W3" s="327" t="s">
        <v>206</v>
      </c>
      <c r="X3" s="347" t="s">
        <v>207</v>
      </c>
      <c r="Y3" s="314" t="s">
        <v>19</v>
      </c>
      <c r="Z3" s="316" t="s">
        <v>20</v>
      </c>
    </row>
    <row r="4" spans="1:26" ht="99.6" customHeight="1" thickBot="1" x14ac:dyDescent="0.35">
      <c r="A4" s="337"/>
      <c r="B4" s="344"/>
      <c r="C4" s="339"/>
      <c r="D4" s="339"/>
      <c r="E4" s="339"/>
      <c r="F4" s="341"/>
      <c r="G4" s="344"/>
      <c r="H4" s="326"/>
      <c r="I4" s="331"/>
      <c r="J4" s="337"/>
      <c r="K4" s="356"/>
      <c r="L4" s="319"/>
      <c r="M4" s="321"/>
      <c r="N4" s="314"/>
      <c r="O4" s="316"/>
      <c r="P4" s="96" t="s">
        <v>42</v>
      </c>
      <c r="Q4" s="97" t="s">
        <v>291</v>
      </c>
      <c r="R4" s="97" t="s">
        <v>292</v>
      </c>
      <c r="S4" s="98" t="s">
        <v>293</v>
      </c>
      <c r="T4" s="328"/>
      <c r="U4" s="346"/>
      <c r="V4" s="346"/>
      <c r="W4" s="328"/>
      <c r="X4" s="348"/>
      <c r="Y4" s="315"/>
      <c r="Z4" s="317"/>
    </row>
    <row r="5" spans="1:26" ht="15" customHeight="1" x14ac:dyDescent="0.3">
      <c r="A5" s="99">
        <v>1</v>
      </c>
      <c r="B5" s="359" t="s">
        <v>86</v>
      </c>
      <c r="C5" s="362" t="s">
        <v>87</v>
      </c>
      <c r="D5" s="357">
        <v>70989010</v>
      </c>
      <c r="E5" s="357">
        <v>102338001</v>
      </c>
      <c r="F5" s="366">
        <v>600049264</v>
      </c>
      <c r="G5" s="100" t="s">
        <v>89</v>
      </c>
      <c r="H5" s="395" t="s">
        <v>69</v>
      </c>
      <c r="I5" s="395" t="s">
        <v>88</v>
      </c>
      <c r="J5" s="398" t="s">
        <v>88</v>
      </c>
      <c r="K5" s="101" t="s">
        <v>89</v>
      </c>
      <c r="L5" s="102">
        <v>15000000</v>
      </c>
      <c r="M5" s="103">
        <f>L5/100*70</f>
        <v>10500000</v>
      </c>
      <c r="N5" s="104">
        <v>2021</v>
      </c>
      <c r="O5" s="105">
        <v>2027</v>
      </c>
      <c r="P5" s="104"/>
      <c r="Q5" s="106"/>
      <c r="R5" s="106"/>
      <c r="S5" s="105"/>
      <c r="T5" s="107"/>
      <c r="U5" s="107"/>
      <c r="V5" s="107"/>
      <c r="W5" s="107"/>
      <c r="X5" s="107"/>
      <c r="Y5" s="104" t="s">
        <v>90</v>
      </c>
      <c r="Z5" s="108" t="s">
        <v>91</v>
      </c>
    </row>
    <row r="6" spans="1:26" x14ac:dyDescent="0.3">
      <c r="A6" s="109">
        <f>A5+1</f>
        <v>2</v>
      </c>
      <c r="B6" s="360"/>
      <c r="C6" s="363"/>
      <c r="D6" s="358"/>
      <c r="E6" s="358"/>
      <c r="F6" s="367"/>
      <c r="G6" s="110" t="s">
        <v>92</v>
      </c>
      <c r="H6" s="396"/>
      <c r="I6" s="396"/>
      <c r="J6" s="399"/>
      <c r="K6" s="111" t="s">
        <v>92</v>
      </c>
      <c r="L6" s="112">
        <v>20000000</v>
      </c>
      <c r="M6" s="113">
        <f>L6/100*70</f>
        <v>14000000</v>
      </c>
      <c r="N6" s="114">
        <v>2021</v>
      </c>
      <c r="O6" s="115">
        <v>2027</v>
      </c>
      <c r="P6" s="114" t="s">
        <v>93</v>
      </c>
      <c r="Q6" s="116" t="s">
        <v>93</v>
      </c>
      <c r="R6" s="116" t="s">
        <v>93</v>
      </c>
      <c r="S6" s="115" t="s">
        <v>93</v>
      </c>
      <c r="T6" s="117"/>
      <c r="U6" s="117"/>
      <c r="V6" s="117"/>
      <c r="W6" s="117"/>
      <c r="X6" s="117" t="s">
        <v>93</v>
      </c>
      <c r="Y6" s="114" t="s">
        <v>90</v>
      </c>
      <c r="Z6" s="118" t="s">
        <v>91</v>
      </c>
    </row>
    <row r="7" spans="1:26" x14ac:dyDescent="0.3">
      <c r="A7" s="109">
        <f t="shared" ref="A7:A91" si="0">A6+1</f>
        <v>3</v>
      </c>
      <c r="B7" s="360"/>
      <c r="C7" s="363"/>
      <c r="D7" s="358"/>
      <c r="E7" s="358"/>
      <c r="F7" s="367"/>
      <c r="G7" s="110" t="s">
        <v>94</v>
      </c>
      <c r="H7" s="396"/>
      <c r="I7" s="396"/>
      <c r="J7" s="399"/>
      <c r="K7" s="111" t="s">
        <v>94</v>
      </c>
      <c r="L7" s="112">
        <v>20000000</v>
      </c>
      <c r="M7" s="113">
        <f t="shared" ref="M7:M91" si="1">L7/100*70</f>
        <v>14000000</v>
      </c>
      <c r="N7" s="114">
        <v>2021</v>
      </c>
      <c r="O7" s="115">
        <v>2027</v>
      </c>
      <c r="P7" s="114" t="s">
        <v>93</v>
      </c>
      <c r="Q7" s="116" t="s">
        <v>93</v>
      </c>
      <c r="R7" s="116" t="s">
        <v>93</v>
      </c>
      <c r="S7" s="115" t="s">
        <v>93</v>
      </c>
      <c r="T7" s="117"/>
      <c r="U7" s="117"/>
      <c r="V7" s="117"/>
      <c r="W7" s="117"/>
      <c r="X7" s="117" t="s">
        <v>93</v>
      </c>
      <c r="Y7" s="114" t="s">
        <v>90</v>
      </c>
      <c r="Z7" s="118" t="s">
        <v>91</v>
      </c>
    </row>
    <row r="8" spans="1:26" x14ac:dyDescent="0.3">
      <c r="A8" s="109">
        <f t="shared" si="0"/>
        <v>4</v>
      </c>
      <c r="B8" s="360"/>
      <c r="C8" s="363"/>
      <c r="D8" s="358"/>
      <c r="E8" s="358"/>
      <c r="F8" s="367"/>
      <c r="G8" s="110" t="s">
        <v>95</v>
      </c>
      <c r="H8" s="396"/>
      <c r="I8" s="396"/>
      <c r="J8" s="399"/>
      <c r="K8" s="111" t="s">
        <v>95</v>
      </c>
      <c r="L8" s="112">
        <v>20000000</v>
      </c>
      <c r="M8" s="113">
        <f t="shared" si="1"/>
        <v>14000000</v>
      </c>
      <c r="N8" s="114">
        <v>2021</v>
      </c>
      <c r="O8" s="115">
        <v>2027</v>
      </c>
      <c r="P8" s="114"/>
      <c r="Q8" s="116"/>
      <c r="R8" s="116"/>
      <c r="S8" s="115"/>
      <c r="T8" s="117"/>
      <c r="U8" s="117"/>
      <c r="V8" s="117" t="s">
        <v>93</v>
      </c>
      <c r="W8" s="117"/>
      <c r="X8" s="117"/>
      <c r="Y8" s="114" t="s">
        <v>90</v>
      </c>
      <c r="Z8" s="118" t="s">
        <v>91</v>
      </c>
    </row>
    <row r="9" spans="1:26" x14ac:dyDescent="0.3">
      <c r="A9" s="109">
        <f t="shared" si="0"/>
        <v>5</v>
      </c>
      <c r="B9" s="360"/>
      <c r="C9" s="363"/>
      <c r="D9" s="358"/>
      <c r="E9" s="358"/>
      <c r="F9" s="367"/>
      <c r="G9" s="110" t="s">
        <v>96</v>
      </c>
      <c r="H9" s="396"/>
      <c r="I9" s="396"/>
      <c r="J9" s="399"/>
      <c r="K9" s="111" t="s">
        <v>96</v>
      </c>
      <c r="L9" s="112">
        <v>40000000</v>
      </c>
      <c r="M9" s="113">
        <f t="shared" si="1"/>
        <v>28000000</v>
      </c>
      <c r="N9" s="114">
        <v>2021</v>
      </c>
      <c r="O9" s="115">
        <v>2027</v>
      </c>
      <c r="P9" s="114"/>
      <c r="Q9" s="116"/>
      <c r="R9" s="116"/>
      <c r="S9" s="115"/>
      <c r="T9" s="117"/>
      <c r="U9" s="117"/>
      <c r="V9" s="117"/>
      <c r="W9" s="117"/>
      <c r="X9" s="117" t="s">
        <v>93</v>
      </c>
      <c r="Y9" s="114" t="s">
        <v>90</v>
      </c>
      <c r="Z9" s="118" t="s">
        <v>91</v>
      </c>
    </row>
    <row r="10" spans="1:26" ht="28.8" x14ac:dyDescent="0.3">
      <c r="A10" s="109">
        <f t="shared" si="0"/>
        <v>6</v>
      </c>
      <c r="B10" s="360"/>
      <c r="C10" s="363"/>
      <c r="D10" s="358"/>
      <c r="E10" s="358"/>
      <c r="F10" s="367"/>
      <c r="G10" s="110" t="s">
        <v>97</v>
      </c>
      <c r="H10" s="396"/>
      <c r="I10" s="396"/>
      <c r="J10" s="399"/>
      <c r="K10" s="111" t="s">
        <v>97</v>
      </c>
      <c r="L10" s="112">
        <v>40000000</v>
      </c>
      <c r="M10" s="113">
        <f t="shared" si="1"/>
        <v>28000000</v>
      </c>
      <c r="N10" s="114">
        <v>2021</v>
      </c>
      <c r="O10" s="115">
        <v>2027</v>
      </c>
      <c r="P10" s="114" t="s">
        <v>93</v>
      </c>
      <c r="Q10" s="116" t="s">
        <v>93</v>
      </c>
      <c r="R10" s="116" t="s">
        <v>93</v>
      </c>
      <c r="S10" s="115" t="s">
        <v>93</v>
      </c>
      <c r="T10" s="117"/>
      <c r="U10" s="117"/>
      <c r="V10" s="117"/>
      <c r="W10" s="117"/>
      <c r="X10" s="117" t="s">
        <v>93</v>
      </c>
      <c r="Y10" s="114" t="s">
        <v>90</v>
      </c>
      <c r="Z10" s="118" t="s">
        <v>91</v>
      </c>
    </row>
    <row r="11" spans="1:26" x14ac:dyDescent="0.3">
      <c r="A11" s="109">
        <f t="shared" si="0"/>
        <v>7</v>
      </c>
      <c r="B11" s="360"/>
      <c r="C11" s="363"/>
      <c r="D11" s="358"/>
      <c r="E11" s="358"/>
      <c r="F11" s="367"/>
      <c r="G11" s="110" t="s">
        <v>98</v>
      </c>
      <c r="H11" s="396"/>
      <c r="I11" s="396"/>
      <c r="J11" s="399"/>
      <c r="K11" s="111" t="s">
        <v>98</v>
      </c>
      <c r="L11" s="112">
        <v>90000000</v>
      </c>
      <c r="M11" s="113">
        <f t="shared" si="1"/>
        <v>63000000</v>
      </c>
      <c r="N11" s="114">
        <v>2021</v>
      </c>
      <c r="O11" s="115">
        <v>2027</v>
      </c>
      <c r="P11" s="114"/>
      <c r="Q11" s="116"/>
      <c r="R11" s="116"/>
      <c r="S11" s="115"/>
      <c r="T11" s="117"/>
      <c r="U11" s="117"/>
      <c r="V11" s="117"/>
      <c r="W11" s="117"/>
      <c r="X11" s="117" t="s">
        <v>93</v>
      </c>
      <c r="Y11" s="114" t="s">
        <v>90</v>
      </c>
      <c r="Z11" s="118" t="s">
        <v>91</v>
      </c>
    </row>
    <row r="12" spans="1:26" ht="28.8" x14ac:dyDescent="0.3">
      <c r="A12" s="109">
        <f t="shared" si="0"/>
        <v>8</v>
      </c>
      <c r="B12" s="360"/>
      <c r="C12" s="363"/>
      <c r="D12" s="358"/>
      <c r="E12" s="358"/>
      <c r="F12" s="367"/>
      <c r="G12" s="110" t="s">
        <v>99</v>
      </c>
      <c r="H12" s="396"/>
      <c r="I12" s="396"/>
      <c r="J12" s="399"/>
      <c r="K12" s="111" t="s">
        <v>99</v>
      </c>
      <c r="L12" s="112">
        <v>10000000</v>
      </c>
      <c r="M12" s="113">
        <f t="shared" si="1"/>
        <v>7000000</v>
      </c>
      <c r="N12" s="114">
        <v>2021</v>
      </c>
      <c r="O12" s="115">
        <v>2027</v>
      </c>
      <c r="P12" s="114" t="s">
        <v>93</v>
      </c>
      <c r="Q12" s="116" t="s">
        <v>93</v>
      </c>
      <c r="R12" s="116" t="s">
        <v>93</v>
      </c>
      <c r="S12" s="115" t="s">
        <v>93</v>
      </c>
      <c r="T12" s="117"/>
      <c r="U12" s="117"/>
      <c r="V12" s="117"/>
      <c r="W12" s="117"/>
      <c r="X12" s="117"/>
      <c r="Y12" s="114" t="s">
        <v>90</v>
      </c>
      <c r="Z12" s="118" t="s">
        <v>91</v>
      </c>
    </row>
    <row r="13" spans="1:26" x14ac:dyDescent="0.3">
      <c r="A13" s="109">
        <f t="shared" si="0"/>
        <v>9</v>
      </c>
      <c r="B13" s="360"/>
      <c r="C13" s="363"/>
      <c r="D13" s="358"/>
      <c r="E13" s="358"/>
      <c r="F13" s="367"/>
      <c r="G13" s="110" t="s">
        <v>100</v>
      </c>
      <c r="H13" s="396"/>
      <c r="I13" s="396"/>
      <c r="J13" s="399"/>
      <c r="K13" s="111" t="s">
        <v>100</v>
      </c>
      <c r="L13" s="112">
        <v>10000000</v>
      </c>
      <c r="M13" s="113">
        <f t="shared" si="1"/>
        <v>7000000</v>
      </c>
      <c r="N13" s="114">
        <v>2021</v>
      </c>
      <c r="O13" s="115">
        <v>2027</v>
      </c>
      <c r="P13" s="114"/>
      <c r="Q13" s="116"/>
      <c r="R13" s="116"/>
      <c r="S13" s="115"/>
      <c r="T13" s="117"/>
      <c r="U13" s="117"/>
      <c r="V13" s="117"/>
      <c r="W13" s="117"/>
      <c r="X13" s="117"/>
      <c r="Y13" s="114" t="s">
        <v>90</v>
      </c>
      <c r="Z13" s="118" t="s">
        <v>91</v>
      </c>
    </row>
    <row r="14" spans="1:26" ht="28.8" x14ac:dyDescent="0.3">
      <c r="A14" s="109">
        <f t="shared" si="0"/>
        <v>10</v>
      </c>
      <c r="B14" s="360"/>
      <c r="C14" s="363"/>
      <c r="D14" s="358"/>
      <c r="E14" s="358"/>
      <c r="F14" s="367"/>
      <c r="G14" s="110" t="s">
        <v>101</v>
      </c>
      <c r="H14" s="396"/>
      <c r="I14" s="396"/>
      <c r="J14" s="399"/>
      <c r="K14" s="111" t="s">
        <v>101</v>
      </c>
      <c r="L14" s="112">
        <v>10000000</v>
      </c>
      <c r="M14" s="113">
        <f t="shared" si="1"/>
        <v>7000000</v>
      </c>
      <c r="N14" s="114">
        <v>2021</v>
      </c>
      <c r="O14" s="115">
        <v>2027</v>
      </c>
      <c r="P14" s="114" t="s">
        <v>93</v>
      </c>
      <c r="Q14" s="116" t="s">
        <v>93</v>
      </c>
      <c r="R14" s="116" t="s">
        <v>93</v>
      </c>
      <c r="S14" s="115" t="s">
        <v>93</v>
      </c>
      <c r="T14" s="117"/>
      <c r="U14" s="117"/>
      <c r="V14" s="117" t="s">
        <v>93</v>
      </c>
      <c r="W14" s="117"/>
      <c r="X14" s="117"/>
      <c r="Y14" s="114" t="s">
        <v>90</v>
      </c>
      <c r="Z14" s="118" t="s">
        <v>91</v>
      </c>
    </row>
    <row r="15" spans="1:26" ht="28.8" x14ac:dyDescent="0.3">
      <c r="A15" s="109">
        <f t="shared" si="0"/>
        <v>11</v>
      </c>
      <c r="B15" s="360"/>
      <c r="C15" s="363"/>
      <c r="D15" s="358"/>
      <c r="E15" s="358"/>
      <c r="F15" s="367"/>
      <c r="G15" s="110" t="s">
        <v>102</v>
      </c>
      <c r="H15" s="396"/>
      <c r="I15" s="396"/>
      <c r="J15" s="399"/>
      <c r="K15" s="111" t="s">
        <v>102</v>
      </c>
      <c r="L15" s="112">
        <v>50000000</v>
      </c>
      <c r="M15" s="113">
        <f t="shared" si="1"/>
        <v>35000000</v>
      </c>
      <c r="N15" s="114">
        <v>2021</v>
      </c>
      <c r="O15" s="115">
        <v>2027</v>
      </c>
      <c r="P15" s="114"/>
      <c r="Q15" s="116"/>
      <c r="R15" s="116"/>
      <c r="S15" s="115"/>
      <c r="T15" s="117"/>
      <c r="U15" s="117"/>
      <c r="V15" s="117" t="s">
        <v>93</v>
      </c>
      <c r="W15" s="117"/>
      <c r="X15" s="117"/>
      <c r="Y15" s="114" t="s">
        <v>90</v>
      </c>
      <c r="Z15" s="118" t="s">
        <v>91</v>
      </c>
    </row>
    <row r="16" spans="1:26" x14ac:dyDescent="0.3">
      <c r="A16" s="109">
        <f t="shared" si="0"/>
        <v>12</v>
      </c>
      <c r="B16" s="360"/>
      <c r="C16" s="363"/>
      <c r="D16" s="358"/>
      <c r="E16" s="358"/>
      <c r="F16" s="367"/>
      <c r="G16" s="110" t="s">
        <v>103</v>
      </c>
      <c r="H16" s="396"/>
      <c r="I16" s="396"/>
      <c r="J16" s="399"/>
      <c r="K16" s="111" t="s">
        <v>103</v>
      </c>
      <c r="L16" s="112">
        <v>20000000</v>
      </c>
      <c r="M16" s="113">
        <f t="shared" si="1"/>
        <v>14000000</v>
      </c>
      <c r="N16" s="114">
        <v>2021</v>
      </c>
      <c r="O16" s="115">
        <v>2027</v>
      </c>
      <c r="P16" s="114"/>
      <c r="Q16" s="116"/>
      <c r="R16" s="116"/>
      <c r="S16" s="115"/>
      <c r="T16" s="117"/>
      <c r="U16" s="117"/>
      <c r="V16" s="117" t="s">
        <v>93</v>
      </c>
      <c r="W16" s="117"/>
      <c r="X16" s="117"/>
      <c r="Y16" s="114" t="s">
        <v>90</v>
      </c>
      <c r="Z16" s="118" t="s">
        <v>91</v>
      </c>
    </row>
    <row r="17" spans="1:26" x14ac:dyDescent="0.3">
      <c r="A17" s="109">
        <f t="shared" si="0"/>
        <v>13</v>
      </c>
      <c r="B17" s="360"/>
      <c r="C17" s="363"/>
      <c r="D17" s="358"/>
      <c r="E17" s="358"/>
      <c r="F17" s="367"/>
      <c r="G17" s="110" t="s">
        <v>104</v>
      </c>
      <c r="H17" s="396"/>
      <c r="I17" s="396"/>
      <c r="J17" s="399"/>
      <c r="K17" s="111" t="s">
        <v>104</v>
      </c>
      <c r="L17" s="112">
        <v>5000000</v>
      </c>
      <c r="M17" s="113">
        <f t="shared" si="1"/>
        <v>3500000</v>
      </c>
      <c r="N17" s="114">
        <v>2021</v>
      </c>
      <c r="O17" s="115">
        <v>2027</v>
      </c>
      <c r="P17" s="114"/>
      <c r="Q17" s="116" t="s">
        <v>93</v>
      </c>
      <c r="R17" s="116" t="s">
        <v>93</v>
      </c>
      <c r="S17" s="115"/>
      <c r="T17" s="117"/>
      <c r="U17" s="117"/>
      <c r="V17" s="117"/>
      <c r="W17" s="117"/>
      <c r="X17" s="117"/>
      <c r="Y17" s="114" t="s">
        <v>90</v>
      </c>
      <c r="Z17" s="118" t="s">
        <v>91</v>
      </c>
    </row>
    <row r="18" spans="1:26" x14ac:dyDescent="0.3">
      <c r="A18" s="109">
        <f t="shared" si="0"/>
        <v>14</v>
      </c>
      <c r="B18" s="360"/>
      <c r="C18" s="363"/>
      <c r="D18" s="358"/>
      <c r="E18" s="358"/>
      <c r="F18" s="367"/>
      <c r="G18" s="110" t="s">
        <v>105</v>
      </c>
      <c r="H18" s="396"/>
      <c r="I18" s="396"/>
      <c r="J18" s="399"/>
      <c r="K18" s="111" t="s">
        <v>105</v>
      </c>
      <c r="L18" s="112">
        <v>10000000</v>
      </c>
      <c r="M18" s="113">
        <f t="shared" si="1"/>
        <v>7000000</v>
      </c>
      <c r="N18" s="114">
        <v>2021</v>
      </c>
      <c r="O18" s="115">
        <v>2027</v>
      </c>
      <c r="P18" s="114" t="s">
        <v>93</v>
      </c>
      <c r="Q18" s="116" t="s">
        <v>93</v>
      </c>
      <c r="R18" s="116" t="s">
        <v>93</v>
      </c>
      <c r="S18" s="115" t="s">
        <v>93</v>
      </c>
      <c r="T18" s="117"/>
      <c r="U18" s="117"/>
      <c r="V18" s="117" t="s">
        <v>93</v>
      </c>
      <c r="W18" s="117"/>
      <c r="X18" s="117" t="s">
        <v>93</v>
      </c>
      <c r="Y18" s="114" t="s">
        <v>90</v>
      </c>
      <c r="Z18" s="118" t="s">
        <v>91</v>
      </c>
    </row>
    <row r="19" spans="1:26" x14ac:dyDescent="0.3">
      <c r="A19" s="109">
        <f t="shared" si="0"/>
        <v>15</v>
      </c>
      <c r="B19" s="360"/>
      <c r="C19" s="363"/>
      <c r="D19" s="358"/>
      <c r="E19" s="358"/>
      <c r="F19" s="367"/>
      <c r="G19" s="110" t="s">
        <v>106</v>
      </c>
      <c r="H19" s="396"/>
      <c r="I19" s="396"/>
      <c r="J19" s="399"/>
      <c r="K19" s="111" t="s">
        <v>106</v>
      </c>
      <c r="L19" s="112">
        <v>5000000</v>
      </c>
      <c r="M19" s="113">
        <f t="shared" si="1"/>
        <v>3500000</v>
      </c>
      <c r="N19" s="114">
        <v>2021</v>
      </c>
      <c r="O19" s="115">
        <v>2027</v>
      </c>
      <c r="P19" s="114"/>
      <c r="Q19" s="116"/>
      <c r="R19" s="116"/>
      <c r="S19" s="115"/>
      <c r="T19" s="117"/>
      <c r="U19" s="117"/>
      <c r="V19" s="117"/>
      <c r="W19" s="117"/>
      <c r="X19" s="117"/>
      <c r="Y19" s="114" t="s">
        <v>90</v>
      </c>
      <c r="Z19" s="118" t="s">
        <v>91</v>
      </c>
    </row>
    <row r="20" spans="1:26" x14ac:dyDescent="0.3">
      <c r="A20" s="109">
        <f t="shared" si="0"/>
        <v>16</v>
      </c>
      <c r="B20" s="360"/>
      <c r="C20" s="363"/>
      <c r="D20" s="358"/>
      <c r="E20" s="358"/>
      <c r="F20" s="367"/>
      <c r="G20" s="110" t="s">
        <v>107</v>
      </c>
      <c r="H20" s="396"/>
      <c r="I20" s="396"/>
      <c r="J20" s="399"/>
      <c r="K20" s="111" t="s">
        <v>107</v>
      </c>
      <c r="L20" s="112">
        <v>10000000</v>
      </c>
      <c r="M20" s="113">
        <f t="shared" si="1"/>
        <v>7000000</v>
      </c>
      <c r="N20" s="114">
        <v>2021</v>
      </c>
      <c r="O20" s="115">
        <v>2027</v>
      </c>
      <c r="P20" s="114"/>
      <c r="Q20" s="116"/>
      <c r="R20" s="116"/>
      <c r="S20" s="115"/>
      <c r="T20" s="117"/>
      <c r="U20" s="117"/>
      <c r="V20" s="117"/>
      <c r="W20" s="117"/>
      <c r="X20" s="117"/>
      <c r="Y20" s="114" t="s">
        <v>90</v>
      </c>
      <c r="Z20" s="118" t="s">
        <v>91</v>
      </c>
    </row>
    <row r="21" spans="1:26" x14ac:dyDescent="0.3">
      <c r="A21" s="109">
        <f t="shared" si="0"/>
        <v>17</v>
      </c>
      <c r="B21" s="360"/>
      <c r="C21" s="363"/>
      <c r="D21" s="358"/>
      <c r="E21" s="358"/>
      <c r="F21" s="367"/>
      <c r="G21" s="110" t="s">
        <v>108</v>
      </c>
      <c r="H21" s="396"/>
      <c r="I21" s="396"/>
      <c r="J21" s="399"/>
      <c r="K21" s="111" t="s">
        <v>108</v>
      </c>
      <c r="L21" s="112">
        <v>70000000</v>
      </c>
      <c r="M21" s="113">
        <f t="shared" si="1"/>
        <v>49000000</v>
      </c>
      <c r="N21" s="114">
        <v>2021</v>
      </c>
      <c r="O21" s="115">
        <v>2027</v>
      </c>
      <c r="P21" s="114"/>
      <c r="Q21" s="116"/>
      <c r="R21" s="116"/>
      <c r="S21" s="115"/>
      <c r="T21" s="117"/>
      <c r="U21" s="117"/>
      <c r="V21" s="117"/>
      <c r="W21" s="117"/>
      <c r="X21" s="117"/>
      <c r="Y21" s="114" t="s">
        <v>90</v>
      </c>
      <c r="Z21" s="118" t="s">
        <v>91</v>
      </c>
    </row>
    <row r="22" spans="1:26" ht="14.4" customHeight="1" x14ac:dyDescent="0.3">
      <c r="A22" s="109">
        <f t="shared" si="0"/>
        <v>18</v>
      </c>
      <c r="B22" s="360"/>
      <c r="C22" s="363"/>
      <c r="D22" s="358"/>
      <c r="E22" s="358"/>
      <c r="F22" s="367"/>
      <c r="G22" s="110" t="s">
        <v>109</v>
      </c>
      <c r="H22" s="396"/>
      <c r="I22" s="396"/>
      <c r="J22" s="399"/>
      <c r="K22" s="111" t="s">
        <v>109</v>
      </c>
      <c r="L22" s="112">
        <v>10000000</v>
      </c>
      <c r="M22" s="113">
        <f t="shared" si="1"/>
        <v>7000000</v>
      </c>
      <c r="N22" s="114">
        <v>2021</v>
      </c>
      <c r="O22" s="115">
        <v>2027</v>
      </c>
      <c r="P22" s="114" t="s">
        <v>93</v>
      </c>
      <c r="Q22" s="116" t="s">
        <v>93</v>
      </c>
      <c r="R22" s="116" t="s">
        <v>93</v>
      </c>
      <c r="S22" s="115" t="s">
        <v>93</v>
      </c>
      <c r="T22" s="117"/>
      <c r="U22" s="117"/>
      <c r="V22" s="117"/>
      <c r="W22" s="117"/>
      <c r="X22" s="117"/>
      <c r="Y22" s="114" t="s">
        <v>90</v>
      </c>
      <c r="Z22" s="118" t="s">
        <v>91</v>
      </c>
    </row>
    <row r="23" spans="1:26" x14ac:dyDescent="0.3">
      <c r="A23" s="109">
        <f t="shared" si="0"/>
        <v>19</v>
      </c>
      <c r="B23" s="360"/>
      <c r="C23" s="363"/>
      <c r="D23" s="358"/>
      <c r="E23" s="358"/>
      <c r="F23" s="367"/>
      <c r="G23" s="110" t="s">
        <v>110</v>
      </c>
      <c r="H23" s="396"/>
      <c r="I23" s="396"/>
      <c r="J23" s="399"/>
      <c r="K23" s="111" t="s">
        <v>110</v>
      </c>
      <c r="L23" s="112">
        <v>20000000</v>
      </c>
      <c r="M23" s="113">
        <f t="shared" si="1"/>
        <v>14000000</v>
      </c>
      <c r="N23" s="114">
        <v>2021</v>
      </c>
      <c r="O23" s="115">
        <v>2027</v>
      </c>
      <c r="P23" s="114"/>
      <c r="Q23" s="116"/>
      <c r="R23" s="116"/>
      <c r="S23" s="115" t="s">
        <v>93</v>
      </c>
      <c r="T23" s="117"/>
      <c r="U23" s="117"/>
      <c r="V23" s="117"/>
      <c r="W23" s="117"/>
      <c r="X23" s="117" t="s">
        <v>93</v>
      </c>
      <c r="Y23" s="114" t="s">
        <v>90</v>
      </c>
      <c r="Z23" s="118" t="s">
        <v>91</v>
      </c>
    </row>
    <row r="24" spans="1:26" x14ac:dyDescent="0.3">
      <c r="A24" s="109">
        <f t="shared" si="0"/>
        <v>20</v>
      </c>
      <c r="B24" s="360"/>
      <c r="C24" s="363"/>
      <c r="D24" s="358"/>
      <c r="E24" s="358"/>
      <c r="F24" s="367"/>
      <c r="G24" s="110" t="s">
        <v>111</v>
      </c>
      <c r="H24" s="396"/>
      <c r="I24" s="396"/>
      <c r="J24" s="399"/>
      <c r="K24" s="111" t="s">
        <v>111</v>
      </c>
      <c r="L24" s="112">
        <v>10000000</v>
      </c>
      <c r="M24" s="113">
        <f t="shared" si="1"/>
        <v>7000000</v>
      </c>
      <c r="N24" s="114">
        <v>2021</v>
      </c>
      <c r="O24" s="115">
        <v>2027</v>
      </c>
      <c r="P24" s="114"/>
      <c r="Q24" s="116"/>
      <c r="R24" s="116"/>
      <c r="S24" s="115"/>
      <c r="T24" s="117"/>
      <c r="U24" s="117"/>
      <c r="V24" s="117"/>
      <c r="W24" s="117"/>
      <c r="X24" s="117"/>
      <c r="Y24" s="114" t="s">
        <v>90</v>
      </c>
      <c r="Z24" s="118" t="s">
        <v>91</v>
      </c>
    </row>
    <row r="25" spans="1:26" x14ac:dyDescent="0.3">
      <c r="A25" s="109">
        <f t="shared" si="0"/>
        <v>21</v>
      </c>
      <c r="B25" s="360"/>
      <c r="C25" s="363"/>
      <c r="D25" s="358"/>
      <c r="E25" s="358"/>
      <c r="F25" s="367"/>
      <c r="G25" s="110" t="s">
        <v>112</v>
      </c>
      <c r="H25" s="396"/>
      <c r="I25" s="396"/>
      <c r="J25" s="399"/>
      <c r="K25" s="111" t="s">
        <v>112</v>
      </c>
      <c r="L25" s="112">
        <v>15000000</v>
      </c>
      <c r="M25" s="113">
        <f t="shared" si="1"/>
        <v>10500000</v>
      </c>
      <c r="N25" s="114">
        <v>2021</v>
      </c>
      <c r="O25" s="115">
        <v>2027</v>
      </c>
      <c r="P25" s="114"/>
      <c r="Q25" s="116"/>
      <c r="R25" s="116"/>
      <c r="S25" s="115"/>
      <c r="T25" s="117"/>
      <c r="U25" s="117"/>
      <c r="V25" s="117"/>
      <c r="W25" s="117"/>
      <c r="X25" s="117"/>
      <c r="Y25" s="114" t="s">
        <v>90</v>
      </c>
      <c r="Z25" s="118" t="s">
        <v>91</v>
      </c>
    </row>
    <row r="26" spans="1:26" x14ac:dyDescent="0.3">
      <c r="A26" s="109">
        <f t="shared" si="0"/>
        <v>22</v>
      </c>
      <c r="B26" s="360"/>
      <c r="C26" s="363"/>
      <c r="D26" s="358"/>
      <c r="E26" s="358"/>
      <c r="F26" s="367"/>
      <c r="G26" s="110" t="s">
        <v>113</v>
      </c>
      <c r="H26" s="396"/>
      <c r="I26" s="396"/>
      <c r="J26" s="399"/>
      <c r="K26" s="111" t="s">
        <v>113</v>
      </c>
      <c r="L26" s="112">
        <v>15000000</v>
      </c>
      <c r="M26" s="113">
        <f t="shared" si="1"/>
        <v>10500000</v>
      </c>
      <c r="N26" s="114">
        <v>2021</v>
      </c>
      <c r="O26" s="115">
        <v>2027</v>
      </c>
      <c r="P26" s="114"/>
      <c r="Q26" s="116"/>
      <c r="R26" s="116"/>
      <c r="S26" s="115"/>
      <c r="T26" s="117"/>
      <c r="U26" s="117"/>
      <c r="V26" s="117"/>
      <c r="W26" s="117"/>
      <c r="X26" s="117"/>
      <c r="Y26" s="114" t="s">
        <v>90</v>
      </c>
      <c r="Z26" s="118" t="s">
        <v>91</v>
      </c>
    </row>
    <row r="27" spans="1:26" ht="28.8" x14ac:dyDescent="0.3">
      <c r="A27" s="109">
        <f t="shared" si="0"/>
        <v>23</v>
      </c>
      <c r="B27" s="360"/>
      <c r="C27" s="363"/>
      <c r="D27" s="358"/>
      <c r="E27" s="358"/>
      <c r="F27" s="367"/>
      <c r="G27" s="110" t="s">
        <v>114</v>
      </c>
      <c r="H27" s="396"/>
      <c r="I27" s="396"/>
      <c r="J27" s="399"/>
      <c r="K27" s="111" t="s">
        <v>114</v>
      </c>
      <c r="L27" s="112">
        <v>500000</v>
      </c>
      <c r="M27" s="113">
        <f t="shared" si="1"/>
        <v>350000</v>
      </c>
      <c r="N27" s="114">
        <v>2021</v>
      </c>
      <c r="O27" s="115">
        <v>2027</v>
      </c>
      <c r="P27" s="114"/>
      <c r="Q27" s="116"/>
      <c r="R27" s="116"/>
      <c r="S27" s="115"/>
      <c r="T27" s="117"/>
      <c r="U27" s="117"/>
      <c r="V27" s="117"/>
      <c r="W27" s="117"/>
      <c r="X27" s="117"/>
      <c r="Y27" s="114" t="s">
        <v>90</v>
      </c>
      <c r="Z27" s="118" t="s">
        <v>91</v>
      </c>
    </row>
    <row r="28" spans="1:26" ht="28.8" x14ac:dyDescent="0.3">
      <c r="A28" s="109">
        <f t="shared" si="0"/>
        <v>24</v>
      </c>
      <c r="B28" s="360"/>
      <c r="C28" s="363"/>
      <c r="D28" s="358"/>
      <c r="E28" s="358"/>
      <c r="F28" s="367"/>
      <c r="G28" s="110" t="s">
        <v>115</v>
      </c>
      <c r="H28" s="396"/>
      <c r="I28" s="396"/>
      <c r="J28" s="399"/>
      <c r="K28" s="111" t="s">
        <v>116</v>
      </c>
      <c r="L28" s="112">
        <v>500000</v>
      </c>
      <c r="M28" s="113">
        <f t="shared" si="1"/>
        <v>350000</v>
      </c>
      <c r="N28" s="114">
        <v>2021</v>
      </c>
      <c r="O28" s="115">
        <v>2027</v>
      </c>
      <c r="P28" s="114"/>
      <c r="Q28" s="116"/>
      <c r="R28" s="116"/>
      <c r="S28" s="115"/>
      <c r="T28" s="117"/>
      <c r="U28" s="117"/>
      <c r="V28" s="117" t="s">
        <v>93</v>
      </c>
      <c r="W28" s="117"/>
      <c r="X28" s="117"/>
      <c r="Y28" s="114" t="s">
        <v>90</v>
      </c>
      <c r="Z28" s="118" t="s">
        <v>91</v>
      </c>
    </row>
    <row r="29" spans="1:26" ht="28.8" x14ac:dyDescent="0.3">
      <c r="A29" s="109">
        <f t="shared" si="0"/>
        <v>25</v>
      </c>
      <c r="B29" s="360"/>
      <c r="C29" s="363"/>
      <c r="D29" s="358"/>
      <c r="E29" s="358"/>
      <c r="F29" s="367"/>
      <c r="G29" s="110" t="s">
        <v>117</v>
      </c>
      <c r="H29" s="396"/>
      <c r="I29" s="396"/>
      <c r="J29" s="399"/>
      <c r="K29" s="111" t="s">
        <v>117</v>
      </c>
      <c r="L29" s="112">
        <v>1000000</v>
      </c>
      <c r="M29" s="113">
        <f t="shared" si="1"/>
        <v>700000</v>
      </c>
      <c r="N29" s="114">
        <v>2021</v>
      </c>
      <c r="O29" s="115">
        <v>2027</v>
      </c>
      <c r="P29" s="114"/>
      <c r="Q29" s="116"/>
      <c r="R29" s="116"/>
      <c r="S29" s="115"/>
      <c r="T29" s="117"/>
      <c r="U29" s="117"/>
      <c r="V29" s="117"/>
      <c r="W29" s="117"/>
      <c r="X29" s="117"/>
      <c r="Y29" s="114" t="s">
        <v>90</v>
      </c>
      <c r="Z29" s="118" t="s">
        <v>91</v>
      </c>
    </row>
    <row r="30" spans="1:26" x14ac:dyDescent="0.3">
      <c r="A30" s="109">
        <f t="shared" si="0"/>
        <v>26</v>
      </c>
      <c r="B30" s="360"/>
      <c r="C30" s="363"/>
      <c r="D30" s="358"/>
      <c r="E30" s="358"/>
      <c r="F30" s="367"/>
      <c r="G30" s="110" t="s">
        <v>208</v>
      </c>
      <c r="H30" s="396"/>
      <c r="I30" s="396"/>
      <c r="J30" s="399"/>
      <c r="K30" s="111" t="s">
        <v>208</v>
      </c>
      <c r="L30" s="112">
        <v>10000000</v>
      </c>
      <c r="M30" s="113">
        <f t="shared" si="1"/>
        <v>7000000</v>
      </c>
      <c r="N30" s="114">
        <v>2021</v>
      </c>
      <c r="O30" s="115">
        <v>2027</v>
      </c>
      <c r="P30" s="114"/>
      <c r="Q30" s="116"/>
      <c r="R30" s="116"/>
      <c r="S30" s="115"/>
      <c r="T30" s="117"/>
      <c r="U30" s="117"/>
      <c r="V30" s="117"/>
      <c r="W30" s="117"/>
      <c r="X30" s="117"/>
      <c r="Y30" s="114" t="s">
        <v>90</v>
      </c>
      <c r="Z30" s="118" t="s">
        <v>91</v>
      </c>
    </row>
    <row r="31" spans="1:26" ht="28.8" x14ac:dyDescent="0.3">
      <c r="A31" s="109">
        <f t="shared" si="0"/>
        <v>27</v>
      </c>
      <c r="B31" s="360"/>
      <c r="C31" s="363"/>
      <c r="D31" s="358"/>
      <c r="E31" s="358"/>
      <c r="F31" s="367"/>
      <c r="G31" s="110" t="s">
        <v>118</v>
      </c>
      <c r="H31" s="396"/>
      <c r="I31" s="396"/>
      <c r="J31" s="399"/>
      <c r="K31" s="111" t="s">
        <v>118</v>
      </c>
      <c r="L31" s="112">
        <v>10000000</v>
      </c>
      <c r="M31" s="113">
        <f t="shared" si="1"/>
        <v>7000000</v>
      </c>
      <c r="N31" s="114">
        <v>2021</v>
      </c>
      <c r="O31" s="115">
        <v>2027</v>
      </c>
      <c r="P31" s="114"/>
      <c r="Q31" s="116"/>
      <c r="R31" s="116"/>
      <c r="S31" s="115"/>
      <c r="T31" s="117"/>
      <c r="U31" s="117"/>
      <c r="V31" s="117"/>
      <c r="W31" s="117"/>
      <c r="X31" s="117"/>
      <c r="Y31" s="114" t="s">
        <v>90</v>
      </c>
      <c r="Z31" s="118" t="s">
        <v>91</v>
      </c>
    </row>
    <row r="32" spans="1:26" ht="57.6" x14ac:dyDescent="0.3">
      <c r="A32" s="109">
        <f t="shared" si="0"/>
        <v>28</v>
      </c>
      <c r="B32" s="360"/>
      <c r="C32" s="363"/>
      <c r="D32" s="358"/>
      <c r="E32" s="358"/>
      <c r="F32" s="367"/>
      <c r="G32" s="110" t="s">
        <v>119</v>
      </c>
      <c r="H32" s="396"/>
      <c r="I32" s="396"/>
      <c r="J32" s="399"/>
      <c r="K32" s="111" t="s">
        <v>120</v>
      </c>
      <c r="L32" s="112">
        <v>20000000</v>
      </c>
      <c r="M32" s="113">
        <f t="shared" si="1"/>
        <v>14000000</v>
      </c>
      <c r="N32" s="114">
        <v>2021</v>
      </c>
      <c r="O32" s="115">
        <v>2027</v>
      </c>
      <c r="P32" s="114"/>
      <c r="Q32" s="116"/>
      <c r="R32" s="116"/>
      <c r="S32" s="115"/>
      <c r="T32" s="117"/>
      <c r="U32" s="117" t="s">
        <v>93</v>
      </c>
      <c r="V32" s="117"/>
      <c r="W32" s="117"/>
      <c r="X32" s="117"/>
      <c r="Y32" s="114" t="s">
        <v>90</v>
      </c>
      <c r="Z32" s="118" t="s">
        <v>91</v>
      </c>
    </row>
    <row r="33" spans="1:26" ht="43.2" x14ac:dyDescent="0.3">
      <c r="A33" s="109">
        <f t="shared" si="0"/>
        <v>29</v>
      </c>
      <c r="B33" s="360"/>
      <c r="C33" s="363"/>
      <c r="D33" s="358"/>
      <c r="E33" s="358"/>
      <c r="F33" s="367"/>
      <c r="G33" s="110" t="s">
        <v>121</v>
      </c>
      <c r="H33" s="396"/>
      <c r="I33" s="396"/>
      <c r="J33" s="399"/>
      <c r="K33" s="111" t="s">
        <v>122</v>
      </c>
      <c r="L33" s="112">
        <v>20000000</v>
      </c>
      <c r="M33" s="113">
        <f t="shared" si="1"/>
        <v>14000000</v>
      </c>
      <c r="N33" s="114">
        <v>2021</v>
      </c>
      <c r="O33" s="115">
        <v>2027</v>
      </c>
      <c r="P33" s="114"/>
      <c r="Q33" s="116"/>
      <c r="R33" s="116"/>
      <c r="S33" s="115"/>
      <c r="T33" s="117"/>
      <c r="U33" s="117"/>
      <c r="V33" s="117" t="s">
        <v>93</v>
      </c>
      <c r="W33" s="117"/>
      <c r="X33" s="117"/>
      <c r="Y33" s="114" t="s">
        <v>90</v>
      </c>
      <c r="Z33" s="118" t="s">
        <v>91</v>
      </c>
    </row>
    <row r="34" spans="1:26" ht="57.6" x14ac:dyDescent="0.3">
      <c r="A34" s="109">
        <f t="shared" si="0"/>
        <v>30</v>
      </c>
      <c r="B34" s="360"/>
      <c r="C34" s="363"/>
      <c r="D34" s="358"/>
      <c r="E34" s="358"/>
      <c r="F34" s="367"/>
      <c r="G34" s="110" t="s">
        <v>123</v>
      </c>
      <c r="H34" s="396"/>
      <c r="I34" s="396"/>
      <c r="J34" s="399"/>
      <c r="K34" s="111" t="s">
        <v>124</v>
      </c>
      <c r="L34" s="112">
        <v>20000000</v>
      </c>
      <c r="M34" s="113">
        <f t="shared" si="1"/>
        <v>14000000</v>
      </c>
      <c r="N34" s="114">
        <v>2021</v>
      </c>
      <c r="O34" s="115">
        <v>2027</v>
      </c>
      <c r="P34" s="114"/>
      <c r="Q34" s="116"/>
      <c r="R34" s="116"/>
      <c r="S34" s="115"/>
      <c r="T34" s="117"/>
      <c r="U34" s="117"/>
      <c r="V34" s="117"/>
      <c r="W34" s="117"/>
      <c r="X34" s="117" t="s">
        <v>93</v>
      </c>
      <c r="Y34" s="114" t="s">
        <v>90</v>
      </c>
      <c r="Z34" s="118" t="s">
        <v>91</v>
      </c>
    </row>
    <row r="35" spans="1:26" ht="55.2" customHeight="1" x14ac:dyDescent="0.3">
      <c r="A35" s="109">
        <f t="shared" si="0"/>
        <v>31</v>
      </c>
      <c r="B35" s="360"/>
      <c r="C35" s="363"/>
      <c r="D35" s="358"/>
      <c r="E35" s="119">
        <v>113600267</v>
      </c>
      <c r="F35" s="367"/>
      <c r="G35" s="110" t="s">
        <v>125</v>
      </c>
      <c r="H35" s="396"/>
      <c r="I35" s="396"/>
      <c r="J35" s="399"/>
      <c r="K35" s="111" t="s">
        <v>125</v>
      </c>
      <c r="L35" s="112">
        <v>20000000</v>
      </c>
      <c r="M35" s="113">
        <f t="shared" si="1"/>
        <v>14000000</v>
      </c>
      <c r="N35" s="114">
        <v>2021</v>
      </c>
      <c r="O35" s="115">
        <v>2027</v>
      </c>
      <c r="P35" s="114"/>
      <c r="Q35" s="116"/>
      <c r="R35" s="116"/>
      <c r="S35" s="115"/>
      <c r="T35" s="117"/>
      <c r="U35" s="117"/>
      <c r="V35" s="117"/>
      <c r="W35" s="117" t="s">
        <v>93</v>
      </c>
      <c r="X35" s="117"/>
      <c r="Y35" s="114" t="s">
        <v>90</v>
      </c>
      <c r="Z35" s="118" t="s">
        <v>91</v>
      </c>
    </row>
    <row r="36" spans="1:26" ht="121.8" customHeight="1" thickBot="1" x14ac:dyDescent="0.35">
      <c r="A36" s="109">
        <f t="shared" si="0"/>
        <v>32</v>
      </c>
      <c r="B36" s="361"/>
      <c r="C36" s="364"/>
      <c r="D36" s="365"/>
      <c r="E36" s="120">
        <v>102338001</v>
      </c>
      <c r="F36" s="368"/>
      <c r="G36" s="121" t="s">
        <v>268</v>
      </c>
      <c r="H36" s="397"/>
      <c r="I36" s="397"/>
      <c r="J36" s="400"/>
      <c r="K36" s="122" t="s">
        <v>269</v>
      </c>
      <c r="L36" s="123">
        <v>50000000</v>
      </c>
      <c r="M36" s="124">
        <f t="shared" si="1"/>
        <v>35000000</v>
      </c>
      <c r="N36" s="125">
        <v>2023</v>
      </c>
      <c r="O36" s="126">
        <v>2024</v>
      </c>
      <c r="P36" s="125" t="s">
        <v>93</v>
      </c>
      <c r="Q36" s="127" t="s">
        <v>93</v>
      </c>
      <c r="R36" s="127" t="s">
        <v>93</v>
      </c>
      <c r="S36" s="126" t="s">
        <v>93</v>
      </c>
      <c r="T36" s="128"/>
      <c r="U36" s="128" t="s">
        <v>93</v>
      </c>
      <c r="V36" s="128"/>
      <c r="W36" s="128"/>
      <c r="X36" s="128" t="s">
        <v>93</v>
      </c>
      <c r="Y36" s="129" t="s">
        <v>209</v>
      </c>
      <c r="Z36" s="130" t="s">
        <v>91</v>
      </c>
    </row>
    <row r="37" spans="1:26" ht="14.4" customHeight="1" x14ac:dyDescent="0.3">
      <c r="A37" s="109">
        <f t="shared" si="0"/>
        <v>33</v>
      </c>
      <c r="B37" s="369" t="s">
        <v>126</v>
      </c>
      <c r="C37" s="372" t="s">
        <v>87</v>
      </c>
      <c r="D37" s="375">
        <v>70989028</v>
      </c>
      <c r="E37" s="375">
        <v>102338019</v>
      </c>
      <c r="F37" s="378">
        <v>650052447</v>
      </c>
      <c r="G37" s="100" t="s">
        <v>127</v>
      </c>
      <c r="H37" s="395" t="s">
        <v>69</v>
      </c>
      <c r="I37" s="395" t="s">
        <v>88</v>
      </c>
      <c r="J37" s="398" t="s">
        <v>88</v>
      </c>
      <c r="K37" s="101" t="s">
        <v>127</v>
      </c>
      <c r="L37" s="102">
        <v>20000000</v>
      </c>
      <c r="M37" s="103">
        <f t="shared" si="1"/>
        <v>14000000</v>
      </c>
      <c r="N37" s="104">
        <v>2021</v>
      </c>
      <c r="O37" s="105">
        <v>2027</v>
      </c>
      <c r="P37" s="104"/>
      <c r="Q37" s="106"/>
      <c r="R37" s="106"/>
      <c r="S37" s="105"/>
      <c r="T37" s="107"/>
      <c r="U37" s="107"/>
      <c r="V37" s="107"/>
      <c r="W37" s="107"/>
      <c r="X37" s="107"/>
      <c r="Y37" s="104" t="s">
        <v>90</v>
      </c>
      <c r="Z37" s="108" t="s">
        <v>91</v>
      </c>
    </row>
    <row r="38" spans="1:26" ht="43.2" x14ac:dyDescent="0.3">
      <c r="A38" s="109">
        <f t="shared" si="0"/>
        <v>34</v>
      </c>
      <c r="B38" s="370"/>
      <c r="C38" s="373"/>
      <c r="D38" s="376"/>
      <c r="E38" s="376"/>
      <c r="F38" s="379"/>
      <c r="G38" s="223" t="s">
        <v>314</v>
      </c>
      <c r="H38" s="396"/>
      <c r="I38" s="396"/>
      <c r="J38" s="399"/>
      <c r="K38" s="224" t="s">
        <v>330</v>
      </c>
      <c r="L38" s="208">
        <v>6000000</v>
      </c>
      <c r="M38" s="209">
        <f t="shared" si="1"/>
        <v>4200000</v>
      </c>
      <c r="N38" s="192">
        <v>2023</v>
      </c>
      <c r="O38" s="225">
        <v>2027</v>
      </c>
      <c r="P38" s="192"/>
      <c r="Q38" s="226" t="s">
        <v>93</v>
      </c>
      <c r="R38" s="226"/>
      <c r="S38" s="225"/>
      <c r="T38" s="227"/>
      <c r="U38" s="227"/>
      <c r="V38" s="227"/>
      <c r="W38" s="227"/>
      <c r="X38" s="227" t="s">
        <v>93</v>
      </c>
      <c r="Y38" s="192" t="s">
        <v>329</v>
      </c>
      <c r="Z38" s="228" t="s">
        <v>91</v>
      </c>
    </row>
    <row r="39" spans="1:26" ht="43.2" x14ac:dyDescent="0.3">
      <c r="A39" s="109">
        <f t="shared" si="0"/>
        <v>35</v>
      </c>
      <c r="B39" s="370"/>
      <c r="C39" s="373"/>
      <c r="D39" s="376"/>
      <c r="E39" s="376"/>
      <c r="F39" s="379"/>
      <c r="G39" s="223" t="s">
        <v>315</v>
      </c>
      <c r="H39" s="396"/>
      <c r="I39" s="396"/>
      <c r="J39" s="399"/>
      <c r="K39" s="224" t="s">
        <v>330</v>
      </c>
      <c r="L39" s="208">
        <v>2300000</v>
      </c>
      <c r="M39" s="209">
        <f t="shared" si="1"/>
        <v>1610000</v>
      </c>
      <c r="N39" s="192">
        <v>2023</v>
      </c>
      <c r="O39" s="225">
        <v>2027</v>
      </c>
      <c r="P39" s="192"/>
      <c r="Q39" s="226" t="s">
        <v>93</v>
      </c>
      <c r="R39" s="226"/>
      <c r="S39" s="225"/>
      <c r="T39" s="227"/>
      <c r="U39" s="227"/>
      <c r="V39" s="227"/>
      <c r="W39" s="227"/>
      <c r="X39" s="227" t="s">
        <v>93</v>
      </c>
      <c r="Y39" s="192" t="s">
        <v>329</v>
      </c>
      <c r="Z39" s="228" t="s">
        <v>91</v>
      </c>
    </row>
    <row r="40" spans="1:26" ht="43.2" x14ac:dyDescent="0.3">
      <c r="A40" s="109">
        <f t="shared" si="0"/>
        <v>36</v>
      </c>
      <c r="B40" s="370"/>
      <c r="C40" s="373"/>
      <c r="D40" s="376"/>
      <c r="E40" s="376"/>
      <c r="F40" s="379"/>
      <c r="G40" s="223" t="s">
        <v>316</v>
      </c>
      <c r="H40" s="396"/>
      <c r="I40" s="396"/>
      <c r="J40" s="399"/>
      <c r="K40" s="224" t="s">
        <v>330</v>
      </c>
      <c r="L40" s="208">
        <v>2300000</v>
      </c>
      <c r="M40" s="209">
        <f t="shared" si="1"/>
        <v>1610000</v>
      </c>
      <c r="N40" s="192">
        <v>2023</v>
      </c>
      <c r="O40" s="225">
        <v>2027</v>
      </c>
      <c r="P40" s="192"/>
      <c r="Q40" s="226" t="s">
        <v>93</v>
      </c>
      <c r="R40" s="226"/>
      <c r="S40" s="225"/>
      <c r="T40" s="227"/>
      <c r="U40" s="227"/>
      <c r="V40" s="227"/>
      <c r="W40" s="227"/>
      <c r="X40" s="227" t="s">
        <v>93</v>
      </c>
      <c r="Y40" s="192" t="s">
        <v>329</v>
      </c>
      <c r="Z40" s="228" t="s">
        <v>91</v>
      </c>
    </row>
    <row r="41" spans="1:26" ht="43.2" x14ac:dyDescent="0.3">
      <c r="A41" s="109">
        <f t="shared" si="0"/>
        <v>37</v>
      </c>
      <c r="B41" s="370"/>
      <c r="C41" s="373"/>
      <c r="D41" s="376"/>
      <c r="E41" s="376"/>
      <c r="F41" s="379"/>
      <c r="G41" s="223" t="s">
        <v>317</v>
      </c>
      <c r="H41" s="396"/>
      <c r="I41" s="396"/>
      <c r="J41" s="399"/>
      <c r="K41" s="224" t="s">
        <v>330</v>
      </c>
      <c r="L41" s="208">
        <v>2300000</v>
      </c>
      <c r="M41" s="209">
        <f t="shared" si="1"/>
        <v>1610000</v>
      </c>
      <c r="N41" s="192">
        <v>2023</v>
      </c>
      <c r="O41" s="225">
        <v>2027</v>
      </c>
      <c r="P41" s="192"/>
      <c r="Q41" s="226"/>
      <c r="R41" s="226" t="s">
        <v>93</v>
      </c>
      <c r="S41" s="225"/>
      <c r="T41" s="227"/>
      <c r="U41" s="227"/>
      <c r="V41" s="227"/>
      <c r="W41" s="227"/>
      <c r="X41" s="227" t="s">
        <v>93</v>
      </c>
      <c r="Y41" s="192" t="s">
        <v>329</v>
      </c>
      <c r="Z41" s="228" t="s">
        <v>91</v>
      </c>
    </row>
    <row r="42" spans="1:26" ht="43.2" x14ac:dyDescent="0.3">
      <c r="A42" s="109">
        <f t="shared" si="0"/>
        <v>38</v>
      </c>
      <c r="B42" s="370"/>
      <c r="C42" s="373"/>
      <c r="D42" s="376"/>
      <c r="E42" s="376"/>
      <c r="F42" s="379"/>
      <c r="G42" s="223" t="s">
        <v>318</v>
      </c>
      <c r="H42" s="396"/>
      <c r="I42" s="396"/>
      <c r="J42" s="399"/>
      <c r="K42" s="224" t="s">
        <v>330</v>
      </c>
      <c r="L42" s="208">
        <v>2300000</v>
      </c>
      <c r="M42" s="209">
        <f t="shared" si="1"/>
        <v>1610000</v>
      </c>
      <c r="N42" s="192">
        <v>2023</v>
      </c>
      <c r="O42" s="225">
        <v>2027</v>
      </c>
      <c r="P42" s="192"/>
      <c r="Q42" s="226"/>
      <c r="R42" s="226"/>
      <c r="S42" s="225" t="s">
        <v>93</v>
      </c>
      <c r="T42" s="227"/>
      <c r="U42" s="227"/>
      <c r="V42" s="227"/>
      <c r="W42" s="227"/>
      <c r="X42" s="227" t="s">
        <v>93</v>
      </c>
      <c r="Y42" s="192" t="s">
        <v>329</v>
      </c>
      <c r="Z42" s="228" t="s">
        <v>91</v>
      </c>
    </row>
    <row r="43" spans="1:26" ht="43.2" x14ac:dyDescent="0.3">
      <c r="A43" s="109">
        <f t="shared" si="0"/>
        <v>39</v>
      </c>
      <c r="B43" s="370"/>
      <c r="C43" s="373"/>
      <c r="D43" s="376"/>
      <c r="E43" s="376"/>
      <c r="F43" s="379"/>
      <c r="G43" s="223" t="s">
        <v>319</v>
      </c>
      <c r="H43" s="396"/>
      <c r="I43" s="396"/>
      <c r="J43" s="399"/>
      <c r="K43" s="224" t="s">
        <v>330</v>
      </c>
      <c r="L43" s="208">
        <v>2300000</v>
      </c>
      <c r="M43" s="209">
        <f t="shared" si="1"/>
        <v>1610000</v>
      </c>
      <c r="N43" s="192">
        <v>2023</v>
      </c>
      <c r="O43" s="225">
        <v>2027</v>
      </c>
      <c r="P43" s="192" t="s">
        <v>93</v>
      </c>
      <c r="Q43" s="226"/>
      <c r="R43" s="226"/>
      <c r="S43" s="225" t="s">
        <v>93</v>
      </c>
      <c r="T43" s="227"/>
      <c r="U43" s="227"/>
      <c r="V43" s="227"/>
      <c r="W43" s="227"/>
      <c r="X43" s="227" t="s">
        <v>93</v>
      </c>
      <c r="Y43" s="192" t="s">
        <v>329</v>
      </c>
      <c r="Z43" s="228" t="s">
        <v>91</v>
      </c>
    </row>
    <row r="44" spans="1:26" ht="43.2" x14ac:dyDescent="0.3">
      <c r="A44" s="109">
        <f t="shared" si="0"/>
        <v>40</v>
      </c>
      <c r="B44" s="370"/>
      <c r="C44" s="373"/>
      <c r="D44" s="376"/>
      <c r="E44" s="376"/>
      <c r="F44" s="379"/>
      <c r="G44" s="223" t="s">
        <v>320</v>
      </c>
      <c r="H44" s="396"/>
      <c r="I44" s="396"/>
      <c r="J44" s="399"/>
      <c r="K44" s="224" t="s">
        <v>330</v>
      </c>
      <c r="L44" s="208">
        <v>2300000</v>
      </c>
      <c r="M44" s="209">
        <f t="shared" si="1"/>
        <v>1610000</v>
      </c>
      <c r="N44" s="192">
        <v>2023</v>
      </c>
      <c r="O44" s="225">
        <v>2027</v>
      </c>
      <c r="P44" s="192"/>
      <c r="Q44" s="226" t="s">
        <v>93</v>
      </c>
      <c r="R44" s="226"/>
      <c r="S44" s="225" t="s">
        <v>93</v>
      </c>
      <c r="T44" s="227"/>
      <c r="U44" s="227"/>
      <c r="V44" s="227"/>
      <c r="W44" s="227"/>
      <c r="X44" s="227" t="s">
        <v>93</v>
      </c>
      <c r="Y44" s="192" t="s">
        <v>329</v>
      </c>
      <c r="Z44" s="228" t="s">
        <v>91</v>
      </c>
    </row>
    <row r="45" spans="1:26" x14ac:dyDescent="0.3">
      <c r="A45" s="109">
        <f t="shared" si="0"/>
        <v>41</v>
      </c>
      <c r="B45" s="370"/>
      <c r="C45" s="373"/>
      <c r="D45" s="376"/>
      <c r="E45" s="376"/>
      <c r="F45" s="379"/>
      <c r="G45" s="223" t="s">
        <v>321</v>
      </c>
      <c r="H45" s="396"/>
      <c r="I45" s="396"/>
      <c r="J45" s="399"/>
      <c r="K45" s="224" t="s">
        <v>331</v>
      </c>
      <c r="L45" s="208">
        <v>1500000</v>
      </c>
      <c r="M45" s="209">
        <f t="shared" si="1"/>
        <v>1050000</v>
      </c>
      <c r="N45" s="192">
        <v>2023</v>
      </c>
      <c r="O45" s="225">
        <v>2027</v>
      </c>
      <c r="P45" s="192"/>
      <c r="Q45" s="226" t="s">
        <v>93</v>
      </c>
      <c r="R45" s="226"/>
      <c r="S45" s="225"/>
      <c r="T45" s="227"/>
      <c r="U45" s="227"/>
      <c r="V45" s="227"/>
      <c r="W45" s="227"/>
      <c r="X45" s="227"/>
      <c r="Y45" s="192" t="s">
        <v>329</v>
      </c>
      <c r="Z45" s="228" t="s">
        <v>91</v>
      </c>
    </row>
    <row r="46" spans="1:26" x14ac:dyDescent="0.3">
      <c r="A46" s="109">
        <f t="shared" si="0"/>
        <v>42</v>
      </c>
      <c r="B46" s="370"/>
      <c r="C46" s="373"/>
      <c r="D46" s="376"/>
      <c r="E46" s="376"/>
      <c r="F46" s="379"/>
      <c r="G46" s="223" t="s">
        <v>322</v>
      </c>
      <c r="H46" s="396"/>
      <c r="I46" s="396"/>
      <c r="J46" s="399"/>
      <c r="K46" s="224" t="s">
        <v>331</v>
      </c>
      <c r="L46" s="208">
        <v>1500000</v>
      </c>
      <c r="M46" s="209">
        <f t="shared" si="1"/>
        <v>1050000</v>
      </c>
      <c r="N46" s="192">
        <v>2023</v>
      </c>
      <c r="O46" s="225">
        <v>2027</v>
      </c>
      <c r="P46" s="192"/>
      <c r="Q46" s="226" t="s">
        <v>93</v>
      </c>
      <c r="R46" s="226"/>
      <c r="S46" s="225"/>
      <c r="T46" s="227"/>
      <c r="U46" s="227"/>
      <c r="V46" s="227"/>
      <c r="W46" s="227"/>
      <c r="X46" s="227"/>
      <c r="Y46" s="192" t="s">
        <v>329</v>
      </c>
      <c r="Z46" s="228" t="s">
        <v>91</v>
      </c>
    </row>
    <row r="47" spans="1:26" ht="28.8" x14ac:dyDescent="0.3">
      <c r="A47" s="109">
        <f t="shared" si="0"/>
        <v>43</v>
      </c>
      <c r="B47" s="370"/>
      <c r="C47" s="373"/>
      <c r="D47" s="376"/>
      <c r="E47" s="376"/>
      <c r="F47" s="379"/>
      <c r="G47" s="223" t="s">
        <v>323</v>
      </c>
      <c r="H47" s="396"/>
      <c r="I47" s="396"/>
      <c r="J47" s="399"/>
      <c r="K47" s="224" t="s">
        <v>331</v>
      </c>
      <c r="L47" s="208">
        <v>1500000</v>
      </c>
      <c r="M47" s="209">
        <f t="shared" si="1"/>
        <v>1050000</v>
      </c>
      <c r="N47" s="192">
        <v>2023</v>
      </c>
      <c r="O47" s="225">
        <v>2027</v>
      </c>
      <c r="P47" s="192"/>
      <c r="Q47" s="226" t="s">
        <v>93</v>
      </c>
      <c r="R47" s="226"/>
      <c r="S47" s="225"/>
      <c r="T47" s="227"/>
      <c r="U47" s="227"/>
      <c r="V47" s="227"/>
      <c r="W47" s="227"/>
      <c r="X47" s="227"/>
      <c r="Y47" s="192" t="s">
        <v>329</v>
      </c>
      <c r="Z47" s="228" t="s">
        <v>91</v>
      </c>
    </row>
    <row r="48" spans="1:26" ht="28.8" x14ac:dyDescent="0.3">
      <c r="A48" s="109">
        <f t="shared" si="0"/>
        <v>44</v>
      </c>
      <c r="B48" s="370"/>
      <c r="C48" s="373"/>
      <c r="D48" s="376"/>
      <c r="E48" s="376"/>
      <c r="F48" s="379"/>
      <c r="G48" s="223" t="s">
        <v>324</v>
      </c>
      <c r="H48" s="396"/>
      <c r="I48" s="396"/>
      <c r="J48" s="399"/>
      <c r="K48" s="224" t="s">
        <v>331</v>
      </c>
      <c r="L48" s="208">
        <v>1500000</v>
      </c>
      <c r="M48" s="209">
        <f t="shared" si="1"/>
        <v>1050000</v>
      </c>
      <c r="N48" s="192">
        <v>2023</v>
      </c>
      <c r="O48" s="225">
        <v>2027</v>
      </c>
      <c r="P48" s="192"/>
      <c r="Q48" s="226"/>
      <c r="R48" s="226" t="s">
        <v>93</v>
      </c>
      <c r="S48" s="225"/>
      <c r="T48" s="227"/>
      <c r="U48" s="227"/>
      <c r="V48" s="227"/>
      <c r="W48" s="227"/>
      <c r="X48" s="227"/>
      <c r="Y48" s="192" t="s">
        <v>329</v>
      </c>
      <c r="Z48" s="228" t="s">
        <v>91</v>
      </c>
    </row>
    <row r="49" spans="1:26" x14ac:dyDescent="0.3">
      <c r="A49" s="109">
        <f t="shared" si="0"/>
        <v>45</v>
      </c>
      <c r="B49" s="370"/>
      <c r="C49" s="373"/>
      <c r="D49" s="376"/>
      <c r="E49" s="376"/>
      <c r="F49" s="379"/>
      <c r="G49" s="223" t="s">
        <v>325</v>
      </c>
      <c r="H49" s="396"/>
      <c r="I49" s="396"/>
      <c r="J49" s="399"/>
      <c r="K49" s="224" t="s">
        <v>331</v>
      </c>
      <c r="L49" s="208">
        <v>1500000</v>
      </c>
      <c r="M49" s="209">
        <f t="shared" si="1"/>
        <v>1050000</v>
      </c>
      <c r="N49" s="192">
        <v>2023</v>
      </c>
      <c r="O49" s="225">
        <v>2027</v>
      </c>
      <c r="P49" s="192"/>
      <c r="Q49" s="226"/>
      <c r="R49" s="226"/>
      <c r="S49" s="225" t="s">
        <v>93</v>
      </c>
      <c r="T49" s="227"/>
      <c r="U49" s="227"/>
      <c r="V49" s="227"/>
      <c r="W49" s="227"/>
      <c r="X49" s="227"/>
      <c r="Y49" s="192" t="s">
        <v>329</v>
      </c>
      <c r="Z49" s="228" t="s">
        <v>91</v>
      </c>
    </row>
    <row r="50" spans="1:26" ht="28.8" x14ac:dyDescent="0.3">
      <c r="A50" s="109">
        <f t="shared" si="0"/>
        <v>46</v>
      </c>
      <c r="B50" s="370"/>
      <c r="C50" s="373"/>
      <c r="D50" s="376"/>
      <c r="E50" s="376"/>
      <c r="F50" s="379"/>
      <c r="G50" s="223" t="s">
        <v>326</v>
      </c>
      <c r="H50" s="396"/>
      <c r="I50" s="396"/>
      <c r="J50" s="399"/>
      <c r="K50" s="224" t="s">
        <v>331</v>
      </c>
      <c r="L50" s="208">
        <v>1500000</v>
      </c>
      <c r="M50" s="209">
        <f t="shared" si="1"/>
        <v>1050000</v>
      </c>
      <c r="N50" s="192">
        <v>2023</v>
      </c>
      <c r="O50" s="225">
        <v>2027</v>
      </c>
      <c r="P50" s="192" t="s">
        <v>93</v>
      </c>
      <c r="Q50" s="226"/>
      <c r="R50" s="226"/>
      <c r="S50" s="225" t="s">
        <v>93</v>
      </c>
      <c r="T50" s="227"/>
      <c r="U50" s="227"/>
      <c r="V50" s="227"/>
      <c r="W50" s="227"/>
      <c r="X50" s="227"/>
      <c r="Y50" s="192" t="s">
        <v>329</v>
      </c>
      <c r="Z50" s="228" t="s">
        <v>91</v>
      </c>
    </row>
    <row r="51" spans="1:26" ht="28.8" x14ac:dyDescent="0.3">
      <c r="A51" s="109">
        <f t="shared" si="0"/>
        <v>47</v>
      </c>
      <c r="B51" s="370"/>
      <c r="C51" s="373"/>
      <c r="D51" s="376"/>
      <c r="E51" s="376"/>
      <c r="F51" s="379"/>
      <c r="G51" s="223" t="s">
        <v>327</v>
      </c>
      <c r="H51" s="396"/>
      <c r="I51" s="396"/>
      <c r="J51" s="399"/>
      <c r="K51" s="224" t="s">
        <v>331</v>
      </c>
      <c r="L51" s="208">
        <v>1500000</v>
      </c>
      <c r="M51" s="209">
        <f t="shared" si="1"/>
        <v>1050000</v>
      </c>
      <c r="N51" s="192">
        <v>2023</v>
      </c>
      <c r="O51" s="225">
        <v>2027</v>
      </c>
      <c r="P51" s="192"/>
      <c r="Q51" s="226" t="s">
        <v>93</v>
      </c>
      <c r="R51" s="226"/>
      <c r="S51" s="225" t="s">
        <v>93</v>
      </c>
      <c r="T51" s="227"/>
      <c r="U51" s="227"/>
      <c r="V51" s="227"/>
      <c r="W51" s="227"/>
      <c r="X51" s="227"/>
      <c r="Y51" s="192" t="s">
        <v>329</v>
      </c>
      <c r="Z51" s="228" t="s">
        <v>91</v>
      </c>
    </row>
    <row r="52" spans="1:26" x14ac:dyDescent="0.3">
      <c r="A52" s="109">
        <f t="shared" si="0"/>
        <v>48</v>
      </c>
      <c r="B52" s="370"/>
      <c r="C52" s="373"/>
      <c r="D52" s="376"/>
      <c r="E52" s="376"/>
      <c r="F52" s="379"/>
      <c r="G52" s="223" t="s">
        <v>328</v>
      </c>
      <c r="H52" s="396"/>
      <c r="I52" s="396"/>
      <c r="J52" s="399"/>
      <c r="K52" s="224" t="s">
        <v>331</v>
      </c>
      <c r="L52" s="208">
        <v>1500000</v>
      </c>
      <c r="M52" s="209">
        <f t="shared" si="1"/>
        <v>1050000</v>
      </c>
      <c r="N52" s="192">
        <v>2023</v>
      </c>
      <c r="O52" s="225">
        <v>2027</v>
      </c>
      <c r="P52" s="192"/>
      <c r="Q52" s="226"/>
      <c r="R52" s="226" t="s">
        <v>93</v>
      </c>
      <c r="S52" s="225"/>
      <c r="T52" s="227"/>
      <c r="U52" s="227"/>
      <c r="V52" s="227"/>
      <c r="W52" s="227"/>
      <c r="X52" s="227"/>
      <c r="Y52" s="192" t="s">
        <v>329</v>
      </c>
      <c r="Z52" s="228" t="s">
        <v>91</v>
      </c>
    </row>
    <row r="53" spans="1:26" ht="28.8" x14ac:dyDescent="0.3">
      <c r="A53" s="109">
        <f t="shared" si="0"/>
        <v>49</v>
      </c>
      <c r="B53" s="370"/>
      <c r="C53" s="373"/>
      <c r="D53" s="376"/>
      <c r="E53" s="376"/>
      <c r="F53" s="379"/>
      <c r="G53" s="110" t="s">
        <v>128</v>
      </c>
      <c r="H53" s="396"/>
      <c r="I53" s="396"/>
      <c r="J53" s="399"/>
      <c r="K53" s="111" t="s">
        <v>128</v>
      </c>
      <c r="L53" s="112">
        <v>4000000</v>
      </c>
      <c r="M53" s="113">
        <f t="shared" si="1"/>
        <v>2800000</v>
      </c>
      <c r="N53" s="114">
        <v>2021</v>
      </c>
      <c r="O53" s="115">
        <v>2027</v>
      </c>
      <c r="P53" s="114"/>
      <c r="Q53" s="116"/>
      <c r="R53" s="116"/>
      <c r="S53" s="115"/>
      <c r="T53" s="117"/>
      <c r="U53" s="117"/>
      <c r="V53" s="117"/>
      <c r="W53" s="117"/>
      <c r="X53" s="117"/>
      <c r="Y53" s="114" t="s">
        <v>90</v>
      </c>
      <c r="Z53" s="118" t="s">
        <v>91</v>
      </c>
    </row>
    <row r="54" spans="1:26" ht="28.8" x14ac:dyDescent="0.3">
      <c r="A54" s="109">
        <f t="shared" si="0"/>
        <v>50</v>
      </c>
      <c r="B54" s="370"/>
      <c r="C54" s="373"/>
      <c r="D54" s="376"/>
      <c r="E54" s="376"/>
      <c r="F54" s="379"/>
      <c r="G54" s="110" t="s">
        <v>99</v>
      </c>
      <c r="H54" s="396"/>
      <c r="I54" s="396"/>
      <c r="J54" s="399"/>
      <c r="K54" s="111" t="s">
        <v>99</v>
      </c>
      <c r="L54" s="112">
        <v>2500000</v>
      </c>
      <c r="M54" s="113">
        <f t="shared" si="1"/>
        <v>1750000</v>
      </c>
      <c r="N54" s="114">
        <v>2021</v>
      </c>
      <c r="O54" s="115">
        <v>2027</v>
      </c>
      <c r="P54" s="114" t="s">
        <v>93</v>
      </c>
      <c r="Q54" s="116" t="s">
        <v>93</v>
      </c>
      <c r="R54" s="116" t="s">
        <v>93</v>
      </c>
      <c r="S54" s="115" t="s">
        <v>93</v>
      </c>
      <c r="T54" s="117"/>
      <c r="U54" s="117"/>
      <c r="V54" s="117"/>
      <c r="W54" s="117"/>
      <c r="X54" s="117"/>
      <c r="Y54" s="114" t="s">
        <v>90</v>
      </c>
      <c r="Z54" s="118" t="s">
        <v>91</v>
      </c>
    </row>
    <row r="55" spans="1:26" ht="28.8" x14ac:dyDescent="0.3">
      <c r="A55" s="109">
        <f t="shared" si="0"/>
        <v>51</v>
      </c>
      <c r="B55" s="370"/>
      <c r="C55" s="373"/>
      <c r="D55" s="376"/>
      <c r="E55" s="376"/>
      <c r="F55" s="379"/>
      <c r="G55" s="110" t="s">
        <v>101</v>
      </c>
      <c r="H55" s="396"/>
      <c r="I55" s="396"/>
      <c r="J55" s="399"/>
      <c r="K55" s="111" t="s">
        <v>101</v>
      </c>
      <c r="L55" s="112">
        <v>1000000</v>
      </c>
      <c r="M55" s="113">
        <f t="shared" si="1"/>
        <v>700000</v>
      </c>
      <c r="N55" s="114">
        <v>2021</v>
      </c>
      <c r="O55" s="115">
        <v>2027</v>
      </c>
      <c r="P55" s="114" t="s">
        <v>93</v>
      </c>
      <c r="Q55" s="116" t="s">
        <v>93</v>
      </c>
      <c r="R55" s="116" t="s">
        <v>93</v>
      </c>
      <c r="S55" s="115" t="s">
        <v>93</v>
      </c>
      <c r="T55" s="117"/>
      <c r="U55" s="117"/>
      <c r="V55" s="117"/>
      <c r="W55" s="117"/>
      <c r="X55" s="117"/>
      <c r="Y55" s="114" t="s">
        <v>90</v>
      </c>
      <c r="Z55" s="118" t="s">
        <v>91</v>
      </c>
    </row>
    <row r="56" spans="1:26" x14ac:dyDescent="0.3">
      <c r="A56" s="109">
        <f t="shared" si="0"/>
        <v>52</v>
      </c>
      <c r="B56" s="370"/>
      <c r="C56" s="373"/>
      <c r="D56" s="376"/>
      <c r="E56" s="376"/>
      <c r="F56" s="379"/>
      <c r="G56" s="110" t="s">
        <v>105</v>
      </c>
      <c r="H56" s="396"/>
      <c r="I56" s="396"/>
      <c r="J56" s="399"/>
      <c r="K56" s="111" t="s">
        <v>105</v>
      </c>
      <c r="L56" s="112">
        <v>2000000</v>
      </c>
      <c r="M56" s="113">
        <f t="shared" si="1"/>
        <v>1400000</v>
      </c>
      <c r="N56" s="114">
        <v>2021</v>
      </c>
      <c r="O56" s="115">
        <v>2027</v>
      </c>
      <c r="P56" s="114" t="s">
        <v>93</v>
      </c>
      <c r="Q56" s="116" t="s">
        <v>93</v>
      </c>
      <c r="R56" s="116" t="s">
        <v>93</v>
      </c>
      <c r="S56" s="115"/>
      <c r="T56" s="117"/>
      <c r="U56" s="117"/>
      <c r="V56" s="117" t="s">
        <v>93</v>
      </c>
      <c r="W56" s="117"/>
      <c r="X56" s="117" t="s">
        <v>93</v>
      </c>
      <c r="Y56" s="114" t="s">
        <v>90</v>
      </c>
      <c r="Z56" s="118" t="s">
        <v>91</v>
      </c>
    </row>
    <row r="57" spans="1:26" ht="28.8" x14ac:dyDescent="0.3">
      <c r="A57" s="109">
        <f t="shared" si="0"/>
        <v>53</v>
      </c>
      <c r="B57" s="370"/>
      <c r="C57" s="373"/>
      <c r="D57" s="376"/>
      <c r="E57" s="376"/>
      <c r="F57" s="379"/>
      <c r="G57" s="110" t="s">
        <v>129</v>
      </c>
      <c r="H57" s="396"/>
      <c r="I57" s="396"/>
      <c r="J57" s="399"/>
      <c r="K57" s="111" t="s">
        <v>129</v>
      </c>
      <c r="L57" s="112">
        <v>2000000</v>
      </c>
      <c r="M57" s="113">
        <f t="shared" si="1"/>
        <v>1400000</v>
      </c>
      <c r="N57" s="114">
        <v>2021</v>
      </c>
      <c r="O57" s="115">
        <v>2027</v>
      </c>
      <c r="P57" s="114"/>
      <c r="Q57" s="116" t="s">
        <v>93</v>
      </c>
      <c r="R57" s="116"/>
      <c r="S57" s="115"/>
      <c r="T57" s="117"/>
      <c r="U57" s="117"/>
      <c r="V57" s="117"/>
      <c r="W57" s="117"/>
      <c r="X57" s="117"/>
      <c r="Y57" s="114" t="s">
        <v>90</v>
      </c>
      <c r="Z57" s="118" t="s">
        <v>91</v>
      </c>
    </row>
    <row r="58" spans="1:26" x14ac:dyDescent="0.3">
      <c r="A58" s="109">
        <f t="shared" si="0"/>
        <v>54</v>
      </c>
      <c r="B58" s="370"/>
      <c r="C58" s="373"/>
      <c r="D58" s="376"/>
      <c r="E58" s="376"/>
      <c r="F58" s="379"/>
      <c r="G58" s="110" t="s">
        <v>130</v>
      </c>
      <c r="H58" s="396"/>
      <c r="I58" s="396"/>
      <c r="J58" s="399"/>
      <c r="K58" s="111" t="s">
        <v>130</v>
      </c>
      <c r="L58" s="112">
        <v>1500000</v>
      </c>
      <c r="M58" s="113">
        <f t="shared" si="1"/>
        <v>1050000</v>
      </c>
      <c r="N58" s="114">
        <v>2021</v>
      </c>
      <c r="O58" s="115">
        <v>2027</v>
      </c>
      <c r="P58" s="114" t="s">
        <v>93</v>
      </c>
      <c r="Q58" s="116" t="s">
        <v>93</v>
      </c>
      <c r="R58" s="116" t="s">
        <v>93</v>
      </c>
      <c r="S58" s="115" t="s">
        <v>93</v>
      </c>
      <c r="T58" s="117"/>
      <c r="U58" s="117"/>
      <c r="V58" s="117"/>
      <c r="W58" s="117"/>
      <c r="X58" s="117" t="s">
        <v>93</v>
      </c>
      <c r="Y58" s="114" t="s">
        <v>90</v>
      </c>
      <c r="Z58" s="118" t="s">
        <v>91</v>
      </c>
    </row>
    <row r="59" spans="1:26" ht="28.8" x14ac:dyDescent="0.3">
      <c r="A59" s="109">
        <f t="shared" si="0"/>
        <v>55</v>
      </c>
      <c r="B59" s="370"/>
      <c r="C59" s="373"/>
      <c r="D59" s="376"/>
      <c r="E59" s="376"/>
      <c r="F59" s="379"/>
      <c r="G59" s="110" t="s">
        <v>131</v>
      </c>
      <c r="H59" s="396"/>
      <c r="I59" s="396"/>
      <c r="J59" s="399"/>
      <c r="K59" s="111" t="s">
        <v>131</v>
      </c>
      <c r="L59" s="112">
        <v>500000</v>
      </c>
      <c r="M59" s="113">
        <f t="shared" si="1"/>
        <v>350000</v>
      </c>
      <c r="N59" s="114">
        <v>2021</v>
      </c>
      <c r="O59" s="115">
        <v>2027</v>
      </c>
      <c r="P59" s="114"/>
      <c r="Q59" s="116"/>
      <c r="R59" s="116"/>
      <c r="S59" s="115"/>
      <c r="T59" s="117"/>
      <c r="U59" s="117"/>
      <c r="V59" s="117"/>
      <c r="W59" s="117"/>
      <c r="X59" s="117"/>
      <c r="Y59" s="114" t="s">
        <v>90</v>
      </c>
      <c r="Z59" s="118" t="s">
        <v>91</v>
      </c>
    </row>
    <row r="60" spans="1:26" ht="28.8" x14ac:dyDescent="0.3">
      <c r="A60" s="109">
        <f t="shared" si="0"/>
        <v>56</v>
      </c>
      <c r="B60" s="370"/>
      <c r="C60" s="373"/>
      <c r="D60" s="376"/>
      <c r="E60" s="376"/>
      <c r="F60" s="379"/>
      <c r="G60" s="110" t="s">
        <v>132</v>
      </c>
      <c r="H60" s="396"/>
      <c r="I60" s="396"/>
      <c r="J60" s="399"/>
      <c r="K60" s="111" t="s">
        <v>132</v>
      </c>
      <c r="L60" s="112">
        <v>800000</v>
      </c>
      <c r="M60" s="113">
        <f t="shared" si="1"/>
        <v>560000</v>
      </c>
      <c r="N60" s="114">
        <v>2021</v>
      </c>
      <c r="O60" s="115">
        <v>2027</v>
      </c>
      <c r="P60" s="114"/>
      <c r="Q60" s="116"/>
      <c r="R60" s="116"/>
      <c r="S60" s="115"/>
      <c r="T60" s="117"/>
      <c r="U60" s="117"/>
      <c r="V60" s="117"/>
      <c r="W60" s="117"/>
      <c r="X60" s="117"/>
      <c r="Y60" s="114" t="s">
        <v>90</v>
      </c>
      <c r="Z60" s="118" t="s">
        <v>91</v>
      </c>
    </row>
    <row r="61" spans="1:26" x14ac:dyDescent="0.3">
      <c r="A61" s="109">
        <f t="shared" si="0"/>
        <v>57</v>
      </c>
      <c r="B61" s="370"/>
      <c r="C61" s="373"/>
      <c r="D61" s="376"/>
      <c r="E61" s="376"/>
      <c r="F61" s="379"/>
      <c r="G61" s="110" t="s">
        <v>133</v>
      </c>
      <c r="H61" s="396"/>
      <c r="I61" s="396"/>
      <c r="J61" s="399"/>
      <c r="K61" s="111" t="s">
        <v>133</v>
      </c>
      <c r="L61" s="112">
        <v>600000</v>
      </c>
      <c r="M61" s="113">
        <f t="shared" si="1"/>
        <v>420000</v>
      </c>
      <c r="N61" s="114">
        <v>2021</v>
      </c>
      <c r="O61" s="115">
        <v>2027</v>
      </c>
      <c r="P61" s="114"/>
      <c r="Q61" s="116"/>
      <c r="R61" s="116"/>
      <c r="S61" s="115"/>
      <c r="T61" s="117"/>
      <c r="U61" s="117"/>
      <c r="V61" s="117"/>
      <c r="W61" s="117"/>
      <c r="X61" s="117"/>
      <c r="Y61" s="114" t="s">
        <v>90</v>
      </c>
      <c r="Z61" s="118" t="s">
        <v>91</v>
      </c>
    </row>
    <row r="62" spans="1:26" x14ac:dyDescent="0.3">
      <c r="A62" s="109">
        <f t="shared" si="0"/>
        <v>58</v>
      </c>
      <c r="B62" s="370"/>
      <c r="C62" s="373"/>
      <c r="D62" s="376"/>
      <c r="E62" s="376"/>
      <c r="F62" s="379"/>
      <c r="G62" s="110" t="s">
        <v>100</v>
      </c>
      <c r="H62" s="396"/>
      <c r="I62" s="396"/>
      <c r="J62" s="399"/>
      <c r="K62" s="111" t="s">
        <v>100</v>
      </c>
      <c r="L62" s="112">
        <v>8000000</v>
      </c>
      <c r="M62" s="113">
        <f t="shared" si="1"/>
        <v>5600000</v>
      </c>
      <c r="N62" s="114">
        <v>2021</v>
      </c>
      <c r="O62" s="115">
        <v>2027</v>
      </c>
      <c r="P62" s="114"/>
      <c r="Q62" s="116"/>
      <c r="R62" s="116"/>
      <c r="S62" s="115"/>
      <c r="T62" s="117"/>
      <c r="U62" s="117"/>
      <c r="V62" s="117"/>
      <c r="W62" s="117"/>
      <c r="X62" s="117"/>
      <c r="Y62" s="114" t="s">
        <v>90</v>
      </c>
      <c r="Z62" s="118" t="s">
        <v>91</v>
      </c>
    </row>
    <row r="63" spans="1:26" ht="28.8" x14ac:dyDescent="0.3">
      <c r="A63" s="109">
        <f t="shared" si="0"/>
        <v>59</v>
      </c>
      <c r="B63" s="370"/>
      <c r="C63" s="373"/>
      <c r="D63" s="376"/>
      <c r="E63" s="376"/>
      <c r="F63" s="379"/>
      <c r="G63" s="110" t="s">
        <v>134</v>
      </c>
      <c r="H63" s="396"/>
      <c r="I63" s="396"/>
      <c r="J63" s="399"/>
      <c r="K63" s="111" t="s">
        <v>134</v>
      </c>
      <c r="L63" s="112">
        <v>90000000</v>
      </c>
      <c r="M63" s="113">
        <f t="shared" si="1"/>
        <v>63000000</v>
      </c>
      <c r="N63" s="114">
        <v>2021</v>
      </c>
      <c r="O63" s="115">
        <v>2027</v>
      </c>
      <c r="P63" s="114"/>
      <c r="Q63" s="116"/>
      <c r="R63" s="116"/>
      <c r="S63" s="115"/>
      <c r="T63" s="117"/>
      <c r="U63" s="117"/>
      <c r="V63" s="117"/>
      <c r="W63" s="117"/>
      <c r="X63" s="117" t="s">
        <v>93</v>
      </c>
      <c r="Y63" s="114" t="s">
        <v>90</v>
      </c>
      <c r="Z63" s="118" t="s">
        <v>91</v>
      </c>
    </row>
    <row r="64" spans="1:26" x14ac:dyDescent="0.3">
      <c r="A64" s="109">
        <f t="shared" si="0"/>
        <v>60</v>
      </c>
      <c r="B64" s="370"/>
      <c r="C64" s="373"/>
      <c r="D64" s="376"/>
      <c r="E64" s="376"/>
      <c r="F64" s="379"/>
      <c r="G64" s="110" t="s">
        <v>135</v>
      </c>
      <c r="H64" s="396"/>
      <c r="I64" s="396"/>
      <c r="J64" s="399"/>
      <c r="K64" s="111" t="s">
        <v>135</v>
      </c>
      <c r="L64" s="112">
        <v>120000000</v>
      </c>
      <c r="M64" s="113">
        <f t="shared" si="1"/>
        <v>84000000</v>
      </c>
      <c r="N64" s="114">
        <v>2021</v>
      </c>
      <c r="O64" s="115">
        <v>2027</v>
      </c>
      <c r="P64" s="114"/>
      <c r="Q64" s="116"/>
      <c r="R64" s="116"/>
      <c r="S64" s="115"/>
      <c r="T64" s="117"/>
      <c r="U64" s="117"/>
      <c r="V64" s="117" t="s">
        <v>93</v>
      </c>
      <c r="W64" s="117"/>
      <c r="X64" s="117"/>
      <c r="Y64" s="114" t="s">
        <v>90</v>
      </c>
      <c r="Z64" s="118" t="s">
        <v>91</v>
      </c>
    </row>
    <row r="65" spans="1:26" x14ac:dyDescent="0.3">
      <c r="A65" s="109">
        <f t="shared" si="0"/>
        <v>61</v>
      </c>
      <c r="B65" s="370"/>
      <c r="C65" s="373"/>
      <c r="D65" s="376"/>
      <c r="E65" s="376"/>
      <c r="F65" s="379"/>
      <c r="G65" s="110" t="s">
        <v>136</v>
      </c>
      <c r="H65" s="396"/>
      <c r="I65" s="396"/>
      <c r="J65" s="399"/>
      <c r="K65" s="111" t="s">
        <v>136</v>
      </c>
      <c r="L65" s="112">
        <v>20000000</v>
      </c>
      <c r="M65" s="113">
        <f t="shared" si="1"/>
        <v>14000000</v>
      </c>
      <c r="N65" s="114">
        <v>2021</v>
      </c>
      <c r="O65" s="115">
        <v>2027</v>
      </c>
      <c r="P65" s="114"/>
      <c r="Q65" s="116"/>
      <c r="R65" s="116"/>
      <c r="S65" s="115"/>
      <c r="T65" s="117"/>
      <c r="U65" s="117"/>
      <c r="V65" s="117"/>
      <c r="W65" s="117"/>
      <c r="X65" s="117"/>
      <c r="Y65" s="114" t="s">
        <v>90</v>
      </c>
      <c r="Z65" s="118" t="s">
        <v>91</v>
      </c>
    </row>
    <row r="66" spans="1:26" ht="28.8" x14ac:dyDescent="0.3">
      <c r="A66" s="109">
        <f t="shared" si="0"/>
        <v>62</v>
      </c>
      <c r="B66" s="370"/>
      <c r="C66" s="373"/>
      <c r="D66" s="376"/>
      <c r="E66" s="376"/>
      <c r="F66" s="379"/>
      <c r="G66" s="110" t="s">
        <v>137</v>
      </c>
      <c r="H66" s="396"/>
      <c r="I66" s="396"/>
      <c r="J66" s="399"/>
      <c r="K66" s="111" t="s">
        <v>137</v>
      </c>
      <c r="L66" s="112">
        <v>8000000</v>
      </c>
      <c r="M66" s="113">
        <f t="shared" si="1"/>
        <v>5600000</v>
      </c>
      <c r="N66" s="114">
        <v>2021</v>
      </c>
      <c r="O66" s="115">
        <v>2027</v>
      </c>
      <c r="P66" s="114"/>
      <c r="Q66" s="116" t="s">
        <v>93</v>
      </c>
      <c r="R66" s="116"/>
      <c r="S66" s="115"/>
      <c r="T66" s="117"/>
      <c r="U66" s="117"/>
      <c r="V66" s="117"/>
      <c r="W66" s="117"/>
      <c r="X66" s="117"/>
      <c r="Y66" s="114" t="s">
        <v>90</v>
      </c>
      <c r="Z66" s="118" t="s">
        <v>91</v>
      </c>
    </row>
    <row r="67" spans="1:26" x14ac:dyDescent="0.3">
      <c r="A67" s="109">
        <f t="shared" si="0"/>
        <v>63</v>
      </c>
      <c r="B67" s="370"/>
      <c r="C67" s="373"/>
      <c r="D67" s="376"/>
      <c r="E67" s="376"/>
      <c r="F67" s="379"/>
      <c r="G67" s="110" t="s">
        <v>138</v>
      </c>
      <c r="H67" s="396"/>
      <c r="I67" s="396"/>
      <c r="J67" s="399"/>
      <c r="K67" s="111" t="s">
        <v>138</v>
      </c>
      <c r="L67" s="112">
        <v>50000000</v>
      </c>
      <c r="M67" s="113">
        <f t="shared" si="1"/>
        <v>35000000</v>
      </c>
      <c r="N67" s="114">
        <v>2021</v>
      </c>
      <c r="O67" s="115">
        <v>2027</v>
      </c>
      <c r="P67" s="114"/>
      <c r="Q67" s="116"/>
      <c r="R67" s="116"/>
      <c r="S67" s="115"/>
      <c r="T67" s="117"/>
      <c r="U67" s="117"/>
      <c r="V67" s="117"/>
      <c r="W67" s="117"/>
      <c r="X67" s="117"/>
      <c r="Y67" s="114" t="s">
        <v>90</v>
      </c>
      <c r="Z67" s="118" t="s">
        <v>91</v>
      </c>
    </row>
    <row r="68" spans="1:26" ht="79.8" customHeight="1" thickBot="1" x14ac:dyDescent="0.35">
      <c r="A68" s="109">
        <f t="shared" si="0"/>
        <v>64</v>
      </c>
      <c r="B68" s="371"/>
      <c r="C68" s="374"/>
      <c r="D68" s="377"/>
      <c r="E68" s="377"/>
      <c r="F68" s="380"/>
      <c r="G68" s="121" t="s">
        <v>270</v>
      </c>
      <c r="H68" s="397"/>
      <c r="I68" s="397"/>
      <c r="J68" s="400"/>
      <c r="K68" s="122" t="s">
        <v>271</v>
      </c>
      <c r="L68" s="123">
        <v>60000000</v>
      </c>
      <c r="M68" s="124">
        <f t="shared" si="1"/>
        <v>42000000</v>
      </c>
      <c r="N68" s="125">
        <v>2025</v>
      </c>
      <c r="O68" s="126">
        <v>2026</v>
      </c>
      <c r="P68" s="125" t="s">
        <v>93</v>
      </c>
      <c r="Q68" s="127" t="s">
        <v>93</v>
      </c>
      <c r="R68" s="127" t="s">
        <v>93</v>
      </c>
      <c r="S68" s="126" t="s">
        <v>93</v>
      </c>
      <c r="T68" s="128"/>
      <c r="U68" s="128" t="s">
        <v>93</v>
      </c>
      <c r="V68" s="128"/>
      <c r="W68" s="128" t="s">
        <v>93</v>
      </c>
      <c r="X68" s="128" t="s">
        <v>93</v>
      </c>
      <c r="Y68" s="129" t="s">
        <v>272</v>
      </c>
      <c r="Z68" s="130" t="s">
        <v>91</v>
      </c>
    </row>
    <row r="69" spans="1:26" ht="14.4" customHeight="1" x14ac:dyDescent="0.3">
      <c r="A69" s="109">
        <f t="shared" si="0"/>
        <v>65</v>
      </c>
      <c r="B69" s="381" t="s">
        <v>139</v>
      </c>
      <c r="C69" s="372" t="s">
        <v>140</v>
      </c>
      <c r="D69" s="375">
        <v>70835730</v>
      </c>
      <c r="E69" s="375">
        <v>102338124</v>
      </c>
      <c r="F69" s="378">
        <v>600021866</v>
      </c>
      <c r="G69" s="100" t="s">
        <v>141</v>
      </c>
      <c r="H69" s="395" t="s">
        <v>69</v>
      </c>
      <c r="I69" s="395" t="s">
        <v>88</v>
      </c>
      <c r="J69" s="398" t="s">
        <v>88</v>
      </c>
      <c r="K69" s="101" t="s">
        <v>142</v>
      </c>
      <c r="L69" s="102">
        <v>250000</v>
      </c>
      <c r="M69" s="103">
        <f t="shared" si="1"/>
        <v>175000</v>
      </c>
      <c r="N69" s="104">
        <v>2021</v>
      </c>
      <c r="O69" s="105">
        <v>2022</v>
      </c>
      <c r="P69" s="104" t="s">
        <v>93</v>
      </c>
      <c r="Q69" s="106" t="s">
        <v>93</v>
      </c>
      <c r="R69" s="106" t="s">
        <v>93</v>
      </c>
      <c r="S69" s="105" t="s">
        <v>93</v>
      </c>
      <c r="T69" s="107"/>
      <c r="U69" s="107"/>
      <c r="V69" s="107"/>
      <c r="W69" s="107"/>
      <c r="X69" s="107" t="s">
        <v>93</v>
      </c>
      <c r="Y69" s="104" t="s">
        <v>90</v>
      </c>
      <c r="Z69" s="108" t="s">
        <v>91</v>
      </c>
    </row>
    <row r="70" spans="1:26" x14ac:dyDescent="0.3">
      <c r="A70" s="109">
        <f t="shared" si="0"/>
        <v>66</v>
      </c>
      <c r="B70" s="382"/>
      <c r="C70" s="373"/>
      <c r="D70" s="376"/>
      <c r="E70" s="376"/>
      <c r="F70" s="379"/>
      <c r="G70" s="110" t="s">
        <v>143</v>
      </c>
      <c r="H70" s="396"/>
      <c r="I70" s="396"/>
      <c r="J70" s="399"/>
      <c r="K70" s="111" t="s">
        <v>144</v>
      </c>
      <c r="L70" s="112">
        <v>150000</v>
      </c>
      <c r="M70" s="113">
        <f t="shared" si="1"/>
        <v>105000</v>
      </c>
      <c r="N70" s="114">
        <v>2021</v>
      </c>
      <c r="O70" s="115">
        <v>2023</v>
      </c>
      <c r="P70" s="114"/>
      <c r="Q70" s="116"/>
      <c r="R70" s="116"/>
      <c r="S70" s="115"/>
      <c r="T70" s="117"/>
      <c r="U70" s="117"/>
      <c r="V70" s="117"/>
      <c r="W70" s="117"/>
      <c r="X70" s="117"/>
      <c r="Y70" s="114" t="s">
        <v>90</v>
      </c>
      <c r="Z70" s="118" t="s">
        <v>91</v>
      </c>
    </row>
    <row r="71" spans="1:26" ht="43.2" x14ac:dyDescent="0.3">
      <c r="A71" s="109">
        <f t="shared" si="0"/>
        <v>67</v>
      </c>
      <c r="B71" s="382"/>
      <c r="C71" s="373"/>
      <c r="D71" s="376"/>
      <c r="E71" s="376"/>
      <c r="F71" s="379"/>
      <c r="G71" s="110" t="s">
        <v>145</v>
      </c>
      <c r="H71" s="396"/>
      <c r="I71" s="396"/>
      <c r="J71" s="399"/>
      <c r="K71" s="111" t="s">
        <v>145</v>
      </c>
      <c r="L71" s="112">
        <v>100000</v>
      </c>
      <c r="M71" s="113">
        <f t="shared" si="1"/>
        <v>70000</v>
      </c>
      <c r="N71" s="114">
        <v>2021</v>
      </c>
      <c r="O71" s="115">
        <v>2022</v>
      </c>
      <c r="P71" s="114"/>
      <c r="Q71" s="116" t="s">
        <v>93</v>
      </c>
      <c r="R71" s="116"/>
      <c r="S71" s="115" t="s">
        <v>93</v>
      </c>
      <c r="T71" s="117"/>
      <c r="U71" s="117"/>
      <c r="V71" s="117"/>
      <c r="W71" s="117"/>
      <c r="X71" s="117" t="s">
        <v>93</v>
      </c>
      <c r="Y71" s="114" t="s">
        <v>90</v>
      </c>
      <c r="Z71" s="118" t="s">
        <v>91</v>
      </c>
    </row>
    <row r="72" spans="1:26" x14ac:dyDescent="0.3">
      <c r="A72" s="109">
        <f t="shared" si="0"/>
        <v>68</v>
      </c>
      <c r="B72" s="382"/>
      <c r="C72" s="373"/>
      <c r="D72" s="376"/>
      <c r="E72" s="376"/>
      <c r="F72" s="379"/>
      <c r="G72" s="110" t="s">
        <v>276</v>
      </c>
      <c r="H72" s="396"/>
      <c r="I72" s="396"/>
      <c r="J72" s="399"/>
      <c r="K72" s="111" t="s">
        <v>277</v>
      </c>
      <c r="L72" s="112">
        <v>250000</v>
      </c>
      <c r="M72" s="113">
        <f>L72/100*70</f>
        <v>175000</v>
      </c>
      <c r="N72" s="114">
        <v>2022</v>
      </c>
      <c r="O72" s="115">
        <v>2027</v>
      </c>
      <c r="P72" s="114" t="s">
        <v>93</v>
      </c>
      <c r="Q72" s="116" t="s">
        <v>93</v>
      </c>
      <c r="R72" s="116"/>
      <c r="S72" s="115"/>
      <c r="T72" s="117"/>
      <c r="U72" s="117"/>
      <c r="V72" s="117"/>
      <c r="W72" s="117" t="s">
        <v>93</v>
      </c>
      <c r="X72" s="117"/>
      <c r="Y72" s="114" t="s">
        <v>90</v>
      </c>
      <c r="Z72" s="118" t="s">
        <v>91</v>
      </c>
    </row>
    <row r="73" spans="1:26" x14ac:dyDescent="0.3">
      <c r="A73" s="109">
        <f t="shared" si="0"/>
        <v>69</v>
      </c>
      <c r="B73" s="382"/>
      <c r="C73" s="373"/>
      <c r="D73" s="376"/>
      <c r="E73" s="376"/>
      <c r="F73" s="379"/>
      <c r="G73" s="110" t="s">
        <v>278</v>
      </c>
      <c r="H73" s="396"/>
      <c r="I73" s="396"/>
      <c r="J73" s="399"/>
      <c r="K73" s="111" t="s">
        <v>279</v>
      </c>
      <c r="L73" s="112">
        <v>1000000</v>
      </c>
      <c r="M73" s="113">
        <f>L73/100*70</f>
        <v>700000</v>
      </c>
      <c r="N73" s="114">
        <v>2022</v>
      </c>
      <c r="O73" s="115">
        <v>2027</v>
      </c>
      <c r="P73" s="114"/>
      <c r="Q73" s="116"/>
      <c r="R73" s="116"/>
      <c r="S73" s="115"/>
      <c r="T73" s="117"/>
      <c r="U73" s="117"/>
      <c r="V73" s="117"/>
      <c r="W73" s="117" t="s">
        <v>93</v>
      </c>
      <c r="X73" s="117"/>
      <c r="Y73" s="114" t="s">
        <v>90</v>
      </c>
      <c r="Z73" s="118" t="s">
        <v>91</v>
      </c>
    </row>
    <row r="74" spans="1:26" ht="15" thickBot="1" x14ac:dyDescent="0.35">
      <c r="A74" s="109">
        <f t="shared" si="0"/>
        <v>70</v>
      </c>
      <c r="B74" s="383"/>
      <c r="C74" s="374"/>
      <c r="D74" s="377"/>
      <c r="E74" s="377"/>
      <c r="F74" s="380"/>
      <c r="G74" s="121" t="s">
        <v>281</v>
      </c>
      <c r="H74" s="397"/>
      <c r="I74" s="397"/>
      <c r="J74" s="400"/>
      <c r="K74" s="122" t="s">
        <v>280</v>
      </c>
      <c r="L74" s="123">
        <v>1200000</v>
      </c>
      <c r="M74" s="124">
        <f t="shared" ref="M74" si="2">L74/100*70</f>
        <v>840000</v>
      </c>
      <c r="N74" s="125">
        <v>2022</v>
      </c>
      <c r="O74" s="126">
        <v>2027</v>
      </c>
      <c r="P74" s="125" t="s">
        <v>93</v>
      </c>
      <c r="Q74" s="127" t="s">
        <v>93</v>
      </c>
      <c r="R74" s="127" t="s">
        <v>93</v>
      </c>
      <c r="S74" s="126" t="s">
        <v>93</v>
      </c>
      <c r="T74" s="128"/>
      <c r="U74" s="128"/>
      <c r="V74" s="128"/>
      <c r="W74" s="128"/>
      <c r="X74" s="128"/>
      <c r="Y74" s="125" t="s">
        <v>90</v>
      </c>
      <c r="Z74" s="130" t="s">
        <v>91</v>
      </c>
    </row>
    <row r="75" spans="1:26" ht="43.8" customHeight="1" x14ac:dyDescent="0.3">
      <c r="A75" s="109">
        <f t="shared" si="0"/>
        <v>71</v>
      </c>
      <c r="B75" s="381" t="s">
        <v>146</v>
      </c>
      <c r="C75" s="384" t="s">
        <v>147</v>
      </c>
      <c r="D75" s="386">
        <v>75030322</v>
      </c>
      <c r="E75" s="375">
        <v>108022421</v>
      </c>
      <c r="F75" s="378">
        <v>600049329</v>
      </c>
      <c r="G75" s="100" t="s">
        <v>148</v>
      </c>
      <c r="H75" s="395" t="s">
        <v>69</v>
      </c>
      <c r="I75" s="395" t="s">
        <v>88</v>
      </c>
      <c r="J75" s="398" t="s">
        <v>151</v>
      </c>
      <c r="K75" s="101" t="s">
        <v>148</v>
      </c>
      <c r="L75" s="102">
        <v>100000</v>
      </c>
      <c r="M75" s="103">
        <f t="shared" si="1"/>
        <v>70000</v>
      </c>
      <c r="N75" s="104">
        <v>2021</v>
      </c>
      <c r="O75" s="105">
        <v>2022</v>
      </c>
      <c r="P75" s="104"/>
      <c r="Q75" s="106"/>
      <c r="R75" s="106" t="s">
        <v>93</v>
      </c>
      <c r="S75" s="105"/>
      <c r="T75" s="107" t="s">
        <v>93</v>
      </c>
      <c r="U75" s="107"/>
      <c r="V75" s="107"/>
      <c r="W75" s="107"/>
      <c r="X75" s="107"/>
      <c r="Y75" s="104" t="s">
        <v>90</v>
      </c>
      <c r="Z75" s="108" t="s">
        <v>91</v>
      </c>
    </row>
    <row r="76" spans="1:26" ht="28.8" customHeight="1" x14ac:dyDescent="0.3">
      <c r="A76" s="109">
        <f t="shared" si="0"/>
        <v>72</v>
      </c>
      <c r="B76" s="382"/>
      <c r="C76" s="385"/>
      <c r="D76" s="387"/>
      <c r="E76" s="390"/>
      <c r="F76" s="379"/>
      <c r="G76" s="110" t="s">
        <v>150</v>
      </c>
      <c r="H76" s="396"/>
      <c r="I76" s="396"/>
      <c r="J76" s="399"/>
      <c r="K76" s="111" t="s">
        <v>150</v>
      </c>
      <c r="L76" s="112">
        <v>250000</v>
      </c>
      <c r="M76" s="113">
        <f t="shared" si="1"/>
        <v>175000</v>
      </c>
      <c r="N76" s="114">
        <v>2021</v>
      </c>
      <c r="O76" s="115">
        <v>2022</v>
      </c>
      <c r="P76" s="114"/>
      <c r="Q76" s="116"/>
      <c r="R76" s="116"/>
      <c r="S76" s="115"/>
      <c r="T76" s="117"/>
      <c r="U76" s="117"/>
      <c r="V76" s="117"/>
      <c r="W76" s="117"/>
      <c r="X76" s="117"/>
      <c r="Y76" s="114" t="s">
        <v>90</v>
      </c>
      <c r="Z76" s="118" t="s">
        <v>91</v>
      </c>
    </row>
    <row r="77" spans="1:26" x14ac:dyDescent="0.3">
      <c r="A77" s="109">
        <f t="shared" si="0"/>
        <v>73</v>
      </c>
      <c r="B77" s="382"/>
      <c r="C77" s="385"/>
      <c r="D77" s="387"/>
      <c r="E77" s="393">
        <v>102802998</v>
      </c>
      <c r="F77" s="379"/>
      <c r="G77" s="110" t="s">
        <v>152</v>
      </c>
      <c r="H77" s="396"/>
      <c r="I77" s="396"/>
      <c r="J77" s="399"/>
      <c r="K77" s="111" t="s">
        <v>152</v>
      </c>
      <c r="L77" s="112">
        <v>400000</v>
      </c>
      <c r="M77" s="113">
        <f t="shared" si="1"/>
        <v>280000</v>
      </c>
      <c r="N77" s="114">
        <v>2021</v>
      </c>
      <c r="O77" s="115">
        <v>2022</v>
      </c>
      <c r="P77" s="114"/>
      <c r="Q77" s="116"/>
      <c r="R77" s="116"/>
      <c r="S77" s="115"/>
      <c r="T77" s="117"/>
      <c r="U77" s="117"/>
      <c r="V77" s="117"/>
      <c r="W77" s="117"/>
      <c r="X77" s="117"/>
      <c r="Y77" s="192" t="s">
        <v>309</v>
      </c>
      <c r="Z77" s="118" t="s">
        <v>91</v>
      </c>
    </row>
    <row r="78" spans="1:26" ht="15" thickBot="1" x14ac:dyDescent="0.35">
      <c r="A78" s="109">
        <f t="shared" si="0"/>
        <v>74</v>
      </c>
      <c r="B78" s="383"/>
      <c r="C78" s="391"/>
      <c r="D78" s="392"/>
      <c r="E78" s="392"/>
      <c r="F78" s="380"/>
      <c r="G78" s="193" t="s">
        <v>310</v>
      </c>
      <c r="H78" s="397"/>
      <c r="I78" s="397"/>
      <c r="J78" s="400"/>
      <c r="K78" s="194" t="s">
        <v>311</v>
      </c>
      <c r="L78" s="195">
        <v>200000</v>
      </c>
      <c r="M78" s="196">
        <f t="shared" si="1"/>
        <v>140000</v>
      </c>
      <c r="N78" s="187">
        <v>2022</v>
      </c>
      <c r="O78" s="197">
        <v>2023</v>
      </c>
      <c r="P78" s="187"/>
      <c r="Q78" s="198"/>
      <c r="R78" s="198"/>
      <c r="S78" s="197"/>
      <c r="T78" s="199"/>
      <c r="U78" s="199"/>
      <c r="V78" s="199"/>
      <c r="W78" s="199"/>
      <c r="X78" s="199"/>
      <c r="Y78" s="187" t="s">
        <v>90</v>
      </c>
      <c r="Z78" s="200" t="s">
        <v>91</v>
      </c>
    </row>
    <row r="79" spans="1:26" x14ac:dyDescent="0.3">
      <c r="A79" s="109">
        <f t="shared" si="0"/>
        <v>75</v>
      </c>
      <c r="B79" s="381" t="s">
        <v>153</v>
      </c>
      <c r="C79" s="384" t="s">
        <v>154</v>
      </c>
      <c r="D79" s="386">
        <v>75034620</v>
      </c>
      <c r="E79" s="386">
        <v>102326525</v>
      </c>
      <c r="F79" s="388">
        <v>600048977</v>
      </c>
      <c r="G79" s="144" t="s">
        <v>155</v>
      </c>
      <c r="H79" s="401" t="s">
        <v>69</v>
      </c>
      <c r="I79" s="401" t="s">
        <v>88</v>
      </c>
      <c r="J79" s="401" t="s">
        <v>156</v>
      </c>
      <c r="K79" s="144" t="s">
        <v>155</v>
      </c>
      <c r="L79" s="140">
        <v>1500000</v>
      </c>
      <c r="M79" s="145">
        <f t="shared" si="1"/>
        <v>1050000</v>
      </c>
      <c r="N79" s="141">
        <v>2022</v>
      </c>
      <c r="O79" s="143">
        <v>2023</v>
      </c>
      <c r="P79" s="141"/>
      <c r="Q79" s="142"/>
      <c r="R79" s="142"/>
      <c r="S79" s="143"/>
      <c r="T79" s="146"/>
      <c r="U79" s="146"/>
      <c r="V79" s="146" t="s">
        <v>93</v>
      </c>
      <c r="W79" s="146"/>
      <c r="X79" s="146"/>
      <c r="Y79" s="141" t="s">
        <v>90</v>
      </c>
      <c r="Z79" s="143" t="s">
        <v>91</v>
      </c>
    </row>
    <row r="80" spans="1:26" ht="43.2" customHeight="1" thickBot="1" x14ac:dyDescent="0.35">
      <c r="A80" s="109">
        <f t="shared" si="0"/>
        <v>76</v>
      </c>
      <c r="B80" s="382"/>
      <c r="C80" s="385"/>
      <c r="D80" s="387"/>
      <c r="E80" s="387"/>
      <c r="F80" s="389"/>
      <c r="G80" s="121" t="s">
        <v>157</v>
      </c>
      <c r="H80" s="402"/>
      <c r="I80" s="402"/>
      <c r="J80" s="402"/>
      <c r="K80" s="121" t="s">
        <v>157</v>
      </c>
      <c r="L80" s="123">
        <v>1500000</v>
      </c>
      <c r="M80" s="147">
        <f t="shared" si="1"/>
        <v>1050000</v>
      </c>
      <c r="N80" s="125">
        <v>2022</v>
      </c>
      <c r="O80" s="130">
        <v>2023</v>
      </c>
      <c r="P80" s="125"/>
      <c r="Q80" s="127"/>
      <c r="R80" s="127"/>
      <c r="S80" s="130"/>
      <c r="T80" s="148"/>
      <c r="U80" s="148"/>
      <c r="V80" s="148"/>
      <c r="W80" s="148"/>
      <c r="X80" s="148"/>
      <c r="Y80" s="185" t="s">
        <v>309</v>
      </c>
      <c r="Z80" s="186" t="s">
        <v>263</v>
      </c>
    </row>
    <row r="81" spans="1:26" ht="60" customHeight="1" x14ac:dyDescent="0.3">
      <c r="A81" s="109">
        <f t="shared" si="0"/>
        <v>77</v>
      </c>
      <c r="B81" s="381" t="s">
        <v>231</v>
      </c>
      <c r="C81" s="372" t="s">
        <v>245</v>
      </c>
      <c r="D81" s="375">
        <v>71008446</v>
      </c>
      <c r="E81" s="375">
        <v>102326819</v>
      </c>
      <c r="F81" s="378">
        <v>600049167</v>
      </c>
      <c r="G81" s="100" t="s">
        <v>260</v>
      </c>
      <c r="H81" s="403" t="s">
        <v>69</v>
      </c>
      <c r="I81" s="395" t="s">
        <v>88</v>
      </c>
      <c r="J81" s="398" t="s">
        <v>233</v>
      </c>
      <c r="K81" s="101" t="s">
        <v>260</v>
      </c>
      <c r="L81" s="102">
        <v>5000000</v>
      </c>
      <c r="M81" s="103">
        <f t="shared" si="1"/>
        <v>3500000</v>
      </c>
      <c r="N81" s="104">
        <v>2019</v>
      </c>
      <c r="O81" s="105">
        <v>2023</v>
      </c>
      <c r="P81" s="104" t="s">
        <v>93</v>
      </c>
      <c r="Q81" s="106" t="s">
        <v>93</v>
      </c>
      <c r="R81" s="106" t="s">
        <v>93</v>
      </c>
      <c r="S81" s="105" t="s">
        <v>93</v>
      </c>
      <c r="T81" s="107"/>
      <c r="U81" s="107"/>
      <c r="V81" s="107"/>
      <c r="W81" s="107"/>
      <c r="X81" s="107" t="s">
        <v>93</v>
      </c>
      <c r="Y81" s="212" t="s">
        <v>309</v>
      </c>
      <c r="Z81" s="149" t="s">
        <v>91</v>
      </c>
    </row>
    <row r="82" spans="1:26" ht="28.8" customHeight="1" x14ac:dyDescent="0.3">
      <c r="A82" s="109">
        <f t="shared" si="0"/>
        <v>78</v>
      </c>
      <c r="B82" s="382"/>
      <c r="C82" s="373"/>
      <c r="D82" s="376"/>
      <c r="E82" s="376"/>
      <c r="F82" s="379"/>
      <c r="G82" s="150" t="s">
        <v>246</v>
      </c>
      <c r="H82" s="404"/>
      <c r="I82" s="396"/>
      <c r="J82" s="399"/>
      <c r="K82" s="111" t="s">
        <v>253</v>
      </c>
      <c r="L82" s="112">
        <v>8000000</v>
      </c>
      <c r="M82" s="113">
        <f t="shared" si="1"/>
        <v>5600000</v>
      </c>
      <c r="N82" s="114">
        <v>2022</v>
      </c>
      <c r="O82" s="115">
        <v>2023</v>
      </c>
      <c r="P82" s="114"/>
      <c r="Q82" s="116"/>
      <c r="R82" s="116"/>
      <c r="S82" s="115"/>
      <c r="T82" s="117"/>
      <c r="U82" s="117"/>
      <c r="V82" s="117" t="s">
        <v>93</v>
      </c>
      <c r="W82" s="117"/>
      <c r="X82" s="117"/>
      <c r="Y82" s="151" t="s">
        <v>209</v>
      </c>
      <c r="Z82" s="152" t="s">
        <v>91</v>
      </c>
    </row>
    <row r="83" spans="1:26" ht="28.8" x14ac:dyDescent="0.3">
      <c r="A83" s="109">
        <f t="shared" si="0"/>
        <v>79</v>
      </c>
      <c r="B83" s="382"/>
      <c r="C83" s="373"/>
      <c r="D83" s="376"/>
      <c r="E83" s="376"/>
      <c r="F83" s="379"/>
      <c r="G83" s="150" t="s">
        <v>247</v>
      </c>
      <c r="H83" s="404"/>
      <c r="I83" s="396"/>
      <c r="J83" s="399"/>
      <c r="K83" s="111" t="s">
        <v>254</v>
      </c>
      <c r="L83" s="112">
        <v>5000000</v>
      </c>
      <c r="M83" s="113">
        <f t="shared" si="1"/>
        <v>3500000</v>
      </c>
      <c r="N83" s="114">
        <v>2022</v>
      </c>
      <c r="O83" s="115">
        <v>2026</v>
      </c>
      <c r="P83" s="114"/>
      <c r="Q83" s="116"/>
      <c r="R83" s="116"/>
      <c r="S83" s="115"/>
      <c r="T83" s="117"/>
      <c r="U83" s="117"/>
      <c r="V83" s="117"/>
      <c r="W83" s="117"/>
      <c r="X83" s="117"/>
      <c r="Y83" s="151" t="s">
        <v>90</v>
      </c>
      <c r="Z83" s="152" t="s">
        <v>91</v>
      </c>
    </row>
    <row r="84" spans="1:26" ht="28.8" x14ac:dyDescent="0.3">
      <c r="A84" s="109">
        <f t="shared" si="0"/>
        <v>80</v>
      </c>
      <c r="B84" s="382"/>
      <c r="C84" s="373"/>
      <c r="D84" s="376"/>
      <c r="E84" s="376"/>
      <c r="F84" s="379"/>
      <c r="G84" s="150" t="s">
        <v>248</v>
      </c>
      <c r="H84" s="404"/>
      <c r="I84" s="396"/>
      <c r="J84" s="399"/>
      <c r="K84" s="111" t="s">
        <v>255</v>
      </c>
      <c r="L84" s="112">
        <v>2500000</v>
      </c>
      <c r="M84" s="113">
        <f t="shared" si="1"/>
        <v>1750000</v>
      </c>
      <c r="N84" s="114">
        <v>2022</v>
      </c>
      <c r="O84" s="115">
        <v>2026</v>
      </c>
      <c r="P84" s="114"/>
      <c r="Q84" s="116"/>
      <c r="R84" s="116"/>
      <c r="S84" s="115"/>
      <c r="T84" s="117"/>
      <c r="U84" s="117"/>
      <c r="V84" s="117"/>
      <c r="W84" s="117"/>
      <c r="X84" s="117"/>
      <c r="Y84" s="151" t="s">
        <v>90</v>
      </c>
      <c r="Z84" s="152" t="s">
        <v>91</v>
      </c>
    </row>
    <row r="85" spans="1:26" ht="28.8" x14ac:dyDescent="0.3">
      <c r="A85" s="109">
        <f t="shared" si="0"/>
        <v>81</v>
      </c>
      <c r="B85" s="382"/>
      <c r="C85" s="373"/>
      <c r="D85" s="376"/>
      <c r="E85" s="376"/>
      <c r="F85" s="379"/>
      <c r="G85" s="150" t="s">
        <v>249</v>
      </c>
      <c r="H85" s="404"/>
      <c r="I85" s="396"/>
      <c r="J85" s="399"/>
      <c r="K85" s="111" t="s">
        <v>256</v>
      </c>
      <c r="L85" s="112">
        <v>1500000</v>
      </c>
      <c r="M85" s="113">
        <f t="shared" si="1"/>
        <v>1050000</v>
      </c>
      <c r="N85" s="114">
        <v>2022</v>
      </c>
      <c r="O85" s="115">
        <v>2024</v>
      </c>
      <c r="P85" s="114"/>
      <c r="Q85" s="116"/>
      <c r="R85" s="116" t="s">
        <v>93</v>
      </c>
      <c r="S85" s="115"/>
      <c r="T85" s="117"/>
      <c r="U85" s="117"/>
      <c r="V85" s="117"/>
      <c r="W85" s="117"/>
      <c r="X85" s="117"/>
      <c r="Y85" s="151" t="s">
        <v>90</v>
      </c>
      <c r="Z85" s="152" t="s">
        <v>91</v>
      </c>
    </row>
    <row r="86" spans="1:26" ht="28.8" x14ac:dyDescent="0.3">
      <c r="A86" s="109">
        <f t="shared" si="0"/>
        <v>82</v>
      </c>
      <c r="B86" s="382"/>
      <c r="C86" s="373"/>
      <c r="D86" s="376"/>
      <c r="E86" s="376"/>
      <c r="F86" s="379"/>
      <c r="G86" s="150" t="s">
        <v>250</v>
      </c>
      <c r="H86" s="404"/>
      <c r="I86" s="396"/>
      <c r="J86" s="399"/>
      <c r="K86" s="111" t="s">
        <v>257</v>
      </c>
      <c r="L86" s="112">
        <v>4500000</v>
      </c>
      <c r="M86" s="113">
        <f t="shared" si="1"/>
        <v>3150000</v>
      </c>
      <c r="N86" s="114">
        <v>2022</v>
      </c>
      <c r="O86" s="115">
        <v>2026</v>
      </c>
      <c r="P86" s="114"/>
      <c r="Q86" s="116"/>
      <c r="R86" s="116"/>
      <c r="S86" s="115"/>
      <c r="T86" s="117"/>
      <c r="U86" s="117"/>
      <c r="V86" s="117"/>
      <c r="W86" s="117"/>
      <c r="X86" s="117"/>
      <c r="Y86" s="151" t="s">
        <v>90</v>
      </c>
      <c r="Z86" s="152" t="s">
        <v>91</v>
      </c>
    </row>
    <row r="87" spans="1:26" ht="28.8" x14ac:dyDescent="0.3">
      <c r="A87" s="109">
        <f t="shared" si="0"/>
        <v>83</v>
      </c>
      <c r="B87" s="382"/>
      <c r="C87" s="373"/>
      <c r="D87" s="376"/>
      <c r="E87" s="376"/>
      <c r="F87" s="379"/>
      <c r="G87" s="150" t="s">
        <v>251</v>
      </c>
      <c r="H87" s="404"/>
      <c r="I87" s="396"/>
      <c r="J87" s="399"/>
      <c r="K87" s="111" t="s">
        <v>258</v>
      </c>
      <c r="L87" s="112">
        <v>1500000</v>
      </c>
      <c r="M87" s="113">
        <f t="shared" si="1"/>
        <v>1050000</v>
      </c>
      <c r="N87" s="114">
        <v>2022</v>
      </c>
      <c r="O87" s="115">
        <v>2025</v>
      </c>
      <c r="P87" s="114"/>
      <c r="Q87" s="116"/>
      <c r="R87" s="116"/>
      <c r="S87" s="115"/>
      <c r="T87" s="117"/>
      <c r="U87" s="117"/>
      <c r="V87" s="117"/>
      <c r="W87" s="117"/>
      <c r="X87" s="117"/>
      <c r="Y87" s="151" t="s">
        <v>90</v>
      </c>
      <c r="Z87" s="152" t="s">
        <v>91</v>
      </c>
    </row>
    <row r="88" spans="1:26" ht="28.8" x14ac:dyDescent="0.3">
      <c r="A88" s="109">
        <f t="shared" si="0"/>
        <v>84</v>
      </c>
      <c r="B88" s="382"/>
      <c r="C88" s="373"/>
      <c r="D88" s="376"/>
      <c r="E88" s="376"/>
      <c r="F88" s="379"/>
      <c r="G88" s="150" t="s">
        <v>252</v>
      </c>
      <c r="H88" s="404"/>
      <c r="I88" s="396"/>
      <c r="J88" s="399"/>
      <c r="K88" s="111" t="s">
        <v>259</v>
      </c>
      <c r="L88" s="112">
        <v>4500000</v>
      </c>
      <c r="M88" s="113">
        <f t="shared" si="1"/>
        <v>3150000</v>
      </c>
      <c r="N88" s="114">
        <v>2021</v>
      </c>
      <c r="O88" s="115">
        <v>2023</v>
      </c>
      <c r="P88" s="114"/>
      <c r="Q88" s="116"/>
      <c r="R88" s="116"/>
      <c r="S88" s="115"/>
      <c r="T88" s="117"/>
      <c r="U88" s="117"/>
      <c r="V88" s="117"/>
      <c r="W88" s="117"/>
      <c r="X88" s="117"/>
      <c r="Y88" s="210" t="s">
        <v>309</v>
      </c>
      <c r="Z88" s="152" t="s">
        <v>91</v>
      </c>
    </row>
    <row r="89" spans="1:26" ht="58.2" thickBot="1" x14ac:dyDescent="0.35">
      <c r="A89" s="109">
        <f t="shared" si="0"/>
        <v>85</v>
      </c>
      <c r="B89" s="383"/>
      <c r="C89" s="374"/>
      <c r="D89" s="377"/>
      <c r="E89" s="377"/>
      <c r="F89" s="380"/>
      <c r="G89" s="153" t="s">
        <v>234</v>
      </c>
      <c r="H89" s="405"/>
      <c r="I89" s="397"/>
      <c r="J89" s="400"/>
      <c r="K89" s="132" t="s">
        <v>235</v>
      </c>
      <c r="L89" s="133">
        <v>1200000</v>
      </c>
      <c r="M89" s="134">
        <f t="shared" si="1"/>
        <v>840000</v>
      </c>
      <c r="N89" s="135">
        <v>2021</v>
      </c>
      <c r="O89" s="136">
        <v>2023</v>
      </c>
      <c r="P89" s="135"/>
      <c r="Q89" s="137"/>
      <c r="R89" s="137"/>
      <c r="S89" s="136"/>
      <c r="T89" s="138"/>
      <c r="U89" s="138"/>
      <c r="V89" s="138"/>
      <c r="W89" s="138"/>
      <c r="X89" s="138"/>
      <c r="Y89" s="211" t="s">
        <v>261</v>
      </c>
      <c r="Z89" s="154" t="s">
        <v>91</v>
      </c>
    </row>
    <row r="90" spans="1:26" x14ac:dyDescent="0.3">
      <c r="A90" s="109">
        <f t="shared" si="0"/>
        <v>86</v>
      </c>
      <c r="B90" s="382" t="s">
        <v>161</v>
      </c>
      <c r="C90" s="385" t="s">
        <v>162</v>
      </c>
      <c r="D90" s="387">
        <v>71005901</v>
      </c>
      <c r="E90" s="387">
        <v>108022439</v>
      </c>
      <c r="F90" s="389">
        <v>600049337</v>
      </c>
      <c r="G90" s="144" t="s">
        <v>170</v>
      </c>
      <c r="H90" s="401" t="s">
        <v>69</v>
      </c>
      <c r="I90" s="401" t="s">
        <v>88</v>
      </c>
      <c r="J90" s="401" t="s">
        <v>164</v>
      </c>
      <c r="K90" s="144" t="s">
        <v>170</v>
      </c>
      <c r="L90" s="140">
        <v>250000</v>
      </c>
      <c r="M90" s="145">
        <f t="shared" si="1"/>
        <v>175000</v>
      </c>
      <c r="N90" s="141">
        <v>2021</v>
      </c>
      <c r="O90" s="143">
        <v>2023</v>
      </c>
      <c r="P90" s="141"/>
      <c r="Q90" s="142"/>
      <c r="R90" s="142"/>
      <c r="S90" s="143"/>
      <c r="T90" s="146"/>
      <c r="U90" s="146"/>
      <c r="V90" s="146"/>
      <c r="W90" s="146"/>
      <c r="X90" s="146"/>
      <c r="Y90" s="141" t="s">
        <v>90</v>
      </c>
      <c r="Z90" s="143" t="s">
        <v>91</v>
      </c>
    </row>
    <row r="91" spans="1:26" ht="43.8" customHeight="1" thickBot="1" x14ac:dyDescent="0.35">
      <c r="A91" s="109">
        <f t="shared" si="0"/>
        <v>87</v>
      </c>
      <c r="B91" s="383"/>
      <c r="C91" s="391"/>
      <c r="D91" s="392"/>
      <c r="E91" s="392"/>
      <c r="F91" s="394"/>
      <c r="G91" s="131" t="s">
        <v>171</v>
      </c>
      <c r="H91" s="402"/>
      <c r="I91" s="402"/>
      <c r="J91" s="402"/>
      <c r="K91" s="131" t="s">
        <v>171</v>
      </c>
      <c r="L91" s="133">
        <v>150000</v>
      </c>
      <c r="M91" s="155">
        <f t="shared" si="1"/>
        <v>105000</v>
      </c>
      <c r="N91" s="135">
        <v>2021</v>
      </c>
      <c r="O91" s="139">
        <v>2023</v>
      </c>
      <c r="P91" s="135" t="s">
        <v>93</v>
      </c>
      <c r="Q91" s="137" t="s">
        <v>93</v>
      </c>
      <c r="R91" s="137"/>
      <c r="S91" s="139" t="s">
        <v>93</v>
      </c>
      <c r="T91" s="154"/>
      <c r="U91" s="154"/>
      <c r="V91" s="154"/>
      <c r="W91" s="154"/>
      <c r="X91" s="154" t="s">
        <v>93</v>
      </c>
      <c r="Y91" s="135" t="s">
        <v>90</v>
      </c>
      <c r="Z91" s="139" t="s">
        <v>91</v>
      </c>
    </row>
    <row r="93" spans="1:26" ht="13.8" customHeight="1" x14ac:dyDescent="0.3"/>
    <row r="94" spans="1:26" x14ac:dyDescent="0.3">
      <c r="A94" s="2" t="s">
        <v>332</v>
      </c>
    </row>
    <row r="97" spans="1:7" x14ac:dyDescent="0.3">
      <c r="G97" s="2" t="s">
        <v>298</v>
      </c>
    </row>
    <row r="98" spans="1:7" x14ac:dyDescent="0.3">
      <c r="G98" s="95" t="s">
        <v>262</v>
      </c>
    </row>
    <row r="103" spans="1:7" x14ac:dyDescent="0.3">
      <c r="A103" s="95" t="s">
        <v>21</v>
      </c>
    </row>
    <row r="104" spans="1:7" x14ac:dyDescent="0.3">
      <c r="A104" s="157" t="s">
        <v>28</v>
      </c>
    </row>
    <row r="105" spans="1:7" x14ac:dyDescent="0.3">
      <c r="A105" s="95" t="s">
        <v>287</v>
      </c>
    </row>
    <row r="106" spans="1:7" x14ac:dyDescent="0.3">
      <c r="A106" s="95" t="s">
        <v>85</v>
      </c>
    </row>
    <row r="108" spans="1:7" x14ac:dyDescent="0.3">
      <c r="A108" s="95" t="s">
        <v>29</v>
      </c>
    </row>
    <row r="110" spans="1:7" x14ac:dyDescent="0.3">
      <c r="A110" s="95" t="s">
        <v>57</v>
      </c>
    </row>
    <row r="111" spans="1:7" x14ac:dyDescent="0.3">
      <c r="A111" s="95" t="s">
        <v>53</v>
      </c>
    </row>
    <row r="112" spans="1:7" x14ac:dyDescent="0.3">
      <c r="A112" s="95" t="s">
        <v>49</v>
      </c>
    </row>
    <row r="113" spans="1:1" x14ac:dyDescent="0.3">
      <c r="A113" s="95" t="s">
        <v>50</v>
      </c>
    </row>
    <row r="114" spans="1:1" x14ac:dyDescent="0.3">
      <c r="A114" s="95" t="s">
        <v>51</v>
      </c>
    </row>
    <row r="115" spans="1:1" x14ac:dyDescent="0.3">
      <c r="A115" s="95" t="s">
        <v>52</v>
      </c>
    </row>
    <row r="116" spans="1:1" x14ac:dyDescent="0.3">
      <c r="A116" s="95" t="s">
        <v>55</v>
      </c>
    </row>
    <row r="117" spans="1:1" x14ac:dyDescent="0.3">
      <c r="A117" s="95" t="s">
        <v>54</v>
      </c>
    </row>
    <row r="118" spans="1:1" x14ac:dyDescent="0.3">
      <c r="A118" s="95" t="s">
        <v>56</v>
      </c>
    </row>
    <row r="119" spans="1:1" x14ac:dyDescent="0.3">
      <c r="A119" s="95" t="s">
        <v>31</v>
      </c>
    </row>
    <row r="121" spans="1:1" x14ac:dyDescent="0.3">
      <c r="A121" s="95" t="s">
        <v>58</v>
      </c>
    </row>
    <row r="122" spans="1:1" x14ac:dyDescent="0.3">
      <c r="A122" s="95" t="s">
        <v>46</v>
      </c>
    </row>
    <row r="124" spans="1:1" x14ac:dyDescent="0.3">
      <c r="A124" s="95" t="s">
        <v>32</v>
      </c>
    </row>
    <row r="125" spans="1:1" x14ac:dyDescent="0.3">
      <c r="A125" s="95" t="s">
        <v>33</v>
      </c>
    </row>
    <row r="126" spans="1:1" x14ac:dyDescent="0.3">
      <c r="A126" s="95" t="s">
        <v>34</v>
      </c>
    </row>
    <row r="132" spans="1:13" s="158" customFormat="1" x14ac:dyDescent="0.3">
      <c r="A132" s="95"/>
      <c r="B132" s="95"/>
      <c r="C132" s="95"/>
      <c r="D132" s="95"/>
      <c r="E132" s="95"/>
      <c r="F132" s="95"/>
      <c r="G132" s="95"/>
      <c r="H132" s="95"/>
      <c r="I132" s="95"/>
      <c r="L132" s="159"/>
      <c r="M132" s="159"/>
    </row>
  </sheetData>
  <mergeCells count="86">
    <mergeCell ref="B81:B89"/>
    <mergeCell ref="C81:C89"/>
    <mergeCell ref="D81:D89"/>
    <mergeCell ref="E81:E89"/>
    <mergeCell ref="F81:F89"/>
    <mergeCell ref="H79:H80"/>
    <mergeCell ref="I79:I80"/>
    <mergeCell ref="J79:J80"/>
    <mergeCell ref="H90:H91"/>
    <mergeCell ref="I90:I91"/>
    <mergeCell ref="J90:J91"/>
    <mergeCell ref="H81:H89"/>
    <mergeCell ref="I81:I89"/>
    <mergeCell ref="J81:J89"/>
    <mergeCell ref="H69:H74"/>
    <mergeCell ref="I69:I74"/>
    <mergeCell ref="J69:J74"/>
    <mergeCell ref="H75:H78"/>
    <mergeCell ref="I75:I78"/>
    <mergeCell ref="J75:J78"/>
    <mergeCell ref="H5:H36"/>
    <mergeCell ref="I5:I36"/>
    <mergeCell ref="J5:J36"/>
    <mergeCell ref="H37:H68"/>
    <mergeCell ref="I37:I68"/>
    <mergeCell ref="J37:J68"/>
    <mergeCell ref="B90:B91"/>
    <mergeCell ref="C90:C91"/>
    <mergeCell ref="D90:D91"/>
    <mergeCell ref="E90:E91"/>
    <mergeCell ref="F90:F91"/>
    <mergeCell ref="F75:F78"/>
    <mergeCell ref="B79:B80"/>
    <mergeCell ref="C79:C80"/>
    <mergeCell ref="D79:D80"/>
    <mergeCell ref="E79:E80"/>
    <mergeCell ref="F79:F80"/>
    <mergeCell ref="E75:E76"/>
    <mergeCell ref="B75:B78"/>
    <mergeCell ref="C75:C78"/>
    <mergeCell ref="D75:D78"/>
    <mergeCell ref="E77:E78"/>
    <mergeCell ref="B69:B74"/>
    <mergeCell ref="C69:C74"/>
    <mergeCell ref="D69:D74"/>
    <mergeCell ref="E69:E74"/>
    <mergeCell ref="F69:F74"/>
    <mergeCell ref="B37:B68"/>
    <mergeCell ref="C37:C68"/>
    <mergeCell ref="D37:D68"/>
    <mergeCell ref="E37:E68"/>
    <mergeCell ref="F37:F68"/>
    <mergeCell ref="E5:E34"/>
    <mergeCell ref="B5:B36"/>
    <mergeCell ref="C5:C36"/>
    <mergeCell ref="D5:D36"/>
    <mergeCell ref="F5:F36"/>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19685039370078741" right="0.19685039370078741" top="0.78740157480314965" bottom="0.78740157480314965" header="0.31496062992125984" footer="0.31496062992125984"/>
  <pageSetup paperSize="9" scale="53" fitToHeight="0" orientation="landscape" r:id="rId1"/>
  <headerFooter>
    <oddHeader>&amp;C&amp;P</oddHeader>
  </headerFooter>
  <rowBreaks count="3" manualBreakCount="3">
    <brk id="34" max="16383" man="1"/>
    <brk id="62" max="25" man="1"/>
    <brk id="89"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Normal="100" workbookViewId="0">
      <selection activeCell="F2" sqref="F2:F4"/>
    </sheetView>
  </sheetViews>
  <sheetFormatPr defaultColWidth="8.6640625" defaultRowHeight="14.4" x14ac:dyDescent="0.3"/>
  <cols>
    <col min="1" max="1" width="14.33203125" style="95" hidden="1" customWidth="1"/>
    <col min="2" max="2" width="7.33203125" style="95" customWidth="1"/>
    <col min="3" max="3" width="18.33203125" style="95" customWidth="1"/>
    <col min="4" max="4" width="10.5546875" style="95" customWidth="1"/>
    <col min="5" max="5" width="9.21875" style="95" customWidth="1"/>
    <col min="6" max="6" width="30.77734375" style="95" customWidth="1"/>
    <col min="7" max="7" width="10.88671875" style="95" customWidth="1"/>
    <col min="8" max="8" width="9.77734375" style="95" customWidth="1"/>
    <col min="9" max="9" width="8.88671875" style="95" customWidth="1"/>
    <col min="10" max="10" width="39.44140625" style="95" customWidth="1"/>
    <col min="11" max="11" width="10.6640625" style="156" customWidth="1"/>
    <col min="12" max="12" width="10.21875" style="156" customWidth="1"/>
    <col min="13" max="14" width="5" style="95" customWidth="1"/>
    <col min="15" max="15" width="5.77734375" style="95" customWidth="1"/>
    <col min="16" max="16" width="5.5546875" style="95" customWidth="1"/>
    <col min="17" max="17" width="5.6640625" style="95" customWidth="1"/>
    <col min="18" max="18" width="5.77734375" style="95" customWidth="1"/>
    <col min="19" max="20" width="10.5546875" style="95" customWidth="1"/>
    <col min="21" max="16384" width="8.6640625" style="95"/>
  </cols>
  <sheetData>
    <row r="1" spans="1:20" ht="21.75" customHeight="1" thickBot="1" x14ac:dyDescent="0.4">
      <c r="A1" s="406" t="s">
        <v>35</v>
      </c>
      <c r="B1" s="407"/>
      <c r="C1" s="407"/>
      <c r="D1" s="407"/>
      <c r="E1" s="407"/>
      <c r="F1" s="407"/>
      <c r="G1" s="407"/>
      <c r="H1" s="407"/>
      <c r="I1" s="407"/>
      <c r="J1" s="407"/>
      <c r="K1" s="407"/>
      <c r="L1" s="407"/>
      <c r="M1" s="407"/>
      <c r="N1" s="407"/>
      <c r="O1" s="407"/>
      <c r="P1" s="407"/>
      <c r="Q1" s="407"/>
      <c r="R1" s="407"/>
      <c r="S1" s="407"/>
      <c r="T1" s="408"/>
    </row>
    <row r="2" spans="1:20" ht="30" customHeight="1" thickBot="1" x14ac:dyDescent="0.35">
      <c r="A2" s="352" t="s">
        <v>36</v>
      </c>
      <c r="B2" s="411" t="s">
        <v>6</v>
      </c>
      <c r="C2" s="342" t="s">
        <v>37</v>
      </c>
      <c r="D2" s="338"/>
      <c r="E2" s="338"/>
      <c r="F2" s="411" t="s">
        <v>8</v>
      </c>
      <c r="G2" s="329" t="s">
        <v>26</v>
      </c>
      <c r="H2" s="329" t="s">
        <v>47</v>
      </c>
      <c r="I2" s="329" t="s">
        <v>10</v>
      </c>
      <c r="J2" s="411" t="s">
        <v>11</v>
      </c>
      <c r="K2" s="414" t="s">
        <v>294</v>
      </c>
      <c r="L2" s="415"/>
      <c r="M2" s="416" t="s">
        <v>295</v>
      </c>
      <c r="N2" s="417"/>
      <c r="O2" s="424" t="s">
        <v>296</v>
      </c>
      <c r="P2" s="425"/>
      <c r="Q2" s="425"/>
      <c r="R2" s="425"/>
      <c r="S2" s="416" t="s">
        <v>12</v>
      </c>
      <c r="T2" s="417"/>
    </row>
    <row r="3" spans="1:20" ht="25.2" customHeight="1" thickBot="1" x14ac:dyDescent="0.35">
      <c r="A3" s="409"/>
      <c r="B3" s="412"/>
      <c r="C3" s="344" t="s">
        <v>38</v>
      </c>
      <c r="D3" s="339" t="s">
        <v>39</v>
      </c>
      <c r="E3" s="339" t="s">
        <v>40</v>
      </c>
      <c r="F3" s="412"/>
      <c r="G3" s="330"/>
      <c r="H3" s="330"/>
      <c r="I3" s="330"/>
      <c r="J3" s="412"/>
      <c r="K3" s="319" t="s">
        <v>41</v>
      </c>
      <c r="L3" s="319" t="s">
        <v>61</v>
      </c>
      <c r="M3" s="314" t="s">
        <v>201</v>
      </c>
      <c r="N3" s="316" t="s">
        <v>202</v>
      </c>
      <c r="O3" s="426" t="s">
        <v>27</v>
      </c>
      <c r="P3" s="427"/>
      <c r="Q3" s="427"/>
      <c r="R3" s="427"/>
      <c r="S3" s="418" t="s">
        <v>297</v>
      </c>
      <c r="T3" s="420" t="s">
        <v>20</v>
      </c>
    </row>
    <row r="4" spans="1:20" ht="68.25" customHeight="1" thickBot="1" x14ac:dyDescent="0.35">
      <c r="A4" s="410"/>
      <c r="B4" s="413"/>
      <c r="C4" s="422"/>
      <c r="D4" s="423"/>
      <c r="E4" s="423"/>
      <c r="F4" s="413"/>
      <c r="G4" s="331"/>
      <c r="H4" s="331"/>
      <c r="I4" s="331"/>
      <c r="J4" s="413"/>
      <c r="K4" s="428"/>
      <c r="L4" s="428"/>
      <c r="M4" s="429"/>
      <c r="N4" s="430"/>
      <c r="O4" s="160" t="s">
        <v>42</v>
      </c>
      <c r="P4" s="161" t="s">
        <v>291</v>
      </c>
      <c r="Q4" s="161" t="s">
        <v>292</v>
      </c>
      <c r="R4" s="162" t="s">
        <v>293</v>
      </c>
      <c r="S4" s="419"/>
      <c r="T4" s="421"/>
    </row>
    <row r="5" spans="1:20" ht="28.8" x14ac:dyDescent="0.3">
      <c r="A5" s="95">
        <v>1</v>
      </c>
      <c r="B5" s="163">
        <v>1</v>
      </c>
      <c r="C5" s="381" t="s">
        <v>198</v>
      </c>
      <c r="D5" s="384" t="s">
        <v>140</v>
      </c>
      <c r="E5" s="431">
        <v>70838704</v>
      </c>
      <c r="F5" s="100" t="s">
        <v>199</v>
      </c>
      <c r="G5" s="401" t="s">
        <v>69</v>
      </c>
      <c r="H5" s="401" t="s">
        <v>88</v>
      </c>
      <c r="I5" s="401" t="s">
        <v>88</v>
      </c>
      <c r="J5" s="149" t="s">
        <v>199</v>
      </c>
      <c r="K5" s="205">
        <v>6000000</v>
      </c>
      <c r="L5" s="206">
        <f>K5/100*70</f>
        <v>4200000</v>
      </c>
      <c r="M5" s="104">
        <v>2022</v>
      </c>
      <c r="N5" s="108">
        <v>2025</v>
      </c>
      <c r="O5" s="104"/>
      <c r="P5" s="106"/>
      <c r="Q5" s="106" t="s">
        <v>93</v>
      </c>
      <c r="R5" s="108"/>
      <c r="S5" s="104" t="s">
        <v>90</v>
      </c>
      <c r="T5" s="108" t="s">
        <v>91</v>
      </c>
    </row>
    <row r="6" spans="1:20" ht="29.4" thickBot="1" x14ac:dyDescent="0.35">
      <c r="A6" s="95">
        <v>2</v>
      </c>
      <c r="B6" s="164">
        <v>2</v>
      </c>
      <c r="C6" s="383"/>
      <c r="D6" s="391"/>
      <c r="E6" s="432"/>
      <c r="F6" s="131" t="s">
        <v>200</v>
      </c>
      <c r="G6" s="402"/>
      <c r="H6" s="402"/>
      <c r="I6" s="402"/>
      <c r="J6" s="154" t="s">
        <v>200</v>
      </c>
      <c r="K6" s="195">
        <v>5000000</v>
      </c>
      <c r="L6" s="207">
        <f>K6/100*70</f>
        <v>3500000</v>
      </c>
      <c r="M6" s="135">
        <v>2022</v>
      </c>
      <c r="N6" s="139">
        <v>2025</v>
      </c>
      <c r="O6" s="135"/>
      <c r="P6" s="137"/>
      <c r="Q6" s="137"/>
      <c r="R6" s="139"/>
      <c r="S6" s="165" t="s">
        <v>209</v>
      </c>
      <c r="T6" s="139" t="s">
        <v>91</v>
      </c>
    </row>
    <row r="7" spans="1:20" ht="43.8" thickBot="1" x14ac:dyDescent="0.35">
      <c r="B7" s="164">
        <v>3</v>
      </c>
      <c r="C7" s="166" t="s">
        <v>87</v>
      </c>
      <c r="D7" s="167" t="s">
        <v>87</v>
      </c>
      <c r="E7" s="168" t="s">
        <v>273</v>
      </c>
      <c r="F7" s="169" t="s">
        <v>274</v>
      </c>
      <c r="G7" s="169" t="s">
        <v>69</v>
      </c>
      <c r="H7" s="169" t="s">
        <v>88</v>
      </c>
      <c r="I7" s="169" t="s">
        <v>88</v>
      </c>
      <c r="J7" s="170" t="s">
        <v>275</v>
      </c>
      <c r="K7" s="171">
        <v>15000000</v>
      </c>
      <c r="L7" s="172">
        <f>K7/100*70</f>
        <v>10500000</v>
      </c>
      <c r="M7" s="173">
        <v>2023</v>
      </c>
      <c r="N7" s="174">
        <v>2025</v>
      </c>
      <c r="O7" s="173"/>
      <c r="P7" s="175" t="s">
        <v>93</v>
      </c>
      <c r="Q7" s="175" t="s">
        <v>93</v>
      </c>
      <c r="R7" s="174"/>
      <c r="S7" s="229" t="s">
        <v>209</v>
      </c>
      <c r="T7" s="176" t="s">
        <v>91</v>
      </c>
    </row>
    <row r="8" spans="1:20" x14ac:dyDescent="0.3">
      <c r="B8" s="177"/>
    </row>
    <row r="9" spans="1:20" x14ac:dyDescent="0.3">
      <c r="B9" s="177"/>
    </row>
    <row r="10" spans="1:20" x14ac:dyDescent="0.3">
      <c r="B10" s="2" t="s">
        <v>332</v>
      </c>
    </row>
    <row r="13" spans="1:20" x14ac:dyDescent="0.3">
      <c r="A13" s="95" t="s">
        <v>43</v>
      </c>
      <c r="F13" s="2" t="s">
        <v>298</v>
      </c>
    </row>
    <row r="14" spans="1:20" x14ac:dyDescent="0.3">
      <c r="F14" s="95" t="s">
        <v>262</v>
      </c>
    </row>
    <row r="19" spans="1:2" x14ac:dyDescent="0.3">
      <c r="B19" s="95" t="s">
        <v>44</v>
      </c>
    </row>
    <row r="20" spans="1:2" ht="15.9" customHeight="1" x14ac:dyDescent="0.3">
      <c r="B20" s="95" t="s">
        <v>45</v>
      </c>
    </row>
    <row r="21" spans="1:2" x14ac:dyDescent="0.3">
      <c r="B21" s="95" t="s">
        <v>287</v>
      </c>
    </row>
    <row r="22" spans="1:2" x14ac:dyDescent="0.3">
      <c r="B22" s="95" t="s">
        <v>85</v>
      </c>
    </row>
    <row r="24" spans="1:2" x14ac:dyDescent="0.3">
      <c r="B24" s="95" t="s">
        <v>29</v>
      </c>
    </row>
    <row r="26" spans="1:2" x14ac:dyDescent="0.3">
      <c r="A26" s="95" t="s">
        <v>30</v>
      </c>
      <c r="B26" s="95" t="s">
        <v>60</v>
      </c>
    </row>
    <row r="27" spans="1:2" x14ac:dyDescent="0.3">
      <c r="A27" s="95" t="s">
        <v>31</v>
      </c>
      <c r="B27" s="95" t="s">
        <v>53</v>
      </c>
    </row>
    <row r="28" spans="1:2" x14ac:dyDescent="0.3">
      <c r="B28" s="95" t="s">
        <v>49</v>
      </c>
    </row>
    <row r="29" spans="1:2" x14ac:dyDescent="0.3">
      <c r="B29" s="95" t="s">
        <v>50</v>
      </c>
    </row>
    <row r="30" spans="1:2" x14ac:dyDescent="0.3">
      <c r="B30" s="95" t="s">
        <v>51</v>
      </c>
    </row>
    <row r="31" spans="1:2" x14ac:dyDescent="0.3">
      <c r="B31" s="95" t="s">
        <v>52</v>
      </c>
    </row>
    <row r="32" spans="1:2" x14ac:dyDescent="0.3">
      <c r="B32" s="95" t="s">
        <v>55</v>
      </c>
    </row>
    <row r="34" spans="2:2" x14ac:dyDescent="0.3">
      <c r="B34" s="95" t="s">
        <v>59</v>
      </c>
    </row>
    <row r="35" spans="2:2" x14ac:dyDescent="0.3">
      <c r="B35" s="95" t="s">
        <v>31</v>
      </c>
    </row>
    <row r="37" spans="2:2" x14ac:dyDescent="0.3">
      <c r="B37" s="95" t="s">
        <v>58</v>
      </c>
    </row>
    <row r="38" spans="2:2" x14ac:dyDescent="0.3">
      <c r="B38" s="95" t="s">
        <v>46</v>
      </c>
    </row>
    <row r="39" spans="2:2" ht="15.9" customHeight="1" x14ac:dyDescent="0.3"/>
    <row r="40" spans="2:2" x14ac:dyDescent="0.3">
      <c r="B40" s="95" t="s">
        <v>32</v>
      </c>
    </row>
    <row r="41" spans="2:2" x14ac:dyDescent="0.3">
      <c r="B41" s="95" t="s">
        <v>33</v>
      </c>
    </row>
    <row r="42" spans="2:2" x14ac:dyDescent="0.3">
      <c r="B42" s="95" t="s">
        <v>34</v>
      </c>
    </row>
  </sheetData>
  <mergeCells count="29">
    <mergeCell ref="I5:I6"/>
    <mergeCell ref="C5:C6"/>
    <mergeCell ref="D5:D6"/>
    <mergeCell ref="E5:E6"/>
    <mergeCell ref="G5:G6"/>
    <mergeCell ref="H5:H6"/>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19685039370078741" right="0.19685039370078741" top="0.78740157480314965" bottom="0.78740157480314965" header="0.31496062992125984" footer="0.31496062992125984"/>
  <pageSetup paperSize="9" scale="63"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Pokyny, info</vt:lpstr>
      <vt:lpstr>MŠ</vt:lpstr>
      <vt:lpstr>ZŠ</vt:lpstr>
      <vt:lpstr>zajmové, neformalní, cel</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2023-01-03T12:42:26Z</cp:lastPrinted>
  <dcterms:created xsi:type="dcterms:W3CDTF">2020-07-22T07:46:04Z</dcterms:created>
  <dcterms:modified xsi:type="dcterms:W3CDTF">2023-01-03T12:43:41Z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