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https://masfrydlantskobeskydy.sharepoint.com/sites/MAP/Sdilene dokumenty/MAPIII/07_STRATEGICKÝ RÁMEC/02_tabulky_inv_priorit/04_tabulky_priorit_září_2023/Tabulky priorit souhrnné (kopie)/"/>
    </mc:Choice>
  </mc:AlternateContent>
  <xr:revisionPtr revIDLastSave="188" documentId="8_{D81E6E3A-0E5B-E444-9904-3FCB5CECA0D1}" xr6:coauthVersionLast="47" xr6:coauthVersionMax="47" xr10:uidLastSave="{A0462496-CCA6-4443-B9E3-4171BFB3956B}"/>
  <bookViews>
    <workbookView xWindow="0" yWindow="2200" windowWidth="28800" windowHeight="15720" tabRatio="710" firstSheet="1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L8" i="8"/>
  <c r="L6" i="8"/>
  <c r="L7" i="8"/>
  <c r="M53" i="7"/>
  <c r="M40" i="7" l="1"/>
  <c r="M41" i="7"/>
  <c r="M42" i="7"/>
  <c r="M34" i="7"/>
  <c r="M28" i="7"/>
  <c r="M29" i="7"/>
  <c r="M30" i="7"/>
  <c r="M20" i="7"/>
  <c r="M11" i="6" l="1"/>
  <c r="M52" i="7"/>
  <c r="L10" i="8"/>
  <c r="M50" i="7"/>
  <c r="M51" i="7"/>
  <c r="M48" i="7"/>
  <c r="M17" i="7"/>
  <c r="L5" i="8" l="1"/>
  <c r="M9" i="6"/>
  <c r="M7" i="6"/>
  <c r="M6" i="6"/>
  <c r="M5" i="6"/>
  <c r="M10" i="6"/>
  <c r="M55" i="7" l="1"/>
  <c r="M54" i="7"/>
  <c r="M47" i="7" l="1"/>
  <c r="M39" i="7"/>
  <c r="M38" i="7"/>
  <c r="M37" i="7"/>
  <c r="M36" i="7"/>
  <c r="M35" i="7"/>
  <c r="M33" i="7" l="1"/>
  <c r="M32" i="7"/>
  <c r="M31" i="7"/>
  <c r="M27" i="7"/>
  <c r="M26" i="7"/>
  <c r="M25" i="7"/>
  <c r="M24" i="7"/>
  <c r="M23" i="7"/>
  <c r="M22" i="7"/>
  <c r="M21" i="7"/>
  <c r="M19" i="7"/>
  <c r="M18" i="7"/>
  <c r="M16" i="7" l="1"/>
  <c r="M15" i="7"/>
  <c r="M14" i="7" l="1"/>
  <c r="M13" i="7"/>
  <c r="M12" i="7" l="1"/>
  <c r="M11" i="7"/>
  <c r="M10" i="7" l="1"/>
  <c r="M9" i="7"/>
  <c r="M8" i="7"/>
  <c r="M7" i="7"/>
  <c r="M6" i="7" l="1"/>
  <c r="M5" i="7" l="1"/>
</calcChain>
</file>

<file path=xl/sharedStrings.xml><?xml version="1.0" encoding="utf-8"?>
<sst xmlns="http://schemas.openxmlformats.org/spreadsheetml/2006/main" count="1024" uniqueCount="335">
  <si>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</si>
  <si>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</si>
  <si>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</si>
  <si>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</si>
  <si>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</si>
  <si>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</si>
  <si>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</si>
  <si>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</si>
  <si>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</si>
  <si>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</si>
  <si>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</si>
  <si>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</si>
  <si>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</si>
  <si>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</si>
  <si>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</si>
  <si>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</si>
  <si>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</si>
  <si>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</si>
  <si>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</si>
  <si>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</si>
  <si>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</si>
  <si>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</si>
  <si>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</si>
  <si>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</si>
  <si>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</si>
  <si>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</si>
  <si>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</si>
  <si>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</si>
  <si>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</si>
  <si>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</si>
  <si>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</si>
  <si>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</si>
  <si>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</si>
  <si>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</si>
  <si>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</si>
  <si>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</si>
  <si>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</si>
  <si>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</si>
  <si>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</si>
  <si>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</si>
  <si>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</si>
  <si>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</si>
  <si>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</si>
  <si>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</si>
  <si>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</si>
  <si>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</si>
  <si>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</si>
  <si>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</si>
  <si>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</si>
  <si>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</si>
  <si>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</si>
  <si>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</si>
  <si>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</si>
  <si>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</si>
  <si>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</si>
  <si>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</si>
  <si>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</si>
  <si>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</si>
  <si>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</si>
  <si>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</si>
  <si>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</si>
  <si>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</si>
  <si>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</si>
  <si>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</si>
  <si>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MATEŘSKÁ ŠKOLA FRÝDLANT NAD OSTRAVICÍ, ul. Janáčkova 1444, p.o.</t>
  </si>
  <si>
    <t>Město Frýdlant nad Ostravicí</t>
  </si>
  <si>
    <t>Rekonstrukce hřiště MŠ Frýdlant nad Ostravicí</t>
  </si>
  <si>
    <t>Moravskoslezký</t>
  </si>
  <si>
    <t>Frýdlant nad Ostravicí</t>
  </si>
  <si>
    <t>Jedná se o výměnu zahradních herních prvků MŠ Smetanova 1000 a MŠ Nová Ves 322</t>
  </si>
  <si>
    <t>Provedený průzkum trhu</t>
  </si>
  <si>
    <t>ano</t>
  </si>
  <si>
    <t>Rekonstrukce MŠ Lubno</t>
  </si>
  <si>
    <t>Z jednotřídní MŠ vznikne dvoutřídní MŠ s kapacitou 2x25 dětí</t>
  </si>
  <si>
    <t>x</t>
  </si>
  <si>
    <t>Projekt má hotovou dokumentaci</t>
  </si>
  <si>
    <t>Rekonstrukce MŠ Smetanova</t>
  </si>
  <si>
    <t>Odvlhčení spodní stavby, statika, nové instalace, stavební úpravy</t>
  </si>
  <si>
    <t>ne</t>
  </si>
  <si>
    <t>Rekonstrukce kuchyně MŠ Janáčkova</t>
  </si>
  <si>
    <t>Modernizace zařízení, přizpůsobení zvýšené kapacitě stravovacího provozu, odstranění vlhkosti</t>
  </si>
  <si>
    <t>ZÁKLADNÍ ŠKOLA A MATEŘSKÁ ŠKOLA JANOVICE, okres Frýdek-Místek, p.o.</t>
  </si>
  <si>
    <t>Obec Janovice</t>
  </si>
  <si>
    <t>Rozšíření kapacity mateřské školy</t>
  </si>
  <si>
    <t>Janovice</t>
  </si>
  <si>
    <t>Dostavba a stavební úpravy mateřské školy</t>
  </si>
  <si>
    <t>studie</t>
  </si>
  <si>
    <t>MATEŘSKÁ ŠKOLA MALENOVICE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</si>
  <si>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</si>
  <si>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</si>
  <si>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</si>
  <si>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</si>
  <si>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Ne</t>
  </si>
  <si>
    <t>MATEŘSKÁ ŠKOLA BÍLÁ, okres Frýdek-Místek, p.o.</t>
  </si>
  <si>
    <t>Obec Bílá</t>
  </si>
  <si>
    <t>Učíme se venku</t>
  </si>
  <si>
    <t>Bílá</t>
  </si>
  <si>
    <t>Vybudování edukační zahrady v přírodním stylu</t>
  </si>
  <si>
    <t>Poptávka studie</t>
  </si>
  <si>
    <t>Strategický rámec MAP - seznam investičních priorit ZŠ (2021-2027)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</si>
  <si>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</si>
  <si>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</si>
  <si>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</si>
  <si>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</si>
  <si>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</si>
  <si>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</si>
  <si>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</si>
  <si>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</si>
  <si>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</si>
  <si>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</si>
  <si>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</si>
  <si>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</si>
  <si>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</si>
  <si>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</si>
  <si>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ZÁKLADNÍ ŠKOLA A MATEŘSKÁ ŠKOLA PRŽNO, okres Frýdek-Místek, p.o.</t>
  </si>
  <si>
    <t>obec Pržno</t>
  </si>
  <si>
    <t>73185001</t>
  </si>
  <si>
    <t>102068674</t>
  </si>
  <si>
    <t>600134091</t>
  </si>
  <si>
    <t>Výstavba odborné učebny a školního klubu</t>
  </si>
  <si>
    <t>Pržno</t>
  </si>
  <si>
    <r>
      <t xml:space="preserve">Cílem projektu je podpořit rozvoj klíčových kompetencí vybudováním odborné učebny a pořízení nového vybavení v rámci ZŠ Pržno, konektivita. Součástí realizace projektu je vybudování zázemí pro školní klub a </t>
    </r>
    <r>
      <rPr>
        <b/>
        <sz val="8"/>
        <color theme="1"/>
        <rFont val="Calibri"/>
        <family val="2"/>
        <charset val="238"/>
        <scheme val="minor"/>
      </rPr>
      <t>odborné učebny</t>
    </r>
    <r>
      <rPr>
        <sz val="8"/>
        <color theme="1"/>
        <rFont val="Calibri"/>
        <family val="2"/>
        <scheme val="minor"/>
      </rPr>
      <t>.</t>
    </r>
  </si>
  <si>
    <t>1/2023</t>
  </si>
  <si>
    <t>12/2024</t>
  </si>
  <si>
    <t>PD, výběr dodavatele</t>
  </si>
  <si>
    <t xml:space="preserve">Výstavba tělocvičny </t>
  </si>
  <si>
    <t>Cílem projektu je vybudovat chybějící tělocvičnu, která umožní komplexně naplňovat školní vzdělávací program, zvýšit pohybové dovednosti žáků, rozvoj zájmového sportu a zdravotní TV.</t>
  </si>
  <si>
    <t>Výběr dodavatele</t>
  </si>
  <si>
    <t>ZÁKLADNÍ ŠKOLA A MATEŘSKÁ ŠKOLA OSTRAVICE, p.o.</t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</si>
  <si>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</si>
  <si>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</si>
  <si>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</si>
  <si>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</si>
  <si>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</si>
  <si>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</si>
  <si>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</si>
  <si>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</si>
  <si>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</si>
  <si>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</si>
  <si>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</si>
  <si>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</si>
  <si>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ZÁKLADNÍ ŠKOLA STRAÉ HAMRY, okres Frýdek-Místek, p.o.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</si>
  <si>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</si>
  <si>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</si>
  <si>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</si>
  <si>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</si>
  <si>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</si>
  <si>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</si>
  <si>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ZÁKLADNÍ ŠKOLA ČELADNÁ, p.o.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</si>
  <si>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</si>
  <si>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</si>
  <si>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</si>
  <si>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</si>
  <si>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</si>
  <si>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</si>
  <si>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</si>
  <si>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ZÁKLADNÍ ŠKOLA A METEŘSKÁ ŠKOLA PSTRUŽÍ, p.o.</t>
  </si>
  <si>
    <t>Obec Pstruží</t>
  </si>
  <si>
    <t>Přístavba nových odborných učeben ZŠ, zázemí pro ŠD a  pedagogické pracovníky</t>
  </si>
  <si>
    <t>Pstruží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</si>
  <si>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</si>
  <si>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12/2027</t>
  </si>
  <si>
    <t>zatím ne</t>
  </si>
  <si>
    <t>Vybavení ZŠ novou IT technikou a nábytkem pro nové učebny ICT, učebny jazyků jazyků, třídu ŠD a zázemí pro pedagogické pracovníky</t>
  </si>
  <si>
    <t>kompletní vybavení ICT učebny, učebny cizích jazyků, ŠD a zázemí pro pedagogické pracovníky včetně příslušenství - nábytku</t>
  </si>
  <si>
    <t>ZÁKLADNÍ ŠKOLA A MATEŘSKÁ ŠKOLA KARLA SVOLINSKÉHO, Kunčice pod Ondřejníkem</t>
  </si>
  <si>
    <t>Obec Kunčice pod Ondřejníkem</t>
  </si>
  <si>
    <t>Altán pro venkovní výuku - Obnova školního areálu v Kunčicích pod Ondřejníkem - VI. etapa</t>
  </si>
  <si>
    <t>Kunčice pod Ondřejníkem</t>
  </si>
  <si>
    <t>Jedná se o venkovní učebnu, altán a o úpravu okolí (včetně zahradnických prvků pro pěstitelství apod.). Bude moci být také využíván jako prostor pro komunitní setkávání.</t>
  </si>
  <si>
    <t>zpracovaná PD</t>
  </si>
  <si>
    <t>podaná žádost o vydání stavebního povolení</t>
  </si>
  <si>
    <t>ZÁKLADNÍ ŠKOLA FRÝDLANT NAD OSTRAVICÍ, Komenského 420, p.o.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</si>
  <si>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</si>
  <si>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</si>
  <si>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</si>
  <si>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</si>
  <si>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</si>
  <si>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</si>
  <si>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</si>
  <si>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</si>
  <si>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Oprava stávajícího povrchu školního hřiště, vybudování workoutového hřiště, zázemí pro volnočasové aktivity a školní družinu - hrací prvky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</si>
  <si>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</si>
  <si>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</si>
  <si>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</si>
  <si>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</si>
  <si>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</si>
  <si>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</si>
  <si>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</si>
  <si>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</si>
  <si>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</si>
  <si>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</si>
  <si>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</si>
  <si>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</si>
  <si>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</si>
  <si>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</si>
  <si>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</si>
  <si>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</si>
  <si>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</si>
  <si>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</si>
  <si>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</si>
  <si>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</si>
  <si>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</si>
  <si>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</si>
  <si>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</si>
  <si>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</si>
  <si>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</si>
  <si>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</si>
  <si>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ZÁKLADNÍ ŠKOLA FRÝDLANT NAD OSTRAVICÍ, T.G.Masaryka 1260, p.o.</t>
  </si>
  <si>
    <t xml:space="preserve">Vybudování malé učebny pro jazykovou výuku </t>
  </si>
  <si>
    <t xml:space="preserve">Moravskoslezský </t>
  </si>
  <si>
    <t>Vybavení počítačové učebny pro jazyky</t>
  </si>
  <si>
    <t>4/2023</t>
  </si>
  <si>
    <t>5/2023</t>
  </si>
  <si>
    <t>Vybudování učebny robotiky</t>
  </si>
  <si>
    <t>Nákup robotů a příslušenství</t>
  </si>
  <si>
    <t>Nákup pomůcek přírodovědného charakteru</t>
  </si>
  <si>
    <t xml:space="preserve">Nástavba školy </t>
  </si>
  <si>
    <t>Nástavba školy pro nové odborné učebny nad pavilonem B</t>
  </si>
  <si>
    <t>5/2024</t>
  </si>
  <si>
    <t>Odborná učebna českého jazyka a literatury</t>
  </si>
  <si>
    <t>Vybavení odborné učebny lingvistiky</t>
  </si>
  <si>
    <t>7/2024</t>
  </si>
  <si>
    <t xml:space="preserve">Stavební úpravy stravovacího objektu ZŠ TGM </t>
  </si>
  <si>
    <t>Rekonstrukce stravovacího objektu, nový technologický provoz</t>
  </si>
  <si>
    <t>9/2022</t>
  </si>
  <si>
    <t>8/2023</t>
  </si>
  <si>
    <t xml:space="preserve">Rekonstrukce ÚT a části kanalizace v ZŠ TGM </t>
  </si>
  <si>
    <t>Kompletní nové ÚT v celé ZŠ + část kanalizace v podzemním kolektoru</t>
  </si>
  <si>
    <t>6/2022</t>
  </si>
  <si>
    <t>8/2025</t>
  </si>
  <si>
    <t>nevydává se</t>
  </si>
  <si>
    <t xml:space="preserve">Rekonstrukce tělocvičen ZŠ TGM </t>
  </si>
  <si>
    <t>Nové dřevěné podlahy, obložení, ÚT a dešťová kanalizace</t>
  </si>
  <si>
    <t>8/2024</t>
  </si>
  <si>
    <t>ano - ÚS</t>
  </si>
  <si>
    <t>Vybudování odborných učeben ve 3. NP ZŠ TGM</t>
  </si>
  <si>
    <t>Stavební úpravy 3. NP, řešení klimatizace, vybudování specializovaných učeben.</t>
  </si>
  <si>
    <t>6/2023</t>
  </si>
  <si>
    <t>ZÁKLADNÍ ŠKOLA MJR. AMBROŽE BÍLKA A MATEŘSKÁ ŠKOLA METYLOVICE, p.o.</t>
  </si>
  <si>
    <t xml:space="preserve"> obec Metylovice</t>
  </si>
  <si>
    <t>Virtuální, rozšířená a smíšená realita ve výuce na ZŠ Metylovice</t>
  </si>
  <si>
    <t>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</si>
  <si>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</si>
  <si>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připraven projektový záměr</t>
  </si>
  <si>
    <t>ZÁKLADNÍ ŠKOLA A MATEŘSKÁ ŠKOLA JANOVICE, okr. Frýdek-Místek, p.o.</t>
  </si>
  <si>
    <t>Přístavba základní školy Janovice</t>
  </si>
  <si>
    <t>Přístavba učeben, učeben, odborných učeben a navýšení kapacity</t>
  </si>
  <si>
    <t>Venkovní polytechnická učebna Zš Janovice</t>
  </si>
  <si>
    <t>Zřízení polyfunkční a technické venkovní učebny</t>
  </si>
  <si>
    <t>Školní zahrada</t>
  </si>
  <si>
    <t>Výstavba edukativních prvků ve školní zahradě</t>
  </si>
  <si>
    <t>ZÁKLADNÍ ŠKOLA A MATEŘSKÁ ŠKOLA, Frýdlant nad Ostravicí, Náměstí 7, p.o.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</si>
  <si>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</si>
  <si>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</si>
  <si>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</si>
  <si>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</si>
  <si>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</si>
  <si>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</si>
  <si>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</si>
  <si>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</si>
  <si>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vize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</si>
  <si>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</si>
  <si>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</si>
  <si>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</si>
  <si>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</si>
  <si>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</si>
  <si>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</si>
  <si>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</si>
  <si>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</si>
  <si>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</si>
  <si>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</si>
  <si>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</si>
  <si>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</si>
  <si>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Vlesedu z.s.</t>
  </si>
  <si>
    <t>Bádáme a učíme se na louce a v lese</t>
  </si>
  <si>
    <t>Vybudování venkovní učebny přírodních věd</t>
  </si>
  <si>
    <t>12/2029</t>
  </si>
  <si>
    <t>MIT - moderní informační technologie v praxi</t>
  </si>
  <si>
    <t>Vybudování učebny ICT, robotiky</t>
  </si>
  <si>
    <t>Kreativně pro život</t>
  </si>
  <si>
    <t>Vybudování kreativní učebny pro grafiku a design</t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</si>
  <si>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</si>
  <si>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</si>
  <si>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</si>
  <si>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</si>
  <si>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</si>
  <si>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</si>
  <si>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</si>
  <si>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</si>
  <si>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zpracovává se PD</t>
  </si>
  <si>
    <r>
      <t xml:space="preserve">Modernizace učebny pro </t>
    </r>
    <r>
      <rPr>
        <strike/>
        <sz val="8"/>
        <color theme="1"/>
        <rFont val="Calibri (Základní text)"/>
        <charset val="238"/>
      </rPr>
      <t>fyziku</t>
    </r>
    <r>
      <rPr>
        <sz val="8"/>
        <color theme="1"/>
        <rFont val="Calibri"/>
        <family val="2"/>
        <scheme val="minor"/>
      </rPr>
      <t xml:space="preserve"> </t>
    </r>
    <r>
      <rPr>
        <u/>
        <sz val="8"/>
        <color theme="1"/>
        <rFont val="Calibri (Základní text)"/>
        <charset val="238"/>
      </rPr>
      <t xml:space="preserve">zeměpis </t>
    </r>
    <r>
      <rPr>
        <sz val="8"/>
        <color theme="1"/>
        <rFont val="Calibri"/>
        <family val="2"/>
        <scheme val="minor"/>
      </rPr>
      <t>a biologii</t>
    </r>
  </si>
  <si>
    <t>Modernizace učebny - dílny</t>
  </si>
  <si>
    <t>Modernizace učebny - změna zaměřní - čebna lingvistiky</t>
  </si>
  <si>
    <t>Rekonstrukce žákovských šaten</t>
  </si>
  <si>
    <t>Modernizace kabinetů</t>
  </si>
  <si>
    <t>Modernizace učebny - stavební úpravy - rozdělení prostoru dílen, vybavení učebny (skříně, katedra, židle, ponky se svěráky na dřevo, 3D tiskárna, plátno a dataprojektor).</t>
  </si>
  <si>
    <t>Modernizace učebny (stavební úpravy - podlaha, elektro rozvody apod.), nábytek, e-knihovna, čtečky, dataprojektor, interaktivní tabule, systém pro výuku jazyků (sluchátka,…)</t>
  </si>
  <si>
    <t>Stavební úpravy - rekonstrukce šaten, odstranění šatnových klecí, zabudování skříněk, laviček, osvětlení.</t>
  </si>
  <si>
    <t>Modernizace kabinetů - nábytek, koberce,  ostatní vybavení</t>
  </si>
  <si>
    <t>8/2026</t>
  </si>
  <si>
    <t>5/2025</t>
  </si>
  <si>
    <t>5/2026</t>
  </si>
  <si>
    <t>5/2027</t>
  </si>
  <si>
    <t>Mobilní učebna VR</t>
  </si>
  <si>
    <t>Specializovaná mobilní učebna se zaměřením na VR</t>
  </si>
  <si>
    <t>není relevantní</t>
  </si>
  <si>
    <t>ZŠ a LMŠ Hnízdo - škola, která voní lesem</t>
  </si>
  <si>
    <t>Hnízdo Beskydy, z.s.</t>
  </si>
  <si>
    <t>Vybudování učebny ICT a robotiky s ohledem na zvýšení kvality vzělávání a rozvoje digitální kompetence žáků</t>
  </si>
  <si>
    <t xml:space="preserve">Rekonstrukce školní dílny </t>
  </si>
  <si>
    <t xml:space="preserve">Rekonstrukce a modernizace školní dílny s ohledem za zvýšení kvality vzdělávání s vazbou na budoucí uplatnění žáků na trhu práce. </t>
  </si>
  <si>
    <t xml:space="preserve">Zdravé Hnízdo - školské poradenské pracoviště v ZŠ Hnízdo </t>
  </si>
  <si>
    <t xml:space="preserve">Rekonstrukce a modernizace školského poradenského pracoviště. </t>
  </si>
  <si>
    <t xml:space="preserve"> </t>
  </si>
  <si>
    <t xml:space="preserve"> x</t>
  </si>
  <si>
    <t>Zahrada pro rozvoj a inspiraci</t>
  </si>
  <si>
    <t>Dobudování školní zahrady jako podpora badatelské výuky</t>
  </si>
  <si>
    <t>návrh zahradního architekta</t>
  </si>
  <si>
    <t>Zateplení budovy školy a výměna oken</t>
  </si>
  <si>
    <t>Zvýšení tepelného a energetického komfortu budovy LZŠ s vazbou na energetické úspory</t>
  </si>
  <si>
    <t>Rekonstrukce výdejny stravy v budově MŠ</t>
  </si>
  <si>
    <t xml:space="preserve">Rekonstrukce výdejny stravy ZŠ (v budově MŠ č.p. 620), dojde k modernizaci vybavení výdejny (nerezové vybavení, drtička odpadu, profesionální myčka nádobí), </t>
  </si>
  <si>
    <t>Připraven projektový záměr, projekt nebude podléhat stavebnímu povolení</t>
  </si>
  <si>
    <t>Schváleno ve Frýdlantu nad Ostravicí                     dne 25/09/2023 Řídícím výborem                                                      Podpis předsedy Řídícího výboru …...............................</t>
  </si>
  <si>
    <t>Schváleno ve Frýdlantu nad Ostravicí                     dne 25/09/2023 Řídícím výborem                                                      Podpis předsedy Řídícího výboru …..............................</t>
  </si>
  <si>
    <t>Schváleno ve Frýdlantu nad Ostravicí                     dne 25/09/2023 Řídícím výborem                                                      Podpis předsedy Řídícího výboru …........................</t>
  </si>
  <si>
    <t>Dopravní hřiště v MŠ Čeladenská beruška</t>
  </si>
  <si>
    <t>Doplnění pozemku školní zahrady o povrh přizpůsobený aktivitám podporující dopravní výchovu dětí</t>
  </si>
  <si>
    <t>žádný</t>
  </si>
  <si>
    <t>MATEŘSKÁ ŠKOLA ČELADENSKÁ BERUŠKA, příspěvková organizace</t>
  </si>
  <si>
    <t>Multifunkční prostor pro environmentální aktivity, včetně sociálního zařízení</t>
  </si>
  <si>
    <t>Komunitní environmentální centrum</t>
  </si>
  <si>
    <t>Multifunkční prostor pro centrum inovativní pedagogiky, včetně sociálního zařízení</t>
  </si>
  <si>
    <t>Inovativní pedagogika - Hnízdo inspirace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</si>
</sst>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u/>
      <sz val="8"/>
      <color theme="1"/>
      <name val="Calibri (Základní text)"/>
      <charset val="238"/>
    </font>
    <font>
      <strike/>
      <sz val="8"/>
      <color theme="1"/>
      <name val="Calibri (Základní 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thin">
        <color rgb="FFE40B45"/>
      </top>
      <bottom style="medium">
        <color rgb="FFE40B45"/>
      </bottom>
      <diagonal/>
    </border>
    <border>
      <left style="medium">
        <color rgb="FFE40B45"/>
      </left>
      <right style="thin">
        <color rgb="FFE40B45"/>
      </right>
      <top/>
      <bottom style="thin">
        <color rgb="FFE40B45"/>
      </bottom>
      <diagonal/>
    </border>
    <border>
      <left style="thin">
        <color rgb="FFE40B45"/>
      </left>
      <right style="thin">
        <color rgb="FFE40B45"/>
      </right>
      <top/>
      <bottom style="thin">
        <color rgb="FFE40B45"/>
      </bottom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/>
      <bottom/>
      <diagonal/>
    </border>
    <border>
      <left style="medium">
        <color rgb="FFE40B45"/>
      </left>
      <right style="medium">
        <color rgb="FFE40B45"/>
      </right>
      <top/>
      <bottom style="medium">
        <color rgb="FFE40B45"/>
      </bottom>
      <diagonal/>
    </border>
    <border>
      <left/>
      <right/>
      <top style="thin">
        <color indexed="6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medium">
        <color rgb="FFE40B45"/>
      </bottom>
      <diagonal/>
    </border>
    <border>
      <left style="thin">
        <color rgb="FFE40B45"/>
      </left>
      <right/>
      <top/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/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/>
      <bottom style="medium">
        <color rgb="FFE40B45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/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 style="medium">
        <color rgb="FFE40B44"/>
      </bottom>
      <diagonal/>
    </border>
    <border>
      <left/>
      <right/>
      <top style="medium">
        <color rgb="FFE40B44"/>
      </top>
      <bottom style="medium">
        <color rgb="FFE40B44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/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/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/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/>
      <top/>
      <bottom style="thin">
        <color indexed="64"/>
      </bottom>
      <diagonal/>
    </border>
    <border>
      <left style="medium">
        <color rgb="FFE40B44"/>
      </left>
      <right/>
      <top/>
      <bottom/>
      <diagonal/>
    </border>
    <border>
      <left style="medium">
        <color rgb="FFE40B44"/>
      </left>
      <right/>
      <top style="thin">
        <color indexed="64"/>
      </top>
      <bottom style="medium">
        <color indexed="64"/>
      </bottom>
      <diagonal/>
    </border>
    <border>
      <left style="medium">
        <color rgb="FFE40B44"/>
      </left>
      <right/>
      <top/>
      <bottom style="thin">
        <color rgb="FFE40B44"/>
      </bottom>
      <diagonal/>
    </border>
    <border>
      <left style="medium">
        <color rgb="FFE40B44"/>
      </left>
      <right/>
      <top/>
      <bottom style="medium">
        <color rgb="FFE40B44"/>
      </bottom>
      <diagonal/>
    </border>
    <border>
      <left/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/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/>
      <right style="thin">
        <color rgb="FFE40B45"/>
      </right>
      <top/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/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/>
      <diagonal/>
    </border>
    <border>
      <left style="thin">
        <color rgb="FFE40B44"/>
      </left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/>
      <bottom style="medium">
        <color rgb="FFE40B44"/>
      </bottom>
      <diagonal/>
    </border>
    <border>
      <left/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/>
      <diagonal/>
    </border>
    <border>
      <left style="thin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/>
      <bottom/>
      <diagonal/>
    </border>
    <border>
      <left style="thin">
        <color rgb="FFE40B44"/>
      </left>
      <right style="thin">
        <color rgb="FFE40B44"/>
      </right>
      <top/>
      <bottom/>
      <diagonal/>
    </border>
    <border>
      <left style="thin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/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/>
      <diagonal/>
    </border>
    <border>
      <left/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/>
      <diagonal/>
    </border>
    <border>
      <left style="medium">
        <color rgb="FFE40B44"/>
      </left>
      <right style="medium">
        <color rgb="FFE40B44"/>
      </right>
      <top/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/>
      <diagonal/>
    </border>
    <border>
      <left style="thin">
        <color indexed="64"/>
      </left>
      <right style="medium">
        <color rgb="FFE40B44"/>
      </right>
      <top style="medium">
        <color rgb="FFE40B45"/>
      </top>
      <bottom/>
      <diagonal/>
    </border>
    <border>
      <left style="thin">
        <color indexed="64"/>
      </left>
      <right style="medium">
        <color rgb="FFE40B44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4"/>
      </right>
      <top/>
      <bottom style="thin">
        <color rgb="FFE40B45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 style="thin">
        <color rgb="FFE40B44"/>
      </top>
      <bottom/>
      <diagonal/>
    </border>
    <border>
      <left style="thin">
        <color rgb="FFE40B45"/>
      </left>
      <right style="thin">
        <color rgb="FFE40B45"/>
      </right>
      <top style="thin">
        <color rgb="FFE40B45"/>
      </top>
      <bottom/>
      <diagonal/>
    </border>
    <border>
      <left style="thin">
        <color rgb="FFE40B45"/>
      </left>
      <right style="medium">
        <color rgb="FFE40B44"/>
      </right>
      <top style="thin">
        <color rgb="FFE40B45"/>
      </top>
      <bottom/>
      <diagonal/>
    </border>
    <border>
      <left/>
      <right style="thin">
        <color indexed="64"/>
      </right>
      <top style="medium">
        <color rgb="FFE40B44"/>
      </top>
      <bottom/>
      <diagonal/>
    </border>
    <border>
      <left style="thin">
        <color indexed="64"/>
      </left>
      <right style="thin">
        <color indexed="64"/>
      </right>
      <top style="medium">
        <color rgb="FFE40B44"/>
      </top>
      <bottom/>
      <diagonal/>
    </border>
    <border>
      <left style="thin">
        <color indexed="64"/>
      </left>
      <right style="medium">
        <color rgb="FFE40B45"/>
      </right>
      <top style="medium">
        <color rgb="FFE40B44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medium">
        <color rgb="FFE40B44"/>
      </top>
      <bottom/>
      <diagonal/>
    </border>
    <border>
      <left/>
      <right/>
      <top style="medium">
        <color rgb="FFE40B44"/>
      </top>
      <bottom style="thin">
        <color indexed="64"/>
      </bottom>
      <diagonal/>
    </border>
    <border>
      <left style="medium">
        <color rgb="FFE40B45"/>
      </left>
      <right style="thin">
        <color rgb="FFE40B45"/>
      </right>
      <top style="medium">
        <color rgb="FFE40B4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4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4"/>
      </top>
      <bottom style="medium">
        <color rgb="FFE40B45"/>
      </bottom>
      <diagonal/>
    </border>
    <border>
      <left style="thin">
        <color indexed="64"/>
      </left>
      <right/>
      <top style="medium">
        <color rgb="FFE40B44"/>
      </top>
      <bottom/>
      <diagonal/>
    </border>
    <border>
      <left style="medium">
        <color rgb="FFE40B45"/>
      </left>
      <right/>
      <top style="medium">
        <color rgb="FFE40B44"/>
      </top>
      <bottom style="medium">
        <color rgb="FFE40B45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/>
      <top style="thin">
        <color rgb="FFE40B45"/>
      </top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/>
      <diagonal/>
    </border>
    <border>
      <left style="thin">
        <color indexed="64"/>
      </left>
      <right style="thin">
        <color indexed="64"/>
      </right>
      <top style="thin">
        <color rgb="FFE40B44"/>
      </top>
      <bottom style="thin">
        <color rgb="FFE40B4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/>
    <xf numFmtId="0" fontId="0" fillId="4" borderId="0" xfId="0" applyFill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/>
    <xf numFmtId="0" fontId="0" fillId="4" borderId="4" xfId="0" applyFill="1" applyBorder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2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3" fontId="13" fillId="0" borderId="88" xfId="0" applyNumberFormat="1" applyFont="1" applyBorder="1" applyAlignment="1">
      <alignment vertical="center" wrapText="1"/>
    </xf>
    <xf numFmtId="3" fontId="13" fillId="0" borderId="86" xfId="0" applyNumberFormat="1" applyFont="1" applyBorder="1" applyAlignment="1">
      <alignment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2" borderId="88" xfId="0" applyFont="1" applyFill="1" applyBorder="1" applyAlignment="1">
      <alignment horizontal="center" vertical="center" wrapText="1"/>
    </xf>
    <xf numFmtId="0" fontId="13" fillId="2" borderId="86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82" xfId="0" applyFont="1" applyBorder="1" applyAlignment="1" applyProtection="1">
      <alignment vertical="center" wrapText="1"/>
      <protection locked="0"/>
    </xf>
    <xf numFmtId="0" fontId="13" fillId="0" borderId="82" xfId="0" applyFont="1" applyBorder="1" applyAlignment="1" applyProtection="1">
      <alignment vertical="center"/>
      <protection locked="0"/>
    </xf>
    <xf numFmtId="0" fontId="12" fillId="0" borderId="37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8" xfId="0" applyFont="1" applyBorder="1" applyAlignment="1" applyProtection="1">
      <alignment vertical="center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0" borderId="62" xfId="0" applyFont="1" applyBorder="1" applyProtection="1">
      <protection locked="0"/>
    </xf>
    <xf numFmtId="0" fontId="13" fillId="0" borderId="63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3" fontId="13" fillId="0" borderId="82" xfId="0" applyNumberFormat="1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 wrapText="1"/>
      <protection locked="0"/>
    </xf>
    <xf numFmtId="0" fontId="13" fillId="0" borderId="83" xfId="0" applyFont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3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0" borderId="64" xfId="0" applyFont="1" applyBorder="1" applyAlignment="1" applyProtection="1">
      <alignment vertical="center" wrapText="1"/>
      <protection locked="0"/>
    </xf>
    <xf numFmtId="49" fontId="13" fillId="0" borderId="52" xfId="0" applyNumberFormat="1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vertical="center"/>
      <protection locked="0"/>
    </xf>
    <xf numFmtId="49" fontId="13" fillId="0" borderId="52" xfId="0" applyNumberFormat="1" applyFont="1" applyBorder="1" applyAlignment="1" applyProtection="1">
      <alignment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2" fillId="0" borderId="75" xfId="0" applyFont="1" applyBorder="1" applyAlignment="1" applyProtection="1">
      <alignment horizontal="center"/>
      <protection locked="0"/>
    </xf>
    <xf numFmtId="0" fontId="12" fillId="0" borderId="6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3" fontId="13" fillId="0" borderId="17" xfId="0" applyNumberFormat="1" applyFont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97" xfId="0" applyFont="1" applyBorder="1" applyAlignment="1" applyProtection="1">
      <alignment horizontal="center" vertical="center"/>
      <protection locked="0"/>
    </xf>
    <xf numFmtId="0" fontId="12" fillId="0" borderId="76" xfId="0" applyFont="1" applyBorder="1" applyAlignment="1" applyProtection="1">
      <alignment horizontal="center"/>
      <protection locked="0"/>
    </xf>
    <xf numFmtId="0" fontId="12" fillId="0" borderId="6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98" xfId="0" applyFont="1" applyBorder="1" applyAlignment="1" applyProtection="1">
      <alignment horizontal="center" vertical="center"/>
      <protection locked="0"/>
    </xf>
    <xf numFmtId="0" fontId="13" fillId="0" borderId="98" xfId="0" applyFont="1" applyBorder="1" applyAlignment="1" applyProtection="1">
      <alignment horizontal="center" vertical="center" wrapText="1"/>
      <protection locked="0"/>
    </xf>
    <xf numFmtId="0" fontId="12" fillId="0" borderId="6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 wrapText="1"/>
    </xf>
    <xf numFmtId="0" fontId="19" fillId="0" borderId="98" xfId="0" applyFont="1" applyBorder="1" applyAlignment="1" applyProtection="1">
      <alignment horizontal="center" vertical="center"/>
      <protection locked="0"/>
    </xf>
    <xf numFmtId="0" fontId="13" fillId="0" borderId="9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31" fillId="5" borderId="68" xfId="0" applyNumberFormat="1" applyFont="1" applyFill="1" applyBorder="1" applyAlignment="1">
      <alignment horizontal="left" vertical="center" wrapText="1"/>
    </xf>
    <xf numFmtId="49" fontId="32" fillId="5" borderId="9" xfId="0" applyNumberFormat="1" applyFont="1" applyFill="1" applyBorder="1" applyAlignment="1">
      <alignment horizontal="left" vertical="center" wrapText="1"/>
    </xf>
    <xf numFmtId="49" fontId="32" fillId="5" borderId="9" xfId="0" applyNumberFormat="1" applyFont="1" applyFill="1" applyBorder="1" applyAlignment="1">
      <alignment horizontal="center" vertical="center" wrapText="1"/>
    </xf>
    <xf numFmtId="49" fontId="32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32" fillId="5" borderId="9" xfId="0" applyNumberFormat="1" applyFont="1" applyFill="1" applyBorder="1" applyAlignment="1" applyProtection="1">
      <alignment horizontal="center" vertical="center"/>
      <protection locked="0"/>
    </xf>
    <xf numFmtId="49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98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93" xfId="0" applyFont="1" applyFill="1" applyBorder="1" applyAlignment="1" applyProtection="1">
      <alignment horizontal="center" vertical="center"/>
      <protection locked="0"/>
    </xf>
    <xf numFmtId="0" fontId="31" fillId="5" borderId="91" xfId="0" applyFont="1" applyFill="1" applyBorder="1" applyAlignment="1" applyProtection="1">
      <alignment vertical="center" wrapText="1"/>
      <protection locked="0"/>
    </xf>
    <xf numFmtId="0" fontId="32" fillId="5" borderId="47" xfId="0" applyFont="1" applyFill="1" applyBorder="1" applyAlignment="1" applyProtection="1">
      <alignment vertical="center" wrapText="1"/>
      <protection locked="0"/>
    </xf>
    <xf numFmtId="0" fontId="32" fillId="5" borderId="47" xfId="0" applyFont="1" applyFill="1" applyBorder="1" applyAlignment="1" applyProtection="1">
      <alignment horizontal="center" vertical="center"/>
      <protection locked="0"/>
    </xf>
    <xf numFmtId="0" fontId="32" fillId="5" borderId="47" xfId="0" applyFont="1" applyFill="1" applyBorder="1" applyAlignment="1" applyProtection="1">
      <alignment vertical="center"/>
      <protection locked="0"/>
    </xf>
    <xf numFmtId="0" fontId="32" fillId="5" borderId="94" xfId="0" applyFont="1" applyFill="1" applyBorder="1" applyAlignment="1" applyProtection="1">
      <alignment vertical="center" wrapText="1"/>
      <protection locked="0"/>
    </xf>
    <xf numFmtId="3" fontId="32" fillId="5" borderId="47" xfId="0" applyNumberFormat="1" applyFont="1" applyFill="1" applyBorder="1" applyAlignment="1" applyProtection="1">
      <alignment horizontal="center" vertical="center"/>
      <protection locked="0"/>
    </xf>
    <xf numFmtId="0" fontId="32" fillId="5" borderId="47" xfId="0" applyFont="1" applyFill="1" applyBorder="1" applyAlignment="1" applyProtection="1">
      <alignment horizontal="center" vertical="center" wrapText="1"/>
      <protection locked="0"/>
    </xf>
    <xf numFmtId="0" fontId="32" fillId="5" borderId="48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68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3" fontId="13" fillId="5" borderId="9" xfId="0" applyNumberFormat="1" applyFont="1" applyFill="1" applyBorder="1" applyAlignment="1" applyProtection="1">
      <alignment horizontal="center" vertical="center"/>
      <protection locked="0"/>
    </xf>
    <xf numFmtId="3" fontId="13" fillId="5" borderId="27" xfId="0" applyNumberFormat="1" applyFont="1" applyFill="1" applyBorder="1" applyAlignment="1" applyProtection="1">
      <alignment horizontal="center" vertical="center"/>
      <protection locked="0"/>
    </xf>
    <xf numFmtId="49" fontId="13" fillId="5" borderId="9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98" xfId="0" applyFont="1" applyFill="1" applyBorder="1" applyAlignment="1" applyProtection="1">
      <alignment horizontal="center" vertical="center"/>
      <protection locked="0"/>
    </xf>
    <xf numFmtId="3" fontId="32" fillId="5" borderId="27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3" fontId="13" fillId="5" borderId="9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98" xfId="0" applyFont="1" applyFill="1" applyBorder="1" applyAlignment="1">
      <alignment horizontal="center" vertical="center"/>
    </xf>
    <xf numFmtId="0" fontId="31" fillId="5" borderId="68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9" xfId="0" applyFont="1" applyFill="1" applyBorder="1" applyAlignment="1" applyProtection="1">
      <alignment horizontal="center" vertical="center" wrapText="1"/>
      <protection locked="0"/>
    </xf>
    <xf numFmtId="3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2" fillId="5" borderId="9" xfId="0" applyFont="1" applyFill="1" applyBorder="1" applyAlignment="1" applyProtection="1">
      <alignment horizontal="center" vertical="center"/>
      <protection locked="0"/>
    </xf>
    <xf numFmtId="0" fontId="32" fillId="5" borderId="98" xfId="0" applyFont="1" applyFill="1" applyBorder="1" applyAlignment="1" applyProtection="1">
      <alignment horizontal="center" vertical="center"/>
      <protection locked="0"/>
    </xf>
    <xf numFmtId="0" fontId="13" fillId="5" borderId="36" xfId="0" applyFont="1" applyFill="1" applyBorder="1" applyProtection="1">
      <protection locked="0"/>
    </xf>
    <xf numFmtId="0" fontId="13" fillId="5" borderId="36" xfId="0" applyFont="1" applyFill="1" applyBorder="1" applyAlignment="1" applyProtection="1">
      <alignment wrapText="1"/>
      <protection locked="0"/>
    </xf>
    <xf numFmtId="0" fontId="32" fillId="5" borderId="42" xfId="0" applyFont="1" applyFill="1" applyBorder="1" applyProtection="1">
      <protection locked="0"/>
    </xf>
    <xf numFmtId="0" fontId="32" fillId="5" borderId="38" xfId="0" applyFont="1" applyFill="1" applyBorder="1" applyProtection="1">
      <protection locked="0"/>
    </xf>
    <xf numFmtId="0" fontId="32" fillId="5" borderId="38" xfId="0" applyFont="1" applyFill="1" applyBorder="1" applyAlignment="1" applyProtection="1">
      <alignment horizontal="center" vertical="center"/>
      <protection locked="0"/>
    </xf>
    <xf numFmtId="0" fontId="32" fillId="5" borderId="38" xfId="0" applyFont="1" applyFill="1" applyBorder="1" applyAlignment="1" applyProtection="1">
      <alignment wrapText="1"/>
      <protection locked="0"/>
    </xf>
    <xf numFmtId="3" fontId="32" fillId="5" borderId="38" xfId="0" applyNumberFormat="1" applyFont="1" applyFill="1" applyBorder="1" applyProtection="1">
      <protection locked="0"/>
    </xf>
    <xf numFmtId="0" fontId="32" fillId="5" borderId="55" xfId="0" applyFont="1" applyFill="1" applyBorder="1" applyAlignment="1" applyProtection="1">
      <alignment horizontal="center" vertical="center"/>
      <protection locked="0"/>
    </xf>
    <xf numFmtId="0" fontId="32" fillId="5" borderId="37" xfId="0" applyFont="1" applyFill="1" applyBorder="1" applyProtection="1">
      <protection locked="0"/>
    </xf>
    <xf numFmtId="0" fontId="32" fillId="5" borderId="36" xfId="0" applyFont="1" applyFill="1" applyBorder="1" applyProtection="1">
      <protection locked="0"/>
    </xf>
    <xf numFmtId="0" fontId="32" fillId="5" borderId="36" xfId="0" applyFont="1" applyFill="1" applyBorder="1" applyAlignment="1" applyProtection="1">
      <alignment horizontal="center" vertical="center"/>
      <protection locked="0"/>
    </xf>
    <xf numFmtId="0" fontId="32" fillId="5" borderId="36" xfId="0" applyFont="1" applyFill="1" applyBorder="1" applyAlignment="1" applyProtection="1">
      <alignment wrapText="1"/>
      <protection locked="0"/>
    </xf>
    <xf numFmtId="3" fontId="32" fillId="5" borderId="36" xfId="0" applyNumberFormat="1" applyFont="1" applyFill="1" applyBorder="1" applyProtection="1">
      <protection locked="0"/>
    </xf>
    <xf numFmtId="0" fontId="32" fillId="5" borderId="50" xfId="0" applyFont="1" applyFill="1" applyBorder="1" applyAlignment="1" applyProtection="1">
      <alignment horizontal="center" vertical="center"/>
      <protection locked="0"/>
    </xf>
    <xf numFmtId="0" fontId="32" fillId="5" borderId="100" xfId="0" applyFont="1" applyFill="1" applyBorder="1" applyProtection="1">
      <protection locked="0"/>
    </xf>
    <xf numFmtId="0" fontId="32" fillId="5" borderId="82" xfId="0" applyFont="1" applyFill="1" applyBorder="1" applyProtection="1">
      <protection locked="0"/>
    </xf>
    <xf numFmtId="0" fontId="32" fillId="5" borderId="82" xfId="0" applyFont="1" applyFill="1" applyBorder="1" applyAlignment="1" applyProtection="1">
      <alignment horizontal="center" vertical="center"/>
      <protection locked="0"/>
    </xf>
    <xf numFmtId="0" fontId="32" fillId="5" borderId="82" xfId="0" applyFont="1" applyFill="1" applyBorder="1" applyAlignment="1" applyProtection="1">
      <alignment wrapText="1"/>
      <protection locked="0"/>
    </xf>
    <xf numFmtId="0" fontId="32" fillId="5" borderId="82" xfId="0" applyFont="1" applyFill="1" applyBorder="1" applyAlignment="1" applyProtection="1">
      <alignment horizontal="left" vertical="center" wrapText="1"/>
      <protection locked="0"/>
    </xf>
    <xf numFmtId="3" fontId="32" fillId="5" borderId="82" xfId="0" applyNumberFormat="1" applyFont="1" applyFill="1" applyBorder="1" applyProtection="1">
      <protection locked="0"/>
    </xf>
    <xf numFmtId="0" fontId="32" fillId="5" borderId="83" xfId="0" applyFont="1" applyFill="1" applyBorder="1" applyAlignment="1" applyProtection="1">
      <alignment horizontal="center" vertical="center"/>
      <protection locked="0"/>
    </xf>
    <xf numFmtId="0" fontId="21" fillId="5" borderId="9" xfId="0" applyFont="1" applyFill="1" applyBorder="1" applyAlignment="1">
      <alignment horizontal="center" vertical="center" wrapText="1"/>
    </xf>
    <xf numFmtId="3" fontId="13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7" xfId="0" applyFont="1" applyFill="1" applyBorder="1" applyAlignment="1" applyProtection="1">
      <alignment horizontal="center" vertical="center" wrapText="1"/>
      <protection locked="0"/>
    </xf>
    <xf numFmtId="0" fontId="13" fillId="0" borderId="101" xfId="0" applyFont="1" applyBorder="1" applyAlignment="1" applyProtection="1">
      <alignment horizontal="center" vertical="center" wrapText="1"/>
      <protection locked="0"/>
    </xf>
    <xf numFmtId="0" fontId="13" fillId="0" borderId="10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Protection="1">
      <protection locked="0"/>
    </xf>
    <xf numFmtId="0" fontId="12" fillId="5" borderId="68" xfId="0" applyFont="1" applyFill="1" applyBorder="1" applyAlignment="1" applyProtection="1">
      <alignment horizontal="left" vertical="center" wrapText="1"/>
      <protection locked="0"/>
    </xf>
    <xf numFmtId="0" fontId="19" fillId="5" borderId="98" xfId="0" applyFont="1" applyFill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vertical="center" wrapText="1"/>
      <protection locked="0"/>
    </xf>
    <xf numFmtId="0" fontId="13" fillId="0" borderId="78" xfId="0" applyFont="1" applyBorder="1" applyAlignment="1" applyProtection="1">
      <alignment vertical="center" wrapText="1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vertical="center"/>
      <protection locked="0"/>
    </xf>
    <xf numFmtId="3" fontId="13" fillId="0" borderId="78" xfId="0" applyNumberFormat="1" applyFont="1" applyBorder="1" applyAlignment="1" applyProtection="1">
      <alignment horizontal="center" vertical="center"/>
      <protection locked="0"/>
    </xf>
    <xf numFmtId="0" fontId="13" fillId="5" borderId="78" xfId="0" applyFont="1" applyFill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 wrapText="1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 wrapText="1"/>
      <protection locked="0"/>
    </xf>
    <xf numFmtId="0" fontId="13" fillId="5" borderId="50" xfId="0" applyFont="1" applyFill="1" applyBorder="1" applyProtection="1">
      <protection locked="0"/>
    </xf>
    <xf numFmtId="0" fontId="12" fillId="0" borderId="115" xfId="0" applyFont="1" applyBorder="1" applyAlignment="1" applyProtection="1">
      <alignment horizontal="center"/>
      <protection locked="0"/>
    </xf>
    <xf numFmtId="0" fontId="12" fillId="5" borderId="116" xfId="0" applyFont="1" applyFill="1" applyBorder="1" applyAlignment="1">
      <alignment horizontal="left" vertical="center" wrapText="1"/>
    </xf>
    <xf numFmtId="0" fontId="13" fillId="5" borderId="117" xfId="0" applyFont="1" applyFill="1" applyBorder="1" applyAlignment="1" applyProtection="1">
      <alignment horizontal="left" vertical="center" wrapText="1"/>
      <protection locked="0"/>
    </xf>
    <xf numFmtId="0" fontId="13" fillId="5" borderId="117" xfId="0" applyFont="1" applyFill="1" applyBorder="1" applyAlignment="1" applyProtection="1">
      <alignment horizontal="center" vertical="center" wrapText="1"/>
      <protection locked="0"/>
    </xf>
    <xf numFmtId="0" fontId="21" fillId="5" borderId="117" xfId="0" applyFont="1" applyFill="1" applyBorder="1" applyAlignment="1">
      <alignment horizontal="center" vertical="center" wrapText="1"/>
    </xf>
    <xf numFmtId="0" fontId="13" fillId="5" borderId="117" xfId="0" applyFont="1" applyFill="1" applyBorder="1" applyAlignment="1">
      <alignment horizontal="left" vertical="center" wrapText="1"/>
    </xf>
    <xf numFmtId="3" fontId="13" fillId="5" borderId="117" xfId="0" applyNumberFormat="1" applyFont="1" applyFill="1" applyBorder="1" applyAlignment="1" applyProtection="1">
      <alignment horizontal="center" vertical="center" wrapText="1"/>
      <protection locked="0"/>
    </xf>
    <xf numFmtId="3" fontId="13" fillId="5" borderId="118" xfId="0" applyNumberFormat="1" applyFont="1" applyFill="1" applyBorder="1" applyAlignment="1" applyProtection="1">
      <alignment horizontal="center" vertical="center"/>
      <protection locked="0"/>
    </xf>
    <xf numFmtId="0" fontId="13" fillId="5" borderId="118" xfId="0" applyFont="1" applyFill="1" applyBorder="1" applyAlignment="1" applyProtection="1">
      <alignment horizontal="center" vertical="center" wrapText="1"/>
      <protection locked="0"/>
    </xf>
    <xf numFmtId="0" fontId="13" fillId="5" borderId="52" xfId="0" applyFont="1" applyFill="1" applyBorder="1" applyProtection="1">
      <protection locked="0"/>
    </xf>
    <xf numFmtId="0" fontId="13" fillId="5" borderId="53" xfId="0" applyFont="1" applyFill="1" applyBorder="1" applyProtection="1">
      <protection locked="0"/>
    </xf>
    <xf numFmtId="0" fontId="12" fillId="5" borderId="44" xfId="0" applyFont="1" applyFill="1" applyBorder="1" applyAlignment="1" applyProtection="1">
      <alignment horizontal="center" vertical="center"/>
      <protection locked="0"/>
    </xf>
    <xf numFmtId="0" fontId="12" fillId="5" borderId="37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/>
      <protection locked="0"/>
    </xf>
    <xf numFmtId="0" fontId="13" fillId="5" borderId="81" xfId="0" applyFont="1" applyFill="1" applyBorder="1" applyAlignment="1" applyProtection="1">
      <alignment horizontal="center" vertical="center"/>
      <protection locked="0"/>
    </xf>
    <xf numFmtId="0" fontId="13" fillId="5" borderId="38" xfId="0" applyFont="1" applyFill="1" applyBorder="1" applyAlignment="1" applyProtection="1">
      <alignment vertical="center" wrapText="1"/>
      <protection locked="0"/>
    </xf>
    <xf numFmtId="0" fontId="13" fillId="5" borderId="38" xfId="0" applyFont="1" applyFill="1" applyBorder="1" applyAlignment="1" applyProtection="1">
      <alignment vertical="center"/>
      <protection locked="0"/>
    </xf>
    <xf numFmtId="3" fontId="13" fillId="5" borderId="38" xfId="0" applyNumberFormat="1" applyFont="1" applyFill="1" applyBorder="1" applyAlignment="1" applyProtection="1">
      <alignment horizontal="center" vertical="center"/>
      <protection locked="0"/>
    </xf>
    <xf numFmtId="3" fontId="13" fillId="5" borderId="36" xfId="0" applyNumberFormat="1" applyFont="1" applyFill="1" applyBorder="1" applyAlignment="1" applyProtection="1">
      <alignment horizontal="center" vertical="center"/>
      <protection locked="0"/>
    </xf>
    <xf numFmtId="0" fontId="13" fillId="5" borderId="38" xfId="0" applyFont="1" applyFill="1" applyBorder="1" applyAlignment="1" applyProtection="1">
      <alignment horizontal="center" vertical="center"/>
      <protection locked="0"/>
    </xf>
    <xf numFmtId="0" fontId="13" fillId="5" borderId="55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80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2" fillId="2" borderId="87" xfId="0" applyFont="1" applyFill="1" applyBorder="1" applyAlignment="1">
      <alignment horizontal="center" vertical="center" wrapText="1"/>
    </xf>
    <xf numFmtId="3" fontId="12" fillId="0" borderId="56" xfId="0" applyNumberFormat="1" applyFont="1" applyBorder="1" applyAlignment="1">
      <alignment horizontal="center" vertical="center"/>
    </xf>
    <xf numFmtId="3" fontId="12" fillId="0" borderId="58" xfId="0" applyNumberFormat="1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3" fontId="26" fillId="0" borderId="69" xfId="0" applyNumberFormat="1" applyFont="1" applyBorder="1" applyAlignment="1" applyProtection="1">
      <alignment horizontal="center"/>
      <protection locked="0"/>
    </xf>
    <xf numFmtId="3" fontId="26" fillId="0" borderId="70" xfId="0" applyNumberFormat="1" applyFont="1" applyBorder="1" applyAlignment="1" applyProtection="1">
      <alignment horizontal="center"/>
      <protection locked="0"/>
    </xf>
    <xf numFmtId="3" fontId="26" fillId="0" borderId="71" xfId="0" applyNumberFormat="1" applyFont="1" applyBorder="1" applyAlignment="1" applyProtection="1">
      <alignment horizontal="center"/>
      <protection locked="0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3" fontId="12" fillId="0" borderId="109" xfId="0" applyNumberFormat="1" applyFont="1" applyBorder="1" applyAlignment="1">
      <alignment horizontal="center" vertical="center"/>
    </xf>
    <xf numFmtId="3" fontId="12" fillId="0" borderId="110" xfId="0" applyNumberFormat="1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top" wrapText="1"/>
    </xf>
    <xf numFmtId="0" fontId="12" fillId="0" borderId="111" xfId="0" applyFont="1" applyBorder="1" applyAlignment="1">
      <alignment horizontal="center" vertical="top" wrapText="1"/>
    </xf>
    <xf numFmtId="0" fontId="12" fillId="0" borderId="113" xfId="0" applyFont="1" applyBorder="1" applyAlignment="1">
      <alignment horizontal="center" vertical="top" wrapText="1"/>
    </xf>
    <xf numFmtId="0" fontId="12" fillId="0" borderId="114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 wrapText="1"/>
    </xf>
    <xf numFmtId="3" fontId="13" fillId="0" borderId="51" xfId="0" applyNumberFormat="1" applyFont="1" applyBorder="1" applyAlignment="1">
      <alignment horizontal="center" vertical="center" wrapText="1"/>
    </xf>
    <xf numFmtId="3" fontId="13" fillId="0" borderId="50" xfId="0" applyNumberFormat="1" applyFont="1" applyBorder="1" applyAlignment="1">
      <alignment horizontal="center" vertical="center" wrapText="1"/>
    </xf>
    <xf numFmtId="3" fontId="13" fillId="0" borderId="53" xfId="0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91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3" fontId="12" fillId="0" borderId="46" xfId="0" applyNumberFormat="1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0" borderId="0" xfId="0" applyFont="1" applyBorder="1" applyProtection="1">
      <protection locked="0"/>
    </xf>
    <xf numFmtId="0" fontId="13" fillId="5" borderId="100" xfId="0" applyFont="1" applyFill="1" applyBorder="1" applyProtection="1">
      <protection locked="0"/>
    </xf>
    <xf numFmtId="0" fontId="13" fillId="5" borderId="82" xfId="0" applyFont="1" applyFill="1" applyBorder="1" applyProtection="1">
      <protection locked="0"/>
    </xf>
    <xf numFmtId="0" fontId="13" fillId="5" borderId="82" xfId="0" applyFont="1" applyFill="1" applyBorder="1" applyAlignment="1" applyProtection="1">
      <alignment horizontal="center" vertical="center"/>
      <protection locked="0"/>
    </xf>
    <xf numFmtId="0" fontId="13" fillId="5" borderId="82" xfId="0" applyFont="1" applyFill="1" applyBorder="1" applyAlignment="1" applyProtection="1">
      <alignment wrapText="1"/>
      <protection locked="0"/>
    </xf>
    <xf numFmtId="0" fontId="13" fillId="5" borderId="82" xfId="0" applyFont="1" applyFill="1" applyBorder="1" applyAlignment="1" applyProtection="1">
      <alignment horizontal="left" vertical="center" wrapText="1"/>
      <protection locked="0"/>
    </xf>
    <xf numFmtId="3" fontId="13" fillId="5" borderId="82" xfId="0" applyNumberFormat="1" applyFont="1" applyFill="1" applyBorder="1" applyProtection="1">
      <protection locked="0"/>
    </xf>
    <xf numFmtId="3" fontId="13" fillId="5" borderId="85" xfId="0" applyNumberFormat="1" applyFont="1" applyFill="1" applyBorder="1" applyProtection="1">
      <protection locked="0"/>
    </xf>
    <xf numFmtId="0" fontId="13" fillId="5" borderId="83" xfId="0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 applyProtection="1">
      <alignment horizontal="center"/>
      <protection locked="0"/>
    </xf>
    <xf numFmtId="0" fontId="12" fillId="5" borderId="99" xfId="0" applyFont="1" applyFill="1" applyBorder="1" applyAlignment="1" applyProtection="1">
      <alignment horizontal="center"/>
      <protection locked="0"/>
    </xf>
    <xf numFmtId="3" fontId="13" fillId="5" borderId="119" xfId="0" applyNumberFormat="1" applyFont="1" applyFill="1" applyBorder="1" applyProtection="1">
      <protection locked="0"/>
    </xf>
    <xf numFmtId="3" fontId="13" fillId="5" borderId="120" xfId="0" applyNumberFormat="1" applyFont="1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4" zoomScale="90" zoomScaleNormal="90" workbookViewId="0">
      <selection activeCell="O16" sqref="O1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view="pageLayout" topLeftCell="A3" zoomScaleNormal="100" workbookViewId="0">
      <selection activeCell="I24" sqref="I24"/>
    </sheetView>
  </sheetViews>
  <sheetFormatPr baseColWidth="10" defaultColWidth="9.33203125" defaultRowHeight="11" x14ac:dyDescent="0.15"/>
  <cols>
    <col min="1" max="1" width="5.1640625" style="57" customWidth="1"/>
    <col min="2" max="2" width="17.5" style="28" customWidth="1"/>
    <col min="3" max="3" width="9.83203125" style="23" customWidth="1"/>
    <col min="4" max="4" width="9.33203125" style="23"/>
    <col min="5" max="6" width="10" style="23" bestFit="1" customWidth="1"/>
    <col min="7" max="7" width="19.5" style="23" customWidth="1"/>
    <col min="8" max="8" width="12.83203125" style="23" customWidth="1"/>
    <col min="9" max="10" width="11.6640625" style="23" customWidth="1"/>
    <col min="11" max="11" width="31" style="23" customWidth="1"/>
    <col min="12" max="13" width="9.83203125" style="25" customWidth="1"/>
    <col min="14" max="15" width="7.33203125" style="23" customWidth="1"/>
    <col min="16" max="17" width="10.1640625" style="23" customWidth="1"/>
    <col min="18" max="18" width="15.5" style="23" customWidth="1"/>
    <col min="19" max="19" width="8.1640625" style="60" customWidth="1"/>
    <col min="20" max="16384" width="9.33203125" style="23"/>
  </cols>
  <sheetData>
    <row r="1" spans="1:19" ht="22" thickBot="1" x14ac:dyDescent="0.3">
      <c r="A1" s="238" t="s">
        <v>39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40"/>
    </row>
    <row r="2" spans="1:19" ht="27.5" customHeight="1" thickBot="1" x14ac:dyDescent="0.2">
      <c r="A2" s="241" t="s">
        <v>40</v>
      </c>
      <c r="B2" s="243" t="s">
        <v>41</v>
      </c>
      <c r="C2" s="244"/>
      <c r="D2" s="244"/>
      <c r="E2" s="244"/>
      <c r="F2" s="245"/>
      <c r="G2" s="246" t="s">
        <v>42</v>
      </c>
      <c r="H2" s="250" t="s">
        <v>43</v>
      </c>
      <c r="I2" s="252" t="s">
        <v>44</v>
      </c>
      <c r="J2" s="246" t="s">
        <v>45</v>
      </c>
      <c r="K2" s="246" t="s">
        <v>46</v>
      </c>
      <c r="L2" s="248" t="s">
        <v>47</v>
      </c>
      <c r="M2" s="249"/>
      <c r="N2" s="234" t="s">
        <v>48</v>
      </c>
      <c r="O2" s="235"/>
      <c r="P2" s="236" t="s">
        <v>49</v>
      </c>
      <c r="Q2" s="237"/>
      <c r="R2" s="234" t="s">
        <v>50</v>
      </c>
      <c r="S2" s="235"/>
    </row>
    <row r="3" spans="1:19" ht="96" customHeight="1" thickBot="1" x14ac:dyDescent="0.2">
      <c r="A3" s="242"/>
      <c r="B3" s="33" t="s">
        <v>51</v>
      </c>
      <c r="C3" s="34" t="s">
        <v>52</v>
      </c>
      <c r="D3" s="34" t="s">
        <v>53</v>
      </c>
      <c r="E3" s="34" t="s">
        <v>54</v>
      </c>
      <c r="F3" s="35" t="s">
        <v>55</v>
      </c>
      <c r="G3" s="247"/>
      <c r="H3" s="251"/>
      <c r="I3" s="253"/>
      <c r="J3" s="247"/>
      <c r="K3" s="247"/>
      <c r="L3" s="36" t="s">
        <v>56</v>
      </c>
      <c r="M3" s="37" t="s">
        <v>57</v>
      </c>
      <c r="N3" s="38" t="s">
        <v>58</v>
      </c>
      <c r="O3" s="39" t="s">
        <v>59</v>
      </c>
      <c r="P3" s="40" t="s">
        <v>60</v>
      </c>
      <c r="Q3" s="41" t="s">
        <v>61</v>
      </c>
      <c r="R3" s="42" t="s">
        <v>62</v>
      </c>
      <c r="S3" s="43" t="s">
        <v>63</v>
      </c>
    </row>
    <row r="4" spans="1:19" s="44" customFormat="1" ht="36" x14ac:dyDescent="0.2">
      <c r="A4" s="143">
        <v>1</v>
      </c>
      <c r="B4" s="144" t="s">
        <v>64</v>
      </c>
      <c r="C4" s="145" t="s">
        <v>65</v>
      </c>
      <c r="D4" s="146">
        <v>73184527</v>
      </c>
      <c r="E4" s="146">
        <v>107622769</v>
      </c>
      <c r="F4" s="146">
        <v>674000242</v>
      </c>
      <c r="G4" s="145" t="s">
        <v>66</v>
      </c>
      <c r="H4" s="147" t="s">
        <v>67</v>
      </c>
      <c r="I4" s="145" t="s">
        <v>68</v>
      </c>
      <c r="J4" s="148" t="s">
        <v>68</v>
      </c>
      <c r="K4" s="145" t="s">
        <v>69</v>
      </c>
      <c r="L4" s="149">
        <v>350000</v>
      </c>
      <c r="M4" s="149"/>
      <c r="N4" s="146">
        <v>2022</v>
      </c>
      <c r="O4" s="146">
        <v>2023</v>
      </c>
      <c r="P4" s="146"/>
      <c r="Q4" s="146"/>
      <c r="R4" s="150" t="s">
        <v>70</v>
      </c>
      <c r="S4" s="151" t="s">
        <v>71</v>
      </c>
    </row>
    <row r="5" spans="1:19" s="44" customFormat="1" ht="39" customHeight="1" x14ac:dyDescent="0.2">
      <c r="A5" s="45">
        <v>2</v>
      </c>
      <c r="B5" s="46" t="s">
        <v>64</v>
      </c>
      <c r="C5" s="47" t="s">
        <v>65</v>
      </c>
      <c r="D5" s="78">
        <v>73184527</v>
      </c>
      <c r="E5" s="78">
        <v>107622769</v>
      </c>
      <c r="F5" s="78">
        <v>674000242</v>
      </c>
      <c r="G5" s="49" t="s">
        <v>72</v>
      </c>
      <c r="H5" s="50" t="s">
        <v>67</v>
      </c>
      <c r="I5" s="49" t="s">
        <v>68</v>
      </c>
      <c r="J5" s="47" t="s">
        <v>68</v>
      </c>
      <c r="K5" s="49" t="s">
        <v>73</v>
      </c>
      <c r="L5" s="82">
        <v>40000000</v>
      </c>
      <c r="M5" s="82">
        <f t="shared" ref="M5:M10" si="0">L5/100*85</f>
        <v>34000000</v>
      </c>
      <c r="N5" s="83">
        <v>2022</v>
      </c>
      <c r="O5" s="83">
        <v>2025</v>
      </c>
      <c r="P5" s="83" t="s">
        <v>74</v>
      </c>
      <c r="Q5" s="83" t="s">
        <v>74</v>
      </c>
      <c r="R5" s="84" t="s">
        <v>75</v>
      </c>
      <c r="S5" s="85" t="s">
        <v>71</v>
      </c>
    </row>
    <row r="6" spans="1:19" s="44" customFormat="1" ht="39" customHeight="1" x14ac:dyDescent="0.2">
      <c r="A6" s="45">
        <v>3</v>
      </c>
      <c r="B6" s="46" t="s">
        <v>64</v>
      </c>
      <c r="C6" s="47" t="s">
        <v>65</v>
      </c>
      <c r="D6" s="78">
        <v>73184527</v>
      </c>
      <c r="E6" s="78">
        <v>107622769</v>
      </c>
      <c r="F6" s="79">
        <v>674000242</v>
      </c>
      <c r="G6" s="47" t="s">
        <v>76</v>
      </c>
      <c r="H6" s="48" t="s">
        <v>67</v>
      </c>
      <c r="I6" s="47" t="s">
        <v>68</v>
      </c>
      <c r="J6" s="47" t="s">
        <v>68</v>
      </c>
      <c r="K6" s="47" t="s">
        <v>77</v>
      </c>
      <c r="L6" s="86">
        <v>15000000</v>
      </c>
      <c r="M6" s="86">
        <f t="shared" si="0"/>
        <v>12750000</v>
      </c>
      <c r="N6" s="78">
        <v>2024</v>
      </c>
      <c r="O6" s="78">
        <v>2026</v>
      </c>
      <c r="P6" s="78"/>
      <c r="Q6" s="78" t="s">
        <v>74</v>
      </c>
      <c r="R6" s="78" t="s">
        <v>78</v>
      </c>
      <c r="S6" s="87" t="s">
        <v>78</v>
      </c>
    </row>
    <row r="7" spans="1:19" s="44" customFormat="1" ht="39" customHeight="1" x14ac:dyDescent="0.2">
      <c r="A7" s="45">
        <v>4</v>
      </c>
      <c r="B7" s="46" t="s">
        <v>64</v>
      </c>
      <c r="C7" s="47" t="s">
        <v>65</v>
      </c>
      <c r="D7" s="78">
        <v>73184527</v>
      </c>
      <c r="E7" s="78">
        <v>107622769</v>
      </c>
      <c r="F7" s="79">
        <v>674000242</v>
      </c>
      <c r="G7" s="47" t="s">
        <v>79</v>
      </c>
      <c r="H7" s="48" t="s">
        <v>67</v>
      </c>
      <c r="I7" s="47" t="s">
        <v>68</v>
      </c>
      <c r="J7" s="47" t="s">
        <v>68</v>
      </c>
      <c r="K7" s="47" t="s">
        <v>80</v>
      </c>
      <c r="L7" s="86">
        <v>12000000</v>
      </c>
      <c r="M7" s="86">
        <f t="shared" si="0"/>
        <v>10200000</v>
      </c>
      <c r="N7" s="78">
        <v>2024</v>
      </c>
      <c r="O7" s="78">
        <v>2026</v>
      </c>
      <c r="P7" s="78"/>
      <c r="Q7" s="78" t="s">
        <v>74</v>
      </c>
      <c r="R7" s="78" t="s">
        <v>78</v>
      </c>
      <c r="S7" s="87" t="s">
        <v>78</v>
      </c>
    </row>
    <row r="8" spans="1:19" s="44" customFormat="1" ht="39" customHeight="1" x14ac:dyDescent="0.2">
      <c r="A8" s="223">
        <v>5</v>
      </c>
      <c r="B8" s="224" t="s">
        <v>330</v>
      </c>
      <c r="C8" s="225" t="s">
        <v>149</v>
      </c>
      <c r="D8" s="226">
        <v>72069899</v>
      </c>
      <c r="E8" s="226">
        <v>181020581</v>
      </c>
      <c r="F8" s="227">
        <v>691001944</v>
      </c>
      <c r="G8" s="228" t="s">
        <v>327</v>
      </c>
      <c r="H8" s="229" t="s">
        <v>24</v>
      </c>
      <c r="I8" s="228" t="s">
        <v>68</v>
      </c>
      <c r="J8" s="228" t="s">
        <v>151</v>
      </c>
      <c r="K8" s="228" t="s">
        <v>328</v>
      </c>
      <c r="L8" s="230">
        <v>850000</v>
      </c>
      <c r="M8" s="231">
        <v>722500</v>
      </c>
      <c r="N8" s="232">
        <v>2023</v>
      </c>
      <c r="O8" s="232">
        <v>2028</v>
      </c>
      <c r="P8" s="232"/>
      <c r="Q8" s="232"/>
      <c r="R8" s="232" t="s">
        <v>329</v>
      </c>
      <c r="S8" s="233" t="s">
        <v>78</v>
      </c>
    </row>
    <row r="9" spans="1:19" s="44" customFormat="1" ht="36" x14ac:dyDescent="0.2">
      <c r="A9" s="45">
        <v>6</v>
      </c>
      <c r="B9" s="51" t="s">
        <v>81</v>
      </c>
      <c r="C9" s="52" t="s">
        <v>82</v>
      </c>
      <c r="D9" s="80">
        <v>73184357</v>
      </c>
      <c r="E9" s="80">
        <v>107621878</v>
      </c>
      <c r="F9" s="80">
        <v>600133923</v>
      </c>
      <c r="G9" s="53" t="s">
        <v>83</v>
      </c>
      <c r="H9" s="54" t="s">
        <v>67</v>
      </c>
      <c r="I9" s="53" t="s">
        <v>68</v>
      </c>
      <c r="J9" s="53" t="s">
        <v>84</v>
      </c>
      <c r="K9" s="53" t="s">
        <v>85</v>
      </c>
      <c r="L9" s="88">
        <v>70000000</v>
      </c>
      <c r="M9" s="86">
        <f t="shared" si="0"/>
        <v>59500000</v>
      </c>
      <c r="N9" s="89">
        <v>2023</v>
      </c>
      <c r="O9" s="89">
        <v>2025</v>
      </c>
      <c r="P9" s="89" t="s">
        <v>74</v>
      </c>
      <c r="Q9" s="89"/>
      <c r="R9" s="90" t="s">
        <v>86</v>
      </c>
      <c r="S9" s="91"/>
    </row>
    <row r="10" spans="1:19" s="44" customFormat="1" ht="31" customHeight="1" x14ac:dyDescent="0.2">
      <c r="A10" s="45">
        <v>7</v>
      </c>
      <c r="B10" s="209" t="s">
        <v>87</v>
      </c>
      <c r="C10" s="47" t="s">
        <v>88</v>
      </c>
      <c r="D10" s="78"/>
      <c r="E10" s="78"/>
      <c r="F10" s="78"/>
      <c r="G10" s="47" t="s">
        <v>89</v>
      </c>
      <c r="H10" s="48" t="s">
        <v>67</v>
      </c>
      <c r="I10" s="47" t="s">
        <v>68</v>
      </c>
      <c r="J10" s="47" t="s">
        <v>90</v>
      </c>
      <c r="K10" s="47" t="s">
        <v>91</v>
      </c>
      <c r="L10" s="86">
        <v>18000000</v>
      </c>
      <c r="M10" s="86">
        <f t="shared" si="0"/>
        <v>15300000</v>
      </c>
      <c r="N10" s="78">
        <v>2022</v>
      </c>
      <c r="O10" s="78">
        <v>2025</v>
      </c>
      <c r="P10" s="78" t="s">
        <v>74</v>
      </c>
      <c r="Q10" s="78"/>
      <c r="R10" s="210" t="s">
        <v>290</v>
      </c>
      <c r="S10" s="87" t="s">
        <v>92</v>
      </c>
    </row>
    <row r="11" spans="1:19" s="44" customFormat="1" ht="31" customHeight="1" thickBot="1" x14ac:dyDescent="0.25">
      <c r="A11" s="95">
        <v>8</v>
      </c>
      <c r="B11" s="201" t="s">
        <v>93</v>
      </c>
      <c r="C11" s="202" t="s">
        <v>94</v>
      </c>
      <c r="D11" s="203">
        <v>75027461</v>
      </c>
      <c r="E11" s="203">
        <v>107622831</v>
      </c>
      <c r="F11" s="203">
        <v>600133036</v>
      </c>
      <c r="G11" s="202" t="s">
        <v>95</v>
      </c>
      <c r="H11" s="204" t="s">
        <v>67</v>
      </c>
      <c r="I11" s="202" t="s">
        <v>68</v>
      </c>
      <c r="J11" s="202" t="s">
        <v>96</v>
      </c>
      <c r="K11" s="202" t="s">
        <v>97</v>
      </c>
      <c r="L11" s="205">
        <v>500000</v>
      </c>
      <c r="M11" s="205">
        <f t="shared" ref="M11" si="1">L11/100*85</f>
        <v>425000</v>
      </c>
      <c r="N11" s="206">
        <v>2024</v>
      </c>
      <c r="O11" s="206">
        <v>2025</v>
      </c>
      <c r="P11" s="203"/>
      <c r="Q11" s="203"/>
      <c r="R11" s="207" t="s">
        <v>98</v>
      </c>
      <c r="S11" s="208"/>
    </row>
    <row r="12" spans="1:19" s="44" customFormat="1" x14ac:dyDescent="0.2">
      <c r="A12" s="57"/>
      <c r="B12" s="58"/>
      <c r="L12" s="59"/>
      <c r="M12" s="59"/>
      <c r="S12" s="60"/>
    </row>
    <row r="13" spans="1:19" s="44" customFormat="1" x14ac:dyDescent="0.2">
      <c r="A13" s="57"/>
      <c r="B13" s="58"/>
      <c r="L13" s="59"/>
      <c r="M13" s="59"/>
      <c r="S13" s="60"/>
    </row>
    <row r="14" spans="1:19" s="44" customFormat="1" x14ac:dyDescent="0.2">
      <c r="A14" s="57"/>
      <c r="B14" s="58"/>
      <c r="L14" s="59"/>
      <c r="M14" s="59"/>
      <c r="S14" s="60"/>
    </row>
    <row r="15" spans="1:19" s="44" customFormat="1" x14ac:dyDescent="0.2">
      <c r="A15" s="61"/>
      <c r="B15" s="62"/>
      <c r="C15" s="63"/>
      <c r="L15" s="59"/>
      <c r="M15" s="59"/>
      <c r="S15" s="60"/>
    </row>
    <row r="16" spans="1:19" s="44" customFormat="1" x14ac:dyDescent="0.2">
      <c r="A16" s="57"/>
      <c r="B16" s="58"/>
      <c r="L16" s="59"/>
      <c r="M16" s="59"/>
      <c r="S16" s="60"/>
    </row>
    <row r="17" spans="1:19" s="44" customFormat="1" x14ac:dyDescent="0.2">
      <c r="A17" s="57"/>
      <c r="B17" s="58"/>
      <c r="L17" s="59"/>
      <c r="M17" s="59"/>
      <c r="S17" s="60"/>
    </row>
    <row r="18" spans="1:19" s="44" customFormat="1" ht="21" x14ac:dyDescent="0.25">
      <c r="A18" s="77" t="s">
        <v>326</v>
      </c>
      <c r="B18" s="58"/>
      <c r="L18" s="59"/>
      <c r="M18" s="59"/>
      <c r="S18" s="60"/>
    </row>
    <row r="19" spans="1:19" s="44" customFormat="1" x14ac:dyDescent="0.2">
      <c r="A19" s="57"/>
      <c r="B19" s="58"/>
      <c r="L19" s="59"/>
      <c r="M19" s="59"/>
      <c r="S19" s="60"/>
    </row>
    <row r="20" spans="1:19" s="44" customFormat="1" x14ac:dyDescent="0.2">
      <c r="A20" s="57"/>
      <c r="B20" s="58"/>
      <c r="L20" s="59"/>
      <c r="M20" s="59"/>
      <c r="S20" s="60"/>
    </row>
    <row r="21" spans="1:19" s="44" customFormat="1" x14ac:dyDescent="0.2">
      <c r="A21" s="57"/>
      <c r="B21" s="58"/>
      <c r="L21" s="59"/>
      <c r="M21" s="59"/>
      <c r="S21" s="60"/>
    </row>
    <row r="22" spans="1:19" s="44" customFormat="1" x14ac:dyDescent="0.2">
      <c r="A22" s="57"/>
      <c r="B22" s="58"/>
      <c r="L22" s="59"/>
      <c r="M22" s="59"/>
      <c r="S22" s="60"/>
    </row>
    <row r="29" spans="1:19" s="66" customFormat="1" x14ac:dyDescent="0.15">
      <c r="A29" s="64"/>
      <c r="B29" s="65"/>
      <c r="C29" s="26"/>
      <c r="L29" s="67"/>
      <c r="M29" s="67"/>
      <c r="S29" s="68"/>
    </row>
    <row r="31" spans="1:19" x14ac:dyDescent="0.15">
      <c r="A31" s="64"/>
      <c r="B31" s="65"/>
      <c r="C31" s="26"/>
    </row>
    <row r="33" spans="1:1" x14ac:dyDescent="0.15">
      <c r="A33" s="64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D64"/>
  <sheetViews>
    <sheetView topLeftCell="A55" zoomScale="120" zoomScaleNormal="120" workbookViewId="0">
      <selection activeCell="Y61" sqref="Y61"/>
    </sheetView>
  </sheetViews>
  <sheetFormatPr baseColWidth="10" defaultColWidth="9.33203125" defaultRowHeight="11" x14ac:dyDescent="0.15"/>
  <cols>
    <col min="1" max="1" width="4.1640625" style="28" customWidth="1"/>
    <col min="2" max="2" width="12.5" style="32" customWidth="1"/>
    <col min="3" max="3" width="10.5" style="24" customWidth="1"/>
    <col min="4" max="6" width="8.83203125" style="24" customWidth="1"/>
    <col min="7" max="7" width="16.33203125" style="24" customWidth="1"/>
    <col min="8" max="8" width="11" style="24" customWidth="1"/>
    <col min="9" max="9" width="12" style="24" customWidth="1"/>
    <col min="10" max="10" width="12.1640625" style="24" customWidth="1"/>
    <col min="11" max="11" width="39.5" style="30" customWidth="1"/>
    <col min="12" max="13" width="8.5" style="25" customWidth="1"/>
    <col min="14" max="15" width="5.5" style="23" customWidth="1"/>
    <col min="16" max="19" width="7.1640625" style="23" customWidth="1"/>
    <col min="20" max="24" width="9.83203125" style="23" customWidth="1"/>
    <col min="25" max="25" width="11.5" style="23" customWidth="1"/>
    <col min="26" max="26" width="10.33203125" style="23" customWidth="1"/>
    <col min="27" max="16384" width="9.33203125" style="23"/>
  </cols>
  <sheetData>
    <row r="1" spans="1:26" ht="22" thickBot="1" x14ac:dyDescent="0.3">
      <c r="A1" s="254" t="s">
        <v>99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6"/>
    </row>
    <row r="2" spans="1:26" ht="36" customHeight="1" thickBot="1" x14ac:dyDescent="0.2">
      <c r="A2" s="257" t="s">
        <v>40</v>
      </c>
      <c r="B2" s="273" t="s">
        <v>41</v>
      </c>
      <c r="C2" s="274"/>
      <c r="D2" s="274"/>
      <c r="E2" s="274"/>
      <c r="F2" s="284"/>
      <c r="G2" s="264" t="s">
        <v>42</v>
      </c>
      <c r="H2" s="264" t="s">
        <v>100</v>
      </c>
      <c r="I2" s="303" t="s">
        <v>44</v>
      </c>
      <c r="J2" s="264" t="s">
        <v>45</v>
      </c>
      <c r="K2" s="281" t="s">
        <v>46</v>
      </c>
      <c r="L2" s="285" t="s">
        <v>101</v>
      </c>
      <c r="M2" s="286"/>
      <c r="N2" s="287" t="s">
        <v>48</v>
      </c>
      <c r="O2" s="288"/>
      <c r="P2" s="273" t="s">
        <v>102</v>
      </c>
      <c r="Q2" s="274"/>
      <c r="R2" s="274"/>
      <c r="S2" s="274"/>
      <c r="T2" s="274"/>
      <c r="U2" s="274"/>
      <c r="V2" s="274"/>
      <c r="W2" s="275"/>
      <c r="X2" s="275"/>
      <c r="Y2" s="289" t="s">
        <v>50</v>
      </c>
      <c r="Z2" s="290"/>
    </row>
    <row r="3" spans="1:26" ht="14.75" customHeight="1" thickBot="1" x14ac:dyDescent="0.2">
      <c r="A3" s="258"/>
      <c r="B3" s="276" t="s">
        <v>51</v>
      </c>
      <c r="C3" s="260" t="s">
        <v>52</v>
      </c>
      <c r="D3" s="260" t="s">
        <v>53</v>
      </c>
      <c r="E3" s="260" t="s">
        <v>54</v>
      </c>
      <c r="F3" s="262" t="s">
        <v>55</v>
      </c>
      <c r="G3" s="265"/>
      <c r="H3" s="265"/>
      <c r="I3" s="304"/>
      <c r="J3" s="265"/>
      <c r="K3" s="282"/>
      <c r="L3" s="295" t="s">
        <v>56</v>
      </c>
      <c r="M3" s="297" t="s">
        <v>103</v>
      </c>
      <c r="N3" s="299" t="s">
        <v>58</v>
      </c>
      <c r="O3" s="301" t="s">
        <v>59</v>
      </c>
      <c r="P3" s="278" t="s">
        <v>104</v>
      </c>
      <c r="Q3" s="279"/>
      <c r="R3" s="279"/>
      <c r="S3" s="280"/>
      <c r="T3" s="267" t="s">
        <v>105</v>
      </c>
      <c r="U3" s="269" t="s">
        <v>106</v>
      </c>
      <c r="V3" s="269" t="s">
        <v>107</v>
      </c>
      <c r="W3" s="267" t="s">
        <v>108</v>
      </c>
      <c r="X3" s="271" t="s">
        <v>109</v>
      </c>
      <c r="Y3" s="291" t="s">
        <v>62</v>
      </c>
      <c r="Z3" s="293" t="s">
        <v>63</v>
      </c>
    </row>
    <row r="4" spans="1:26" ht="44" customHeight="1" thickBot="1" x14ac:dyDescent="0.2">
      <c r="A4" s="259"/>
      <c r="B4" s="277"/>
      <c r="C4" s="261"/>
      <c r="D4" s="261"/>
      <c r="E4" s="261"/>
      <c r="F4" s="263"/>
      <c r="G4" s="266"/>
      <c r="H4" s="266"/>
      <c r="I4" s="305"/>
      <c r="J4" s="266"/>
      <c r="K4" s="283"/>
      <c r="L4" s="296"/>
      <c r="M4" s="298"/>
      <c r="N4" s="300"/>
      <c r="O4" s="302"/>
      <c r="P4" s="101" t="s">
        <v>110</v>
      </c>
      <c r="Q4" s="101" t="s">
        <v>111</v>
      </c>
      <c r="R4" s="101" t="s">
        <v>112</v>
      </c>
      <c r="S4" s="102" t="s">
        <v>113</v>
      </c>
      <c r="T4" s="268"/>
      <c r="U4" s="270"/>
      <c r="V4" s="270"/>
      <c r="W4" s="268"/>
      <c r="X4" s="272"/>
      <c r="Y4" s="292"/>
      <c r="Z4" s="294"/>
    </row>
    <row r="5" spans="1:26" ht="54" customHeight="1" x14ac:dyDescent="0.15">
      <c r="A5" s="103">
        <v>1</v>
      </c>
      <c r="B5" s="104" t="s">
        <v>114</v>
      </c>
      <c r="C5" s="105" t="s">
        <v>115</v>
      </c>
      <c r="D5" s="106" t="s">
        <v>116</v>
      </c>
      <c r="E5" s="106" t="s">
        <v>117</v>
      </c>
      <c r="F5" s="106" t="s">
        <v>118</v>
      </c>
      <c r="G5" s="105" t="s">
        <v>119</v>
      </c>
      <c r="H5" s="105" t="s">
        <v>24</v>
      </c>
      <c r="I5" s="105" t="s">
        <v>68</v>
      </c>
      <c r="J5" s="105" t="s">
        <v>120</v>
      </c>
      <c r="K5" s="105" t="s">
        <v>121</v>
      </c>
      <c r="L5" s="107">
        <v>37000000</v>
      </c>
      <c r="M5" s="108">
        <f t="shared" ref="M5:M17" si="0">L5/100*85</f>
        <v>31450000</v>
      </c>
      <c r="N5" s="109" t="s">
        <v>122</v>
      </c>
      <c r="O5" s="109" t="s">
        <v>123</v>
      </c>
      <c r="P5" s="110" t="s">
        <v>74</v>
      </c>
      <c r="Q5" s="110" t="s">
        <v>74</v>
      </c>
      <c r="R5" s="110" t="s">
        <v>74</v>
      </c>
      <c r="S5" s="110" t="s">
        <v>74</v>
      </c>
      <c r="T5" s="110"/>
      <c r="U5" s="110"/>
      <c r="V5" s="110" t="s">
        <v>74</v>
      </c>
      <c r="W5" s="110" t="s">
        <v>74</v>
      </c>
      <c r="X5" s="110" t="s">
        <v>74</v>
      </c>
      <c r="Y5" s="111" t="s">
        <v>124</v>
      </c>
      <c r="Z5" s="112" t="s">
        <v>78</v>
      </c>
    </row>
    <row r="6" spans="1:26" ht="54" customHeight="1" x14ac:dyDescent="0.15">
      <c r="A6" s="113">
        <v>2</v>
      </c>
      <c r="B6" s="114" t="s">
        <v>114</v>
      </c>
      <c r="C6" s="115" t="s">
        <v>115</v>
      </c>
      <c r="D6" s="116" t="s">
        <v>116</v>
      </c>
      <c r="E6" s="116" t="s">
        <v>117</v>
      </c>
      <c r="F6" s="116" t="s">
        <v>118</v>
      </c>
      <c r="G6" s="115" t="s">
        <v>125</v>
      </c>
      <c r="H6" s="115" t="s">
        <v>24</v>
      </c>
      <c r="I6" s="115" t="s">
        <v>68</v>
      </c>
      <c r="J6" s="115" t="s">
        <v>120</v>
      </c>
      <c r="K6" s="115" t="s">
        <v>126</v>
      </c>
      <c r="L6" s="117">
        <v>48000000</v>
      </c>
      <c r="M6" s="118">
        <f t="shared" si="0"/>
        <v>40800000</v>
      </c>
      <c r="N6" s="119" t="s">
        <v>122</v>
      </c>
      <c r="O6" s="119" t="s">
        <v>123</v>
      </c>
      <c r="P6" s="120"/>
      <c r="Q6" s="120"/>
      <c r="R6" s="120"/>
      <c r="S6" s="120"/>
      <c r="T6" s="120"/>
      <c r="U6" s="120"/>
      <c r="V6" s="120" t="s">
        <v>74</v>
      </c>
      <c r="W6" s="120"/>
      <c r="X6" s="120"/>
      <c r="Y6" s="121" t="s">
        <v>127</v>
      </c>
      <c r="Z6" s="122" t="s">
        <v>78</v>
      </c>
    </row>
    <row r="7" spans="1:26" ht="47" customHeight="1" x14ac:dyDescent="0.15">
      <c r="A7" s="103">
        <v>3</v>
      </c>
      <c r="B7" s="114" t="s">
        <v>128</v>
      </c>
      <c r="C7" s="115" t="s">
        <v>129</v>
      </c>
      <c r="D7" s="121">
        <v>75029715</v>
      </c>
      <c r="E7" s="121">
        <v>102092168</v>
      </c>
      <c r="F7" s="121">
        <v>600134458</v>
      </c>
      <c r="G7" s="115" t="s">
        <v>130</v>
      </c>
      <c r="H7" s="115" t="s">
        <v>24</v>
      </c>
      <c r="I7" s="115" t="s">
        <v>68</v>
      </c>
      <c r="J7" s="115" t="s">
        <v>131</v>
      </c>
      <c r="K7" s="115" t="s">
        <v>132</v>
      </c>
      <c r="L7" s="117">
        <v>5000000</v>
      </c>
      <c r="M7" s="118">
        <f t="shared" si="0"/>
        <v>4250000</v>
      </c>
      <c r="N7" s="119">
        <v>2022</v>
      </c>
      <c r="O7" s="119" t="s">
        <v>133</v>
      </c>
      <c r="P7" s="120" t="s">
        <v>74</v>
      </c>
      <c r="Q7" s="120" t="s">
        <v>74</v>
      </c>
      <c r="R7" s="120" t="s">
        <v>74</v>
      </c>
      <c r="S7" s="120" t="s">
        <v>74</v>
      </c>
      <c r="T7" s="120"/>
      <c r="U7" s="120"/>
      <c r="V7" s="120"/>
      <c r="W7" s="120"/>
      <c r="X7" s="120" t="s">
        <v>74</v>
      </c>
      <c r="Y7" s="121"/>
      <c r="Z7" s="123"/>
    </row>
    <row r="8" spans="1:26" ht="47" customHeight="1" x14ac:dyDescent="0.15">
      <c r="A8" s="103">
        <v>4</v>
      </c>
      <c r="B8" s="114" t="s">
        <v>128</v>
      </c>
      <c r="C8" s="115" t="s">
        <v>129</v>
      </c>
      <c r="D8" s="121">
        <v>75029715</v>
      </c>
      <c r="E8" s="121">
        <v>102092168</v>
      </c>
      <c r="F8" s="121">
        <v>600134458</v>
      </c>
      <c r="G8" s="115" t="s">
        <v>134</v>
      </c>
      <c r="H8" s="115" t="s">
        <v>24</v>
      </c>
      <c r="I8" s="115" t="s">
        <v>68</v>
      </c>
      <c r="J8" s="115" t="s">
        <v>131</v>
      </c>
      <c r="K8" s="115" t="s">
        <v>135</v>
      </c>
      <c r="L8" s="117">
        <v>3500000</v>
      </c>
      <c r="M8" s="118">
        <f t="shared" si="0"/>
        <v>2975000</v>
      </c>
      <c r="N8" s="119">
        <v>2022</v>
      </c>
      <c r="O8" s="119" t="s">
        <v>133</v>
      </c>
      <c r="P8" s="120" t="s">
        <v>74</v>
      </c>
      <c r="Q8" s="120" t="s">
        <v>74</v>
      </c>
      <c r="R8" s="120" t="s">
        <v>74</v>
      </c>
      <c r="S8" s="120" t="s">
        <v>74</v>
      </c>
      <c r="T8" s="120"/>
      <c r="U8" s="120"/>
      <c r="V8" s="120"/>
      <c r="W8" s="120"/>
      <c r="X8" s="120" t="s">
        <v>74</v>
      </c>
      <c r="Y8" s="121"/>
      <c r="Z8" s="123"/>
    </row>
    <row r="9" spans="1:26" ht="48" customHeight="1" x14ac:dyDescent="0.15">
      <c r="A9" s="113">
        <v>5</v>
      </c>
      <c r="B9" s="114" t="s">
        <v>128</v>
      </c>
      <c r="C9" s="115" t="s">
        <v>129</v>
      </c>
      <c r="D9" s="121">
        <v>75029715</v>
      </c>
      <c r="E9" s="121">
        <v>102092168</v>
      </c>
      <c r="F9" s="121">
        <v>600134458</v>
      </c>
      <c r="G9" s="115" t="s">
        <v>136</v>
      </c>
      <c r="H9" s="115" t="s">
        <v>24</v>
      </c>
      <c r="I9" s="115" t="s">
        <v>68</v>
      </c>
      <c r="J9" s="115" t="s">
        <v>131</v>
      </c>
      <c r="K9" s="115" t="s">
        <v>137</v>
      </c>
      <c r="L9" s="117">
        <v>3500000</v>
      </c>
      <c r="M9" s="118">
        <f t="shared" si="0"/>
        <v>2975000</v>
      </c>
      <c r="N9" s="119" t="s">
        <v>138</v>
      </c>
      <c r="O9" s="119" t="s">
        <v>133</v>
      </c>
      <c r="P9" s="120"/>
      <c r="Q9" s="120" t="s">
        <v>74</v>
      </c>
      <c r="R9" s="120" t="s">
        <v>74</v>
      </c>
      <c r="S9" s="120" t="s">
        <v>74</v>
      </c>
      <c r="T9" s="120"/>
      <c r="U9" s="120"/>
      <c r="V9" s="120"/>
      <c r="W9" s="120"/>
      <c r="X9" s="120" t="s">
        <v>74</v>
      </c>
      <c r="Y9" s="121"/>
      <c r="Z9" s="123"/>
    </row>
    <row r="10" spans="1:26" ht="48" customHeight="1" x14ac:dyDescent="0.15">
      <c r="A10" s="103">
        <v>6</v>
      </c>
      <c r="B10" s="114" t="s">
        <v>128</v>
      </c>
      <c r="C10" s="115" t="s">
        <v>129</v>
      </c>
      <c r="D10" s="121">
        <v>75029715</v>
      </c>
      <c r="E10" s="121">
        <v>102092168</v>
      </c>
      <c r="F10" s="121">
        <v>600134458</v>
      </c>
      <c r="G10" s="115" t="s">
        <v>139</v>
      </c>
      <c r="H10" s="115" t="s">
        <v>24</v>
      </c>
      <c r="I10" s="115" t="s">
        <v>68</v>
      </c>
      <c r="J10" s="115" t="s">
        <v>131</v>
      </c>
      <c r="K10" s="115" t="s">
        <v>140</v>
      </c>
      <c r="L10" s="117">
        <v>3500000</v>
      </c>
      <c r="M10" s="118">
        <f t="shared" si="0"/>
        <v>2975000</v>
      </c>
      <c r="N10" s="119" t="s">
        <v>138</v>
      </c>
      <c r="O10" s="119" t="s">
        <v>133</v>
      </c>
      <c r="P10" s="120" t="s">
        <v>74</v>
      </c>
      <c r="Q10" s="120" t="s">
        <v>74</v>
      </c>
      <c r="R10" s="120" t="s">
        <v>74</v>
      </c>
      <c r="S10" s="120" t="s">
        <v>74</v>
      </c>
      <c r="T10" s="120"/>
      <c r="U10" s="120" t="s">
        <v>74</v>
      </c>
      <c r="V10" s="120" t="s">
        <v>74</v>
      </c>
      <c r="W10" s="120" t="s">
        <v>74</v>
      </c>
      <c r="X10" s="120" t="s">
        <v>74</v>
      </c>
      <c r="Y10" s="121"/>
      <c r="Z10" s="123"/>
    </row>
    <row r="11" spans="1:26" ht="52" customHeight="1" x14ac:dyDescent="0.15">
      <c r="A11" s="103">
        <v>7</v>
      </c>
      <c r="B11" s="124" t="s">
        <v>141</v>
      </c>
      <c r="C11" s="125" t="s">
        <v>142</v>
      </c>
      <c r="D11" s="126">
        <v>70981400</v>
      </c>
      <c r="E11" s="126">
        <v>102092338</v>
      </c>
      <c r="F11" s="126">
        <v>600134571</v>
      </c>
      <c r="G11" s="115" t="s">
        <v>143</v>
      </c>
      <c r="H11" s="115" t="s">
        <v>24</v>
      </c>
      <c r="I11" s="115" t="s">
        <v>68</v>
      </c>
      <c r="J11" s="115" t="s">
        <v>142</v>
      </c>
      <c r="K11" s="115" t="s">
        <v>144</v>
      </c>
      <c r="L11" s="117">
        <v>1800000</v>
      </c>
      <c r="M11" s="118">
        <f t="shared" si="0"/>
        <v>1530000</v>
      </c>
      <c r="N11" s="120">
        <v>2024</v>
      </c>
      <c r="O11" s="120">
        <v>2025</v>
      </c>
      <c r="P11" s="120"/>
      <c r="Q11" s="120"/>
      <c r="R11" s="120" t="s">
        <v>74</v>
      </c>
      <c r="S11" s="120"/>
      <c r="T11" s="120"/>
      <c r="U11" s="120"/>
      <c r="V11" s="120"/>
      <c r="W11" s="120" t="s">
        <v>74</v>
      </c>
      <c r="X11" s="120"/>
      <c r="Y11" s="121" t="s">
        <v>145</v>
      </c>
      <c r="Z11" s="123" t="s">
        <v>78</v>
      </c>
    </row>
    <row r="12" spans="1:26" ht="51" customHeight="1" x14ac:dyDescent="0.15">
      <c r="A12" s="113">
        <v>8</v>
      </c>
      <c r="B12" s="124" t="s">
        <v>141</v>
      </c>
      <c r="C12" s="125" t="s">
        <v>142</v>
      </c>
      <c r="D12" s="126">
        <v>70981400</v>
      </c>
      <c r="E12" s="126">
        <v>102092338</v>
      </c>
      <c r="F12" s="126">
        <v>600134571</v>
      </c>
      <c r="G12" s="115" t="s">
        <v>146</v>
      </c>
      <c r="H12" s="115" t="s">
        <v>24</v>
      </c>
      <c r="I12" s="115" t="s">
        <v>68</v>
      </c>
      <c r="J12" s="115" t="s">
        <v>142</v>
      </c>
      <c r="K12" s="115" t="s">
        <v>147</v>
      </c>
      <c r="L12" s="117">
        <v>500000</v>
      </c>
      <c r="M12" s="118">
        <f t="shared" si="0"/>
        <v>425000</v>
      </c>
      <c r="N12" s="120">
        <v>2024</v>
      </c>
      <c r="O12" s="120">
        <v>2025</v>
      </c>
      <c r="P12" s="120"/>
      <c r="Q12" s="120"/>
      <c r="R12" s="120" t="s">
        <v>74</v>
      </c>
      <c r="S12" s="120" t="s">
        <v>74</v>
      </c>
      <c r="T12" s="120"/>
      <c r="U12" s="120"/>
      <c r="V12" s="120"/>
      <c r="W12" s="120" t="s">
        <v>74</v>
      </c>
      <c r="X12" s="120"/>
      <c r="Y12" s="121" t="s">
        <v>145</v>
      </c>
      <c r="Z12" s="123" t="s">
        <v>78</v>
      </c>
    </row>
    <row r="13" spans="1:26" ht="40" customHeight="1" x14ac:dyDescent="0.15">
      <c r="A13" s="103">
        <v>9</v>
      </c>
      <c r="B13" s="124" t="s">
        <v>148</v>
      </c>
      <c r="C13" s="125" t="s">
        <v>149</v>
      </c>
      <c r="D13" s="126">
        <v>75028948</v>
      </c>
      <c r="E13" s="126">
        <v>102080402</v>
      </c>
      <c r="F13" s="126">
        <v>600133656</v>
      </c>
      <c r="G13" s="127" t="s">
        <v>150</v>
      </c>
      <c r="H13" s="115" t="s">
        <v>24</v>
      </c>
      <c r="I13" s="115" t="s">
        <v>68</v>
      </c>
      <c r="J13" s="115" t="s">
        <v>151</v>
      </c>
      <c r="K13" s="115" t="s">
        <v>152</v>
      </c>
      <c r="L13" s="117">
        <v>15000000</v>
      </c>
      <c r="M13" s="118">
        <f t="shared" si="0"/>
        <v>12750000</v>
      </c>
      <c r="N13" s="120">
        <v>2022</v>
      </c>
      <c r="O13" s="120">
        <v>2027</v>
      </c>
      <c r="P13" s="120" t="s">
        <v>74</v>
      </c>
      <c r="Q13" s="120" t="s">
        <v>74</v>
      </c>
      <c r="R13" s="120" t="s">
        <v>74</v>
      </c>
      <c r="S13" s="120" t="s">
        <v>74</v>
      </c>
      <c r="T13" s="120"/>
      <c r="U13" s="120"/>
      <c r="V13" s="120"/>
      <c r="W13" s="120"/>
      <c r="X13" s="120" t="s">
        <v>74</v>
      </c>
      <c r="Y13" s="128" t="s">
        <v>153</v>
      </c>
      <c r="Z13" s="123" t="s">
        <v>78</v>
      </c>
    </row>
    <row r="14" spans="1:26" ht="30" customHeight="1" x14ac:dyDescent="0.15">
      <c r="A14" s="103">
        <v>10</v>
      </c>
      <c r="B14" s="124" t="s">
        <v>148</v>
      </c>
      <c r="C14" s="125" t="s">
        <v>149</v>
      </c>
      <c r="D14" s="126">
        <v>75028948</v>
      </c>
      <c r="E14" s="126">
        <v>102080402</v>
      </c>
      <c r="F14" s="126">
        <v>600133656</v>
      </c>
      <c r="G14" s="115" t="s">
        <v>154</v>
      </c>
      <c r="H14" s="115" t="s">
        <v>24</v>
      </c>
      <c r="I14" s="115" t="s">
        <v>68</v>
      </c>
      <c r="J14" s="115" t="s">
        <v>151</v>
      </c>
      <c r="K14" s="115" t="s">
        <v>155</v>
      </c>
      <c r="L14" s="117">
        <v>3500000</v>
      </c>
      <c r="M14" s="118">
        <f t="shared" si="0"/>
        <v>2975000</v>
      </c>
      <c r="N14" s="120">
        <v>2022</v>
      </c>
      <c r="O14" s="120">
        <v>2027</v>
      </c>
      <c r="P14" s="120" t="s">
        <v>74</v>
      </c>
      <c r="Q14" s="120" t="s">
        <v>74</v>
      </c>
      <c r="R14" s="120" t="s">
        <v>74</v>
      </c>
      <c r="S14" s="120" t="s">
        <v>74</v>
      </c>
      <c r="T14" s="120"/>
      <c r="U14" s="120"/>
      <c r="V14" s="120"/>
      <c r="W14" s="120" t="s">
        <v>74</v>
      </c>
      <c r="X14" s="120"/>
      <c r="Y14" s="121" t="s">
        <v>78</v>
      </c>
      <c r="Z14" s="123" t="s">
        <v>78</v>
      </c>
    </row>
    <row r="15" spans="1:26" ht="42" customHeight="1" x14ac:dyDescent="0.15">
      <c r="A15" s="113">
        <v>11</v>
      </c>
      <c r="B15" s="114" t="s">
        <v>156</v>
      </c>
      <c r="C15" s="115" t="s">
        <v>157</v>
      </c>
      <c r="D15" s="121">
        <v>70991499</v>
      </c>
      <c r="E15" s="121">
        <v>102068666</v>
      </c>
      <c r="F15" s="121">
        <v>600133834</v>
      </c>
      <c r="G15" s="115" t="s">
        <v>158</v>
      </c>
      <c r="H15" s="115" t="s">
        <v>24</v>
      </c>
      <c r="I15" s="115" t="s">
        <v>68</v>
      </c>
      <c r="J15" s="115" t="s">
        <v>159</v>
      </c>
      <c r="K15" s="115" t="s">
        <v>160</v>
      </c>
      <c r="L15" s="117">
        <v>30000000</v>
      </c>
      <c r="M15" s="118">
        <f t="shared" si="0"/>
        <v>25500000</v>
      </c>
      <c r="N15" s="119" t="s">
        <v>122</v>
      </c>
      <c r="O15" s="119" t="s">
        <v>161</v>
      </c>
      <c r="P15" s="120" t="s">
        <v>74</v>
      </c>
      <c r="Q15" s="120" t="s">
        <v>74</v>
      </c>
      <c r="R15" s="120" t="s">
        <v>74</v>
      </c>
      <c r="S15" s="120" t="s">
        <v>74</v>
      </c>
      <c r="T15" s="120" t="s">
        <v>74</v>
      </c>
      <c r="U15" s="120" t="s">
        <v>74</v>
      </c>
      <c r="V15" s="120" t="s">
        <v>74</v>
      </c>
      <c r="W15" s="120" t="s">
        <v>74</v>
      </c>
      <c r="X15" s="120" t="s">
        <v>74</v>
      </c>
      <c r="Y15" s="121" t="s">
        <v>162</v>
      </c>
      <c r="Z15" s="123" t="s">
        <v>78</v>
      </c>
    </row>
    <row r="16" spans="1:26" ht="72" x14ac:dyDescent="0.15">
      <c r="A16" s="103">
        <v>12</v>
      </c>
      <c r="B16" s="114" t="s">
        <v>156</v>
      </c>
      <c r="C16" s="115" t="s">
        <v>157</v>
      </c>
      <c r="D16" s="121">
        <v>70991499</v>
      </c>
      <c r="E16" s="121">
        <v>102068666</v>
      </c>
      <c r="F16" s="121">
        <v>600133834</v>
      </c>
      <c r="G16" s="115" t="s">
        <v>163</v>
      </c>
      <c r="H16" s="115" t="s">
        <v>24</v>
      </c>
      <c r="I16" s="115" t="s">
        <v>68</v>
      </c>
      <c r="J16" s="115" t="s">
        <v>159</v>
      </c>
      <c r="K16" s="115" t="s">
        <v>164</v>
      </c>
      <c r="L16" s="117">
        <v>4000000</v>
      </c>
      <c r="M16" s="118">
        <f t="shared" si="0"/>
        <v>3400000</v>
      </c>
      <c r="N16" s="119" t="s">
        <v>122</v>
      </c>
      <c r="O16" s="119" t="s">
        <v>161</v>
      </c>
      <c r="P16" s="120" t="s">
        <v>74</v>
      </c>
      <c r="Q16" s="120" t="s">
        <v>74</v>
      </c>
      <c r="R16" s="120" t="s">
        <v>74</v>
      </c>
      <c r="S16" s="120" t="s">
        <v>74</v>
      </c>
      <c r="T16" s="120"/>
      <c r="U16" s="120" t="s">
        <v>74</v>
      </c>
      <c r="V16" s="120"/>
      <c r="W16" s="120" t="s">
        <v>74</v>
      </c>
      <c r="X16" s="120" t="s">
        <v>74</v>
      </c>
      <c r="Y16" s="121" t="s">
        <v>162</v>
      </c>
      <c r="Z16" s="123" t="s">
        <v>78</v>
      </c>
    </row>
    <row r="17" spans="1:26" ht="74" customHeight="1" x14ac:dyDescent="0.15">
      <c r="A17" s="103">
        <v>13</v>
      </c>
      <c r="B17" s="124" t="s">
        <v>165</v>
      </c>
      <c r="C17" s="125" t="s">
        <v>166</v>
      </c>
      <c r="D17" s="126">
        <v>64120473</v>
      </c>
      <c r="E17" s="126">
        <v>102092044</v>
      </c>
      <c r="F17" s="126">
        <v>600134679</v>
      </c>
      <c r="G17" s="125" t="s">
        <v>167</v>
      </c>
      <c r="H17" s="125" t="s">
        <v>24</v>
      </c>
      <c r="I17" s="125" t="s">
        <v>68</v>
      </c>
      <c r="J17" s="125" t="s">
        <v>168</v>
      </c>
      <c r="K17" s="125" t="s">
        <v>169</v>
      </c>
      <c r="L17" s="129">
        <v>4000000</v>
      </c>
      <c r="M17" s="118">
        <f t="shared" si="0"/>
        <v>3400000</v>
      </c>
      <c r="N17" s="130">
        <v>2023</v>
      </c>
      <c r="O17" s="130">
        <v>2025</v>
      </c>
      <c r="P17" s="130" t="s">
        <v>74</v>
      </c>
      <c r="Q17" s="130" t="s">
        <v>74</v>
      </c>
      <c r="R17" s="130" t="s">
        <v>74</v>
      </c>
      <c r="S17" s="130" t="s">
        <v>74</v>
      </c>
      <c r="T17" s="130"/>
      <c r="U17" s="130"/>
      <c r="V17" s="130" t="s">
        <v>74</v>
      </c>
      <c r="W17" s="130" t="s">
        <v>74</v>
      </c>
      <c r="X17" s="130"/>
      <c r="Y17" s="130" t="s">
        <v>170</v>
      </c>
      <c r="Z17" s="131" t="s">
        <v>171</v>
      </c>
    </row>
    <row r="18" spans="1:26" ht="55" customHeight="1" x14ac:dyDescent="0.15">
      <c r="A18" s="113">
        <v>14</v>
      </c>
      <c r="B18" s="124" t="s">
        <v>172</v>
      </c>
      <c r="C18" s="125" t="s">
        <v>65</v>
      </c>
      <c r="D18" s="126">
        <v>73184519</v>
      </c>
      <c r="E18" s="126">
        <v>102080879</v>
      </c>
      <c r="F18" s="126">
        <v>650024117</v>
      </c>
      <c r="G18" s="115" t="s">
        <v>173</v>
      </c>
      <c r="H18" s="115" t="s">
        <v>24</v>
      </c>
      <c r="I18" s="115" t="s">
        <v>68</v>
      </c>
      <c r="J18" s="115" t="s">
        <v>68</v>
      </c>
      <c r="K18" s="115" t="s">
        <v>174</v>
      </c>
      <c r="L18" s="117">
        <v>1500000</v>
      </c>
      <c r="M18" s="118">
        <f>L18/100*85</f>
        <v>1275000</v>
      </c>
      <c r="N18" s="120">
        <v>2023</v>
      </c>
      <c r="O18" s="120">
        <v>2024</v>
      </c>
      <c r="P18" s="120" t="s">
        <v>74</v>
      </c>
      <c r="Q18" s="120" t="s">
        <v>74</v>
      </c>
      <c r="R18" s="120" t="s">
        <v>74</v>
      </c>
      <c r="S18" s="120" t="s">
        <v>74</v>
      </c>
      <c r="T18" s="120"/>
      <c r="U18" s="120"/>
      <c r="V18" s="120"/>
      <c r="W18" s="120"/>
      <c r="X18" s="120" t="s">
        <v>74</v>
      </c>
      <c r="Y18" s="121"/>
      <c r="Z18" s="123"/>
    </row>
    <row r="19" spans="1:26" ht="55" customHeight="1" x14ac:dyDescent="0.15">
      <c r="A19" s="103">
        <v>15</v>
      </c>
      <c r="B19" s="124" t="s">
        <v>172</v>
      </c>
      <c r="C19" s="125" t="s">
        <v>65</v>
      </c>
      <c r="D19" s="126">
        <v>73184519</v>
      </c>
      <c r="E19" s="126">
        <v>102080879</v>
      </c>
      <c r="F19" s="126">
        <v>650024117</v>
      </c>
      <c r="G19" s="115" t="s">
        <v>175</v>
      </c>
      <c r="H19" s="115" t="s">
        <v>24</v>
      </c>
      <c r="I19" s="115" t="s">
        <v>68</v>
      </c>
      <c r="J19" s="115" t="s">
        <v>68</v>
      </c>
      <c r="K19" s="115" t="s">
        <v>174</v>
      </c>
      <c r="L19" s="117">
        <v>400000</v>
      </c>
      <c r="M19" s="118">
        <f>L19/100*85</f>
        <v>340000</v>
      </c>
      <c r="N19" s="120">
        <v>2023</v>
      </c>
      <c r="O19" s="120">
        <v>2024</v>
      </c>
      <c r="P19" s="120" t="s">
        <v>74</v>
      </c>
      <c r="Q19" s="120" t="s">
        <v>74</v>
      </c>
      <c r="R19" s="120" t="s">
        <v>74</v>
      </c>
      <c r="S19" s="120" t="s">
        <v>74</v>
      </c>
      <c r="T19" s="120"/>
      <c r="U19" s="120"/>
      <c r="V19" s="120"/>
      <c r="W19" s="120"/>
      <c r="X19" s="120" t="s">
        <v>74</v>
      </c>
      <c r="Y19" s="121"/>
      <c r="Z19" s="123"/>
    </row>
    <row r="20" spans="1:26" ht="57" customHeight="1" x14ac:dyDescent="0.15">
      <c r="A20" s="103">
        <v>16</v>
      </c>
      <c r="B20" s="124" t="s">
        <v>172</v>
      </c>
      <c r="C20" s="125" t="s">
        <v>65</v>
      </c>
      <c r="D20" s="126">
        <v>73184519</v>
      </c>
      <c r="E20" s="126">
        <v>102080879</v>
      </c>
      <c r="F20" s="126">
        <v>650024117</v>
      </c>
      <c r="G20" s="115" t="s">
        <v>176</v>
      </c>
      <c r="H20" s="115" t="s">
        <v>24</v>
      </c>
      <c r="I20" s="115" t="s">
        <v>68</v>
      </c>
      <c r="J20" s="115" t="s">
        <v>68</v>
      </c>
      <c r="K20" s="115" t="s">
        <v>177</v>
      </c>
      <c r="L20" s="117">
        <v>4500000</v>
      </c>
      <c r="M20" s="118">
        <f>L20/100*85</f>
        <v>3825000</v>
      </c>
      <c r="N20" s="120">
        <v>2023</v>
      </c>
      <c r="O20" s="120">
        <v>2027</v>
      </c>
      <c r="P20" s="120"/>
      <c r="Q20" s="120"/>
      <c r="R20" s="120"/>
      <c r="S20" s="120"/>
      <c r="T20" s="120"/>
      <c r="U20" s="120"/>
      <c r="V20" s="120"/>
      <c r="W20" s="120"/>
      <c r="X20" s="120"/>
      <c r="Y20" s="121"/>
      <c r="Z20" s="123" t="s">
        <v>78</v>
      </c>
    </row>
    <row r="21" spans="1:26" ht="57" customHeight="1" x14ac:dyDescent="0.15">
      <c r="A21" s="113">
        <v>17</v>
      </c>
      <c r="B21" s="124" t="s">
        <v>172</v>
      </c>
      <c r="C21" s="125" t="s">
        <v>65</v>
      </c>
      <c r="D21" s="126">
        <v>73184519</v>
      </c>
      <c r="E21" s="126">
        <v>102080879</v>
      </c>
      <c r="F21" s="126">
        <v>650024117</v>
      </c>
      <c r="G21" s="115" t="s">
        <v>178</v>
      </c>
      <c r="H21" s="115" t="s">
        <v>24</v>
      </c>
      <c r="I21" s="115" t="s">
        <v>68</v>
      </c>
      <c r="J21" s="115" t="s">
        <v>68</v>
      </c>
      <c r="K21" s="115" t="s">
        <v>179</v>
      </c>
      <c r="L21" s="117">
        <v>1200000</v>
      </c>
      <c r="M21" s="118">
        <f t="shared" ref="M21:M34" si="1">L21/100*85</f>
        <v>1020000</v>
      </c>
      <c r="N21" s="120">
        <v>2022</v>
      </c>
      <c r="O21" s="120">
        <v>2025</v>
      </c>
      <c r="P21" s="120"/>
      <c r="Q21" s="120"/>
      <c r="R21" s="120"/>
      <c r="S21" s="120"/>
      <c r="T21" s="120"/>
      <c r="U21" s="120" t="s">
        <v>74</v>
      </c>
      <c r="V21" s="120"/>
      <c r="W21" s="120"/>
      <c r="X21" s="120"/>
      <c r="Y21" s="121"/>
      <c r="Z21" s="123"/>
    </row>
    <row r="22" spans="1:26" ht="57" customHeight="1" x14ac:dyDescent="0.15">
      <c r="A22" s="103">
        <v>18</v>
      </c>
      <c r="B22" s="124" t="s">
        <v>172</v>
      </c>
      <c r="C22" s="125" t="s">
        <v>65</v>
      </c>
      <c r="D22" s="126">
        <v>73184519</v>
      </c>
      <c r="E22" s="126">
        <v>102080879</v>
      </c>
      <c r="F22" s="126">
        <v>650024117</v>
      </c>
      <c r="G22" s="115" t="s">
        <v>180</v>
      </c>
      <c r="H22" s="115" t="s">
        <v>24</v>
      </c>
      <c r="I22" s="115" t="s">
        <v>68</v>
      </c>
      <c r="J22" s="115" t="s">
        <v>68</v>
      </c>
      <c r="K22" s="115" t="s">
        <v>181</v>
      </c>
      <c r="L22" s="117">
        <v>12000000</v>
      </c>
      <c r="M22" s="118">
        <f t="shared" si="1"/>
        <v>10200000</v>
      </c>
      <c r="N22" s="120">
        <v>2023</v>
      </c>
      <c r="O22" s="120">
        <v>2024</v>
      </c>
      <c r="P22" s="120"/>
      <c r="Q22" s="120"/>
      <c r="R22" s="120"/>
      <c r="S22" s="120"/>
      <c r="T22" s="120"/>
      <c r="U22" s="120"/>
      <c r="V22" s="120" t="s">
        <v>74</v>
      </c>
      <c r="W22" s="120" t="s">
        <v>74</v>
      </c>
      <c r="X22" s="120"/>
      <c r="Y22" s="121" t="s">
        <v>182</v>
      </c>
      <c r="Z22" s="123" t="s">
        <v>78</v>
      </c>
    </row>
    <row r="23" spans="1:26" ht="57" customHeight="1" x14ac:dyDescent="0.15">
      <c r="A23" s="103">
        <v>19</v>
      </c>
      <c r="B23" s="124" t="s">
        <v>172</v>
      </c>
      <c r="C23" s="125" t="s">
        <v>65</v>
      </c>
      <c r="D23" s="126">
        <v>73184519</v>
      </c>
      <c r="E23" s="126">
        <v>102080879</v>
      </c>
      <c r="F23" s="126">
        <v>650024117</v>
      </c>
      <c r="G23" s="115" t="s">
        <v>183</v>
      </c>
      <c r="H23" s="115" t="s">
        <v>24</v>
      </c>
      <c r="I23" s="115" t="s">
        <v>68</v>
      </c>
      <c r="J23" s="115" t="s">
        <v>68</v>
      </c>
      <c r="K23" s="115" t="s">
        <v>184</v>
      </c>
      <c r="L23" s="117">
        <v>400000</v>
      </c>
      <c r="M23" s="118">
        <f t="shared" si="1"/>
        <v>340000</v>
      </c>
      <c r="N23" s="120">
        <v>2023</v>
      </c>
      <c r="O23" s="120">
        <v>2024</v>
      </c>
      <c r="P23" s="120" t="s">
        <v>74</v>
      </c>
      <c r="Q23" s="120" t="s">
        <v>74</v>
      </c>
      <c r="R23" s="120" t="s">
        <v>74</v>
      </c>
      <c r="S23" s="120" t="s">
        <v>74</v>
      </c>
      <c r="T23" s="120"/>
      <c r="U23" s="120"/>
      <c r="V23" s="120"/>
      <c r="W23" s="120"/>
      <c r="X23" s="120" t="s">
        <v>74</v>
      </c>
      <c r="Y23" s="121"/>
      <c r="Z23" s="123"/>
    </row>
    <row r="24" spans="1:26" ht="57" customHeight="1" x14ac:dyDescent="0.15">
      <c r="A24" s="113">
        <v>20</v>
      </c>
      <c r="B24" s="124" t="s">
        <v>172</v>
      </c>
      <c r="C24" s="125" t="s">
        <v>65</v>
      </c>
      <c r="D24" s="126">
        <v>73184519</v>
      </c>
      <c r="E24" s="126">
        <v>102080879</v>
      </c>
      <c r="F24" s="126">
        <v>650024117</v>
      </c>
      <c r="G24" s="115" t="s">
        <v>185</v>
      </c>
      <c r="H24" s="115" t="s">
        <v>24</v>
      </c>
      <c r="I24" s="115" t="s">
        <v>68</v>
      </c>
      <c r="J24" s="115" t="s">
        <v>68</v>
      </c>
      <c r="K24" s="115" t="s">
        <v>186</v>
      </c>
      <c r="L24" s="117">
        <v>1500000</v>
      </c>
      <c r="M24" s="118">
        <f t="shared" si="1"/>
        <v>1275000</v>
      </c>
      <c r="N24" s="120">
        <v>2022</v>
      </c>
      <c r="O24" s="120">
        <v>2025</v>
      </c>
      <c r="P24" s="120"/>
      <c r="Q24" s="120" t="s">
        <v>74</v>
      </c>
      <c r="R24" s="120" t="s">
        <v>74</v>
      </c>
      <c r="S24" s="120" t="s">
        <v>74</v>
      </c>
      <c r="T24" s="120"/>
      <c r="U24" s="120"/>
      <c r="V24" s="120"/>
      <c r="W24" s="120"/>
      <c r="X24" s="120"/>
      <c r="Y24" s="121"/>
      <c r="Z24" s="123"/>
    </row>
    <row r="25" spans="1:26" ht="57" customHeight="1" x14ac:dyDescent="0.15">
      <c r="A25" s="103">
        <v>21</v>
      </c>
      <c r="B25" s="124" t="s">
        <v>172</v>
      </c>
      <c r="C25" s="125" t="s">
        <v>65</v>
      </c>
      <c r="D25" s="126">
        <v>73184519</v>
      </c>
      <c r="E25" s="126">
        <v>102080879</v>
      </c>
      <c r="F25" s="126">
        <v>650024117</v>
      </c>
      <c r="G25" s="115" t="s">
        <v>187</v>
      </c>
      <c r="H25" s="115" t="s">
        <v>24</v>
      </c>
      <c r="I25" s="115" t="s">
        <v>68</v>
      </c>
      <c r="J25" s="115" t="s">
        <v>68</v>
      </c>
      <c r="K25" s="115" t="s">
        <v>188</v>
      </c>
      <c r="L25" s="117">
        <v>1215000</v>
      </c>
      <c r="M25" s="118">
        <f t="shared" si="1"/>
        <v>1032750</v>
      </c>
      <c r="N25" s="120">
        <v>2022</v>
      </c>
      <c r="O25" s="120">
        <v>2023</v>
      </c>
      <c r="P25" s="120" t="s">
        <v>74</v>
      </c>
      <c r="Q25" s="120" t="s">
        <v>74</v>
      </c>
      <c r="R25" s="120" t="s">
        <v>74</v>
      </c>
      <c r="S25" s="120" t="s">
        <v>74</v>
      </c>
      <c r="T25" s="120"/>
      <c r="U25" s="120"/>
      <c r="V25" s="120"/>
      <c r="W25" s="120"/>
      <c r="X25" s="120" t="s">
        <v>74</v>
      </c>
      <c r="Y25" s="121"/>
      <c r="Z25" s="123"/>
    </row>
    <row r="26" spans="1:26" ht="57" customHeight="1" x14ac:dyDescent="0.15">
      <c r="A26" s="103">
        <v>22</v>
      </c>
      <c r="B26" s="124" t="s">
        <v>172</v>
      </c>
      <c r="C26" s="125" t="s">
        <v>65</v>
      </c>
      <c r="D26" s="126">
        <v>73184519</v>
      </c>
      <c r="E26" s="126">
        <v>102080879</v>
      </c>
      <c r="F26" s="126">
        <v>650024117</v>
      </c>
      <c r="G26" s="115" t="s">
        <v>189</v>
      </c>
      <c r="H26" s="115" t="s">
        <v>24</v>
      </c>
      <c r="I26" s="115" t="s">
        <v>68</v>
      </c>
      <c r="J26" s="115" t="s">
        <v>68</v>
      </c>
      <c r="K26" s="115" t="s">
        <v>190</v>
      </c>
      <c r="L26" s="117">
        <v>1300000</v>
      </c>
      <c r="M26" s="118">
        <f t="shared" si="1"/>
        <v>1105000</v>
      </c>
      <c r="N26" s="120">
        <v>2022</v>
      </c>
      <c r="O26" s="120">
        <v>2025</v>
      </c>
      <c r="P26" s="120" t="s">
        <v>74</v>
      </c>
      <c r="Q26" s="120" t="s">
        <v>74</v>
      </c>
      <c r="R26" s="120" t="s">
        <v>74</v>
      </c>
      <c r="S26" s="120" t="s">
        <v>74</v>
      </c>
      <c r="T26" s="120"/>
      <c r="U26" s="120"/>
      <c r="V26" s="120"/>
      <c r="W26" s="120"/>
      <c r="X26" s="120" t="s">
        <v>74</v>
      </c>
      <c r="Y26" s="121"/>
      <c r="Z26" s="123"/>
    </row>
    <row r="27" spans="1:26" ht="57" customHeight="1" x14ac:dyDescent="0.15">
      <c r="A27" s="113">
        <v>23</v>
      </c>
      <c r="B27" s="124" t="s">
        <v>172</v>
      </c>
      <c r="C27" s="125" t="s">
        <v>65</v>
      </c>
      <c r="D27" s="126">
        <v>73184519</v>
      </c>
      <c r="E27" s="126">
        <v>102080879</v>
      </c>
      <c r="F27" s="126">
        <v>650024117</v>
      </c>
      <c r="G27" s="115" t="s">
        <v>191</v>
      </c>
      <c r="H27" s="115" t="s">
        <v>24</v>
      </c>
      <c r="I27" s="115" t="s">
        <v>68</v>
      </c>
      <c r="J27" s="115" t="s">
        <v>68</v>
      </c>
      <c r="K27" s="115" t="s">
        <v>192</v>
      </c>
      <c r="L27" s="117">
        <v>40000000</v>
      </c>
      <c r="M27" s="118">
        <f t="shared" si="1"/>
        <v>34000000</v>
      </c>
      <c r="N27" s="120">
        <v>2023</v>
      </c>
      <c r="O27" s="120">
        <v>2025</v>
      </c>
      <c r="P27" s="120" t="s">
        <v>74</v>
      </c>
      <c r="Q27" s="120" t="s">
        <v>74</v>
      </c>
      <c r="R27" s="120"/>
      <c r="S27" s="120" t="s">
        <v>74</v>
      </c>
      <c r="T27" s="120" t="s">
        <v>74</v>
      </c>
      <c r="U27" s="120"/>
      <c r="V27" s="120"/>
      <c r="W27" s="120" t="s">
        <v>74</v>
      </c>
      <c r="X27" s="120" t="s">
        <v>74</v>
      </c>
      <c r="Y27" s="121" t="s">
        <v>182</v>
      </c>
      <c r="Z27" s="123" t="s">
        <v>78</v>
      </c>
    </row>
    <row r="28" spans="1:26" ht="57" customHeight="1" x14ac:dyDescent="0.15">
      <c r="A28" s="103">
        <v>24</v>
      </c>
      <c r="B28" s="124" t="s">
        <v>172</v>
      </c>
      <c r="C28" s="125" t="s">
        <v>65</v>
      </c>
      <c r="D28" s="126">
        <v>73184519</v>
      </c>
      <c r="E28" s="126">
        <v>102080879</v>
      </c>
      <c r="F28" s="126">
        <v>650024117</v>
      </c>
      <c r="G28" s="115" t="s">
        <v>193</v>
      </c>
      <c r="H28" s="115" t="s">
        <v>24</v>
      </c>
      <c r="I28" s="115" t="s">
        <v>68</v>
      </c>
      <c r="J28" s="115" t="s">
        <v>68</v>
      </c>
      <c r="K28" s="115" t="s">
        <v>194</v>
      </c>
      <c r="L28" s="117">
        <v>3500000</v>
      </c>
      <c r="M28" s="118">
        <f t="shared" si="1"/>
        <v>2975000</v>
      </c>
      <c r="N28" s="120">
        <v>2023</v>
      </c>
      <c r="O28" s="120">
        <v>2024</v>
      </c>
      <c r="P28" s="120"/>
      <c r="Q28" s="120"/>
      <c r="R28" s="120"/>
      <c r="S28" s="120"/>
      <c r="T28" s="120"/>
      <c r="U28" s="120"/>
      <c r="V28" s="120"/>
      <c r="W28" s="120"/>
      <c r="X28" s="120"/>
      <c r="Y28" s="121" t="s">
        <v>195</v>
      </c>
      <c r="Z28" s="123" t="s">
        <v>78</v>
      </c>
    </row>
    <row r="29" spans="1:26" ht="57" customHeight="1" x14ac:dyDescent="0.15">
      <c r="A29" s="103">
        <v>25</v>
      </c>
      <c r="B29" s="124" t="s">
        <v>172</v>
      </c>
      <c r="C29" s="125" t="s">
        <v>65</v>
      </c>
      <c r="D29" s="126">
        <v>73184519</v>
      </c>
      <c r="E29" s="126">
        <v>102080879</v>
      </c>
      <c r="F29" s="126">
        <v>650024117</v>
      </c>
      <c r="G29" s="115" t="s">
        <v>196</v>
      </c>
      <c r="H29" s="115" t="s">
        <v>24</v>
      </c>
      <c r="I29" s="115" t="s">
        <v>68</v>
      </c>
      <c r="J29" s="115" t="s">
        <v>68</v>
      </c>
      <c r="K29" s="115" t="s">
        <v>197</v>
      </c>
      <c r="L29" s="117">
        <v>1500000</v>
      </c>
      <c r="M29" s="118">
        <f t="shared" si="1"/>
        <v>1275000</v>
      </c>
      <c r="N29" s="120">
        <v>2023</v>
      </c>
      <c r="O29" s="120">
        <v>2024</v>
      </c>
      <c r="P29" s="120" t="s">
        <v>74</v>
      </c>
      <c r="Q29" s="120" t="s">
        <v>74</v>
      </c>
      <c r="R29" s="120" t="s">
        <v>74</v>
      </c>
      <c r="S29" s="120"/>
      <c r="T29" s="120"/>
      <c r="U29" s="120"/>
      <c r="V29" s="120" t="s">
        <v>74</v>
      </c>
      <c r="W29" s="120" t="s">
        <v>74</v>
      </c>
      <c r="X29" s="120"/>
      <c r="Y29" s="121"/>
      <c r="Z29" s="123" t="s">
        <v>78</v>
      </c>
    </row>
    <row r="30" spans="1:26" ht="57" customHeight="1" x14ac:dyDescent="0.15">
      <c r="A30" s="113">
        <v>26</v>
      </c>
      <c r="B30" s="136" t="s">
        <v>172</v>
      </c>
      <c r="C30" s="137" t="s">
        <v>65</v>
      </c>
      <c r="D30" s="138">
        <v>73184519</v>
      </c>
      <c r="E30" s="138">
        <v>102080879</v>
      </c>
      <c r="F30" s="138">
        <v>650024117</v>
      </c>
      <c r="G30" s="139" t="s">
        <v>198</v>
      </c>
      <c r="H30" s="139" t="s">
        <v>24</v>
      </c>
      <c r="I30" s="139" t="s">
        <v>68</v>
      </c>
      <c r="J30" s="139" t="s">
        <v>68</v>
      </c>
      <c r="K30" s="139" t="s">
        <v>199</v>
      </c>
      <c r="L30" s="140">
        <v>1100000</v>
      </c>
      <c r="M30" s="160">
        <f t="shared" si="1"/>
        <v>935000</v>
      </c>
      <c r="N30" s="140">
        <v>2023</v>
      </c>
      <c r="O30" s="140">
        <v>2025</v>
      </c>
      <c r="P30" s="140"/>
      <c r="Q30" s="140"/>
      <c r="R30" s="140"/>
      <c r="S30" s="140"/>
      <c r="T30" s="140"/>
      <c r="U30" s="140"/>
      <c r="V30" s="140"/>
      <c r="W30" s="140"/>
      <c r="X30" s="140"/>
      <c r="Y30" s="141" t="s">
        <v>195</v>
      </c>
      <c r="Z30" s="142" t="s">
        <v>71</v>
      </c>
    </row>
    <row r="31" spans="1:26" ht="57" customHeight="1" x14ac:dyDescent="0.15">
      <c r="A31" s="103">
        <v>27</v>
      </c>
      <c r="B31" s="124" t="s">
        <v>172</v>
      </c>
      <c r="C31" s="125" t="s">
        <v>65</v>
      </c>
      <c r="D31" s="126">
        <v>73184519</v>
      </c>
      <c r="E31" s="126">
        <v>102080879</v>
      </c>
      <c r="F31" s="126">
        <v>650024117</v>
      </c>
      <c r="G31" s="115" t="s">
        <v>200</v>
      </c>
      <c r="H31" s="115" t="s">
        <v>24</v>
      </c>
      <c r="I31" s="115" t="s">
        <v>68</v>
      </c>
      <c r="J31" s="115" t="s">
        <v>68</v>
      </c>
      <c r="K31" s="115" t="s">
        <v>201</v>
      </c>
      <c r="L31" s="117">
        <v>2500000</v>
      </c>
      <c r="M31" s="118">
        <f t="shared" si="1"/>
        <v>2125000</v>
      </c>
      <c r="N31" s="120">
        <v>2024</v>
      </c>
      <c r="O31" s="120">
        <v>2027</v>
      </c>
      <c r="P31" s="120" t="s">
        <v>74</v>
      </c>
      <c r="Q31" s="120" t="s">
        <v>74</v>
      </c>
      <c r="R31" s="120" t="s">
        <v>74</v>
      </c>
      <c r="S31" s="120" t="s">
        <v>74</v>
      </c>
      <c r="T31" s="120"/>
      <c r="U31" s="120"/>
      <c r="V31" s="120" t="s">
        <v>74</v>
      </c>
      <c r="W31" s="120"/>
      <c r="X31" s="120" t="s">
        <v>74</v>
      </c>
      <c r="Y31" s="121" t="s">
        <v>78</v>
      </c>
      <c r="Z31" s="123" t="s">
        <v>78</v>
      </c>
    </row>
    <row r="32" spans="1:26" ht="57" customHeight="1" x14ac:dyDescent="0.15">
      <c r="A32" s="103">
        <v>28</v>
      </c>
      <c r="B32" s="124" t="s">
        <v>172</v>
      </c>
      <c r="C32" s="125" t="s">
        <v>65</v>
      </c>
      <c r="D32" s="126">
        <v>73184519</v>
      </c>
      <c r="E32" s="126">
        <v>102080879</v>
      </c>
      <c r="F32" s="126">
        <v>650024117</v>
      </c>
      <c r="G32" s="115" t="s">
        <v>202</v>
      </c>
      <c r="H32" s="115" t="s">
        <v>24</v>
      </c>
      <c r="I32" s="115" t="s">
        <v>68</v>
      </c>
      <c r="J32" s="115" t="s">
        <v>68</v>
      </c>
      <c r="K32" s="115" t="s">
        <v>203</v>
      </c>
      <c r="L32" s="117">
        <v>700000</v>
      </c>
      <c r="M32" s="118">
        <f t="shared" si="1"/>
        <v>595000</v>
      </c>
      <c r="N32" s="120">
        <v>2024</v>
      </c>
      <c r="O32" s="120">
        <v>2027</v>
      </c>
      <c r="P32" s="120"/>
      <c r="Q32" s="120" t="s">
        <v>74</v>
      </c>
      <c r="R32" s="120" t="s">
        <v>74</v>
      </c>
      <c r="S32" s="120"/>
      <c r="T32" s="120"/>
      <c r="U32" s="120"/>
      <c r="V32" s="120" t="s">
        <v>74</v>
      </c>
      <c r="W32" s="120" t="s">
        <v>74</v>
      </c>
      <c r="X32" s="120"/>
      <c r="Y32" s="121" t="s">
        <v>195</v>
      </c>
      <c r="Z32" s="123" t="s">
        <v>78</v>
      </c>
    </row>
    <row r="33" spans="1:26" ht="57" customHeight="1" x14ac:dyDescent="0.15">
      <c r="A33" s="113">
        <v>29</v>
      </c>
      <c r="B33" s="124" t="s">
        <v>172</v>
      </c>
      <c r="C33" s="125" t="s">
        <v>65</v>
      </c>
      <c r="D33" s="126">
        <v>73184519</v>
      </c>
      <c r="E33" s="126">
        <v>102080879</v>
      </c>
      <c r="F33" s="126">
        <v>650024117</v>
      </c>
      <c r="G33" s="115" t="s">
        <v>204</v>
      </c>
      <c r="H33" s="115" t="s">
        <v>24</v>
      </c>
      <c r="I33" s="115" t="s">
        <v>68</v>
      </c>
      <c r="J33" s="115" t="s">
        <v>68</v>
      </c>
      <c r="K33" s="115" t="s">
        <v>205</v>
      </c>
      <c r="L33" s="117">
        <v>1000000</v>
      </c>
      <c r="M33" s="118">
        <f t="shared" si="1"/>
        <v>850000</v>
      </c>
      <c r="N33" s="120">
        <v>2024</v>
      </c>
      <c r="O33" s="120">
        <v>2027</v>
      </c>
      <c r="P33" s="120"/>
      <c r="Q33" s="120"/>
      <c r="R33" s="120"/>
      <c r="S33" s="120"/>
      <c r="T33" s="120"/>
      <c r="U33" s="120"/>
      <c r="V33" s="120" t="s">
        <v>74</v>
      </c>
      <c r="W33" s="120" t="s">
        <v>74</v>
      </c>
      <c r="X33" s="120"/>
      <c r="Y33" s="121" t="s">
        <v>195</v>
      </c>
      <c r="Z33" s="123" t="s">
        <v>78</v>
      </c>
    </row>
    <row r="34" spans="1:26" ht="57" customHeight="1" x14ac:dyDescent="0.15">
      <c r="A34" s="103">
        <v>30</v>
      </c>
      <c r="B34" s="124" t="s">
        <v>172</v>
      </c>
      <c r="C34" s="125" t="s">
        <v>65</v>
      </c>
      <c r="D34" s="126">
        <v>73184519</v>
      </c>
      <c r="E34" s="126">
        <v>102080879</v>
      </c>
      <c r="F34" s="126">
        <v>650024117</v>
      </c>
      <c r="G34" s="115" t="s">
        <v>206</v>
      </c>
      <c r="H34" s="115" t="s">
        <v>24</v>
      </c>
      <c r="I34" s="115" t="s">
        <v>68</v>
      </c>
      <c r="J34" s="115" t="s">
        <v>68</v>
      </c>
      <c r="K34" s="115" t="s">
        <v>207</v>
      </c>
      <c r="L34" s="117">
        <v>2500000</v>
      </c>
      <c r="M34" s="118">
        <f t="shared" si="1"/>
        <v>2125000</v>
      </c>
      <c r="N34" s="120">
        <v>2024</v>
      </c>
      <c r="O34" s="120">
        <v>2027</v>
      </c>
      <c r="P34" s="120"/>
      <c r="Q34" s="120"/>
      <c r="R34" s="120"/>
      <c r="S34" s="120"/>
      <c r="T34" s="120"/>
      <c r="U34" s="120"/>
      <c r="V34" s="120"/>
      <c r="W34" s="120"/>
      <c r="X34" s="120"/>
      <c r="Y34" s="121" t="s">
        <v>78</v>
      </c>
      <c r="Z34" s="123" t="s">
        <v>78</v>
      </c>
    </row>
    <row r="35" spans="1:26" ht="64" customHeight="1" x14ac:dyDescent="0.15">
      <c r="A35" s="103">
        <v>31</v>
      </c>
      <c r="B35" s="124" t="s">
        <v>208</v>
      </c>
      <c r="C35" s="115" t="s">
        <v>65</v>
      </c>
      <c r="D35" s="121">
        <v>73184535</v>
      </c>
      <c r="E35" s="121">
        <v>102832404</v>
      </c>
      <c r="F35" s="121">
        <v>600133842</v>
      </c>
      <c r="G35" s="115" t="s">
        <v>209</v>
      </c>
      <c r="H35" s="115" t="s">
        <v>210</v>
      </c>
      <c r="I35" s="115" t="s">
        <v>68</v>
      </c>
      <c r="J35" s="115" t="s">
        <v>68</v>
      </c>
      <c r="K35" s="115" t="s">
        <v>211</v>
      </c>
      <c r="L35" s="117">
        <v>500000</v>
      </c>
      <c r="M35" s="118">
        <f>L35/100*85</f>
        <v>425000</v>
      </c>
      <c r="N35" s="119" t="s">
        <v>212</v>
      </c>
      <c r="O35" s="119" t="s">
        <v>301</v>
      </c>
      <c r="P35" s="120" t="s">
        <v>74</v>
      </c>
      <c r="Q35" s="120" t="s">
        <v>74</v>
      </c>
      <c r="R35" s="120" t="s">
        <v>74</v>
      </c>
      <c r="S35" s="120" t="s">
        <v>74</v>
      </c>
      <c r="T35" s="120"/>
      <c r="U35" s="120"/>
      <c r="V35" s="120"/>
      <c r="W35" s="120"/>
      <c r="X35" s="120"/>
      <c r="Y35" s="120" t="s">
        <v>78</v>
      </c>
      <c r="Z35" s="122" t="s">
        <v>78</v>
      </c>
    </row>
    <row r="36" spans="1:26" ht="64" customHeight="1" x14ac:dyDescent="0.15">
      <c r="A36" s="113">
        <v>32</v>
      </c>
      <c r="B36" s="124" t="s">
        <v>208</v>
      </c>
      <c r="C36" s="115" t="s">
        <v>65</v>
      </c>
      <c r="D36" s="121">
        <v>73184535</v>
      </c>
      <c r="E36" s="121">
        <v>102832404</v>
      </c>
      <c r="F36" s="121">
        <v>600133842</v>
      </c>
      <c r="G36" s="115" t="s">
        <v>214</v>
      </c>
      <c r="H36" s="115" t="s">
        <v>210</v>
      </c>
      <c r="I36" s="115" t="s">
        <v>68</v>
      </c>
      <c r="J36" s="115" t="s">
        <v>68</v>
      </c>
      <c r="K36" s="115" t="s">
        <v>215</v>
      </c>
      <c r="L36" s="117">
        <v>500000</v>
      </c>
      <c r="M36" s="118">
        <f t="shared" ref="M36:M53" si="2">L36/100*85</f>
        <v>425000</v>
      </c>
      <c r="N36" s="119" t="s">
        <v>212</v>
      </c>
      <c r="O36" s="119" t="s">
        <v>301</v>
      </c>
      <c r="P36" s="120" t="s">
        <v>74</v>
      </c>
      <c r="Q36" s="120" t="s">
        <v>74</v>
      </c>
      <c r="R36" s="120" t="s">
        <v>74</v>
      </c>
      <c r="S36" s="120" t="s">
        <v>74</v>
      </c>
      <c r="T36" s="120"/>
      <c r="U36" s="120"/>
      <c r="V36" s="120"/>
      <c r="W36" s="120"/>
      <c r="X36" s="120"/>
      <c r="Y36" s="120" t="s">
        <v>78</v>
      </c>
      <c r="Z36" s="122" t="s">
        <v>78</v>
      </c>
    </row>
    <row r="37" spans="1:26" ht="64" customHeight="1" x14ac:dyDescent="0.15">
      <c r="A37" s="103">
        <v>33</v>
      </c>
      <c r="B37" s="124" t="s">
        <v>208</v>
      </c>
      <c r="C37" s="115" t="s">
        <v>65</v>
      </c>
      <c r="D37" s="121">
        <v>73184535</v>
      </c>
      <c r="E37" s="121">
        <v>102832404</v>
      </c>
      <c r="F37" s="121">
        <v>600133842</v>
      </c>
      <c r="G37" s="152" t="s">
        <v>291</v>
      </c>
      <c r="H37" s="115" t="s">
        <v>210</v>
      </c>
      <c r="I37" s="115" t="s">
        <v>68</v>
      </c>
      <c r="J37" s="115" t="s">
        <v>68</v>
      </c>
      <c r="K37" s="115" t="s">
        <v>216</v>
      </c>
      <c r="L37" s="117">
        <v>800000</v>
      </c>
      <c r="M37" s="118">
        <f t="shared" si="2"/>
        <v>680000</v>
      </c>
      <c r="N37" s="119" t="s">
        <v>212</v>
      </c>
      <c r="O37" s="119" t="s">
        <v>302</v>
      </c>
      <c r="P37" s="120"/>
      <c r="Q37" s="120" t="s">
        <v>74</v>
      </c>
      <c r="R37" s="120" t="s">
        <v>74</v>
      </c>
      <c r="S37" s="120" t="s">
        <v>74</v>
      </c>
      <c r="T37" s="120"/>
      <c r="U37" s="120"/>
      <c r="V37" s="120"/>
      <c r="W37" s="120"/>
      <c r="X37" s="120"/>
      <c r="Y37" s="120" t="s">
        <v>78</v>
      </c>
      <c r="Z37" s="122" t="s">
        <v>78</v>
      </c>
    </row>
    <row r="38" spans="1:26" ht="64" customHeight="1" x14ac:dyDescent="0.15">
      <c r="A38" s="103">
        <v>34</v>
      </c>
      <c r="B38" s="124" t="s">
        <v>208</v>
      </c>
      <c r="C38" s="115" t="s">
        <v>65</v>
      </c>
      <c r="D38" s="121">
        <v>73184535</v>
      </c>
      <c r="E38" s="121">
        <v>102832404</v>
      </c>
      <c r="F38" s="121">
        <v>600133842</v>
      </c>
      <c r="G38" s="115" t="s">
        <v>217</v>
      </c>
      <c r="H38" s="115" t="s">
        <v>210</v>
      </c>
      <c r="I38" s="115" t="s">
        <v>68</v>
      </c>
      <c r="J38" s="115" t="s">
        <v>68</v>
      </c>
      <c r="K38" s="115" t="s">
        <v>218</v>
      </c>
      <c r="L38" s="117">
        <v>20000000</v>
      </c>
      <c r="M38" s="118">
        <f t="shared" si="2"/>
        <v>17000000</v>
      </c>
      <c r="N38" s="119" t="s">
        <v>212</v>
      </c>
      <c r="O38" s="119" t="s">
        <v>303</v>
      </c>
      <c r="P38" s="120" t="s">
        <v>74</v>
      </c>
      <c r="Q38" s="120" t="s">
        <v>74</v>
      </c>
      <c r="R38" s="120" t="s">
        <v>74</v>
      </c>
      <c r="S38" s="120" t="s">
        <v>74</v>
      </c>
      <c r="T38" s="120"/>
      <c r="U38" s="120"/>
      <c r="V38" s="120"/>
      <c r="W38" s="120"/>
      <c r="X38" s="120"/>
      <c r="Y38" s="120" t="s">
        <v>78</v>
      </c>
      <c r="Z38" s="122" t="s">
        <v>78</v>
      </c>
    </row>
    <row r="39" spans="1:26" ht="64" customHeight="1" x14ac:dyDescent="0.15">
      <c r="A39" s="113">
        <v>35</v>
      </c>
      <c r="B39" s="124" t="s">
        <v>208</v>
      </c>
      <c r="C39" s="115" t="s">
        <v>65</v>
      </c>
      <c r="D39" s="121">
        <v>73184535</v>
      </c>
      <c r="E39" s="121">
        <v>102832404</v>
      </c>
      <c r="F39" s="121">
        <v>600133842</v>
      </c>
      <c r="G39" s="115" t="s">
        <v>220</v>
      </c>
      <c r="H39" s="115" t="s">
        <v>210</v>
      </c>
      <c r="I39" s="115" t="s">
        <v>68</v>
      </c>
      <c r="J39" s="115" t="s">
        <v>68</v>
      </c>
      <c r="K39" s="115" t="s">
        <v>221</v>
      </c>
      <c r="L39" s="117">
        <v>500000</v>
      </c>
      <c r="M39" s="118">
        <f t="shared" si="2"/>
        <v>425000</v>
      </c>
      <c r="N39" s="119" t="s">
        <v>219</v>
      </c>
      <c r="O39" s="119" t="s">
        <v>222</v>
      </c>
      <c r="P39" s="120" t="s">
        <v>74</v>
      </c>
      <c r="Q39" s="120"/>
      <c r="R39" s="120" t="s">
        <v>74</v>
      </c>
      <c r="S39" s="120" t="s">
        <v>74</v>
      </c>
      <c r="T39" s="120"/>
      <c r="U39" s="120"/>
      <c r="V39" s="120"/>
      <c r="W39" s="120"/>
      <c r="X39" s="120"/>
      <c r="Y39" s="120" t="s">
        <v>78</v>
      </c>
      <c r="Z39" s="122" t="s">
        <v>78</v>
      </c>
    </row>
    <row r="40" spans="1:26" ht="60" x14ac:dyDescent="0.15">
      <c r="A40" s="103">
        <v>36</v>
      </c>
      <c r="B40" s="166" t="s">
        <v>208</v>
      </c>
      <c r="C40" s="167" t="s">
        <v>65</v>
      </c>
      <c r="D40" s="168">
        <v>73184535</v>
      </c>
      <c r="E40" s="168">
        <v>102832404</v>
      </c>
      <c r="F40" s="168">
        <v>600133842</v>
      </c>
      <c r="G40" s="167" t="s">
        <v>223</v>
      </c>
      <c r="H40" s="167" t="s">
        <v>210</v>
      </c>
      <c r="I40" s="167" t="s">
        <v>68</v>
      </c>
      <c r="J40" s="167" t="s">
        <v>68</v>
      </c>
      <c r="K40" s="167" t="s">
        <v>224</v>
      </c>
      <c r="L40" s="169">
        <v>35000000</v>
      </c>
      <c r="M40" s="160">
        <f t="shared" si="2"/>
        <v>29750000</v>
      </c>
      <c r="N40" s="140" t="s">
        <v>225</v>
      </c>
      <c r="O40" s="140" t="s">
        <v>226</v>
      </c>
      <c r="P40" s="170"/>
      <c r="Q40" s="170"/>
      <c r="R40" s="170"/>
      <c r="S40" s="170"/>
      <c r="T40" s="170"/>
      <c r="U40" s="170"/>
      <c r="V40" s="170"/>
      <c r="W40" s="170"/>
      <c r="X40" s="170"/>
      <c r="Y40" s="170" t="s">
        <v>170</v>
      </c>
      <c r="Z40" s="171" t="s">
        <v>71</v>
      </c>
    </row>
    <row r="41" spans="1:26" ht="60" x14ac:dyDescent="0.15">
      <c r="A41" s="103">
        <v>37</v>
      </c>
      <c r="B41" s="166" t="s">
        <v>208</v>
      </c>
      <c r="C41" s="167" t="s">
        <v>65</v>
      </c>
      <c r="D41" s="168">
        <v>73184535</v>
      </c>
      <c r="E41" s="168">
        <v>102832404</v>
      </c>
      <c r="F41" s="168">
        <v>600133842</v>
      </c>
      <c r="G41" s="167" t="s">
        <v>227</v>
      </c>
      <c r="H41" s="167" t="s">
        <v>210</v>
      </c>
      <c r="I41" s="167" t="s">
        <v>68</v>
      </c>
      <c r="J41" s="167" t="s">
        <v>68</v>
      </c>
      <c r="K41" s="167" t="s">
        <v>228</v>
      </c>
      <c r="L41" s="169">
        <v>12000000</v>
      </c>
      <c r="M41" s="160">
        <f t="shared" si="2"/>
        <v>10200000</v>
      </c>
      <c r="N41" s="140" t="s">
        <v>229</v>
      </c>
      <c r="O41" s="140" t="s">
        <v>230</v>
      </c>
      <c r="P41" s="170"/>
      <c r="Q41" s="170"/>
      <c r="R41" s="170"/>
      <c r="S41" s="170"/>
      <c r="T41" s="170"/>
      <c r="U41" s="170"/>
      <c r="V41" s="170"/>
      <c r="W41" s="170"/>
      <c r="X41" s="170"/>
      <c r="Y41" s="170" t="s">
        <v>170</v>
      </c>
      <c r="Z41" s="171" t="s">
        <v>231</v>
      </c>
    </row>
    <row r="42" spans="1:26" ht="60" x14ac:dyDescent="0.15">
      <c r="A42" s="113">
        <v>38</v>
      </c>
      <c r="B42" s="124" t="s">
        <v>208</v>
      </c>
      <c r="C42" s="115" t="s">
        <v>65</v>
      </c>
      <c r="D42" s="121">
        <v>73184535</v>
      </c>
      <c r="E42" s="121">
        <v>102832404</v>
      </c>
      <c r="F42" s="121">
        <v>600133842</v>
      </c>
      <c r="G42" s="115" t="s">
        <v>232</v>
      </c>
      <c r="H42" s="115" t="s">
        <v>210</v>
      </c>
      <c r="I42" s="115" t="s">
        <v>68</v>
      </c>
      <c r="J42" s="115" t="s">
        <v>68</v>
      </c>
      <c r="K42" s="115" t="s">
        <v>233</v>
      </c>
      <c r="L42" s="117">
        <v>12000000</v>
      </c>
      <c r="M42" s="118">
        <f t="shared" si="2"/>
        <v>10200000</v>
      </c>
      <c r="N42" s="119" t="s">
        <v>229</v>
      </c>
      <c r="O42" s="119" t="s">
        <v>234</v>
      </c>
      <c r="P42" s="120"/>
      <c r="Q42" s="120"/>
      <c r="R42" s="120"/>
      <c r="S42" s="120"/>
      <c r="T42" s="120"/>
      <c r="U42" s="120"/>
      <c r="V42" s="120"/>
      <c r="W42" s="120"/>
      <c r="X42" s="120"/>
      <c r="Y42" s="120" t="s">
        <v>170</v>
      </c>
      <c r="Z42" s="122" t="s">
        <v>235</v>
      </c>
    </row>
    <row r="43" spans="1:26" ht="60" x14ac:dyDescent="0.15">
      <c r="A43" s="103">
        <v>39</v>
      </c>
      <c r="B43" s="153" t="s">
        <v>208</v>
      </c>
      <c r="C43" s="152" t="s">
        <v>65</v>
      </c>
      <c r="D43" s="154">
        <v>73184535</v>
      </c>
      <c r="E43" s="154">
        <v>102832404</v>
      </c>
      <c r="F43" s="154">
        <v>600133842</v>
      </c>
      <c r="G43" s="152" t="s">
        <v>292</v>
      </c>
      <c r="H43" s="152" t="s">
        <v>210</v>
      </c>
      <c r="I43" s="152" t="s">
        <v>68</v>
      </c>
      <c r="J43" s="152" t="s">
        <v>68</v>
      </c>
      <c r="K43" s="152" t="s">
        <v>296</v>
      </c>
      <c r="L43" s="155">
        <v>2000000</v>
      </c>
      <c r="M43" s="156">
        <v>1700000</v>
      </c>
      <c r="N43" s="157" t="s">
        <v>222</v>
      </c>
      <c r="O43" s="157" t="s">
        <v>300</v>
      </c>
      <c r="P43" s="158"/>
      <c r="Q43" s="158"/>
      <c r="R43" s="158" t="s">
        <v>74</v>
      </c>
      <c r="S43" s="158" t="s">
        <v>74</v>
      </c>
      <c r="T43" s="158"/>
      <c r="U43" s="158"/>
      <c r="V43" s="158"/>
      <c r="W43" s="158"/>
      <c r="X43" s="158"/>
      <c r="Y43" s="158" t="s">
        <v>78</v>
      </c>
      <c r="Z43" s="159" t="s">
        <v>78</v>
      </c>
    </row>
    <row r="44" spans="1:26" ht="60" x14ac:dyDescent="0.15">
      <c r="A44" s="103">
        <v>40</v>
      </c>
      <c r="B44" s="153" t="s">
        <v>208</v>
      </c>
      <c r="C44" s="152" t="s">
        <v>65</v>
      </c>
      <c r="D44" s="154">
        <v>73184535</v>
      </c>
      <c r="E44" s="154">
        <v>102832404</v>
      </c>
      <c r="F44" s="154">
        <v>600133842</v>
      </c>
      <c r="G44" s="152" t="s">
        <v>293</v>
      </c>
      <c r="H44" s="152" t="s">
        <v>210</v>
      </c>
      <c r="I44" s="152" t="s">
        <v>68</v>
      </c>
      <c r="J44" s="152" t="s">
        <v>68</v>
      </c>
      <c r="K44" s="152" t="s">
        <v>297</v>
      </c>
      <c r="L44" s="155">
        <v>2000000</v>
      </c>
      <c r="M44" s="156">
        <v>1700000</v>
      </c>
      <c r="N44" s="157" t="s">
        <v>222</v>
      </c>
      <c r="O44" s="157" t="s">
        <v>300</v>
      </c>
      <c r="P44" s="158" t="s">
        <v>74</v>
      </c>
      <c r="Q44" s="158"/>
      <c r="R44" s="158"/>
      <c r="S44" s="158" t="s">
        <v>74</v>
      </c>
      <c r="T44" s="158"/>
      <c r="U44" s="158"/>
      <c r="V44" s="158"/>
      <c r="W44" s="158"/>
      <c r="X44" s="158"/>
      <c r="Y44" s="158" t="s">
        <v>78</v>
      </c>
      <c r="Z44" s="159" t="s">
        <v>78</v>
      </c>
    </row>
    <row r="45" spans="1:26" ht="60" x14ac:dyDescent="0.15">
      <c r="A45" s="113">
        <v>41</v>
      </c>
      <c r="B45" s="153" t="s">
        <v>208</v>
      </c>
      <c r="C45" s="152" t="s">
        <v>65</v>
      </c>
      <c r="D45" s="154">
        <v>73184535</v>
      </c>
      <c r="E45" s="154">
        <v>102832404</v>
      </c>
      <c r="F45" s="154">
        <v>600133842</v>
      </c>
      <c r="G45" s="152" t="s">
        <v>294</v>
      </c>
      <c r="H45" s="152" t="s">
        <v>210</v>
      </c>
      <c r="I45" s="152" t="s">
        <v>68</v>
      </c>
      <c r="J45" s="152" t="s">
        <v>68</v>
      </c>
      <c r="K45" s="152" t="s">
        <v>298</v>
      </c>
      <c r="L45" s="155">
        <v>3000000</v>
      </c>
      <c r="M45" s="156">
        <v>2550000</v>
      </c>
      <c r="N45" s="157" t="s">
        <v>222</v>
      </c>
      <c r="O45" s="157" t="s">
        <v>300</v>
      </c>
      <c r="P45" s="158"/>
      <c r="Q45" s="158"/>
      <c r="R45" s="158"/>
      <c r="S45" s="158"/>
      <c r="T45" s="158"/>
      <c r="U45" s="158"/>
      <c r="V45" s="158"/>
      <c r="W45" s="158" t="s">
        <v>74</v>
      </c>
      <c r="X45" s="158"/>
      <c r="Y45" s="158" t="s">
        <v>78</v>
      </c>
      <c r="Z45" s="159" t="s">
        <v>78</v>
      </c>
    </row>
    <row r="46" spans="1:26" ht="60" x14ac:dyDescent="0.15">
      <c r="A46" s="103">
        <v>42</v>
      </c>
      <c r="B46" s="153" t="s">
        <v>208</v>
      </c>
      <c r="C46" s="152" t="s">
        <v>65</v>
      </c>
      <c r="D46" s="154">
        <v>73184535</v>
      </c>
      <c r="E46" s="154">
        <v>102832404</v>
      </c>
      <c r="F46" s="154">
        <v>600133842</v>
      </c>
      <c r="G46" s="152" t="s">
        <v>295</v>
      </c>
      <c r="H46" s="152" t="s">
        <v>210</v>
      </c>
      <c r="I46" s="152" t="s">
        <v>68</v>
      </c>
      <c r="J46" s="152" t="s">
        <v>68</v>
      </c>
      <c r="K46" s="152" t="s">
        <v>299</v>
      </c>
      <c r="L46" s="155">
        <v>3500000</v>
      </c>
      <c r="M46" s="156">
        <v>2975000</v>
      </c>
      <c r="N46" s="157" t="s">
        <v>222</v>
      </c>
      <c r="O46" s="157" t="s">
        <v>300</v>
      </c>
      <c r="P46" s="158"/>
      <c r="Q46" s="158"/>
      <c r="R46" s="158"/>
      <c r="S46" s="158"/>
      <c r="T46" s="158"/>
      <c r="U46" s="158" t="s">
        <v>74</v>
      </c>
      <c r="V46" s="158"/>
      <c r="W46" s="158"/>
      <c r="X46" s="158"/>
      <c r="Y46" s="158" t="s">
        <v>78</v>
      </c>
      <c r="Z46" s="159" t="s">
        <v>78</v>
      </c>
    </row>
    <row r="47" spans="1:26" s="26" customFormat="1" ht="60" x14ac:dyDescent="0.15">
      <c r="A47" s="103">
        <v>43</v>
      </c>
      <c r="B47" s="124" t="s">
        <v>208</v>
      </c>
      <c r="C47" s="115" t="s">
        <v>65</v>
      </c>
      <c r="D47" s="121">
        <v>73184535</v>
      </c>
      <c r="E47" s="121">
        <v>102832404</v>
      </c>
      <c r="F47" s="121">
        <v>600133842</v>
      </c>
      <c r="G47" s="115" t="s">
        <v>236</v>
      </c>
      <c r="H47" s="115" t="s">
        <v>210</v>
      </c>
      <c r="I47" s="115" t="s">
        <v>68</v>
      </c>
      <c r="J47" s="115" t="s">
        <v>68</v>
      </c>
      <c r="K47" s="115" t="s">
        <v>237</v>
      </c>
      <c r="L47" s="117">
        <v>13000000</v>
      </c>
      <c r="M47" s="118">
        <f t="shared" si="2"/>
        <v>11050000</v>
      </c>
      <c r="N47" s="119" t="s">
        <v>238</v>
      </c>
      <c r="O47" s="119" t="s">
        <v>230</v>
      </c>
      <c r="P47" s="120" t="s">
        <v>74</v>
      </c>
      <c r="Q47" s="120" t="s">
        <v>74</v>
      </c>
      <c r="R47" s="120" t="s">
        <v>74</v>
      </c>
      <c r="S47" s="120" t="s">
        <v>74</v>
      </c>
      <c r="T47" s="120"/>
      <c r="U47" s="120"/>
      <c r="V47" s="120"/>
      <c r="W47" s="120"/>
      <c r="X47" s="120"/>
      <c r="Y47" s="120" t="s">
        <v>170</v>
      </c>
      <c r="Z47" s="122" t="s">
        <v>71</v>
      </c>
    </row>
    <row r="48" spans="1:26" s="26" customFormat="1" ht="87" customHeight="1" x14ac:dyDescent="0.15">
      <c r="A48" s="113">
        <v>44</v>
      </c>
      <c r="B48" s="114" t="s">
        <v>239</v>
      </c>
      <c r="C48" s="125" t="s">
        <v>240</v>
      </c>
      <c r="D48" s="126">
        <v>61963682</v>
      </c>
      <c r="E48" s="126">
        <v>102080178</v>
      </c>
      <c r="F48" s="126">
        <v>600133966</v>
      </c>
      <c r="G48" s="125" t="s">
        <v>241</v>
      </c>
      <c r="H48" s="125" t="s">
        <v>24</v>
      </c>
      <c r="I48" s="115" t="s">
        <v>68</v>
      </c>
      <c r="J48" s="125" t="s">
        <v>242</v>
      </c>
      <c r="K48" s="125" t="s">
        <v>243</v>
      </c>
      <c r="L48" s="163">
        <v>3111400</v>
      </c>
      <c r="M48" s="156">
        <f t="shared" si="2"/>
        <v>2644690</v>
      </c>
      <c r="N48" s="130">
        <v>2022</v>
      </c>
      <c r="O48" s="130">
        <v>2023</v>
      </c>
      <c r="P48" s="130" t="s">
        <v>74</v>
      </c>
      <c r="Q48" s="130" t="s">
        <v>74</v>
      </c>
      <c r="R48" s="130" t="s">
        <v>74</v>
      </c>
      <c r="S48" s="130" t="s">
        <v>74</v>
      </c>
      <c r="T48" s="130"/>
      <c r="U48" s="130"/>
      <c r="V48" s="130"/>
      <c r="W48" s="130"/>
      <c r="X48" s="130"/>
      <c r="Y48" s="126" t="s">
        <v>244</v>
      </c>
      <c r="Z48" s="132"/>
    </row>
    <row r="49" spans="1:30" s="26" customFormat="1" ht="87" customHeight="1" x14ac:dyDescent="0.15">
      <c r="A49" s="103">
        <v>45</v>
      </c>
      <c r="B49" s="199" t="s">
        <v>239</v>
      </c>
      <c r="C49" s="161" t="s">
        <v>240</v>
      </c>
      <c r="D49" s="162">
        <v>61963682</v>
      </c>
      <c r="E49" s="162">
        <v>102080178</v>
      </c>
      <c r="F49" s="162">
        <v>600133966</v>
      </c>
      <c r="G49" s="161" t="s">
        <v>321</v>
      </c>
      <c r="H49" s="161" t="s">
        <v>24</v>
      </c>
      <c r="I49" s="152" t="s">
        <v>68</v>
      </c>
      <c r="J49" s="161" t="s">
        <v>242</v>
      </c>
      <c r="K49" s="161" t="s">
        <v>322</v>
      </c>
      <c r="L49" s="163">
        <v>1000000</v>
      </c>
      <c r="M49" s="156">
        <v>900000</v>
      </c>
      <c r="N49" s="164">
        <v>2024</v>
      </c>
      <c r="O49" s="164">
        <v>2024</v>
      </c>
      <c r="P49" s="164"/>
      <c r="Q49" s="164"/>
      <c r="R49" s="164"/>
      <c r="S49" s="164"/>
      <c r="T49" s="164"/>
      <c r="U49" s="164"/>
      <c r="V49" s="164"/>
      <c r="W49" s="164"/>
      <c r="X49" s="164"/>
      <c r="Y49" s="162" t="s">
        <v>323</v>
      </c>
      <c r="Z49" s="200"/>
    </row>
    <row r="50" spans="1:30" ht="48" customHeight="1" x14ac:dyDescent="0.15">
      <c r="A50" s="113">
        <v>46</v>
      </c>
      <c r="B50" s="124" t="s">
        <v>245</v>
      </c>
      <c r="C50" s="125" t="s">
        <v>82</v>
      </c>
      <c r="D50" s="126">
        <v>73184357</v>
      </c>
      <c r="E50" s="126">
        <v>102080828</v>
      </c>
      <c r="F50" s="126">
        <v>600133923</v>
      </c>
      <c r="G50" s="125" t="s">
        <v>246</v>
      </c>
      <c r="H50" s="125" t="s">
        <v>24</v>
      </c>
      <c r="I50" s="125" t="s">
        <v>68</v>
      </c>
      <c r="J50" s="125" t="s">
        <v>84</v>
      </c>
      <c r="K50" s="125" t="s">
        <v>247</v>
      </c>
      <c r="L50" s="129">
        <v>40000000</v>
      </c>
      <c r="M50" s="118">
        <f t="shared" si="2"/>
        <v>34000000</v>
      </c>
      <c r="N50" s="130">
        <v>2024</v>
      </c>
      <c r="O50" s="130">
        <v>2025</v>
      </c>
      <c r="P50" s="130"/>
      <c r="Q50" s="130" t="s">
        <v>74</v>
      </c>
      <c r="R50" s="130" t="s">
        <v>74</v>
      </c>
      <c r="S50" s="130" t="s">
        <v>74</v>
      </c>
      <c r="T50" s="130"/>
      <c r="U50" s="130" t="s">
        <v>74</v>
      </c>
      <c r="V50" s="130"/>
      <c r="W50" s="130"/>
      <c r="X50" s="130" t="s">
        <v>74</v>
      </c>
      <c r="Y50" s="130" t="s">
        <v>86</v>
      </c>
      <c r="Z50" s="133"/>
    </row>
    <row r="51" spans="1:30" ht="48" customHeight="1" x14ac:dyDescent="0.15">
      <c r="A51" s="103">
        <v>47</v>
      </c>
      <c r="B51" s="124" t="s">
        <v>245</v>
      </c>
      <c r="C51" s="125" t="s">
        <v>82</v>
      </c>
      <c r="D51" s="126">
        <v>73184357</v>
      </c>
      <c r="E51" s="126">
        <v>102080828</v>
      </c>
      <c r="F51" s="126">
        <v>600133923</v>
      </c>
      <c r="G51" s="125" t="s">
        <v>248</v>
      </c>
      <c r="H51" s="125" t="s">
        <v>24</v>
      </c>
      <c r="I51" s="125" t="s">
        <v>68</v>
      </c>
      <c r="J51" s="125" t="s">
        <v>84</v>
      </c>
      <c r="K51" s="125" t="s">
        <v>249</v>
      </c>
      <c r="L51" s="129">
        <v>3000000</v>
      </c>
      <c r="M51" s="118">
        <f t="shared" si="2"/>
        <v>2550000</v>
      </c>
      <c r="N51" s="130">
        <v>2023</v>
      </c>
      <c r="O51" s="130">
        <v>2024</v>
      </c>
      <c r="P51" s="130"/>
      <c r="Q51" s="130" t="s">
        <v>74</v>
      </c>
      <c r="R51" s="130" t="s">
        <v>74</v>
      </c>
      <c r="S51" s="130"/>
      <c r="T51" s="130"/>
      <c r="U51" s="130"/>
      <c r="V51" s="130"/>
      <c r="W51" s="130" t="s">
        <v>74</v>
      </c>
      <c r="X51" s="130"/>
      <c r="Y51" s="130" t="s">
        <v>86</v>
      </c>
      <c r="Z51" s="133"/>
    </row>
    <row r="52" spans="1:30" ht="48" customHeight="1" x14ac:dyDescent="0.15">
      <c r="A52" s="113">
        <v>48</v>
      </c>
      <c r="B52" s="124" t="s">
        <v>245</v>
      </c>
      <c r="C52" s="125" t="s">
        <v>82</v>
      </c>
      <c r="D52" s="126">
        <v>73184357</v>
      </c>
      <c r="E52" s="126">
        <v>102080828</v>
      </c>
      <c r="F52" s="126">
        <v>600133923</v>
      </c>
      <c r="G52" s="125" t="s">
        <v>250</v>
      </c>
      <c r="H52" s="125" t="s">
        <v>24</v>
      </c>
      <c r="I52" s="125" t="s">
        <v>68</v>
      </c>
      <c r="J52" s="125" t="s">
        <v>84</v>
      </c>
      <c r="K52" s="125" t="s">
        <v>251</v>
      </c>
      <c r="L52" s="129">
        <v>750000</v>
      </c>
      <c r="M52" s="118">
        <f t="shared" si="2"/>
        <v>637500</v>
      </c>
      <c r="N52" s="130">
        <v>2023</v>
      </c>
      <c r="O52" s="130">
        <v>2024</v>
      </c>
      <c r="P52" s="130"/>
      <c r="Q52" s="130" t="s">
        <v>74</v>
      </c>
      <c r="R52" s="130" t="s">
        <v>74</v>
      </c>
      <c r="S52" s="130"/>
      <c r="T52" s="130"/>
      <c r="U52" s="130"/>
      <c r="V52" s="130" t="s">
        <v>74</v>
      </c>
      <c r="W52" s="130" t="s">
        <v>74</v>
      </c>
      <c r="X52" s="130"/>
      <c r="Y52" s="130" t="s">
        <v>86</v>
      </c>
      <c r="Z52" s="133"/>
    </row>
    <row r="53" spans="1:30" ht="48" customHeight="1" x14ac:dyDescent="0.15">
      <c r="A53" s="103">
        <v>49</v>
      </c>
      <c r="B53" s="153" t="s">
        <v>245</v>
      </c>
      <c r="C53" s="161" t="s">
        <v>82</v>
      </c>
      <c r="D53" s="162">
        <v>73184357</v>
      </c>
      <c r="E53" s="162">
        <v>102080828</v>
      </c>
      <c r="F53" s="162">
        <v>600133923</v>
      </c>
      <c r="G53" s="161" t="s">
        <v>304</v>
      </c>
      <c r="H53" s="161" t="s">
        <v>24</v>
      </c>
      <c r="I53" s="161" t="s">
        <v>68</v>
      </c>
      <c r="J53" s="161" t="s">
        <v>84</v>
      </c>
      <c r="K53" s="161" t="s">
        <v>305</v>
      </c>
      <c r="L53" s="163">
        <v>2350000</v>
      </c>
      <c r="M53" s="156">
        <f t="shared" si="2"/>
        <v>1997500</v>
      </c>
      <c r="N53" s="164">
        <v>2024</v>
      </c>
      <c r="O53" s="164">
        <v>2024</v>
      </c>
      <c r="P53" s="164" t="s">
        <v>74</v>
      </c>
      <c r="Q53" s="164" t="s">
        <v>74</v>
      </c>
      <c r="R53" s="164" t="s">
        <v>74</v>
      </c>
      <c r="S53" s="164" t="s">
        <v>74</v>
      </c>
      <c r="T53" s="164"/>
      <c r="U53" s="164"/>
      <c r="V53" s="164"/>
      <c r="W53" s="164"/>
      <c r="X53" s="164"/>
      <c r="Y53" s="164" t="s">
        <v>86</v>
      </c>
      <c r="Z53" s="165" t="s">
        <v>306</v>
      </c>
    </row>
    <row r="54" spans="1:30" s="27" customFormat="1" ht="60" x14ac:dyDescent="0.15">
      <c r="A54" s="113">
        <v>50</v>
      </c>
      <c r="B54" s="124" t="s">
        <v>252</v>
      </c>
      <c r="C54" s="115" t="s">
        <v>253</v>
      </c>
      <c r="D54" s="121">
        <v>70632090</v>
      </c>
      <c r="E54" s="134">
        <v>102832412</v>
      </c>
      <c r="F54" s="121">
        <v>600171574</v>
      </c>
      <c r="G54" s="125" t="s">
        <v>254</v>
      </c>
      <c r="H54" s="115" t="s">
        <v>24</v>
      </c>
      <c r="I54" s="115" t="s">
        <v>68</v>
      </c>
      <c r="J54" s="115" t="s">
        <v>68</v>
      </c>
      <c r="K54" s="125" t="s">
        <v>255</v>
      </c>
      <c r="L54" s="117">
        <v>300000</v>
      </c>
      <c r="M54" s="118">
        <f>L54/100*85</f>
        <v>255000</v>
      </c>
      <c r="N54" s="120">
        <v>2023</v>
      </c>
      <c r="O54" s="121">
        <v>2023</v>
      </c>
      <c r="P54" s="120"/>
      <c r="Q54" s="120" t="s">
        <v>74</v>
      </c>
      <c r="R54" s="120"/>
      <c r="S54" s="120"/>
      <c r="T54" s="120"/>
      <c r="U54" s="120"/>
      <c r="V54" s="120"/>
      <c r="W54" s="120" t="s">
        <v>256</v>
      </c>
      <c r="X54" s="120"/>
      <c r="Y54" s="126" t="s">
        <v>257</v>
      </c>
      <c r="Z54" s="122"/>
    </row>
    <row r="55" spans="1:30" ht="60" x14ac:dyDescent="0.15">
      <c r="A55" s="103">
        <v>51</v>
      </c>
      <c r="B55" s="124" t="s">
        <v>252</v>
      </c>
      <c r="C55" s="115" t="s">
        <v>253</v>
      </c>
      <c r="D55" s="121">
        <v>70632090</v>
      </c>
      <c r="E55" s="134">
        <v>102832412</v>
      </c>
      <c r="F55" s="121">
        <v>600171574</v>
      </c>
      <c r="G55" s="125" t="s">
        <v>258</v>
      </c>
      <c r="H55" s="115" t="s">
        <v>24</v>
      </c>
      <c r="I55" s="115" t="s">
        <v>68</v>
      </c>
      <c r="J55" s="115" t="s">
        <v>68</v>
      </c>
      <c r="K55" s="115" t="s">
        <v>259</v>
      </c>
      <c r="L55" s="135">
        <v>2000000</v>
      </c>
      <c r="M55" s="118">
        <f>L55/100*85</f>
        <v>1700000</v>
      </c>
      <c r="N55" s="121">
        <v>2024</v>
      </c>
      <c r="O55" s="121">
        <v>2025</v>
      </c>
      <c r="P55" s="121"/>
      <c r="Q55" s="121"/>
      <c r="R55" s="121" t="s">
        <v>256</v>
      </c>
      <c r="S55" s="121"/>
      <c r="T55" s="121"/>
      <c r="U55" s="121"/>
      <c r="V55" s="196"/>
      <c r="W55" s="196"/>
      <c r="X55" s="196"/>
      <c r="Y55" s="196" t="s">
        <v>260</v>
      </c>
      <c r="Z55" s="197"/>
    </row>
    <row r="56" spans="1:30" ht="36" x14ac:dyDescent="0.15">
      <c r="A56" s="113">
        <v>52</v>
      </c>
      <c r="B56" s="153" t="s">
        <v>307</v>
      </c>
      <c r="C56" s="152" t="s">
        <v>308</v>
      </c>
      <c r="D56" s="154">
        <v>17124620</v>
      </c>
      <c r="E56" s="193">
        <v>181128292</v>
      </c>
      <c r="F56" s="154">
        <v>691015929</v>
      </c>
      <c r="G56" s="161" t="s">
        <v>278</v>
      </c>
      <c r="H56" s="152" t="s">
        <v>24</v>
      </c>
      <c r="I56" s="152" t="s">
        <v>68</v>
      </c>
      <c r="J56" s="152" t="s">
        <v>131</v>
      </c>
      <c r="K56" s="152" t="s">
        <v>309</v>
      </c>
      <c r="L56" s="194">
        <v>2400000</v>
      </c>
      <c r="M56" s="156">
        <v>2040000</v>
      </c>
      <c r="N56" s="154" t="s">
        <v>213</v>
      </c>
      <c r="O56" s="154" t="s">
        <v>277</v>
      </c>
      <c r="P56" s="154" t="s">
        <v>74</v>
      </c>
      <c r="Q56" s="154" t="s">
        <v>74</v>
      </c>
      <c r="R56" s="154" t="s">
        <v>74</v>
      </c>
      <c r="S56" s="154" t="s">
        <v>74</v>
      </c>
      <c r="T56" s="154"/>
      <c r="U56" s="195"/>
      <c r="V56" s="172"/>
      <c r="W56" s="172"/>
      <c r="X56" s="172" t="s">
        <v>74</v>
      </c>
      <c r="Y56" s="172" t="s">
        <v>261</v>
      </c>
      <c r="Z56" s="211" t="s">
        <v>78</v>
      </c>
    </row>
    <row r="57" spans="1:30" ht="36" x14ac:dyDescent="0.15">
      <c r="A57" s="103">
        <v>53</v>
      </c>
      <c r="B57" s="153" t="s">
        <v>307</v>
      </c>
      <c r="C57" s="152" t="s">
        <v>308</v>
      </c>
      <c r="D57" s="154">
        <v>17124620</v>
      </c>
      <c r="E57" s="193">
        <v>181128292</v>
      </c>
      <c r="F57" s="154">
        <v>691015929</v>
      </c>
      <c r="G57" s="161" t="s">
        <v>310</v>
      </c>
      <c r="H57" s="152" t="s">
        <v>24</v>
      </c>
      <c r="I57" s="152" t="s">
        <v>68</v>
      </c>
      <c r="J57" s="152" t="s">
        <v>131</v>
      </c>
      <c r="K57" s="152" t="s">
        <v>311</v>
      </c>
      <c r="L57" s="194">
        <v>800000</v>
      </c>
      <c r="M57" s="156">
        <v>680000</v>
      </c>
      <c r="N57" s="154">
        <v>45292</v>
      </c>
      <c r="O57" s="154">
        <v>47453</v>
      </c>
      <c r="P57" s="154"/>
      <c r="Q57" s="154" t="s">
        <v>74</v>
      </c>
      <c r="R57" s="154" t="s">
        <v>74</v>
      </c>
      <c r="S57" s="154" t="s">
        <v>74</v>
      </c>
      <c r="T57" s="154"/>
      <c r="U57" s="195"/>
      <c r="V57" s="172"/>
      <c r="W57" s="172" t="s">
        <v>74</v>
      </c>
      <c r="X57" s="172"/>
      <c r="Y57" s="172" t="s">
        <v>261</v>
      </c>
      <c r="Z57" s="211" t="s">
        <v>78</v>
      </c>
    </row>
    <row r="58" spans="1:30" ht="36" x14ac:dyDescent="0.15">
      <c r="A58" s="113">
        <v>54</v>
      </c>
      <c r="B58" s="153" t="s">
        <v>307</v>
      </c>
      <c r="C58" s="152" t="s">
        <v>308</v>
      </c>
      <c r="D58" s="154">
        <v>17124620</v>
      </c>
      <c r="E58" s="193">
        <v>181128292</v>
      </c>
      <c r="F58" s="154">
        <v>691015929</v>
      </c>
      <c r="G58" s="161" t="s">
        <v>312</v>
      </c>
      <c r="H58" s="152" t="s">
        <v>24</v>
      </c>
      <c r="I58" s="152" t="s">
        <v>68</v>
      </c>
      <c r="J58" s="152" t="s">
        <v>131</v>
      </c>
      <c r="K58" s="152" t="s">
        <v>313</v>
      </c>
      <c r="L58" s="194">
        <v>1300000</v>
      </c>
      <c r="M58" s="156">
        <v>1105000</v>
      </c>
      <c r="N58" s="154">
        <v>45292</v>
      </c>
      <c r="O58" s="154">
        <v>47453</v>
      </c>
      <c r="P58" s="154" t="s">
        <v>314</v>
      </c>
      <c r="Q58" s="154"/>
      <c r="R58" s="154"/>
      <c r="S58" s="154" t="s">
        <v>314</v>
      </c>
      <c r="T58" s="154"/>
      <c r="U58" s="195" t="s">
        <v>74</v>
      </c>
      <c r="V58" s="172" t="s">
        <v>315</v>
      </c>
      <c r="W58" s="172"/>
      <c r="X58" s="172"/>
      <c r="Y58" s="172" t="s">
        <v>261</v>
      </c>
      <c r="Z58" s="211" t="s">
        <v>78</v>
      </c>
    </row>
    <row r="59" spans="1:30" ht="36" x14ac:dyDescent="0.15">
      <c r="A59" s="103">
        <v>55</v>
      </c>
      <c r="B59" s="153" t="s">
        <v>307</v>
      </c>
      <c r="C59" s="152" t="s">
        <v>308</v>
      </c>
      <c r="D59" s="154">
        <v>17124620</v>
      </c>
      <c r="E59" s="193">
        <v>181128292</v>
      </c>
      <c r="F59" s="154">
        <v>691015929</v>
      </c>
      <c r="G59" s="161" t="s">
        <v>316</v>
      </c>
      <c r="H59" s="152" t="s">
        <v>24</v>
      </c>
      <c r="I59" s="152" t="s">
        <v>68</v>
      </c>
      <c r="J59" s="152" t="s">
        <v>131</v>
      </c>
      <c r="K59" s="152" t="s">
        <v>317</v>
      </c>
      <c r="L59" s="194">
        <v>2000000</v>
      </c>
      <c r="M59" s="156">
        <v>1700000</v>
      </c>
      <c r="N59" s="154">
        <v>45292</v>
      </c>
      <c r="O59" s="154">
        <v>45992</v>
      </c>
      <c r="P59" s="154"/>
      <c r="Q59" s="154" t="s">
        <v>74</v>
      </c>
      <c r="R59" s="154" t="s">
        <v>74</v>
      </c>
      <c r="S59" s="154" t="s">
        <v>74</v>
      </c>
      <c r="T59" s="154"/>
      <c r="U59" s="195"/>
      <c r="V59" s="172" t="s">
        <v>74</v>
      </c>
      <c r="W59" s="172" t="s">
        <v>74</v>
      </c>
      <c r="X59" s="172"/>
      <c r="Y59" s="173" t="s">
        <v>318</v>
      </c>
      <c r="Z59" s="211" t="s">
        <v>78</v>
      </c>
      <c r="AD59" s="198"/>
    </row>
    <row r="60" spans="1:30" ht="37" thickBot="1" x14ac:dyDescent="0.2">
      <c r="A60" s="212">
        <v>56</v>
      </c>
      <c r="B60" s="213" t="s">
        <v>307</v>
      </c>
      <c r="C60" s="214" t="s">
        <v>308</v>
      </c>
      <c r="D60" s="215">
        <v>17124620</v>
      </c>
      <c r="E60" s="216">
        <v>181128292</v>
      </c>
      <c r="F60" s="215">
        <v>691015929</v>
      </c>
      <c r="G60" s="217" t="s">
        <v>319</v>
      </c>
      <c r="H60" s="214" t="s">
        <v>24</v>
      </c>
      <c r="I60" s="214" t="s">
        <v>68</v>
      </c>
      <c r="J60" s="214" t="s">
        <v>131</v>
      </c>
      <c r="K60" s="214" t="s">
        <v>320</v>
      </c>
      <c r="L60" s="218">
        <v>8200000</v>
      </c>
      <c r="M60" s="219">
        <v>6970000</v>
      </c>
      <c r="N60" s="215">
        <v>45292</v>
      </c>
      <c r="O60" s="215">
        <v>47453</v>
      </c>
      <c r="P60" s="215" t="s">
        <v>74</v>
      </c>
      <c r="Q60" s="215" t="s">
        <v>74</v>
      </c>
      <c r="R60" s="215" t="s">
        <v>74</v>
      </c>
      <c r="S60" s="215" t="s">
        <v>74</v>
      </c>
      <c r="T60" s="215"/>
      <c r="U60" s="220" t="s">
        <v>74</v>
      </c>
      <c r="V60" s="221" t="s">
        <v>74</v>
      </c>
      <c r="W60" s="221" t="s">
        <v>74</v>
      </c>
      <c r="X60" s="221"/>
      <c r="Y60" s="221" t="s">
        <v>261</v>
      </c>
      <c r="Z60" s="222" t="s">
        <v>78</v>
      </c>
    </row>
    <row r="61" spans="1:30" ht="161" customHeight="1" x14ac:dyDescent="0.25">
      <c r="A61" s="94" t="s">
        <v>324</v>
      </c>
      <c r="C61" s="31"/>
      <c r="D61" s="31"/>
      <c r="E61" s="31"/>
      <c r="F61" s="31"/>
      <c r="G61" s="31"/>
      <c r="H61" s="31"/>
      <c r="I61" s="31"/>
      <c r="J61" s="31"/>
      <c r="K61" s="31"/>
    </row>
    <row r="62" spans="1:30" x14ac:dyDescent="0.15">
      <c r="A62" s="29"/>
      <c r="C62" s="31"/>
      <c r="D62" s="31"/>
      <c r="E62" s="31"/>
      <c r="F62" s="31"/>
      <c r="G62" s="31"/>
      <c r="H62" s="31"/>
      <c r="I62" s="31"/>
      <c r="J62" s="31"/>
      <c r="K62" s="31"/>
    </row>
    <row r="63" spans="1:30" x14ac:dyDescent="0.15">
      <c r="G63" s="31"/>
      <c r="H63" s="31"/>
      <c r="I63" s="31"/>
      <c r="J63" s="31"/>
      <c r="K63" s="31"/>
    </row>
    <row r="64" spans="1:30" x14ac:dyDescent="0.15">
      <c r="G64" s="31"/>
      <c r="H64" s="31"/>
      <c r="I64" s="31"/>
      <c r="J64" s="31"/>
      <c r="K64" s="31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rintOptions horizontalCentered="1"/>
  <pageMargins left="0.25" right="0.25" top="0.75" bottom="0.75" header="0.3" footer="0.3"/>
  <pageSetup paperSize="8" scale="62" fitToHeight="0" orientation="landscape" r:id="rId1"/>
  <ignoredErrors>
    <ignoredError sqref="D5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tabSelected="1" topLeftCell="B1" zoomScaleNormal="100" workbookViewId="0">
      <selection activeCell="L8" sqref="L8"/>
    </sheetView>
  </sheetViews>
  <sheetFormatPr baseColWidth="10" defaultColWidth="8.6640625" defaultRowHeight="11" x14ac:dyDescent="0.15"/>
  <cols>
    <col min="1" max="1" width="14.33203125" style="23" hidden="1" customWidth="1"/>
    <col min="2" max="2" width="5.33203125" style="23" customWidth="1"/>
    <col min="3" max="3" width="12.33203125" style="23" customWidth="1"/>
    <col min="4" max="4" width="10.6640625" style="23" customWidth="1"/>
    <col min="5" max="5" width="9.1640625" style="23" customWidth="1"/>
    <col min="6" max="6" width="26.33203125" style="23" customWidth="1"/>
    <col min="7" max="8" width="13.6640625" style="23" customWidth="1"/>
    <col min="9" max="9" width="11" style="23" bestFit="1" customWidth="1"/>
    <col min="10" max="10" width="30.1640625" style="23" customWidth="1"/>
    <col min="11" max="12" width="8.83203125" style="25" customWidth="1"/>
    <col min="13" max="14" width="6.6640625" style="23" customWidth="1"/>
    <col min="15" max="18" width="8.1640625" style="23" customWidth="1"/>
    <col min="19" max="19" width="13" style="23" customWidth="1"/>
    <col min="20" max="20" width="10.5" style="23" customWidth="1"/>
    <col min="21" max="16384" width="8.6640625" style="23"/>
  </cols>
  <sheetData>
    <row r="1" spans="1:20" ht="21.75" customHeight="1" thickBot="1" x14ac:dyDescent="0.3">
      <c r="A1" s="322" t="s">
        <v>262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4"/>
    </row>
    <row r="2" spans="1:20" ht="30" customHeight="1" thickBot="1" x14ac:dyDescent="0.2">
      <c r="A2" s="325" t="s">
        <v>263</v>
      </c>
      <c r="B2" s="241" t="s">
        <v>40</v>
      </c>
      <c r="C2" s="328" t="s">
        <v>264</v>
      </c>
      <c r="D2" s="329"/>
      <c r="E2" s="330"/>
      <c r="F2" s="241" t="s">
        <v>42</v>
      </c>
      <c r="G2" s="316" t="s">
        <v>100</v>
      </c>
      <c r="H2" s="319" t="s">
        <v>44</v>
      </c>
      <c r="I2" s="316" t="s">
        <v>45</v>
      </c>
      <c r="J2" s="332" t="s">
        <v>46</v>
      </c>
      <c r="K2" s="335" t="s">
        <v>265</v>
      </c>
      <c r="L2" s="336"/>
      <c r="M2" s="337" t="s">
        <v>48</v>
      </c>
      <c r="N2" s="338"/>
      <c r="O2" s="347" t="s">
        <v>266</v>
      </c>
      <c r="P2" s="348"/>
      <c r="Q2" s="348"/>
      <c r="R2" s="349"/>
      <c r="S2" s="341" t="s">
        <v>50</v>
      </c>
      <c r="T2" s="342"/>
    </row>
    <row r="3" spans="1:20" ht="22.25" customHeight="1" x14ac:dyDescent="0.15">
      <c r="A3" s="326"/>
      <c r="B3" s="331"/>
      <c r="C3" s="343" t="s">
        <v>267</v>
      </c>
      <c r="D3" s="345" t="s">
        <v>268</v>
      </c>
      <c r="E3" s="306" t="s">
        <v>269</v>
      </c>
      <c r="F3" s="331"/>
      <c r="G3" s="317"/>
      <c r="H3" s="320"/>
      <c r="I3" s="317"/>
      <c r="J3" s="333"/>
      <c r="K3" s="308" t="s">
        <v>270</v>
      </c>
      <c r="L3" s="310" t="s">
        <v>271</v>
      </c>
      <c r="M3" s="312" t="s">
        <v>58</v>
      </c>
      <c r="N3" s="314" t="s">
        <v>59</v>
      </c>
      <c r="O3" s="350" t="s">
        <v>104</v>
      </c>
      <c r="P3" s="351"/>
      <c r="Q3" s="351"/>
      <c r="R3" s="352"/>
      <c r="S3" s="339" t="s">
        <v>272</v>
      </c>
      <c r="T3" s="340" t="s">
        <v>63</v>
      </c>
    </row>
    <row r="4" spans="1:20" ht="82" customHeight="1" thickBot="1" x14ac:dyDescent="0.2">
      <c r="A4" s="327"/>
      <c r="B4" s="331"/>
      <c r="C4" s="344"/>
      <c r="D4" s="346"/>
      <c r="E4" s="307"/>
      <c r="F4" s="242"/>
      <c r="G4" s="318"/>
      <c r="H4" s="321"/>
      <c r="I4" s="318"/>
      <c r="J4" s="334"/>
      <c r="K4" s="309"/>
      <c r="L4" s="311"/>
      <c r="M4" s="313"/>
      <c r="N4" s="315"/>
      <c r="O4" s="69" t="s">
        <v>110</v>
      </c>
      <c r="P4" s="70" t="s">
        <v>111</v>
      </c>
      <c r="Q4" s="70" t="s">
        <v>112</v>
      </c>
      <c r="R4" s="71" t="s">
        <v>273</v>
      </c>
      <c r="S4" s="313"/>
      <c r="T4" s="315"/>
    </row>
    <row r="5" spans="1:20" ht="19" customHeight="1" x14ac:dyDescent="0.15">
      <c r="A5" s="72">
        <v>2</v>
      </c>
      <c r="B5" s="362">
        <v>1</v>
      </c>
      <c r="C5" s="174" t="s">
        <v>274</v>
      </c>
      <c r="D5" s="175"/>
      <c r="E5" s="176">
        <v>8891303</v>
      </c>
      <c r="F5" s="177" t="s">
        <v>275</v>
      </c>
      <c r="G5" s="175" t="s">
        <v>24</v>
      </c>
      <c r="H5" s="177" t="s">
        <v>68</v>
      </c>
      <c r="I5" s="175" t="s">
        <v>131</v>
      </c>
      <c r="J5" s="175" t="s">
        <v>276</v>
      </c>
      <c r="K5" s="178">
        <v>2600000</v>
      </c>
      <c r="L5" s="178">
        <f>K5/100*85</f>
        <v>2210000</v>
      </c>
      <c r="M5" s="175" t="s">
        <v>122</v>
      </c>
      <c r="N5" s="175" t="s">
        <v>277</v>
      </c>
      <c r="O5" s="176" t="s">
        <v>74</v>
      </c>
      <c r="P5" s="176" t="s">
        <v>74</v>
      </c>
      <c r="Q5" s="176" t="s">
        <v>74</v>
      </c>
      <c r="R5" s="176" t="s">
        <v>74</v>
      </c>
      <c r="S5" s="176" t="s">
        <v>261</v>
      </c>
      <c r="T5" s="179" t="s">
        <v>78</v>
      </c>
    </row>
    <row r="6" spans="1:20" ht="19" customHeight="1" x14ac:dyDescent="0.15">
      <c r="A6" s="72">
        <v>3</v>
      </c>
      <c r="B6" s="362">
        <v>2</v>
      </c>
      <c r="C6" s="180" t="s">
        <v>274</v>
      </c>
      <c r="D6" s="181"/>
      <c r="E6" s="182">
        <v>8891303</v>
      </c>
      <c r="F6" s="183" t="s">
        <v>278</v>
      </c>
      <c r="G6" s="181" t="s">
        <v>24</v>
      </c>
      <c r="H6" s="183" t="s">
        <v>68</v>
      </c>
      <c r="I6" s="181" t="s">
        <v>131</v>
      </c>
      <c r="J6" s="181" t="s">
        <v>279</v>
      </c>
      <c r="K6" s="184">
        <v>2400000</v>
      </c>
      <c r="L6" s="178">
        <f t="shared" ref="L6:L7" si="0">K6/100*85</f>
        <v>2040000</v>
      </c>
      <c r="M6" s="181" t="s">
        <v>213</v>
      </c>
      <c r="N6" s="181" t="s">
        <v>277</v>
      </c>
      <c r="O6" s="182" t="s">
        <v>74</v>
      </c>
      <c r="P6" s="182" t="s">
        <v>74</v>
      </c>
      <c r="Q6" s="182" t="s">
        <v>74</v>
      </c>
      <c r="R6" s="182" t="s">
        <v>74</v>
      </c>
      <c r="S6" s="182" t="s">
        <v>261</v>
      </c>
      <c r="T6" s="185" t="s">
        <v>78</v>
      </c>
    </row>
    <row r="7" spans="1:20" ht="19" customHeight="1" thickBot="1" x14ac:dyDescent="0.2">
      <c r="A7" s="73"/>
      <c r="B7" s="363">
        <v>3</v>
      </c>
      <c r="C7" s="186" t="s">
        <v>274</v>
      </c>
      <c r="D7" s="187"/>
      <c r="E7" s="188">
        <v>8891303</v>
      </c>
      <c r="F7" s="189" t="s">
        <v>280</v>
      </c>
      <c r="G7" s="187" t="s">
        <v>24</v>
      </c>
      <c r="H7" s="190" t="s">
        <v>68</v>
      </c>
      <c r="I7" s="187" t="s">
        <v>131</v>
      </c>
      <c r="J7" s="187" t="s">
        <v>281</v>
      </c>
      <c r="K7" s="191">
        <v>2900000</v>
      </c>
      <c r="L7" s="184">
        <f t="shared" si="0"/>
        <v>2465000</v>
      </c>
      <c r="M7" s="187" t="s">
        <v>213</v>
      </c>
      <c r="N7" s="187" t="s">
        <v>277</v>
      </c>
      <c r="O7" s="188" t="s">
        <v>74</v>
      </c>
      <c r="P7" s="188" t="s">
        <v>74</v>
      </c>
      <c r="Q7" s="188" t="s">
        <v>74</v>
      </c>
      <c r="R7" s="188" t="s">
        <v>74</v>
      </c>
      <c r="S7" s="188" t="s">
        <v>261</v>
      </c>
      <c r="T7" s="192" t="s">
        <v>78</v>
      </c>
    </row>
    <row r="8" spans="1:20" ht="24" x14ac:dyDescent="0.15">
      <c r="A8" s="353"/>
      <c r="B8" s="363">
        <v>4</v>
      </c>
      <c r="C8" s="354" t="s">
        <v>308</v>
      </c>
      <c r="D8" s="355"/>
      <c r="E8" s="356">
        <v>8891303</v>
      </c>
      <c r="F8" s="357" t="s">
        <v>331</v>
      </c>
      <c r="G8" s="355" t="s">
        <v>24</v>
      </c>
      <c r="H8" s="358" t="s">
        <v>68</v>
      </c>
      <c r="I8" s="355" t="s">
        <v>131</v>
      </c>
      <c r="J8" s="355" t="s">
        <v>332</v>
      </c>
      <c r="K8" s="364">
        <v>2900000</v>
      </c>
      <c r="L8" s="365">
        <f>K8/100*85</f>
        <v>2465000</v>
      </c>
      <c r="M8" s="354">
        <v>45292</v>
      </c>
      <c r="N8" s="355">
        <v>47453</v>
      </c>
      <c r="O8" s="356" t="s">
        <v>74</v>
      </c>
      <c r="P8" s="356" t="s">
        <v>74</v>
      </c>
      <c r="Q8" s="356" t="s">
        <v>74</v>
      </c>
      <c r="R8" s="356" t="s">
        <v>74</v>
      </c>
      <c r="S8" s="356" t="s">
        <v>261</v>
      </c>
      <c r="T8" s="361" t="s">
        <v>78</v>
      </c>
    </row>
    <row r="9" spans="1:20" ht="24" x14ac:dyDescent="0.15">
      <c r="A9" s="353"/>
      <c r="B9" s="363">
        <v>5</v>
      </c>
      <c r="C9" s="354" t="s">
        <v>308</v>
      </c>
      <c r="D9" s="355"/>
      <c r="E9" s="356">
        <v>8891303</v>
      </c>
      <c r="F9" s="357" t="s">
        <v>333</v>
      </c>
      <c r="G9" s="355" t="s">
        <v>24</v>
      </c>
      <c r="H9" s="358" t="s">
        <v>68</v>
      </c>
      <c r="I9" s="355" t="s">
        <v>131</v>
      </c>
      <c r="J9" s="355" t="s">
        <v>334</v>
      </c>
      <c r="K9" s="359">
        <v>2500000</v>
      </c>
      <c r="L9" s="360">
        <f>K9/100*85</f>
        <v>2125000</v>
      </c>
      <c r="M9" s="355">
        <v>45292</v>
      </c>
      <c r="N9" s="355">
        <v>47453</v>
      </c>
      <c r="O9" s="356" t="s">
        <v>74</v>
      </c>
      <c r="P9" s="356" t="s">
        <v>74</v>
      </c>
      <c r="Q9" s="356" t="s">
        <v>74</v>
      </c>
      <c r="R9" s="356" t="s">
        <v>74</v>
      </c>
      <c r="S9" s="356" t="s">
        <v>261</v>
      </c>
      <c r="T9" s="361" t="s">
        <v>78</v>
      </c>
    </row>
    <row r="10" spans="1:20" s="44" customFormat="1" ht="144" customHeight="1" thickBot="1" x14ac:dyDescent="0.25">
      <c r="B10" s="95">
        <v>6</v>
      </c>
      <c r="C10" s="97" t="s">
        <v>282</v>
      </c>
      <c r="D10" s="55"/>
      <c r="E10" s="98" t="s">
        <v>283</v>
      </c>
      <c r="F10" s="56" t="s">
        <v>284</v>
      </c>
      <c r="G10" s="56" t="s">
        <v>210</v>
      </c>
      <c r="H10" s="96" t="s">
        <v>68</v>
      </c>
      <c r="I10" s="56" t="s">
        <v>131</v>
      </c>
      <c r="J10" s="55" t="s">
        <v>285</v>
      </c>
      <c r="K10" s="99">
        <v>3500000</v>
      </c>
      <c r="L10" s="99">
        <f>K10/100*85</f>
        <v>2975000</v>
      </c>
      <c r="M10" s="100" t="s">
        <v>138</v>
      </c>
      <c r="N10" s="100">
        <v>2023</v>
      </c>
      <c r="O10" s="81" t="s">
        <v>74</v>
      </c>
      <c r="P10" s="81" t="s">
        <v>74</v>
      </c>
      <c r="Q10" s="56"/>
      <c r="R10" s="56"/>
      <c r="S10" s="92" t="s">
        <v>286</v>
      </c>
      <c r="T10" s="93" t="s">
        <v>78</v>
      </c>
    </row>
    <row r="11" spans="1:20" x14ac:dyDescent="0.15">
      <c r="B11" s="74"/>
    </row>
    <row r="12" spans="1:20" x14ac:dyDescent="0.15">
      <c r="B12" s="74"/>
    </row>
    <row r="13" spans="1:20" ht="53" customHeight="1" x14ac:dyDescent="0.15"/>
    <row r="14" spans="1:20" ht="21" x14ac:dyDescent="0.25">
      <c r="B14" s="77" t="s">
        <v>325</v>
      </c>
    </row>
    <row r="17" spans="1:12" x14ac:dyDescent="0.15">
      <c r="A17" s="23" t="s">
        <v>287</v>
      </c>
    </row>
    <row r="19" spans="1:12" ht="16.25" customHeight="1" x14ac:dyDescent="0.15"/>
    <row r="25" spans="1:12" x14ac:dyDescent="0.15">
      <c r="A25" s="75" t="s">
        <v>288</v>
      </c>
      <c r="B25" s="26"/>
      <c r="C25" s="26"/>
      <c r="D25" s="26"/>
      <c r="E25" s="26"/>
      <c r="F25" s="26"/>
      <c r="G25" s="26"/>
      <c r="H25" s="26"/>
      <c r="I25" s="26"/>
      <c r="J25" s="26"/>
      <c r="K25" s="76"/>
      <c r="L25" s="76"/>
    </row>
    <row r="26" spans="1:12" x14ac:dyDescent="0.15">
      <c r="A26" s="75" t="s">
        <v>289</v>
      </c>
      <c r="B26" s="26"/>
      <c r="C26" s="26"/>
      <c r="D26" s="26"/>
      <c r="E26" s="26"/>
      <c r="F26" s="26"/>
      <c r="G26" s="26"/>
      <c r="H26" s="26"/>
      <c r="I26" s="26"/>
      <c r="J26" s="26"/>
      <c r="K26" s="76"/>
      <c r="L26" s="76"/>
    </row>
    <row r="27" spans="1:12" x14ac:dyDescent="0.15">
      <c r="A27" s="75"/>
      <c r="B27" s="26"/>
      <c r="C27" s="26"/>
      <c r="D27" s="26"/>
      <c r="E27" s="26"/>
      <c r="F27" s="26"/>
      <c r="G27" s="26"/>
      <c r="H27" s="26"/>
      <c r="I27" s="26"/>
      <c r="J27" s="26"/>
      <c r="K27" s="76"/>
      <c r="L27" s="76"/>
    </row>
    <row r="28" spans="1:12" x14ac:dyDescent="0.15">
      <c r="A28" s="75"/>
      <c r="B28" s="26"/>
      <c r="C28" s="26"/>
      <c r="D28" s="26"/>
      <c r="E28" s="26"/>
      <c r="F28" s="26"/>
      <c r="G28" s="26"/>
      <c r="H28" s="26"/>
      <c r="I28" s="26"/>
      <c r="J28" s="26"/>
      <c r="K28" s="76"/>
      <c r="L28" s="76"/>
    </row>
    <row r="29" spans="1:12" x14ac:dyDescent="0.15">
      <c r="A29" s="75"/>
      <c r="B29" s="26"/>
      <c r="C29" s="26"/>
      <c r="D29" s="26"/>
      <c r="E29" s="26"/>
      <c r="F29" s="26"/>
      <c r="G29" s="26"/>
      <c r="H29" s="26"/>
      <c r="I29" s="26"/>
      <c r="J29" s="26"/>
      <c r="K29" s="76"/>
      <c r="L29" s="76"/>
    </row>
    <row r="30" spans="1:12" x14ac:dyDescent="0.15">
      <c r="A30" s="75"/>
      <c r="B30" s="26"/>
      <c r="C30" s="26"/>
      <c r="D30" s="26"/>
      <c r="E30" s="26"/>
      <c r="F30" s="26"/>
      <c r="G30" s="26"/>
      <c r="H30" s="26"/>
      <c r="I30" s="26"/>
      <c r="J30" s="26"/>
      <c r="K30" s="76"/>
      <c r="L30" s="76"/>
    </row>
    <row r="31" spans="1:12" x14ac:dyDescent="0.15">
      <c r="A31" s="75"/>
      <c r="B31" s="26"/>
      <c r="C31" s="26"/>
      <c r="D31" s="26"/>
      <c r="E31" s="26"/>
      <c r="F31" s="26"/>
      <c r="G31" s="26"/>
      <c r="H31" s="26"/>
      <c r="I31" s="26"/>
      <c r="J31" s="26"/>
      <c r="K31" s="76"/>
      <c r="L31" s="76"/>
    </row>
    <row r="32" spans="1:12" x14ac:dyDescent="0.15">
      <c r="A32" s="75"/>
      <c r="B32" s="26"/>
      <c r="C32" s="26"/>
      <c r="D32" s="26"/>
      <c r="E32" s="26"/>
      <c r="F32" s="26"/>
      <c r="G32" s="26"/>
      <c r="H32" s="26"/>
      <c r="I32" s="26"/>
      <c r="J32" s="26"/>
      <c r="K32" s="76"/>
      <c r="L32" s="76"/>
    </row>
    <row r="33" spans="1:12" x14ac:dyDescent="0.15">
      <c r="A33" s="75"/>
      <c r="B33" s="26"/>
      <c r="C33" s="26"/>
      <c r="D33" s="26"/>
      <c r="E33" s="26"/>
      <c r="F33" s="26"/>
      <c r="G33" s="26"/>
      <c r="H33" s="26"/>
      <c r="I33" s="26"/>
      <c r="J33" s="26"/>
      <c r="K33" s="76"/>
      <c r="L33" s="76"/>
    </row>
    <row r="34" spans="1:12" x14ac:dyDescent="0.15">
      <c r="A34" s="75"/>
      <c r="B34" s="26"/>
      <c r="C34" s="26"/>
      <c r="D34" s="26"/>
      <c r="E34" s="26"/>
      <c r="F34" s="26"/>
      <c r="G34" s="26"/>
      <c r="H34" s="26"/>
      <c r="I34" s="26"/>
      <c r="J34" s="26"/>
      <c r="K34" s="76"/>
      <c r="L34" s="76"/>
    </row>
    <row r="35" spans="1:12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76"/>
      <c r="L35" s="76"/>
    </row>
    <row r="36" spans="1:12" x14ac:dyDescent="0.15">
      <c r="B36" s="26"/>
      <c r="C36" s="26"/>
      <c r="D36" s="26"/>
      <c r="E36" s="26"/>
      <c r="F36" s="26"/>
      <c r="G36" s="26"/>
      <c r="H36" s="26"/>
      <c r="I36" s="26"/>
      <c r="J36" s="26"/>
      <c r="K36" s="76"/>
      <c r="L36" s="76"/>
    </row>
    <row r="37" spans="1:12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76"/>
      <c r="L37" s="76"/>
    </row>
    <row r="38" spans="1:12" ht="16.25" customHeight="1" x14ac:dyDescent="0.15"/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25" right="0.25" top="0.75" bottom="0.75" header="0.3" footer="0.3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13a66-460f-460a-ac8e-1cea960251e7" xsi:nil="true"/>
    <lcf76f155ced4ddcb4097134ff3c332f xmlns="cc6a1f80-1c71-464b-9bb3-6ae6792b44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6" ma:contentTypeDescription="Vytvoří nový dokument" ma:contentTypeScope="" ma:versionID="b2e28bb85b326c7cde6714f769727898">
  <xsd:schema xmlns:xsd="http://www.w3.org/2001/XMLSchema" xmlns:xs="http://www.w3.org/2001/XMLSchema" xmlns:p="http://schemas.microsoft.com/office/2006/metadata/properties" xmlns:ns2="cc6a1f80-1c71-464b-9bb3-6ae6792b4454" xmlns:ns3="a4513a66-460f-460a-ac8e-1cea960251e7" targetNamespace="http://schemas.microsoft.com/office/2006/metadata/properties" ma:root="true" ma:fieldsID="36715a2cb4f43a890faff2013d5f545e" ns2:_="" ns3:_="">
    <xsd:import namespace="cc6a1f80-1c71-464b-9bb3-6ae6792b4454"/>
    <xsd:import namespace="a4513a66-460f-460a-ac8e-1cea96025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3a66-460f-460a-ac8e-1cea960251e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6a4fde7-7980-4208-98b8-622cd000e143}" ma:internalName="TaxCatchAll" ma:showField="CatchAllData" ma:web="a4513a66-460f-460a-ac8e-1cea96025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c6a1f80-1c71-464b-9bb3-6ae6792b445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513a66-460f-460a-ac8e-1cea960251e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74DAED-06CD-4B0E-BF7D-42FFE2A71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a4513a66-460f-460a-ac8e-1cea96025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Dita Štichauerová</cp:lastModifiedBy>
  <cp:revision/>
  <dcterms:created xsi:type="dcterms:W3CDTF">2020-07-22T07:46:04Z</dcterms:created>
  <dcterms:modified xsi:type="dcterms:W3CDTF">2023-09-21T10:51:18Z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