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ST Vysočiny, o.p.s\MAP V\Strategický rámec-verze 13.0\"/>
    </mc:Choice>
  </mc:AlternateContent>
  <xr:revisionPtr revIDLastSave="0" documentId="13_ncr:1_{9182B8E0-366C-4850-990C-E4DA62111A1E}" xr6:coauthVersionLast="47" xr6:coauthVersionMax="47" xr10:uidLastSave="{00000000-0000-0000-0000-000000000000}"/>
  <bookViews>
    <workbookView xWindow="-120" yWindow="-120" windowWidth="51840" windowHeight="21120" xr2:uid="{D354FB91-C533-4994-B5D6-CF29F3E00B87}"/>
  </bookViews>
  <sheets>
    <sheet name="MŠ" sheetId="1" r:id="rId1"/>
    <sheet name="ZŠ" sheetId="2" r:id="rId2"/>
    <sheet name="ZUŠ+neformální" sheetId="3" r:id="rId3"/>
  </sheets>
  <definedNames>
    <definedName name="_xlnm.Print_Area" localSheetId="0">MŠ!$A$1:$S$85</definedName>
    <definedName name="_xlnm.Print_Area" localSheetId="2">'ZUŠ+neformální'!$A$2:$T$56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2" l="1"/>
  <c r="M61" i="2"/>
  <c r="M60" i="2"/>
  <c r="M59" i="2"/>
  <c r="G133" i="2"/>
  <c r="G132" i="2"/>
  <c r="E30" i="3"/>
  <c r="E29" i="3"/>
  <c r="G84" i="1"/>
  <c r="G83" i="1"/>
</calcChain>
</file>

<file path=xl/sharedStrings.xml><?xml version="1.0" encoding="utf-8"?>
<sst xmlns="http://schemas.openxmlformats.org/spreadsheetml/2006/main" count="2524" uniqueCount="681">
  <si>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</si>
  <si>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</si>
  <si>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</si>
  <si>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</si>
  <si>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</si>
  <si>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</si>
  <si>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</si>
  <si>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</si>
  <si>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</si>
  <si>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</si>
  <si>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</si>
  <si>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</si>
  <si>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</si>
  <si>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</si>
  <si>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</si>
  <si>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</si>
  <si>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</si>
  <si>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</si>
  <si>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</si>
  <si>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</si>
  <si>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</si>
  <si>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</si>
  <si>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</si>
  <si>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</si>
  <si>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Dolní Libochová</t>
  </si>
  <si>
    <t>Obec Dolní Libochová</t>
  </si>
  <si>
    <t>Rekonstrukce - vybavení nábytkem</t>
  </si>
  <si>
    <t>Kraj Vysočina</t>
  </si>
  <si>
    <t>Velké Meziříčí</t>
  </si>
  <si>
    <t>Dolní Libochová</t>
  </si>
  <si>
    <t>Rekonstrukce – vybavení interiéru nábytkem, herna, šatna. Ředitelna, ložnice – včetně omítek, elektroinstalace, podhledu stropu.</t>
  </si>
  <si>
    <t>07/2022</t>
  </si>
  <si>
    <t>12/2023</t>
  </si>
  <si>
    <t>Základní škola a mateřská škola Tasov</t>
  </si>
  <si>
    <t>Obec Tasov</t>
  </si>
  <si>
    <t>Přístavba MŠ</t>
  </si>
  <si>
    <t>Tasov</t>
  </si>
  <si>
    <t>2022</t>
  </si>
  <si>
    <t>2025</t>
  </si>
  <si>
    <t>Mateřská škola Velká Bíteš, U Stadionu 539, příspěvková organizace</t>
  </si>
  <si>
    <t xml:space="preserve">Město Velká Bíteš </t>
  </si>
  <si>
    <t>Velká Bíteš</t>
  </si>
  <si>
    <t>Vybudování venkovních zpevněných přístupových ploch (bezpečnost, rozebíratelnost, využití jako minihřiště pro děti)</t>
  </si>
  <si>
    <t>2023</t>
  </si>
  <si>
    <t>není</t>
  </si>
  <si>
    <t>Mateřská škola Měřín - příspěvková organizace</t>
  </si>
  <si>
    <t>Městys Měřín</t>
  </si>
  <si>
    <t>Měřín</t>
  </si>
  <si>
    <t>Zpracované PD, výběr dodavatele, pozemky ve vlastnictví obce</t>
  </si>
  <si>
    <t>ANO</t>
  </si>
  <si>
    <t>Parkoviště pro rodiče dovážející děti do MŠ s přilehlým bezpečných chodníkem.</t>
  </si>
  <si>
    <t>Skladová hala</t>
  </si>
  <si>
    <t>Skladová hala bude využívána obcí a MŠ pro uložení laviček, stolků a volně uložených herních prvků</t>
  </si>
  <si>
    <t>Zahrada</t>
  </si>
  <si>
    <t>Rozšíření plochy zahrady pro budoucí herní prvky.</t>
  </si>
  <si>
    <t>Zpracovaná PD, pozemky ve vlstnictví obce</t>
  </si>
  <si>
    <t>NE</t>
  </si>
  <si>
    <t>Mateřská škola Lavičky, příspěvková organizace</t>
  </si>
  <si>
    <t>Obec Lavičky</t>
  </si>
  <si>
    <t>Rozšíření školy</t>
  </si>
  <si>
    <t>Lavičky</t>
  </si>
  <si>
    <t>1/2024</t>
  </si>
  <si>
    <t>x</t>
  </si>
  <si>
    <t>Tvoření PD</t>
  </si>
  <si>
    <t>ne</t>
  </si>
  <si>
    <t>Mateřská škola Uhřínov</t>
  </si>
  <si>
    <t>Obec Uhřínov</t>
  </si>
  <si>
    <t>Rekonstrukce kuchyně, jídelny a skladu</t>
  </si>
  <si>
    <t>Uhřínov</t>
  </si>
  <si>
    <t>Mateřská škola Velká Bíteš, Masarykovo nám. 86, příspěvková organizace</t>
  </si>
  <si>
    <t>Zbudování mostku přes potok vč. zbudování nového hracího prostoru (vč. nákupu vybavení a oplocení)</t>
  </si>
  <si>
    <t>Vybudování parkovacích míst pro MŠ Lánice 300, vč. přístupové komunikace k budově MŠ (vč. demolice budovy Lánice 42)</t>
  </si>
  <si>
    <t>2024</t>
  </si>
  <si>
    <t>zpracovaná studie</t>
  </si>
  <si>
    <t>Mateřská škola Vídeň, příspěvková organizace</t>
  </si>
  <si>
    <t>Obec Vídeň</t>
  </si>
  <si>
    <t>Revitalizace zahrady</t>
  </si>
  <si>
    <t>Vídeň</t>
  </si>
  <si>
    <t>2027</t>
  </si>
  <si>
    <t>Základní škola a Mateřská škola Moravec, příspěvková organizace</t>
  </si>
  <si>
    <t>Obec Moravec</t>
  </si>
  <si>
    <t>Moravec</t>
  </si>
  <si>
    <t>5/2022</t>
  </si>
  <si>
    <t>Mateřská škola Ořechov, příspěvková organizace</t>
  </si>
  <si>
    <t>Obec Ořechov</t>
  </si>
  <si>
    <t>Zateplení střechy, podkroví</t>
  </si>
  <si>
    <t>Ořechov</t>
  </si>
  <si>
    <t>Zateplení střechy, podkroví (odvětrání)</t>
  </si>
  <si>
    <t>Základní škola a mateřská škola Ruda, příspěvková organizace</t>
  </si>
  <si>
    <t>Obec Ruda</t>
  </si>
  <si>
    <t>Bezbariérovost mateřské školy</t>
  </si>
  <si>
    <t>Ruda</t>
  </si>
  <si>
    <t>1/2022</t>
  </si>
  <si>
    <t>12/2027</t>
  </si>
  <si>
    <t xml:space="preserve">Vybudování parkovacích míst pro MŠ </t>
  </si>
  <si>
    <t>Hřiště pro MŠ - dovybavení dětského hřiště (nákup vybavení)</t>
  </si>
  <si>
    <t>Základní škola a mateřská škola Osová Bítýška</t>
  </si>
  <si>
    <t>Obec Osová Bítýška</t>
  </si>
  <si>
    <t>Přístavba mateřské školy</t>
  </si>
  <si>
    <t>Osová Bítýška</t>
  </si>
  <si>
    <t>Zvýšení kapacity mateřské školy o jednu třídu</t>
  </si>
  <si>
    <t>Oprava komunikace v areálu mateřské školy</t>
  </si>
  <si>
    <t>Mateřská škola Vidonín, příspěvková organizace</t>
  </si>
  <si>
    <t>Obec Vidonín</t>
  </si>
  <si>
    <t>Vidonín</t>
  </si>
  <si>
    <t>Rekontrukce podlah třídy a chodba v patře</t>
  </si>
  <si>
    <t>Mateřská škola Velké Meziříčí, příspěvková organizace</t>
  </si>
  <si>
    <t>Město Velké Meziříčí</t>
  </si>
  <si>
    <t>Vybudování keramické dílny v suterénu MŠ Sokolovská</t>
  </si>
  <si>
    <t>vazba na klíčové kompetence IROP-technické a řemeslné obory</t>
  </si>
  <si>
    <t>Pořízení MultiBoardů 65 na každé pracoviště (celkem 5 ks)</t>
  </si>
  <si>
    <t>práce s digitálními technologiemi</t>
  </si>
  <si>
    <t>Základní škola a mateřská škola Velké Meziříčí, Mostiště 50, příspěvková organizace</t>
  </si>
  <si>
    <t>Velké Meziříčí /Mostiště/</t>
  </si>
  <si>
    <t>Přístavba MŠ, navýšení kapacity o jedno oddělení</t>
  </si>
  <si>
    <t>Zpracovaná PD</t>
  </si>
  <si>
    <t>…............................................................</t>
  </si>
  <si>
    <t>Pozn.1</t>
  </si>
  <si>
    <t>příklad</t>
  </si>
  <si>
    <t>Vzorec přechodový region (70% EFRR)</t>
  </si>
  <si>
    <t>Vzorec méně rozvinutý region (85% EFRR)</t>
  </si>
  <si>
    <t xml:space="preserve"> - Kraj Vysočina = přechodový region</t>
  </si>
  <si>
    <t>Pozn.2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</si>
  <si>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</si>
  <si>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</si>
  <si>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</si>
  <si>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</si>
  <si>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</si>
  <si>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Prioritizace -pořadí projektu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</si>
  <si>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</si>
  <si>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</si>
  <si>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</si>
  <si>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</si>
  <si>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</si>
  <si>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</si>
  <si>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</si>
  <si>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</si>
  <si>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</si>
  <si>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</si>
  <si>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</si>
  <si>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</si>
  <si>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</si>
  <si>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</si>
  <si>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</si>
  <si>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Město Velká Bíteš</t>
  </si>
  <si>
    <t>Půdní vestavba - koncertní sál</t>
  </si>
  <si>
    <t>Chaloupky o.p.s. a lesní mateřská škola</t>
  </si>
  <si>
    <t>ZO Českého svazu ochránců přírody Kněžice</t>
  </si>
  <si>
    <t>Středisko Baliny - zázemí pro environmentální vzdělávání</t>
  </si>
  <si>
    <t>Baliny</t>
  </si>
  <si>
    <t>Vybudování ubytování a stravovacího provozu pro pobytové vzdělávací programy pro žáky škola pedagogy.</t>
  </si>
  <si>
    <t>zpracovaná studie, objekt ve vlastnictví žadatele, v souladu s územním rozhodnutím</t>
  </si>
  <si>
    <t>Středisko Baliny - vybudování řemeslných učeben</t>
  </si>
  <si>
    <t>Rekonstrukce hospodářské budovy na řemeslné učebny</t>
  </si>
  <si>
    <t>Vzdělávací skleník a stany pro zahradnické vzdělávání</t>
  </si>
  <si>
    <t>Stavba skleníku a nákup stanů pro zahradnické vzdělávání</t>
  </si>
  <si>
    <t>Zázemí centra pro zájmové, neformální a celoživotní vzdělávání</t>
  </si>
  <si>
    <t>Úprava zeleně a rozšíření parkovacích míst</t>
  </si>
  <si>
    <t>zpracovaná studie, zajištěný výkup pozemku</t>
  </si>
  <si>
    <t>Muzeum Velké Meziříčí</t>
  </si>
  <si>
    <t>00542903</t>
  </si>
  <si>
    <t>Rekonstrukce sýpky</t>
  </si>
  <si>
    <t>PD 2022</t>
  </si>
  <si>
    <t>Základní umělecká škola Velké Meziříčí, příspěvková organizace</t>
  </si>
  <si>
    <t>Výstavba hudebního sálu ZUŠ Velké Meziříčí (cílem je propojit funkčnost všech oddělení) vč. zajištění bezbariérovosti</t>
  </si>
  <si>
    <t>DÓZA – středisko volného času Velké Meziříčí, příspěvková organizace</t>
  </si>
  <si>
    <t>Kompletní rekonstrukce objektu bývalé sýpky pro rozvoj dětí a mládeže v zájmovém a neformálním vzdělávání</t>
  </si>
  <si>
    <t>Městská knihovna Velké Meziříčí</t>
  </si>
  <si>
    <t>Rozšíření prostor knihovny – vybudování sálů na besedy a programy pro žáky MŠ a ZŠ</t>
  </si>
  <si>
    <t>do výše stanovené alokace</t>
  </si>
  <si>
    <t>Pozn. 1 - příklad</t>
  </si>
  <si>
    <t>Vzorec přechodový region (70 % EFRR)</t>
  </si>
  <si>
    <t>Vzorec méně rozvinutý (85 % EFRR)</t>
  </si>
  <si>
    <t>- Kraj Vysočina = přechodový region</t>
  </si>
  <si>
    <t>Pozn. 2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</si>
  <si>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</si>
  <si>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</si>
  <si>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</si>
  <si>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</si>
  <si>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</si>
  <si>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</si>
  <si>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</si>
  <si>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</si>
  <si>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</si>
  <si>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</si>
  <si>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</si>
  <si>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</si>
  <si>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</si>
  <si>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</si>
  <si>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</si>
  <si>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</si>
  <si>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</si>
  <si>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</si>
  <si>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</si>
  <si>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</si>
  <si>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</si>
  <si>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</si>
  <si>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</si>
  <si>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</si>
  <si>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</si>
  <si>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</si>
  <si>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Hany Benešové a Mateřská škola Bory</t>
  </si>
  <si>
    <t>Obec Bory</t>
  </si>
  <si>
    <t>Bory</t>
  </si>
  <si>
    <t>8/2027</t>
  </si>
  <si>
    <t>Vybudování školní jídelny</t>
  </si>
  <si>
    <t>Novostavba školní jídelny a její napojení na budovu základní školy</t>
  </si>
  <si>
    <t>Modernizace tříd</t>
  </si>
  <si>
    <t>tvorba projektu</t>
  </si>
  <si>
    <t>Vybudování nové třídy pro školní družinu</t>
  </si>
  <si>
    <t>6/2023</t>
  </si>
  <si>
    <t>Modernizace školní jídelny</t>
  </si>
  <si>
    <t>Vybudování odborných učeben vč. zázemí</t>
  </si>
  <si>
    <t>Základní škola Pavlínov okres Žďár nad Sázavou</t>
  </si>
  <si>
    <t>Obec Pavlínov</t>
  </si>
  <si>
    <t>Vybudování odborné učebny angličtiny a přírodovědy</t>
  </si>
  <si>
    <t>Pavlínov</t>
  </si>
  <si>
    <t>Vybudování odborné učebny angličtiny a přírodovědy v dalších částech budovy školy. Současně bude řešena bezbariérovost, vč. vybavení školy</t>
  </si>
  <si>
    <t>Vybudování tělocvičny + mateřské školy</t>
  </si>
  <si>
    <t>Základní škola Velká Bíteš, příspěvková organizace</t>
  </si>
  <si>
    <t>Rekonstrukce víceúčelového hřiště vnitrobloku Základní školy Sadová 579, Velká Bíteš</t>
  </si>
  <si>
    <t>Celková rekonstrukce povrchu a funkční skladby hřiště s umělým (tartanovým) povrchem výměnou za nový povrch (umělá tráva) mimo plochu oválu.</t>
  </si>
  <si>
    <t>Základní škola Lavičky, okres Žďár nad Sázavou, příspěvková organizace</t>
  </si>
  <si>
    <t>Bezbariérovost školy</t>
  </si>
  <si>
    <t>zpřístupnění budovy školy lidem se zdravotním postižením</t>
  </si>
  <si>
    <t>Zahradní altán přenosný</t>
  </si>
  <si>
    <t>venkovní výuka</t>
  </si>
  <si>
    <t>Nová fasáda školní budovy</t>
  </si>
  <si>
    <t>oprava</t>
  </si>
  <si>
    <t>Základní škola Měřín</t>
  </si>
  <si>
    <t xml:space="preserve">Zpracovaná PD, stavební povolení, </t>
  </si>
  <si>
    <t>Výměna dveřních konstrukcí u hlavního vchodu a vchodů ke sportovišti</t>
  </si>
  <si>
    <t>Rampa u školní kuchyně</t>
  </si>
  <si>
    <t>Oprava a zastřešení rampy ke školní kuchyni a jídelně.</t>
  </si>
  <si>
    <t>VZT kuchyně s regulací</t>
  </si>
  <si>
    <t>Výměna původního vzduchotechnického zařízení v kuchyni.</t>
  </si>
  <si>
    <t>Základní škola a mateřská škola Křižanov, příspěvková organizace</t>
  </si>
  <si>
    <t>Městys Křižanov</t>
  </si>
  <si>
    <t>Stavební úpravy a nástavba objektu ZŠ Křižanov</t>
  </si>
  <si>
    <t>Křižanov</t>
  </si>
  <si>
    <t>Stavební úpravy ZŠ Křižanov (Zkvalitnění vzdělávání žáků ve vazbě na budoucí uplatnění na trhu práce v oblastech cizí jazyk, práce s digitálními technologiemi a řemeslné a technické obory).</t>
  </si>
  <si>
    <t>PD</t>
  </si>
  <si>
    <t>Stavební úpravy ZŠ Křižanov další etapa</t>
  </si>
  <si>
    <t>Stavební úpravy ZŠ Křižanov (celková rekonstrukce běžných tříd 2. stupně včetně kabinetů a zázemí pro pedagogy).</t>
  </si>
  <si>
    <t>záměr</t>
  </si>
  <si>
    <t>Rekonstrukce školní kuchyně a jídelny</t>
  </si>
  <si>
    <t>Rekonstrukce školní kuchyně včetně modernizace vybavení, pořízení skladového výtahu, stolů a židlí do školní jídelny.</t>
  </si>
  <si>
    <t>Rekonstrukce oddělní školní družiny</t>
  </si>
  <si>
    <t>Rozšíření kapacit pro zájmové a neformální vzdělávání ve školní družině</t>
  </si>
  <si>
    <t>Výstavba tělocvičny</t>
  </si>
  <si>
    <t>Výstavba nové tělocvičny včetně sociálního zázemí pro žáky</t>
  </si>
  <si>
    <t>Rekonstrukce střechy</t>
  </si>
  <si>
    <t>Rekonstrukce střechy budovy školy</t>
  </si>
  <si>
    <t>Bezbariérovost základní školy</t>
  </si>
  <si>
    <t>Rekonstrukce tříd v ZŠ (podlahy, omítky, osvětlení, rozvody, dveře apod.)</t>
  </si>
  <si>
    <t>Vybudování parkovacích míst pro ZŠ</t>
  </si>
  <si>
    <t>Zřízení výtvarné učebny v půdních prostorách základní školy</t>
  </si>
  <si>
    <t>Víceúčelové hřiště – dráhy, míčové hry, doskočiště</t>
  </si>
  <si>
    <t>Umožnit žákům ze základní školy a dětem z mateřské školy kvalitní sportování. Využití hřiště také pro odpolední aktivity ve školní družině a také pro děti z obce v rámci kroužků, popřípadě i individuálně. Počet žáků k 1.9.2021 273 a dětí v MŠ 53.</t>
  </si>
  <si>
    <t>Schválené stavební povolení</t>
  </si>
  <si>
    <t>Modernizace rozvodů</t>
  </si>
  <si>
    <t>Modernizace/výměna rozvodů energií (ústřední topení, rozvody vody a elektriky) ve starší části školní budovy</t>
  </si>
  <si>
    <t>v přípravě</t>
  </si>
  <si>
    <t>Šatní skříňky</t>
  </si>
  <si>
    <t>Rekonstrukce šaten - zřízení šatních skříněk pro 300 žáků.</t>
  </si>
  <si>
    <t>Zázemí pro komunitní aktivity při ZŠ a vytvoření dalších výukových prostor</t>
  </si>
  <si>
    <t>Vzhledem k počtu žáků se jeví kapacita školy jako hraniční.</t>
  </si>
  <si>
    <t>2026</t>
  </si>
  <si>
    <t>Modernizace školní kuchyně</t>
  </si>
  <si>
    <t>Modernizace a navýšení kapacity školní kuchyně.</t>
  </si>
  <si>
    <t>Úprava školní zahrady</t>
  </si>
  <si>
    <t>Propojení výuky s praxí, úprava estetického hlediska</t>
  </si>
  <si>
    <t>Základní a mateřská škola Křoví, příspěvková organizace</t>
  </si>
  <si>
    <t>Obec Křoví</t>
  </si>
  <si>
    <t>Křoví</t>
  </si>
  <si>
    <t>Revitalizace školní zahrady</t>
  </si>
  <si>
    <t>Revitalizace školní zahrady + interaktivní prvky</t>
  </si>
  <si>
    <t>3/2022</t>
  </si>
  <si>
    <t>projekt</t>
  </si>
  <si>
    <t>Výstavba družiny</t>
  </si>
  <si>
    <t>Základní škola Lípa, z.s.</t>
  </si>
  <si>
    <t>Vybavení učeben počítači a interaktivními tabulemi</t>
  </si>
  <si>
    <t>Revitalizace zahrady, doplnění herními a výukovými prvky</t>
  </si>
  <si>
    <t>Rekonstrukce budovy ZŠ</t>
  </si>
  <si>
    <t>Zřízení odborné učebny informatiky s výukou cizích jazyků</t>
  </si>
  <si>
    <t>Zateplení budovy, fasáda</t>
  </si>
  <si>
    <t>Zateplení budovy ZŠ, nová fasáda</t>
  </si>
  <si>
    <t>Základní škola Velké Meziříčí, Školní 2055, příspěvková organizace</t>
  </si>
  <si>
    <t>8/2023</t>
  </si>
  <si>
    <t>není potřeba</t>
  </si>
  <si>
    <t>Vybavení ZŠ pomůckami pro realizaci výuky se zaměřením na ICT a techniku administrativy</t>
  </si>
  <si>
    <t>Základní škola Velké Meziříčí, Oslavická 1800/20</t>
  </si>
  <si>
    <t>Zasíťování budovy školy- digitalizace učeben a kabinetů</t>
  </si>
  <si>
    <t>1. část byla zrelizována, tím je ponížen celkový výdaj z 1 mil Kč</t>
  </si>
  <si>
    <t>Zážitková venkovní učebna</t>
  </si>
  <si>
    <t>Dílna v areálu školní zahrady pro aktivity žáků</t>
  </si>
  <si>
    <t>Rekonstrukce polytechnické učebny</t>
  </si>
  <si>
    <t>Rekonstrukce stávajících školních dílen</t>
  </si>
  <si>
    <t>Vybavení ZŠ pomůckami pro realizaci výuky se zaměřením na ICT</t>
  </si>
  <si>
    <t>Modernizace vybavení učeben digitální technikou</t>
  </si>
  <si>
    <t>Základní škola Velké Meziříčí, Sokolovská 470/13</t>
  </si>
  <si>
    <t>Vybavení IT technikou</t>
  </si>
  <si>
    <t>Revitalizace a vybudování zážitkové zahrady vč. herních prvků a venkovní učebny</t>
  </si>
  <si>
    <t>Vybudování zážitkové zahrady</t>
  </si>
  <si>
    <t>Pozn. 1-příklad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</si>
  <si>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</si>
  <si>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</si>
  <si>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</si>
  <si>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</si>
  <si>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Základní umělecká škola, Velká Bíteš, Hrnčířská 117, příspěvková organizace</t>
  </si>
  <si>
    <t>Středisko Baliny - učebny pro zahradní pedagogiku</t>
  </si>
  <si>
    <t>Vybudování učeben a kabinetů</t>
  </si>
  <si>
    <t>zpracovaný projekt pro provedení stavby, objekt ve vlastnictví žadatele</t>
  </si>
  <si>
    <t>ano</t>
  </si>
  <si>
    <t>Rekonstrukce sýpky - expozice a depozitář</t>
  </si>
  <si>
    <t>Není třeba</t>
  </si>
  <si>
    <t>Rekonstrukce rozvaděče nízkého napětí a rekonstrukce elektrorozvodů ve starých třídách</t>
  </si>
  <si>
    <t>Kompletní výměna rozvaděče NN, rekonstrukce stávajících rozvodů nn v původní 4 třídách.</t>
  </si>
  <si>
    <t>Využítí půdních prostor pro volnočasové ktivity dětí</t>
  </si>
  <si>
    <t>Úprava půdních prostor pro volnočasové aktivity, sport, divadelní činnost, spaní, výtvarná činnost apod. - odhlučnění, sociální zařzení.</t>
  </si>
  <si>
    <t xml:space="preserve">Rozšíření kapacit, úprava stávajících prostor, zajištění bezbariérovosti </t>
  </si>
  <si>
    <t>Zateplení budovy školy</t>
  </si>
  <si>
    <t>Rekonstrukce MŠ</t>
  </si>
  <si>
    <t>Mateřská škola Stránecká Zhoř, příspěvková organizace</t>
  </si>
  <si>
    <t>Obec Stránecká Zhoř</t>
  </si>
  <si>
    <t>Rekonstrukce oplocení areálu MŠ</t>
  </si>
  <si>
    <t>Stránecká Zhoř</t>
  </si>
  <si>
    <t>Nástavba školy se zřízením odborných učeben. Součástí je vybudvání výtahu, zateplení fasády a rekuperace</t>
  </si>
  <si>
    <t>7/2024</t>
  </si>
  <si>
    <t>8/2026</t>
  </si>
  <si>
    <t>zadáno zpracování projektové dokumentace</t>
  </si>
  <si>
    <t>7/2026</t>
  </si>
  <si>
    <t>8/2022</t>
  </si>
  <si>
    <t>Výměna dlažby ve školní budově</t>
  </si>
  <si>
    <t>Vybavení učeben k odbornému výcviku - dřevodílna, kovodílna, učebna PC - II. etapa</t>
  </si>
  <si>
    <t>Vybavení ZŠ - zkvalitnění výuky-vybavení dílen materiály, vybavení školy tablety a interaktivními tabulemi</t>
  </si>
  <si>
    <t>Modernizace a pořízení vybavení do odborné učebny informatiky</t>
  </si>
  <si>
    <t>Modernizace stávající učebny informatiky spolu s pořízením nového vybavení z důvodu zkvalitnění výuky</t>
  </si>
  <si>
    <t>Modernizace a pořízení vybavení do odborné učebny přírodovědy</t>
  </si>
  <si>
    <t>Modernizace stávající učebny přírodovědy spolu s pořízením nového vybavení z důvodu zkvalitnění výuky</t>
  </si>
  <si>
    <t>Kompletní modernizace a pořízení vybavení do odborné učebny chemie a fyziky</t>
  </si>
  <si>
    <t>Kompletní modernizace stávající učebny chemie a fyziky spolu s pořízením nového vybavení z důvodu zkvalitnění výuky</t>
  </si>
  <si>
    <t>Modernizace a dovybavení odborné učebny robotiky</t>
  </si>
  <si>
    <t>Modernizace stávající kmenové učebny spojené s robotikou spolu s dovybavením z důvodu zkvalitnění výuky</t>
  </si>
  <si>
    <t>Modernizace a vybavení prostor pro využití školními kluby či družinami</t>
  </si>
  <si>
    <t>Modernizace prostor určených školním klubům a družinám spolu s pořízením vybavení pro kmenovou učebnu, ve které se nachází</t>
  </si>
  <si>
    <t>Rekonstrukce dlažeb v části budovy a podlah v sedmi běžných třídách</t>
  </si>
  <si>
    <t>Oprava příjezdových komunikací v areálu ZŠ</t>
  </si>
  <si>
    <t>Infrastruktura ZŠ – rekonstrukce ZŠ (sociální zařízení WC ve dvou podlažích)</t>
  </si>
  <si>
    <t>realizováno výběrové řízení</t>
  </si>
  <si>
    <t>Instalace venkovní přírodovědné učebny a rekonstrukce tělocvičny pro komunitní aktivity a další nezbytné úpravy</t>
  </si>
  <si>
    <t>PD se zpracovává</t>
  </si>
  <si>
    <t>Rekonstrukce odborných učeben fyziky a přírodopisu a tělocvičny pro komunitní aktivity a další nezbytné úpravy</t>
  </si>
  <si>
    <t>Kompletní rekonstrukce odborných učeben fyziky a přírodopisu včetně vybavení a rekonstrukce tělocvičny pro komunitní aktivity a další nezbytné úpravy</t>
  </si>
  <si>
    <t>Kompletní rekonstrukce učeben chemie, fyziky, kuchyňky, dílen, IT učeben, jazykových učeben a přírodovědných učeben včetně kabinetů a dalších nezbytných úprav</t>
  </si>
  <si>
    <t>Kompletní rekonstrukce učeben IT, přírodovědy včetně venkovní učebny, kuchyňky, jazykové učebny, knihovny, družin, tělocvičny pro komunitní aktivity, kabinetů a dalších nezbytných úprav</t>
  </si>
  <si>
    <t>Základní škola a Praktická škola Velká Bíteš, příspěvková organizace</t>
  </si>
  <si>
    <t>Úprava školní přírodní ukázkové zahrady - návrh a vybudování prvků pro smyslový rozvoj handicapovaných dětí v rámci zahradní terapie</t>
  </si>
  <si>
    <t>Sportovní hala - návrh a vybudování sportovní haly pro handicapované žáky</t>
  </si>
  <si>
    <t>Víceúčelové hřiště - návrh a vybudování víceúčelového hřiště pro žáky s handicapem</t>
  </si>
  <si>
    <t>Rekonstrukce kotelny - rekonstrukce kotelny včetně kompletní výměny rozvodů a topných těles</t>
  </si>
  <si>
    <t>Vybudování nové třídy školky</t>
  </si>
  <si>
    <t xml:space="preserve">není  </t>
  </si>
  <si>
    <t xml:space="preserve">není </t>
  </si>
  <si>
    <t>zrealizováno 2022</t>
  </si>
  <si>
    <t>Zkapacitnění objektu MŠ Velká Bíteš - Masarykovo náměstí 86</t>
  </si>
  <si>
    <t>2018</t>
  </si>
  <si>
    <t>navýšení kapacity o 46 dětí</t>
  </si>
  <si>
    <t>stavba ukončena/kolaudační rozhodnutí 2022</t>
  </si>
  <si>
    <t>Výstavba komunikace do MŠ k bezbariérovému vstupu a rekonstrukce dvora pro parkování dětských kol a hraček (vybudování elektrické brány u  hlavního vchodu MŠ a k zadnímu přístupu k MŠ)</t>
  </si>
  <si>
    <t>Příjezdová komunikace Parkoviště</t>
  </si>
  <si>
    <t>1 600 000 + 1200000</t>
  </si>
  <si>
    <t>ukončeno</t>
  </si>
  <si>
    <t>Mateřská škola Měřín - stavební úpravy</t>
  </si>
  <si>
    <t>Rekonstrukce schodiště v pavilónech</t>
  </si>
  <si>
    <t>Vzduchotechnika kuchyně, oprava podlah</t>
  </si>
  <si>
    <t>Výměna radiátorů ústředního topení</t>
  </si>
  <si>
    <t>Modernizace školní zahrady a hřiště</t>
  </si>
  <si>
    <t>9/2027</t>
  </si>
  <si>
    <t>Půdní vestavba nové ložnice, zvýšení kapacity ložnice, bezbariérovost</t>
  </si>
  <si>
    <t>rozpracována PD</t>
  </si>
  <si>
    <t>Stavební úpravy a nástavba ZŠ Bory včetně zateplení a rekuperace (energetické úspory)</t>
  </si>
  <si>
    <t>Modernizace a nástavba školy</t>
  </si>
  <si>
    <t>Podána žádost o podporu</t>
  </si>
  <si>
    <t>Stavební úpravy ZŠ Bory - oprava a vybavení tělocvičny, chodeb, společenské místnosti a družiny</t>
  </si>
  <si>
    <t>Oprava pláště tělocvičny, oprava chodeb a vybavení společenské místnosti, družiny a chodeb.</t>
  </si>
  <si>
    <t xml:space="preserve">Zpracovaná PD </t>
  </si>
  <si>
    <t>Stavební úpravy ZŠ Bory - zateplení, výměna oken a rekuperace</t>
  </si>
  <si>
    <t>Zateplení budovy, výměna oken, rekuperace</t>
  </si>
  <si>
    <t>Vybourání klecí, oprava podlahy a osvětlení šaten, pořízení šatních skříněk</t>
  </si>
  <si>
    <t>7/2023</t>
  </si>
  <si>
    <t>8/2024</t>
  </si>
  <si>
    <t>Zadání zpracování studie</t>
  </si>
  <si>
    <t>Nástavba školy se zřízením odborných učeben. Součástí je vybudování výtahu.</t>
  </si>
  <si>
    <t>Stavební úpravy ZŠ Bory - oprava a vybavení šaten</t>
  </si>
  <si>
    <t>Vybudování odborné učebny vč. zařízení se zaměřením na rozvoj přírodních věd, řemeslné výroby, čtenářské gramotnosti, tematické setkávání družiny</t>
  </si>
  <si>
    <t>Vybavení učebny moderními technologiemi v oblasti ICT</t>
  </si>
  <si>
    <t>Rekonstrukce víceúčelového hřiště (odloučené pracoviště, Tišnovská 116) ve dvorním traktu</t>
  </si>
  <si>
    <t>Propojení horních pavilónů a zpřístupnění k výtahu 1. nadzemních podlaží s přístavbou učeben pro výuku a kroužky</t>
  </si>
  <si>
    <t>Výměna původních vstupních dveří včetně elektronického systému s hlídáním příchodů s propojením na kuchyň</t>
  </si>
  <si>
    <t>Vybavení učeben k odbornému výcviku - dřevodílna, kovodílna, učebna PC</t>
  </si>
  <si>
    <t>Kompletní rekonstrukce původních šaten s vybudováním podlahového vytápění pod šatnami a příchodu do ZŠ</t>
  </si>
  <si>
    <t>Rekonstrukce chodeb, šaten pro žáky, schodiště ZŠ</t>
  </si>
  <si>
    <t>Vybavení žákovské kuchyňky</t>
  </si>
  <si>
    <t>Dovybavení PC učebny (č.2) pro výuku základů administrativy a ICT (nová 3d technologie)</t>
  </si>
  <si>
    <t>Meruzalka - Montessori mateřská škola a základní škola v Jihlavě, o.p.s.</t>
  </si>
  <si>
    <t>Zázraky se dějí, z.s.</t>
  </si>
  <si>
    <t>181054612, 181036576</t>
  </si>
  <si>
    <t>Školní zahrada MŠ a ZŠ</t>
  </si>
  <si>
    <t>Jihlava</t>
  </si>
  <si>
    <t>Školní zahrada pro práci i odpočinek - prostředí pro výuku mimo školu</t>
  </si>
  <si>
    <t>1 000 000</t>
  </si>
  <si>
    <t>Ve fázi přípravy</t>
  </si>
  <si>
    <t>Nová školní budova MŠ a ZŠ</t>
  </si>
  <si>
    <t>Nákup, rekonstrukce, výstavba, vybavení budovy i učeben.</t>
  </si>
  <si>
    <t>50 000 000</t>
  </si>
  <si>
    <t>Ve fázi záměru</t>
  </si>
  <si>
    <t>Nákup a rekonstrukce  - odloučené pracoviště Mš a Zš</t>
  </si>
  <si>
    <t>Netín</t>
  </si>
  <si>
    <t>Nákup, rekonstrukce, půdní vestavba, vybavení.</t>
  </si>
  <si>
    <t>Nová školní budova - odloučené pracoviště Mš a Zš</t>
  </si>
  <si>
    <t>Výstavba, nákup pozemku a vybavení školní budovy.</t>
  </si>
  <si>
    <t>20 000 000</t>
  </si>
  <si>
    <t>Školní zahrada a parkoviště Mš a Zš</t>
  </si>
  <si>
    <t>2 000 000</t>
  </si>
  <si>
    <t>Rekonstrukce topení a výměna rozvodů vodovodního potrubí v MŠ</t>
  </si>
  <si>
    <t>10/2025</t>
  </si>
  <si>
    <t>Rekonstrukce elektrických rozvodů a vodoinstalace ke gastro zařízením, stavební úpravy, oprava povrchů podlahy a stěn, obměna gastrovybavení</t>
  </si>
  <si>
    <t>Půdní vestavba - zázemí pro MŠ Masarykovo náměstí 86</t>
  </si>
  <si>
    <t>Vytvoření zázemí v MŠ Masarykovo náměstí 86 formou půdní vestavby</t>
  </si>
  <si>
    <t>05/2026</t>
  </si>
  <si>
    <t>Hrací plochy na zahradě za potokem Bítýška u MŠ Lánice 300</t>
  </si>
  <si>
    <t>Vybudování nových zpevněných hracích ploch na stávající zahradě za potokem Bítýška při MŠ Lánice 300</t>
  </si>
  <si>
    <t>08/2025</t>
  </si>
  <si>
    <t>Altán na zahradě za potokem Bítýška u MŠ Lánice 300</t>
  </si>
  <si>
    <t>Zbudování zastřešeného altánu na zahradě za potokem Bítýška při MŠ Lánice 300</t>
  </si>
  <si>
    <t>Altán na přírodní zahradě u MŠ Lánice 300</t>
  </si>
  <si>
    <t>Vybudování altánu na přírodní zahradě při MŠ Lánice 300</t>
  </si>
  <si>
    <t>Výstavba komunikace pro přístup do MŠ a parkoviště  pro dětská kola a automobili zaměstnanců, uzavření areálu MŠ vstupními branami.</t>
  </si>
  <si>
    <t>Zpracovaná PD, pozemky ve vlastnictví obce</t>
  </si>
  <si>
    <t>HOTOVO 2022</t>
  </si>
  <si>
    <t>HOTOVO 2023</t>
  </si>
  <si>
    <t>Rekontrukce podlah v kuchyňských prostorách</t>
  </si>
  <si>
    <t>není třeba</t>
  </si>
  <si>
    <t>v realizaci</t>
  </si>
  <si>
    <r>
      <t xml:space="preserve">Projekt je realizován v rámci projektu . Viz výše. </t>
    </r>
    <r>
      <rPr>
        <i/>
        <strike/>
        <sz val="10"/>
        <color theme="1"/>
        <rFont val="Calibri"/>
        <family val="2"/>
        <charset val="238"/>
        <scheme val="minor"/>
      </rPr>
      <t>Zateplení budovy, nová fasáda</t>
    </r>
  </si>
  <si>
    <t>1.7.2024</t>
  </si>
  <si>
    <t>30.8.2024</t>
  </si>
  <si>
    <t>zpracovaný projekt</t>
  </si>
  <si>
    <t>Rekonstrukce - vybavení interiéru tříd a ředitelny nábytkem</t>
  </si>
  <si>
    <t>Rekonstrukce schodiště a chodby</t>
  </si>
  <si>
    <t>Rekonstrukce elektroinstalace a elektro rozvaděče</t>
  </si>
  <si>
    <t>Výměna elektrorozvaděče a elektroinstalací v budově MŠ</t>
  </si>
  <si>
    <t>Výstavba dětské skupiny</t>
  </si>
  <si>
    <t>Výstavba nové dětské skupiny s kapacitou 24 žáků</t>
  </si>
  <si>
    <t>PD v přípravě</t>
  </si>
  <si>
    <t>Úprava prostranství kolem mateřské školy</t>
  </si>
  <si>
    <t>Úprava prostranství kolem mateřské školy včetně úoravy zeleně, rekonstrukce zahradního domku a výstavby herních prvků</t>
  </si>
  <si>
    <t>Zastřešení vstupních prostor  do budovy MŠ</t>
  </si>
  <si>
    <t xml:space="preserve">v přípravě </t>
  </si>
  <si>
    <t>Zpracovaná studie</t>
  </si>
  <si>
    <t xml:space="preserve">PD v přípravě </t>
  </si>
  <si>
    <t>Základní škola a mateřská škola Velké Meziříčí, Lhotky 42, příspěvková organizace</t>
  </si>
  <si>
    <t>Velké Meziříčí /Lhotky/</t>
  </si>
  <si>
    <t>Přístavba - jídelna pro žáky ZŠ v objektu MŠ (vč. zateplení celého objektu)</t>
  </si>
  <si>
    <t>Základní škola a Mateřská škola Dolní Heřmanice, příspěvková organizace</t>
  </si>
  <si>
    <t>Obec Dolní Heřmanice</t>
  </si>
  <si>
    <t>Rekonstrukce a přístavba mateřské školy</t>
  </si>
  <si>
    <t>Rekonstrukce a přístavba mateřské školy - rozšíření a modernizace jídelny, nová učebna MŠ</t>
  </si>
  <si>
    <t>V současné době probíhají veškeré studie a příprava projektové dokumentace , objekt ve vlastnictví zřizovatele</t>
  </si>
  <si>
    <t>Základní škola a Mateřská škola Křoví, příspěvková organizace</t>
  </si>
  <si>
    <t>Kraj  Vysočina</t>
  </si>
  <si>
    <t>studie</t>
  </si>
  <si>
    <t>Příloha č.1</t>
  </si>
  <si>
    <t>Pozn. Aktualizace či nové investiční záměry jsou žlutě podbarveny, zrealizované projekty jsou podbarveny zeleně!</t>
  </si>
  <si>
    <t>Příloha č. 2</t>
  </si>
  <si>
    <t>7/2025</t>
  </si>
  <si>
    <t>zpracovaná projektová dokumentace pro stavební povolení</t>
  </si>
  <si>
    <t>Školní park</t>
  </si>
  <si>
    <t>příprava projektové dokumentace</t>
  </si>
  <si>
    <t>06/2025</t>
  </si>
  <si>
    <t>08/2026</t>
  </si>
  <si>
    <t>Rozšíření parkovacích míst a vybudování školních pozemků</t>
  </si>
  <si>
    <t>Rozšíření plochy parkovacích míst pro zaměstnance školy a vybudování školních pozemků</t>
  </si>
  <si>
    <t>10/2024</t>
  </si>
  <si>
    <t>dokumentace pro povolení</t>
  </si>
  <si>
    <t>Vytvoření horní vrstvy umělého povrchu hřiště</t>
  </si>
  <si>
    <t>06/2024</t>
  </si>
  <si>
    <t>08/2024</t>
  </si>
  <si>
    <t xml:space="preserve">Celková renovace o obnova učebny fyziky včetně rozvodů elektrické energie </t>
  </si>
  <si>
    <t>Vybudování dopravního hřiště</t>
  </si>
  <si>
    <t>Vybudování dopravního hřiště v blízkosti školy s možností využívat toto zařízení v souvislosti s dopravní výchovou</t>
  </si>
  <si>
    <t>04/2024</t>
  </si>
  <si>
    <t>Obnova povrchu plochy tělocvičny u ZŠ Sadová579</t>
  </si>
  <si>
    <t>1/2025</t>
  </si>
  <si>
    <t>Polovina ukončena- druhá polovina 2024-2026</t>
  </si>
  <si>
    <t>Rekonstrukce umělého trávníku na hřišti u ZŠ</t>
  </si>
  <si>
    <t>Výstavba FVE na budově Základní a Mateřské školy Osová Bítýška</t>
  </si>
  <si>
    <t>Výstavba fotovoltaické elektrárny na střeše Základní a Mateřské školy Osová Bítýška spolu s potřebnými úpravami střechy</t>
  </si>
  <si>
    <t>Komunikace, přeložky a přípojky IS, terénní úpravy.</t>
  </si>
  <si>
    <t>Vybudování učebny pro školní družinu</t>
  </si>
  <si>
    <t>podána žádost o dotaci, projekt je v zásobníku</t>
  </si>
  <si>
    <t>žádost o dotaci podpořena, probíhá zadávací řízení</t>
  </si>
  <si>
    <t>Přístavba Základní školy a Praktické školy Velká Bíteš</t>
  </si>
  <si>
    <t xml:space="preserve">Předmětem projektu jsou stavební úpravy objektu ZŠ a PŠ Velká Bíteš spočívajícív nové přístavbě školy s odbornými a terapeutickými učebnami, kabinetem pro individuální pedagogickou péči, kancelářemi pedagogů a poradců a sociálním zařízením umožňující bezbariérové zpřístupnění prostor školy a zlepšení podmínek ve výchově a vzdělání vedoucí k přechodů žáků do škol hlavního vzdělávacího proudu a k samostatnému způsobu života. </t>
  </si>
  <si>
    <t>Příloha č.3</t>
  </si>
  <si>
    <t>bez dokumentace</t>
  </si>
  <si>
    <t>Rekonstrukce tanečního sálu</t>
  </si>
  <si>
    <t>Stavební úpravy obvodového zdiva, elektroinstalace, podlaha</t>
  </si>
  <si>
    <t>Rekontrukce střechy krčku mezi pavilony</t>
  </si>
  <si>
    <t>ukončeno12/2022</t>
  </si>
  <si>
    <t>04/2026</t>
  </si>
  <si>
    <t>10/2026</t>
  </si>
  <si>
    <t>Rekonstrukce vodoinstalace s výjimkou školní kuchyně a zázemí</t>
  </si>
  <si>
    <r>
      <t xml:space="preserve">Výměna vodovodního potrubí, výměna odpadní kanalizace včetně zařizovacích předmětů a zapravení povrchů - </t>
    </r>
    <r>
      <rPr>
        <i/>
        <sz val="10"/>
        <color theme="1"/>
        <rFont val="Calibri"/>
        <family val="2"/>
        <charset val="238"/>
        <scheme val="minor"/>
      </rPr>
      <t>souvisí s novým inv. záměrem Modernizace výdejen jídla</t>
    </r>
  </si>
  <si>
    <t>10/2025 -   (8/2026)</t>
  </si>
  <si>
    <t>04/2025 -      (7/2026)</t>
  </si>
  <si>
    <t>Rekonstrukce školní kuchyně - realizace z projektu 6/25</t>
  </si>
  <si>
    <t>6/2025</t>
  </si>
  <si>
    <t>8/2025</t>
  </si>
  <si>
    <t>Mateřská škola Velká Bíteš, U Stadionu 538, příspěvková organizace</t>
  </si>
  <si>
    <t>Vybudování nového oplocení objektu školy</t>
  </si>
  <si>
    <t>Vybudování nového oplocení objektu školy účelem zvýšení bezpečnosti dětí; odstranění stávajícího, výměna za nové</t>
  </si>
  <si>
    <t>10/2027</t>
  </si>
  <si>
    <t>Modernizace vnitřních schodišť v budově školy</t>
  </si>
  <si>
    <t>Výměna vnitřního kameninového schodiště včetně zábradlí v objektu školy</t>
  </si>
  <si>
    <t>6/2027</t>
  </si>
  <si>
    <t>Zbudování  tělocvičny v suterénu školy vč. sociálního zázemí</t>
  </si>
  <si>
    <t>Zbudování tělocvičny z aktuálně využívané místnosti pro rozvoj pohybových schopností  v suterénu školy včetně sociálního zázemí (podlaha, osvětlení)</t>
  </si>
  <si>
    <t>4/2027</t>
  </si>
  <si>
    <t>Odstranění vlhkosti v suterénu školy</t>
  </si>
  <si>
    <t>Odstranění vlhosti v suterénu školy</t>
  </si>
  <si>
    <t xml:space="preserve">Modernizace výdejen jídla včetně rozvodů vody a elektroinstalace v přízemí a v prním podlaží vč pořízení  nového vybavení </t>
  </si>
  <si>
    <t>Rekonstukce kanalizace na nádvoří MŠ</t>
  </si>
  <si>
    <t xml:space="preserve">Rekontrukce kanalizace na nádvoří z důvodu průsaku vody v podlaze v suterénu a vysoké vlhkosti v celém suterénu  </t>
  </si>
  <si>
    <t>4/2025</t>
  </si>
  <si>
    <t xml:space="preserve">Generální oprava malého  nákladového výtahu </t>
  </si>
  <si>
    <r>
      <t xml:space="preserve">Modernizace výdejen jídla - </t>
    </r>
    <r>
      <rPr>
        <sz val="10"/>
        <color theme="8" tint="-0.499984740745262"/>
        <rFont val="Calibri"/>
        <family val="2"/>
        <charset val="238"/>
        <scheme val="minor"/>
      </rPr>
      <t>toto souvisí se záměrem Rekonstrukce vodoinstalace s výjimkou školní kuchyně a jejího zázemí</t>
    </r>
  </si>
  <si>
    <r>
      <t xml:space="preserve">Vybudování parkovacích míst pro MŠ Lánice 300, vč. přístupové komunikace k budově MŠ (vč. demolice budovy Lánice 42) - </t>
    </r>
    <r>
      <rPr>
        <sz val="10"/>
        <color theme="8" tint="-0.499984740745262"/>
        <rFont val="Calibri"/>
        <family val="2"/>
        <charset val="238"/>
        <scheme val="minor"/>
      </rPr>
      <t>částečně realizována přístupová komunikace 02/2024 v hodnotě 250 tis. Kč</t>
    </r>
  </si>
  <si>
    <t>08/2028</t>
  </si>
  <si>
    <t>11/2024</t>
  </si>
  <si>
    <t>zrealizováno 2024</t>
  </si>
  <si>
    <t>Spojovací cesta od MŠ Lánice na ulici Pod Spravedlností Velká Bíteš</t>
  </si>
  <si>
    <t>Zhotovení spojovací cesty za říčkou Bítýška z MŠ Lánice na ulici Pod Spravedlností Velká Bíteš</t>
  </si>
  <si>
    <t>Instalace kamerového systému při na budově MŠ Lánice 300, Velká Bíteš</t>
  </si>
  <si>
    <t>Instalace kamerového systému na budově mateřské školy Lánice 300, Velká Bíteš</t>
  </si>
  <si>
    <t>08./2025</t>
  </si>
  <si>
    <t>2030</t>
  </si>
  <si>
    <t>HOTOVO 2024</t>
  </si>
  <si>
    <t>Zastřešení rampy, přístřešky pro oba vstupy</t>
  </si>
  <si>
    <t>Výsadba zeleně, terénní úpravy, herní prvky, kácení</t>
  </si>
  <si>
    <t>připraveno k realizaci</t>
  </si>
  <si>
    <t>zrealitováno 2024</t>
  </si>
  <si>
    <t xml:space="preserve">Vybudování nové třídy mateřské školy </t>
  </si>
  <si>
    <t>13500000   (CZV 14 136 635,12 Kč, dotace 12 722 971,61 Kč)</t>
  </si>
  <si>
    <t>projekt ukončen 2024</t>
  </si>
  <si>
    <t>zpracovává se PD pro povolení</t>
  </si>
  <si>
    <t>Školní park před budovou základní školy - odklon silnice, zastávky pro autobus s čekárnou, přístřešek na kola, na odpad a další mobiliář, parkovací místa, retenční nádrže na dešťovou vodu</t>
  </si>
  <si>
    <t>Vybudování nové venkovní přírodovědné učebny</t>
  </si>
  <si>
    <t>Vybudování nové přírodovědné učebny (Archimedes) - dřevostavba - aktivní budova, bude sloužit k praktické výuce a komunitnímu setkávání. Součástí budovy je tepelné čerpadlo, solární panely, zelená střecha apod.</t>
  </si>
  <si>
    <t>1/2026</t>
  </si>
  <si>
    <t>12/2026</t>
  </si>
  <si>
    <t>Vybudování vnitřní posilovny v budově tělocvičny</t>
  </si>
  <si>
    <t>Vybudování vnitřní posilovny v budově tělocvičny, čipový systém, podlahová krytina, vybavení posilovny cvičícími a posilovacími prvky</t>
  </si>
  <si>
    <t>nerelevantní</t>
  </si>
  <si>
    <t>Modernizace odborných učeben</t>
  </si>
  <si>
    <t>Modernizace stávajících odborných učeben, jazykové, přírodovědné a multimediální učebny</t>
  </si>
  <si>
    <t>3/2025</t>
  </si>
  <si>
    <t>Polytechnická učebna</t>
  </si>
  <si>
    <r>
      <t xml:space="preserve">Vybavení učebny fyziky </t>
    </r>
    <r>
      <rPr>
        <sz val="10"/>
        <color rgb="FF002060"/>
        <rFont val="Calibri"/>
        <family val="2"/>
        <charset val="238"/>
        <scheme val="minor"/>
      </rPr>
      <t>(realizace únor-březen 2025)</t>
    </r>
  </si>
  <si>
    <t>02/2025</t>
  </si>
  <si>
    <t>03/2025</t>
  </si>
  <si>
    <t>vybraní dodavatelé</t>
  </si>
  <si>
    <t>Odborná učebna chemie, vybavení a zázemí</t>
  </si>
  <si>
    <t>Celková renovace a obnova učebny chemie, vybavení a zázemí včetně rozvodů elektrické energie</t>
  </si>
  <si>
    <t>Odborná učebna přírodopisu, vybavení a zázemí</t>
  </si>
  <si>
    <t>Celková renovace a obnova učebny přírodopisu, vybavení a zázemí včetně rozvodů elektrické energie</t>
  </si>
  <si>
    <t>Odborná učebna dílen, vybavení a zázemí</t>
  </si>
  <si>
    <t>Celková renovace a obnova učebny dílen, vybavení a zázemí včetně rozvodů elektrické energie</t>
  </si>
  <si>
    <t>Osvětlení tělocvičny u ZŠ Sadová 579</t>
  </si>
  <si>
    <t>Celková renovace osvětlení tělocvičny u ZŠ Sadová 579</t>
  </si>
  <si>
    <t>Vysočina</t>
  </si>
  <si>
    <t>Výstavba nové budovy mateřské školy z důvodu navýšení kapacity a rozvoje městyse Křižanov. Nová výstavba RD.</t>
  </si>
  <si>
    <t>novostavba/navýšení kapacity</t>
  </si>
  <si>
    <t>Studie proveditelnosti</t>
  </si>
  <si>
    <t>Výstavba nové budovy mateřské školy - Studie proveditelnosti mateřské školy Křižanov</t>
  </si>
  <si>
    <t>studie, žádost o dotaci na energetické úspory</t>
  </si>
  <si>
    <t>rekonstrukce kotelny</t>
  </si>
  <si>
    <t>studie proveditelnosti</t>
  </si>
  <si>
    <t>šatny I.stupeň</t>
  </si>
  <si>
    <t>Novostavba tělocvičny</t>
  </si>
  <si>
    <t>rekonstrukce střechy včetně půdní vestavby přístavba</t>
  </si>
  <si>
    <t>Rekonstrukce střechy včetně půdní vestavby přístavba</t>
  </si>
  <si>
    <t xml:space="preserve">Rekonstrukce kotelny  </t>
  </si>
  <si>
    <t>Šatny - 1. stupeň</t>
  </si>
  <si>
    <t>Vybudování workoutového hřiště</t>
  </si>
  <si>
    <t>Vybudování workoutového hřiště, které umožní kvalitní sportovní vyžití také pro odpolední aktivity školní družiny, mateřské školy a také pro děti z obce v rámci kroužků</t>
  </si>
  <si>
    <t>projekt v přípravě</t>
  </si>
  <si>
    <t>Vybudování venkovní posilovny</t>
  </si>
  <si>
    <t>Vybudování venkovní posilovny, které rozšíří sportovní vyžití nejen v rámci vyučování, ale také pro odpolední aktivity školní družiny a děti z obce v rámci kroužků</t>
  </si>
  <si>
    <t>Komunikace a terénní úpravy související s výstavbou školy</t>
  </si>
  <si>
    <t>Mgr. Aleš Koubek, předseda spolku</t>
  </si>
  <si>
    <t>Přírodní vědy v praxi</t>
  </si>
  <si>
    <t>Zařízení odborné učebny přírodních věd</t>
  </si>
  <si>
    <t>Kdo si hraje nezlobí</t>
  </si>
  <si>
    <t>Vybavení zázemí pro vnitřní a vnější zázemí pro družinu</t>
  </si>
  <si>
    <t>realizace dokončena 2024</t>
  </si>
  <si>
    <t>Kompletní rekonstruke kabinetů na 1. a 2. stupni a dalších nezbytných úprav</t>
  </si>
  <si>
    <t>Kompletní rekonstrukce místností a nové vybavení kabinetů pro učitele</t>
  </si>
  <si>
    <t>18 900 000         (CZV 25 135 934,52 Kč)</t>
  </si>
  <si>
    <t>04/2025</t>
  </si>
  <si>
    <t>6/2026</t>
  </si>
  <si>
    <t>Základní škola a mateřská škola Oslavice, příspěvková organizace</t>
  </si>
  <si>
    <t>Obec Oslavice</t>
  </si>
  <si>
    <t>Venkovní učebna</t>
  </si>
  <si>
    <t>Oslavice</t>
  </si>
  <si>
    <t>Výstavba venkovní učebny</t>
  </si>
  <si>
    <t>zpracovaný projekt, podaná žádost zřizovatelem 01.2025</t>
  </si>
  <si>
    <t>nemusí být</t>
  </si>
  <si>
    <t>1 277 278,11</t>
  </si>
  <si>
    <t>07/2025</t>
  </si>
  <si>
    <t>Rekonstrukce učebny ZUŠ Velké Meziříčí pro pořádání koncertů a veřejných akcí</t>
  </si>
  <si>
    <t>Rekonstrukce učebny pro pořádání koncertů a představení pro veřejnost včetně zázemí (šaten) a případných úprav vnitřních dispozic, dále včetně instalace vzduchotechniky a vnitřního a audiovizuálního vybavení</t>
  </si>
  <si>
    <t>56 000 000     (dotace 65 676 804 Kč)</t>
  </si>
  <si>
    <t>Generální oprava malého nákladového výtahu - levý výtah. Generální oprava pravého výtahu proběhla 2023</t>
  </si>
  <si>
    <t>3 500 000 /dle projektu 13,5mil.</t>
  </si>
  <si>
    <t>2 450 000/dle projektu 12,5 mil</t>
  </si>
  <si>
    <r>
      <t xml:space="preserve">Pozn. Aktualizace či nové investiční záměry jsou </t>
    </r>
    <r>
      <rPr>
        <b/>
        <i/>
        <sz val="9"/>
        <rFont val="Calibri"/>
        <family val="2"/>
        <charset val="238"/>
        <scheme val="minor"/>
      </rPr>
      <t>žlutě</t>
    </r>
    <r>
      <rPr>
        <i/>
        <sz val="9"/>
        <rFont val="Calibri"/>
        <family val="2"/>
        <charset val="238"/>
        <scheme val="minor"/>
      </rPr>
      <t xml:space="preserve"> podbarveny, zrealizované projekty jsou podbarveny </t>
    </r>
    <r>
      <rPr>
        <b/>
        <i/>
        <sz val="9"/>
        <rFont val="Calibri"/>
        <family val="2"/>
        <charset val="238"/>
        <scheme val="minor"/>
      </rPr>
      <t>zeleně</t>
    </r>
    <r>
      <rPr>
        <i/>
        <sz val="9"/>
        <rFont val="Calibri"/>
        <family val="2"/>
        <charset val="238"/>
        <scheme val="minor"/>
      </rPr>
      <t>!</t>
    </r>
  </si>
  <si>
    <t>2028</t>
  </si>
  <si>
    <t>Terénní úpravy, výsadba, venkovní učebna, nové prvky dětského hřiště</t>
  </si>
  <si>
    <t>zrealizováno</t>
  </si>
  <si>
    <t>ANO zkolaudováno</t>
  </si>
  <si>
    <t>Modernizace výměníkové stanice mateřské školy</t>
  </si>
  <si>
    <t>Rekonstrukce a modernizace výměníkové stanice MŠ</t>
  </si>
  <si>
    <t>06/2027</t>
  </si>
  <si>
    <t>09/2027</t>
  </si>
  <si>
    <t>Výměna části plastových oken za okna s možností vyklápění</t>
  </si>
  <si>
    <t>Výměna části stávajících oken v prostorách školní kuchyně, skladu, hrubé přípravny zeleniny, bramborárny za okna s možností vyklopení z důvodu průběžného odvětrávání</t>
  </si>
  <si>
    <t>06/2026</t>
  </si>
  <si>
    <t>09/2026</t>
  </si>
  <si>
    <t>Revize a modernizace elektrorozvodů v prostorách školx</t>
  </si>
  <si>
    <t>Revize a modernizace elektrorozvodů v prostorách školy a v suterénu s výjimkou školní kuchyně, výdejen jídla a zázemí pro provozní pracovníce(kuchařky); stávající elektrorozvody jsou v hliníkové variantě, revize proběhla pouze v prostorách souvisejících s projektem "Snížení energetické náročnosti gastroprovozu – Mateřská škola Velká Bíteš, U Stadionu 538, příspěvková organizace"</t>
  </si>
  <si>
    <t>07/27</t>
  </si>
  <si>
    <t>08/2027</t>
  </si>
  <si>
    <t>Projektová dokumentace pro půdní vestavby a rekonstrukce střechy</t>
  </si>
  <si>
    <t>01/2026</t>
  </si>
  <si>
    <t>Příprava na půdní vestavbu - realizace pevné pochůzné plochy, stavba přípojek elektriky ZTI, ICT technologie</t>
  </si>
  <si>
    <t>01/2027</t>
  </si>
  <si>
    <t>Půdní vestavba - zázemí pro MŠ Lánice 300, Velká Bíteš II. etapa</t>
  </si>
  <si>
    <t>Půdní vestavba - zázemí pro MŠ Lánice 300, Velká Bíteš III. etapa</t>
  </si>
  <si>
    <t>Půdní vestavba - zázemí pro MŠ Lánice 300, Velká Bíteš I. etapa</t>
  </si>
  <si>
    <t>Půdní vestavba - zázemí pro MŠ Lánice 300, Velká Bíteš IV. etapa</t>
  </si>
  <si>
    <t>Stavba zázemí MŠ - sborovna, pracovny pedagogů, relaxační místnost pro děti a zaměstnance, skladovací prostory</t>
  </si>
  <si>
    <t>01/2028</t>
  </si>
  <si>
    <t>12/2028</t>
  </si>
  <si>
    <t>Výstavba nové MŠ (ZŠ)</t>
  </si>
  <si>
    <t>Výstavba nové ZŠ</t>
  </si>
  <si>
    <t>Vybudování tělocvičny pro komunitní aktivity</t>
  </si>
  <si>
    <t>komunikace se zřizovatelem</t>
  </si>
  <si>
    <t xml:space="preserve">ne </t>
  </si>
  <si>
    <t>Vydané stavební povolení. Provádí se aktualizace PD pro provádění stavby - v realizaci</t>
  </si>
  <si>
    <t>Výstavba polytechnické učebny</t>
  </si>
  <si>
    <t>tvorba PD</t>
  </si>
  <si>
    <t>Nákup dotykových monitorů pro výuku</t>
  </si>
  <si>
    <t>Práce s digitálními technologiemi</t>
  </si>
  <si>
    <t>Přístavba nové třídy základní školy</t>
  </si>
  <si>
    <t>Navýšení kapacity základní školy</t>
  </si>
  <si>
    <t xml:space="preserve">Podpis: Předsedkyně správní rady: </t>
  </si>
  <si>
    <t>Ing. Helena Bučková</t>
  </si>
  <si>
    <r>
      <t xml:space="preserve">Strategický rámec MAP - Seznam investičních priorit ZŠ (2021-2027) - MAP IV v ORP Velké Meziříčí </t>
    </r>
    <r>
      <rPr>
        <sz val="14"/>
        <color theme="1"/>
        <rFont val="Calibri"/>
        <family val="2"/>
        <charset val="238"/>
        <scheme val="minor"/>
      </rPr>
      <t>(červen 2026)</t>
    </r>
  </si>
  <si>
    <r>
      <t>Souhrnný rámec pro investice do infrastruktury pro zájmové, neformální vzdělávání a celoživotní učení (2021-2027) - MAP IV v ORP Velké Meziříčí</t>
    </r>
    <r>
      <rPr>
        <sz val="14"/>
        <color theme="1"/>
        <rFont val="Calibri"/>
        <family val="2"/>
        <charset val="238"/>
        <scheme val="minor"/>
      </rPr>
      <t xml:space="preserve"> (červen 2026)</t>
    </r>
  </si>
  <si>
    <t>Obnova horní pochůzí vrstvy podlahy tělocvičny u ZŠ Sadová 579</t>
  </si>
  <si>
    <t>Rekonstrukce podkroví Sadová 579</t>
  </si>
  <si>
    <t>Celková rekonstrukce podkroví (bývalých bytů) a přilehlých prostor. Součástí realizace by byla renovace a výměna střešních oken, podlah, sádrokartonů, plynového vytápění, rozvodů elektrické energie a sociálních zařízení. Předmětem projektu je vytvoření zázemí pro školní poradenské pracoviště (pracovny školního psychologa, speciálního pedagoga), relaxační zóna a knihovna) a renovace stávající malé tělocvičny.</t>
  </si>
  <si>
    <t>leden 2027</t>
  </si>
  <si>
    <t>prosinec 2027</t>
  </si>
  <si>
    <t>Nástavba ZŠ</t>
  </si>
  <si>
    <t>14 500 000</t>
  </si>
  <si>
    <r>
      <t xml:space="preserve">Strategický rámec MAP - Seznam investičních priorit MŠ (2021 - 2027) - MAP IV v ORP Velké Meziříčí </t>
    </r>
    <r>
      <rPr>
        <sz val="14"/>
        <rFont val="Calibri"/>
        <family val="2"/>
        <charset val="238"/>
        <scheme val="minor"/>
      </rPr>
      <t>(červen 2026)</t>
    </r>
  </si>
  <si>
    <t>Schváleno správní radou MOST Vysočiny, o.p.s., dne:18.6.2026</t>
  </si>
  <si>
    <t>Schváleno správní radou MOST Vysočiny, o.p.s., dne: 18.6.2026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</si>
</sst>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4" tint="-0.249977111117893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i/>
      <sz val="8.5"/>
      <color theme="4" tint="-0.249977111117893"/>
      <name val="Calibri"/>
      <family val="2"/>
      <charset val="238"/>
      <scheme val="minor"/>
    </font>
    <font>
      <i/>
      <sz val="8.5"/>
      <color theme="4" tint="-0.249977111117893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trike/>
      <sz val="11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trike/>
      <sz val="8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4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Horizontal">
        <bgColor theme="3" tint="0.79995117038483843"/>
      </patternFill>
    </fill>
    <fill>
      <patternFill patternType="lightHorizontal">
        <bgColor theme="9" tint="0.79995117038483843"/>
      </patternFill>
    </fill>
    <fill>
      <patternFill patternType="solid">
        <fgColor rgb="FFAFFFD7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4" fillId="0" borderId="0"/>
  </cellStyleXfs>
  <cellXfs count="692">
    <xf numFmtId="0" fontId="0" fillId="0" borderId="0" xfId="0"/>
    <xf numFmtId="0" fontId="0" fillId="0" borderId="0" xfId="0" applyProtection="1"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5" fillId="0" borderId="21" xfId="0" applyFont="1" applyBorder="1" applyProtection="1">
      <protection locked="0"/>
    </xf>
    <xf numFmtId="3" fontId="5" fillId="0" borderId="21" xfId="0" applyNumberFormat="1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0" fontId="5" fillId="3" borderId="21" xfId="0" applyFont="1" applyFill="1" applyBorder="1" applyAlignment="1" applyProtection="1">
      <alignment wrapText="1"/>
      <protection locked="0"/>
    </xf>
    <xf numFmtId="3" fontId="5" fillId="3" borderId="21" xfId="0" applyNumberFormat="1" applyFont="1" applyFill="1" applyBorder="1" applyProtection="1">
      <protection locked="0"/>
    </xf>
    <xf numFmtId="0" fontId="5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23" xfId="0" applyFont="1" applyBorder="1" applyProtection="1">
      <protection locked="0"/>
    </xf>
    <xf numFmtId="0" fontId="12" fillId="4" borderId="21" xfId="0" applyFont="1" applyFill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3" fontId="12" fillId="0" borderId="24" xfId="0" applyNumberFormat="1" applyFont="1" applyBorder="1" applyProtection="1">
      <protection locked="0"/>
    </xf>
    <xf numFmtId="0" fontId="12" fillId="0" borderId="25" xfId="0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3" fontId="12" fillId="0" borderId="28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wrapText="1"/>
      <protection locked="0"/>
    </xf>
    <xf numFmtId="0" fontId="0" fillId="6" borderId="46" xfId="0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horizontal="center"/>
      <protection locked="0"/>
    </xf>
    <xf numFmtId="0" fontId="0" fillId="6" borderId="34" xfId="0" applyFill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0" fontId="12" fillId="4" borderId="48" xfId="0" applyFont="1" applyFill="1" applyBorder="1" applyProtection="1">
      <protection locked="0"/>
    </xf>
    <xf numFmtId="3" fontId="12" fillId="0" borderId="48" xfId="0" applyNumberFormat="1" applyFont="1" applyBorder="1" applyProtection="1">
      <protection locked="0"/>
    </xf>
    <xf numFmtId="3" fontId="12" fillId="0" borderId="51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49" fontId="11" fillId="0" borderId="22" xfId="0" applyNumberFormat="1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wrapText="1"/>
      <protection locked="0"/>
    </xf>
    <xf numFmtId="0" fontId="5" fillId="0" borderId="46" xfId="0" applyFont="1" applyBorder="1" applyProtection="1">
      <protection locked="0"/>
    </xf>
    <xf numFmtId="0" fontId="32" fillId="0" borderId="46" xfId="0" applyFont="1" applyBorder="1" applyAlignment="1" applyProtection="1">
      <alignment wrapText="1"/>
      <protection locked="0"/>
    </xf>
    <xf numFmtId="0" fontId="32" fillId="0" borderId="46" xfId="0" applyFont="1" applyBorder="1" applyProtection="1">
      <protection locked="0"/>
    </xf>
    <xf numFmtId="0" fontId="10" fillId="0" borderId="46" xfId="0" applyFont="1" applyBorder="1" applyAlignment="1" applyProtection="1">
      <alignment horizontal="center"/>
      <protection locked="0"/>
    </xf>
    <xf numFmtId="3" fontId="5" fillId="0" borderId="27" xfId="0" applyNumberFormat="1" applyFon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0" fillId="0" borderId="46" xfId="0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3" fontId="5" fillId="0" borderId="46" xfId="0" applyNumberFormat="1" applyFont="1" applyBorder="1" applyProtection="1">
      <protection locked="0"/>
    </xf>
    <xf numFmtId="0" fontId="5" fillId="3" borderId="46" xfId="0" applyFont="1" applyFill="1" applyBorder="1" applyAlignment="1" applyProtection="1">
      <alignment wrapText="1"/>
      <protection locked="0"/>
    </xf>
    <xf numFmtId="3" fontId="5" fillId="3" borderId="46" xfId="0" applyNumberFormat="1" applyFont="1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5" fillId="3" borderId="21" xfId="0" applyFont="1" applyFill="1" applyBorder="1" applyProtection="1"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3" fontId="5" fillId="3" borderId="12" xfId="0" applyNumberFormat="1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0" fillId="3" borderId="46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4" borderId="52" xfId="0" applyFont="1" applyFill="1" applyBorder="1" applyProtection="1">
      <protection locked="0"/>
    </xf>
    <xf numFmtId="0" fontId="0" fillId="4" borderId="0" xfId="0" applyFill="1" applyProtection="1">
      <protection locked="0"/>
    </xf>
    <xf numFmtId="3" fontId="14" fillId="0" borderId="29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4" borderId="48" xfId="0" applyFont="1" applyFill="1" applyBorder="1" applyProtection="1">
      <protection locked="0"/>
    </xf>
    <xf numFmtId="3" fontId="14" fillId="0" borderId="36" xfId="0" applyNumberFormat="1" applyFont="1" applyBorder="1" applyProtection="1">
      <protection locked="0"/>
    </xf>
    <xf numFmtId="3" fontId="14" fillId="0" borderId="26" xfId="0" applyNumberFormat="1" applyFont="1" applyBorder="1" applyProtection="1">
      <protection locked="0"/>
    </xf>
    <xf numFmtId="0" fontId="14" fillId="0" borderId="22" xfId="0" applyFont="1" applyBorder="1" applyProtection="1">
      <protection locked="0"/>
    </xf>
    <xf numFmtId="49" fontId="34" fillId="0" borderId="22" xfId="0" applyNumberFormat="1" applyFont="1" applyBorder="1" applyProtection="1">
      <protection locked="0"/>
    </xf>
    <xf numFmtId="3" fontId="14" fillId="0" borderId="22" xfId="0" applyNumberFormat="1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10" fillId="0" borderId="0" xfId="0" applyNumberFormat="1" applyFont="1" applyProtection="1">
      <protection locked="0"/>
    </xf>
    <xf numFmtId="0" fontId="0" fillId="3" borderId="0" xfId="0" applyFill="1" applyProtection="1">
      <protection locked="0"/>
    </xf>
    <xf numFmtId="3" fontId="0" fillId="3" borderId="0" xfId="0" applyNumberFormat="1" applyFill="1" applyProtection="1">
      <protection locked="0"/>
    </xf>
    <xf numFmtId="0" fontId="5" fillId="7" borderId="21" xfId="0" applyFont="1" applyFill="1" applyBorder="1" applyAlignment="1" applyProtection="1">
      <alignment horizontal="center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6" fillId="8" borderId="21" xfId="0" applyFont="1" applyFill="1" applyBorder="1" applyAlignment="1">
      <alignment horizontal="left" wrapText="1"/>
    </xf>
    <xf numFmtId="0" fontId="36" fillId="8" borderId="21" xfId="0" applyFont="1" applyFill="1" applyBorder="1" applyAlignment="1" applyProtection="1">
      <alignment wrapText="1"/>
      <protection locked="0"/>
    </xf>
    <xf numFmtId="0" fontId="36" fillId="8" borderId="21" xfId="0" applyFont="1" applyFill="1" applyBorder="1"/>
    <xf numFmtId="0" fontId="36" fillId="8" borderId="21" xfId="0" applyFont="1" applyFill="1" applyBorder="1" applyAlignment="1">
      <alignment wrapText="1"/>
    </xf>
    <xf numFmtId="0" fontId="36" fillId="8" borderId="21" xfId="0" applyFont="1" applyFill="1" applyBorder="1" applyProtection="1">
      <protection locked="0"/>
    </xf>
    <xf numFmtId="3" fontId="36" fillId="8" borderId="21" xfId="0" applyNumberFormat="1" applyFont="1" applyFill="1" applyBorder="1" applyProtection="1">
      <protection locked="0"/>
    </xf>
    <xf numFmtId="0" fontId="35" fillId="8" borderId="21" xfId="0" applyFont="1" applyFill="1" applyBorder="1" applyProtection="1">
      <protection locked="0"/>
    </xf>
    <xf numFmtId="0" fontId="35" fillId="8" borderId="21" xfId="0" applyFont="1" applyFill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2" fillId="3" borderId="46" xfId="0" applyFont="1" applyFill="1" applyBorder="1" applyAlignment="1" applyProtection="1">
      <alignment wrapText="1"/>
      <protection locked="0"/>
    </xf>
    <xf numFmtId="0" fontId="32" fillId="3" borderId="46" xfId="0" applyFont="1" applyFill="1" applyBorder="1" applyProtection="1">
      <protection locked="0"/>
    </xf>
    <xf numFmtId="0" fontId="10" fillId="3" borderId="46" xfId="0" applyFont="1" applyFill="1" applyBorder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0" fontId="36" fillId="9" borderId="46" xfId="0" applyFont="1" applyFill="1" applyBorder="1" applyAlignment="1" applyProtection="1">
      <alignment wrapText="1"/>
      <protection locked="0"/>
    </xf>
    <xf numFmtId="0" fontId="36" fillId="9" borderId="46" xfId="0" applyFont="1" applyFill="1" applyBorder="1" applyProtection="1">
      <protection locked="0"/>
    </xf>
    <xf numFmtId="0" fontId="36" fillId="9" borderId="21" xfId="0" applyFont="1" applyFill="1" applyBorder="1" applyAlignment="1" applyProtection="1">
      <alignment wrapText="1"/>
      <protection locked="0"/>
    </xf>
    <xf numFmtId="3" fontId="36" fillId="9" borderId="21" xfId="0" applyNumberFormat="1" applyFont="1" applyFill="1" applyBorder="1" applyProtection="1">
      <protection locked="0"/>
    </xf>
    <xf numFmtId="49" fontId="36" fillId="9" borderId="21" xfId="0" applyNumberFormat="1" applyFont="1" applyFill="1" applyBorder="1" applyAlignment="1" applyProtection="1">
      <alignment horizontal="right"/>
      <protection locked="0"/>
    </xf>
    <xf numFmtId="0" fontId="35" fillId="9" borderId="21" xfId="0" applyFont="1" applyFill="1" applyBorder="1" applyAlignment="1" applyProtection="1">
      <alignment horizontal="center"/>
      <protection locked="0"/>
    </xf>
    <xf numFmtId="0" fontId="38" fillId="9" borderId="21" xfId="0" applyFont="1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wrapText="1"/>
      <protection locked="0"/>
    </xf>
    <xf numFmtId="3" fontId="0" fillId="0" borderId="34" xfId="0" applyNumberFormat="1" applyBorder="1" applyProtection="1">
      <protection locked="0"/>
    </xf>
    <xf numFmtId="0" fontId="5" fillId="0" borderId="34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3" fontId="5" fillId="0" borderId="12" xfId="0" applyNumberFormat="1" applyFont="1" applyBorder="1" applyProtection="1">
      <protection locked="0"/>
    </xf>
    <xf numFmtId="0" fontId="32" fillId="0" borderId="46" xfId="0" applyFont="1" applyBorder="1" applyAlignment="1" applyProtection="1">
      <alignment horizontal="center"/>
      <protection locked="0"/>
    </xf>
    <xf numFmtId="3" fontId="32" fillId="0" borderId="46" xfId="0" applyNumberFormat="1" applyFont="1" applyBorder="1" applyProtection="1"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left"/>
    </xf>
    <xf numFmtId="3" fontId="5" fillId="0" borderId="0" xfId="0" applyNumberFormat="1" applyFont="1" applyProtection="1">
      <protection locked="0"/>
    </xf>
    <xf numFmtId="0" fontId="0" fillId="0" borderId="60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5" fillId="0" borderId="60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wrapText="1"/>
    </xf>
    <xf numFmtId="49" fontId="5" fillId="0" borderId="46" xfId="0" applyNumberFormat="1" applyFont="1" applyBorder="1" applyAlignment="1" applyProtection="1">
      <alignment horizontal="right"/>
      <protection locked="0"/>
    </xf>
    <xf numFmtId="3" fontId="5" fillId="0" borderId="34" xfId="0" applyNumberFormat="1" applyFont="1" applyBorder="1" applyProtection="1">
      <protection locked="0"/>
    </xf>
    <xf numFmtId="0" fontId="0" fillId="6" borderId="46" xfId="0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0" fontId="0" fillId="6" borderId="34" xfId="0" applyFill="1" applyBorder="1" applyAlignment="1" applyProtection="1">
      <alignment wrapText="1"/>
      <protection locked="0"/>
    </xf>
    <xf numFmtId="0" fontId="0" fillId="6" borderId="12" xfId="0" applyFill="1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7" fillId="10" borderId="21" xfId="0" applyFont="1" applyFill="1" applyBorder="1" applyAlignment="1" applyProtection="1">
      <alignment wrapText="1"/>
      <protection locked="0"/>
    </xf>
    <xf numFmtId="0" fontId="7" fillId="10" borderId="21" xfId="0" applyFont="1" applyFill="1" applyBorder="1" applyProtection="1">
      <protection locked="0"/>
    </xf>
    <xf numFmtId="0" fontId="7" fillId="10" borderId="21" xfId="0" applyFont="1" applyFill="1" applyBorder="1" applyAlignment="1">
      <alignment wrapText="1"/>
    </xf>
    <xf numFmtId="3" fontId="7" fillId="10" borderId="21" xfId="0" applyNumberFormat="1" applyFont="1" applyFill="1" applyBorder="1" applyProtection="1">
      <protection locked="0"/>
    </xf>
    <xf numFmtId="49" fontId="7" fillId="10" borderId="21" xfId="0" applyNumberFormat="1" applyFont="1" applyFill="1" applyBorder="1" applyProtection="1">
      <protection locked="0"/>
    </xf>
    <xf numFmtId="0" fontId="38" fillId="10" borderId="21" xfId="0" applyFont="1" applyFill="1" applyBorder="1" applyProtection="1">
      <protection locked="0"/>
    </xf>
    <xf numFmtId="0" fontId="5" fillId="10" borderId="21" xfId="0" applyFont="1" applyFill="1" applyBorder="1" applyAlignment="1" applyProtection="1">
      <alignment wrapText="1"/>
      <protection locked="0"/>
    </xf>
    <xf numFmtId="0" fontId="5" fillId="10" borderId="21" xfId="0" applyFont="1" applyFill="1" applyBorder="1" applyProtection="1">
      <protection locked="0"/>
    </xf>
    <xf numFmtId="3" fontId="0" fillId="10" borderId="21" xfId="0" applyNumberFormat="1" applyFill="1" applyBorder="1" applyAlignment="1" applyProtection="1">
      <alignment wrapText="1"/>
      <protection locked="0"/>
    </xf>
    <xf numFmtId="3" fontId="0" fillId="10" borderId="21" xfId="0" applyNumberFormat="1" applyFill="1" applyBorder="1" applyProtection="1">
      <protection locked="0"/>
    </xf>
    <xf numFmtId="0" fontId="0" fillId="10" borderId="21" xfId="0" applyFill="1" applyBorder="1" applyProtection="1">
      <protection locked="0"/>
    </xf>
    <xf numFmtId="0" fontId="0" fillId="10" borderId="21" xfId="0" applyFill="1" applyBorder="1" applyAlignment="1" applyProtection="1">
      <alignment wrapText="1"/>
      <protection locked="0"/>
    </xf>
    <xf numFmtId="3" fontId="5" fillId="10" borderId="21" xfId="0" applyNumberFormat="1" applyFont="1" applyFill="1" applyBorder="1" applyProtection="1">
      <protection locked="0"/>
    </xf>
    <xf numFmtId="0" fontId="32" fillId="0" borderId="21" xfId="0" applyFont="1" applyBorder="1" applyProtection="1">
      <protection locked="0"/>
    </xf>
    <xf numFmtId="0" fontId="8" fillId="0" borderId="21" xfId="0" applyFont="1" applyBorder="1" applyAlignment="1" applyProtection="1">
      <alignment wrapText="1"/>
      <protection locked="0"/>
    </xf>
    <xf numFmtId="49" fontId="5" fillId="0" borderId="21" xfId="0" applyNumberFormat="1" applyFont="1" applyBorder="1" applyAlignment="1" applyProtection="1">
      <alignment wrapText="1"/>
      <protection locked="0"/>
    </xf>
    <xf numFmtId="49" fontId="32" fillId="0" borderId="21" xfId="0" applyNumberFormat="1" applyFont="1" applyBorder="1" applyAlignment="1" applyProtection="1">
      <alignment wrapText="1"/>
      <protection locked="0"/>
    </xf>
    <xf numFmtId="0" fontId="10" fillId="0" borderId="21" xfId="0" applyFont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4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3" fontId="5" fillId="0" borderId="53" xfId="0" applyNumberFormat="1" applyFont="1" applyBorder="1" applyProtection="1">
      <protection locked="0"/>
    </xf>
    <xf numFmtId="3" fontId="5" fillId="0" borderId="23" xfId="0" applyNumberFormat="1" applyFont="1" applyBorder="1" applyProtection="1">
      <protection locked="0"/>
    </xf>
    <xf numFmtId="49" fontId="5" fillId="0" borderId="46" xfId="0" applyNumberFormat="1" applyFont="1" applyBorder="1" applyProtection="1"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4" xfId="0" applyFont="1" applyBorder="1" applyProtection="1">
      <protection locked="0"/>
    </xf>
    <xf numFmtId="49" fontId="5" fillId="0" borderId="34" xfId="0" applyNumberFormat="1" applyFont="1" applyBorder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wrapText="1"/>
      <protection locked="0"/>
    </xf>
    <xf numFmtId="49" fontId="5" fillId="0" borderId="12" xfId="0" applyNumberFormat="1" applyFont="1" applyBorder="1" applyProtection="1"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5" fillId="0" borderId="46" xfId="0" applyFont="1" applyBorder="1" applyAlignment="1">
      <alignment wrapText="1"/>
    </xf>
    <xf numFmtId="0" fontId="5" fillId="0" borderId="61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wrapText="1"/>
      <protection locked="0"/>
    </xf>
    <xf numFmtId="0" fontId="5" fillId="0" borderId="39" xfId="0" applyFont="1" applyBorder="1" applyProtection="1">
      <protection locked="0"/>
    </xf>
    <xf numFmtId="3" fontId="5" fillId="0" borderId="62" xfId="0" applyNumberFormat="1" applyFont="1" applyBorder="1" applyProtection="1">
      <protection locked="0"/>
    </xf>
    <xf numFmtId="3" fontId="5" fillId="0" borderId="58" xfId="0" applyNumberFormat="1" applyFon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5" fillId="0" borderId="27" xfId="0" applyFont="1" applyBorder="1" applyProtection="1">
      <protection locked="0"/>
    </xf>
    <xf numFmtId="0" fontId="33" fillId="0" borderId="46" xfId="0" applyFont="1" applyBorder="1" applyAlignment="1">
      <alignment vertical="center" wrapText="1"/>
    </xf>
    <xf numFmtId="3" fontId="5" fillId="0" borderId="28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0" fontId="5" fillId="4" borderId="34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5" fillId="10" borderId="21" xfId="0" applyFont="1" applyFill="1" applyBorder="1" applyAlignment="1" applyProtection="1">
      <alignment horizontal="center"/>
      <protection locked="0"/>
    </xf>
    <xf numFmtId="49" fontId="5" fillId="10" borderId="21" xfId="0" applyNumberFormat="1" applyFont="1" applyFill="1" applyBorder="1" applyProtection="1">
      <protection locked="0"/>
    </xf>
    <xf numFmtId="0" fontId="5" fillId="10" borderId="14" xfId="0" applyFont="1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wrapText="1"/>
      <protection locked="0"/>
    </xf>
    <xf numFmtId="0" fontId="5" fillId="10" borderId="12" xfId="0" applyFont="1" applyFill="1" applyBorder="1" applyProtection="1">
      <protection locked="0"/>
    </xf>
    <xf numFmtId="3" fontId="5" fillId="10" borderId="12" xfId="0" applyNumberFormat="1" applyFont="1" applyFill="1" applyBorder="1" applyProtection="1">
      <protection locked="0"/>
    </xf>
    <xf numFmtId="49" fontId="5" fillId="10" borderId="12" xfId="0" applyNumberFormat="1" applyFont="1" applyFill="1" applyBorder="1" applyProtection="1"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12" xfId="0" applyFill="1" applyBorder="1" applyProtection="1">
      <protection locked="0"/>
    </xf>
    <xf numFmtId="0" fontId="5" fillId="10" borderId="27" xfId="0" applyFont="1" applyFill="1" applyBorder="1" applyAlignment="1" applyProtection="1">
      <alignment horizontal="center"/>
      <protection locked="0"/>
    </xf>
    <xf numFmtId="0" fontId="5" fillId="10" borderId="46" xfId="0" applyFont="1" applyFill="1" applyBorder="1" applyAlignment="1" applyProtection="1">
      <alignment wrapText="1"/>
      <protection locked="0"/>
    </xf>
    <xf numFmtId="0" fontId="5" fillId="10" borderId="46" xfId="0" applyFont="1" applyFill="1" applyBorder="1" applyProtection="1">
      <protection locked="0"/>
    </xf>
    <xf numFmtId="3" fontId="5" fillId="10" borderId="46" xfId="0" applyNumberFormat="1" applyFont="1" applyFill="1" applyBorder="1" applyProtection="1">
      <protection locked="0"/>
    </xf>
    <xf numFmtId="0" fontId="0" fillId="10" borderId="46" xfId="0" applyFill="1" applyBorder="1" applyAlignment="1" applyProtection="1">
      <alignment horizontal="center"/>
      <protection locked="0"/>
    </xf>
    <xf numFmtId="0" fontId="0" fillId="10" borderId="28" xfId="0" applyFill="1" applyBorder="1" applyAlignment="1" applyProtection="1">
      <alignment horizontal="center"/>
      <protection locked="0"/>
    </xf>
    <xf numFmtId="0" fontId="5" fillId="10" borderId="57" xfId="0" applyFont="1" applyFill="1" applyBorder="1" applyAlignment="1" applyProtection="1">
      <alignment horizontal="center"/>
      <protection locked="0"/>
    </xf>
    <xf numFmtId="0" fontId="0" fillId="10" borderId="54" xfId="0" applyFill="1" applyBorder="1" applyAlignment="1" applyProtection="1">
      <alignment horizontal="center"/>
      <protection locked="0"/>
    </xf>
    <xf numFmtId="0" fontId="5" fillId="10" borderId="23" xfId="0" applyFont="1" applyFill="1" applyBorder="1" applyAlignment="1" applyProtection="1">
      <alignment horizontal="center"/>
      <protection locked="0"/>
    </xf>
    <xf numFmtId="0" fontId="10" fillId="0" borderId="39" xfId="0" applyFont="1" applyBorder="1" applyAlignment="1" applyProtection="1">
      <alignment wrapTex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8" fillId="10" borderId="21" xfId="0" applyFont="1" applyFill="1" applyBorder="1" applyAlignment="1" applyProtection="1">
      <alignment wrapText="1"/>
      <protection locked="0"/>
    </xf>
    <xf numFmtId="0" fontId="5" fillId="0" borderId="57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 wrapText="1"/>
      <protection locked="0"/>
    </xf>
    <xf numFmtId="49" fontId="5" fillId="0" borderId="12" xfId="0" applyNumberFormat="1" applyFont="1" applyBorder="1" applyAlignment="1" applyProtection="1">
      <alignment horizontal="right"/>
      <protection locked="0"/>
    </xf>
    <xf numFmtId="0" fontId="5" fillId="0" borderId="23" xfId="0" applyFont="1" applyBorder="1" applyProtection="1">
      <protection locked="0"/>
    </xf>
    <xf numFmtId="0" fontId="5" fillId="0" borderId="77" xfId="0" applyFont="1" applyBorder="1" applyProtection="1">
      <protection locked="0"/>
    </xf>
    <xf numFmtId="49" fontId="5" fillId="0" borderId="21" xfId="0" applyNumberFormat="1" applyFont="1" applyBorder="1" applyAlignment="1" applyProtection="1">
      <alignment horizontal="right"/>
      <protection locked="0"/>
    </xf>
    <xf numFmtId="49" fontId="5" fillId="0" borderId="34" xfId="0" applyNumberFormat="1" applyFont="1" applyBorder="1" applyAlignment="1" applyProtection="1">
      <alignment horizontal="right"/>
      <protection locked="0"/>
    </xf>
    <xf numFmtId="0" fontId="7" fillId="10" borderId="46" xfId="0" applyFont="1" applyFill="1" applyBorder="1" applyAlignment="1" applyProtection="1">
      <alignment wrapText="1"/>
      <protection locked="0"/>
    </xf>
    <xf numFmtId="0" fontId="7" fillId="10" borderId="46" xfId="0" applyFont="1" applyFill="1" applyBorder="1" applyProtection="1"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3" xfId="0" applyFont="1" applyBorder="1" applyProtection="1">
      <protection locked="0"/>
    </xf>
    <xf numFmtId="3" fontId="5" fillId="0" borderId="43" xfId="0" applyNumberFormat="1" applyFont="1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5" fillId="0" borderId="0" xfId="0" applyFont="1" applyAlignment="1">
      <alignment vertical="center" wrapText="1"/>
    </xf>
    <xf numFmtId="3" fontId="5" fillId="0" borderId="54" xfId="0" applyNumberFormat="1" applyFont="1" applyBorder="1" applyProtection="1">
      <protection locked="0"/>
    </xf>
    <xf numFmtId="0" fontId="5" fillId="0" borderId="2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9" fontId="5" fillId="0" borderId="54" xfId="0" applyNumberFormat="1" applyFont="1" applyBorder="1" applyAlignment="1" applyProtection="1">
      <alignment horizontal="right"/>
      <protection locked="0"/>
    </xf>
    <xf numFmtId="0" fontId="0" fillId="0" borderId="54" xfId="0" applyBorder="1" applyAlignment="1" applyProtection="1">
      <alignment wrapText="1"/>
      <protection locked="0"/>
    </xf>
    <xf numFmtId="0" fontId="5" fillId="0" borderId="46" xfId="0" applyFont="1" applyBorder="1" applyAlignment="1">
      <alignment vertical="center" wrapText="1"/>
    </xf>
    <xf numFmtId="0" fontId="17" fillId="0" borderId="19" xfId="0" applyFont="1" applyBorder="1" applyAlignment="1">
      <alignment horizontal="center"/>
    </xf>
    <xf numFmtId="3" fontId="0" fillId="4" borderId="12" xfId="0" applyNumberFormat="1" applyFill="1" applyBorder="1" applyProtection="1">
      <protection locked="0"/>
    </xf>
    <xf numFmtId="0" fontId="5" fillId="0" borderId="19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3" borderId="43" xfId="0" applyFill="1" applyBorder="1" applyAlignment="1" applyProtection="1">
      <alignment horizontal="center"/>
      <protection locked="0"/>
    </xf>
    <xf numFmtId="49" fontId="5" fillId="0" borderId="43" xfId="0" applyNumberFormat="1" applyFont="1" applyBorder="1" applyProtection="1">
      <protection locked="0"/>
    </xf>
    <xf numFmtId="0" fontId="0" fillId="0" borderId="43" xfId="0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45" fillId="0" borderId="21" xfId="0" applyFont="1" applyBorder="1" applyAlignment="1">
      <alignment wrapText="1"/>
    </xf>
    <xf numFmtId="3" fontId="45" fillId="0" borderId="21" xfId="0" applyNumberFormat="1" applyFont="1" applyBorder="1"/>
    <xf numFmtId="0" fontId="45" fillId="0" borderId="46" xfId="0" applyFont="1" applyBorder="1"/>
    <xf numFmtId="0" fontId="45" fillId="0" borderId="46" xfId="0" applyFont="1" applyBorder="1" applyAlignment="1">
      <alignment wrapText="1"/>
    </xf>
    <xf numFmtId="0" fontId="45" fillId="0" borderId="72" xfId="0" applyFont="1" applyBorder="1" applyAlignment="1">
      <alignment wrapText="1"/>
    </xf>
    <xf numFmtId="0" fontId="45" fillId="0" borderId="65" xfId="0" applyFont="1" applyBorder="1" applyAlignment="1">
      <alignment wrapText="1"/>
    </xf>
    <xf numFmtId="0" fontId="45" fillId="0" borderId="66" xfId="0" applyFont="1" applyBorder="1" applyAlignment="1">
      <alignment wrapText="1"/>
    </xf>
    <xf numFmtId="0" fontId="45" fillId="0" borderId="72" xfId="0" applyFont="1" applyBorder="1"/>
    <xf numFmtId="0" fontId="45" fillId="0" borderId="66" xfId="0" applyFont="1" applyBorder="1"/>
    <xf numFmtId="0" fontId="45" fillId="0" borderId="21" xfId="0" applyFont="1" applyBorder="1"/>
    <xf numFmtId="0" fontId="7" fillId="0" borderId="34" xfId="0" applyFont="1" applyBorder="1" applyAlignment="1" applyProtection="1">
      <alignment horizontal="center"/>
      <protection locked="0"/>
    </xf>
    <xf numFmtId="0" fontId="45" fillId="0" borderId="34" xfId="0" applyFont="1" applyBorder="1" applyAlignment="1">
      <alignment wrapText="1"/>
    </xf>
    <xf numFmtId="0" fontId="45" fillId="0" borderId="73" xfId="0" applyFont="1" applyBorder="1" applyAlignment="1">
      <alignment wrapText="1"/>
    </xf>
    <xf numFmtId="0" fontId="45" fillId="0" borderId="67" xfId="0" applyFont="1" applyBorder="1" applyAlignment="1">
      <alignment wrapText="1"/>
    </xf>
    <xf numFmtId="0" fontId="45" fillId="0" borderId="69" xfId="0" applyFont="1" applyBorder="1" applyAlignment="1">
      <alignment wrapText="1"/>
    </xf>
    <xf numFmtId="3" fontId="45" fillId="0" borderId="34" xfId="0" applyNumberFormat="1" applyFont="1" applyBorder="1" applyAlignment="1">
      <alignment horizontal="left"/>
    </xf>
    <xf numFmtId="3" fontId="45" fillId="0" borderId="34" xfId="0" applyNumberFormat="1" applyFont="1" applyBorder="1"/>
    <xf numFmtId="0" fontId="45" fillId="0" borderId="73" xfId="0" applyFont="1" applyBorder="1"/>
    <xf numFmtId="0" fontId="45" fillId="0" borderId="69" xfId="0" applyFont="1" applyBorder="1"/>
    <xf numFmtId="0" fontId="45" fillId="0" borderId="34" xfId="0" applyFont="1" applyBorder="1"/>
    <xf numFmtId="0" fontId="45" fillId="0" borderId="51" xfId="0" applyFont="1" applyBorder="1"/>
    <xf numFmtId="0" fontId="45" fillId="0" borderId="75" xfId="0" applyFont="1" applyBorder="1"/>
    <xf numFmtId="0" fontId="45" fillId="0" borderId="74" xfId="0" applyFont="1" applyBorder="1"/>
    <xf numFmtId="0" fontId="45" fillId="0" borderId="76" xfId="0" applyFont="1" applyBorder="1" applyAlignment="1">
      <alignment wrapText="1"/>
    </xf>
    <xf numFmtId="0" fontId="45" fillId="0" borderId="68" xfId="0" applyFont="1" applyBorder="1"/>
    <xf numFmtId="3" fontId="45" fillId="0" borderId="21" xfId="0" applyNumberFormat="1" applyFont="1" applyBorder="1" applyAlignment="1">
      <alignment horizontal="left"/>
    </xf>
    <xf numFmtId="0" fontId="7" fillId="0" borderId="12" xfId="0" applyFont="1" applyBorder="1" applyAlignment="1" applyProtection="1">
      <alignment horizontal="center"/>
      <protection locked="0"/>
    </xf>
    <xf numFmtId="0" fontId="45" fillId="0" borderId="12" xfId="0" applyFont="1" applyBorder="1" applyAlignment="1">
      <alignment wrapText="1"/>
    </xf>
    <xf numFmtId="3" fontId="45" fillId="0" borderId="12" xfId="0" applyNumberFormat="1" applyFont="1" applyBorder="1"/>
    <xf numFmtId="0" fontId="45" fillId="0" borderId="12" xfId="0" applyFont="1" applyBorder="1"/>
    <xf numFmtId="0" fontId="2" fillId="0" borderId="0" xfId="0" applyFont="1" applyProtection="1">
      <protection locked="0"/>
    </xf>
    <xf numFmtId="0" fontId="46" fillId="0" borderId="0" xfId="0" applyFont="1" applyProtection="1">
      <protection locked="0"/>
    </xf>
    <xf numFmtId="0" fontId="0" fillId="3" borderId="21" xfId="0" applyFill="1" applyBorder="1" applyAlignment="1" applyProtection="1">
      <alignment horizontal="center"/>
      <protection locked="0"/>
    </xf>
    <xf numFmtId="49" fontId="5" fillId="3" borderId="21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3" fontId="5" fillId="3" borderId="57" xfId="0" applyNumberFormat="1" applyFont="1" applyFill="1" applyBorder="1" applyProtection="1">
      <protection locked="0"/>
    </xf>
    <xf numFmtId="0" fontId="5" fillId="3" borderId="21" xfId="0" applyFont="1" applyFill="1" applyBorder="1" applyAlignment="1">
      <alignment wrapText="1"/>
    </xf>
    <xf numFmtId="0" fontId="5" fillId="10" borderId="21" xfId="0" applyFont="1" applyFill="1" applyBorder="1" applyAlignment="1">
      <alignment wrapText="1"/>
    </xf>
    <xf numFmtId="0" fontId="0" fillId="3" borderId="57" xfId="0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wrapText="1"/>
      <protection locked="0"/>
    </xf>
    <xf numFmtId="0" fontId="5" fillId="3" borderId="34" xfId="0" applyFont="1" applyFill="1" applyBorder="1" applyProtection="1">
      <protection locked="0"/>
    </xf>
    <xf numFmtId="0" fontId="5" fillId="3" borderId="34" xfId="0" applyFont="1" applyFill="1" applyBorder="1" applyAlignment="1">
      <alignment wrapText="1"/>
    </xf>
    <xf numFmtId="3" fontId="5" fillId="3" borderId="34" xfId="0" applyNumberFormat="1" applyFont="1" applyFill="1" applyBorder="1" applyProtection="1">
      <protection locked="0"/>
    </xf>
    <xf numFmtId="49" fontId="5" fillId="3" borderId="34" xfId="0" applyNumberFormat="1" applyFont="1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5" fillId="3" borderId="46" xfId="0" applyFont="1" applyFill="1" applyBorder="1" applyProtection="1">
      <protection locked="0"/>
    </xf>
    <xf numFmtId="49" fontId="5" fillId="3" borderId="46" xfId="0" applyNumberFormat="1" applyFont="1" applyFill="1" applyBorder="1" applyProtection="1">
      <protection locked="0"/>
    </xf>
    <xf numFmtId="0" fontId="0" fillId="3" borderId="46" xfId="0" applyFill="1" applyBorder="1" applyProtection="1">
      <protection locked="0"/>
    </xf>
    <xf numFmtId="0" fontId="10" fillId="10" borderId="21" xfId="0" applyFont="1" applyFill="1" applyBorder="1" applyAlignment="1" applyProtection="1">
      <alignment horizontal="center"/>
      <protection locked="0"/>
    </xf>
    <xf numFmtId="0" fontId="32" fillId="10" borderId="21" xfId="0" applyFont="1" applyFill="1" applyBorder="1" applyAlignment="1" applyProtection="1">
      <alignment wrapText="1"/>
      <protection locked="0"/>
    </xf>
    <xf numFmtId="0" fontId="32" fillId="10" borderId="21" xfId="0" applyFont="1" applyFill="1" applyBorder="1" applyProtection="1">
      <protection locked="0"/>
    </xf>
    <xf numFmtId="49" fontId="32" fillId="10" borderId="21" xfId="0" applyNumberFormat="1" applyFont="1" applyFill="1" applyBorder="1" applyAlignment="1" applyProtection="1">
      <alignment wrapText="1"/>
      <protection locked="0"/>
    </xf>
    <xf numFmtId="3" fontId="32" fillId="10" borderId="21" xfId="0" applyNumberFormat="1" applyFont="1" applyFill="1" applyBorder="1" applyProtection="1">
      <protection locked="0"/>
    </xf>
    <xf numFmtId="0" fontId="10" fillId="10" borderId="21" xfId="0" applyFont="1" applyFill="1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49" fontId="5" fillId="3" borderId="12" xfId="0" applyNumberFormat="1" applyFont="1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46" xfId="0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>
      <alignment wrapText="1"/>
    </xf>
    <xf numFmtId="0" fontId="0" fillId="3" borderId="14" xfId="0" applyFill="1" applyBorder="1" applyAlignment="1" applyProtection="1">
      <alignment horizontal="center"/>
      <protection locked="0"/>
    </xf>
    <xf numFmtId="0" fontId="7" fillId="10" borderId="46" xfId="0" applyFont="1" applyFill="1" applyBorder="1" applyAlignment="1">
      <alignment wrapText="1"/>
    </xf>
    <xf numFmtId="3" fontId="7" fillId="10" borderId="46" xfId="0" applyNumberFormat="1" applyFont="1" applyFill="1" applyBorder="1" applyProtection="1">
      <protection locked="0"/>
    </xf>
    <xf numFmtId="49" fontId="7" fillId="10" borderId="46" xfId="0" applyNumberFormat="1" applyFont="1" applyFill="1" applyBorder="1" applyProtection="1">
      <protection locked="0"/>
    </xf>
    <xf numFmtId="0" fontId="38" fillId="10" borderId="46" xfId="0" applyFont="1" applyFill="1" applyBorder="1" applyProtection="1">
      <protection locked="0"/>
    </xf>
    <xf numFmtId="0" fontId="0" fillId="0" borderId="78" xfId="0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4" xfId="0" applyFont="1" applyBorder="1" applyProtection="1">
      <protection locked="0"/>
    </xf>
    <xf numFmtId="0" fontId="5" fillId="0" borderId="78" xfId="0" applyFont="1" applyBorder="1" applyAlignment="1" applyProtection="1">
      <alignment wrapText="1"/>
      <protection locked="0"/>
    </xf>
    <xf numFmtId="0" fontId="5" fillId="0" borderId="78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43" xfId="0" applyFont="1" applyBorder="1" applyAlignment="1">
      <alignment wrapText="1"/>
    </xf>
    <xf numFmtId="49" fontId="5" fillId="0" borderId="79" xfId="0" applyNumberFormat="1" applyFont="1" applyBorder="1" applyProtection="1">
      <protection locked="0"/>
    </xf>
    <xf numFmtId="49" fontId="5" fillId="0" borderId="44" xfId="0" applyNumberFormat="1" applyFont="1" applyBorder="1" applyProtection="1">
      <protection locked="0"/>
    </xf>
    <xf numFmtId="0" fontId="0" fillId="0" borderId="42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8" xfId="0" applyBorder="1" applyProtection="1">
      <protection locked="0"/>
    </xf>
    <xf numFmtId="0" fontId="5" fillId="3" borderId="43" xfId="0" applyFont="1" applyFill="1" applyBorder="1" applyAlignment="1" applyProtection="1">
      <alignment wrapText="1"/>
      <protection locked="0"/>
    </xf>
    <xf numFmtId="0" fontId="5" fillId="3" borderId="43" xfId="0" applyFont="1" applyFill="1" applyBorder="1" applyProtection="1">
      <protection locked="0"/>
    </xf>
    <xf numFmtId="3" fontId="5" fillId="3" borderId="43" xfId="0" applyNumberFormat="1" applyFont="1" applyFill="1" applyBorder="1" applyProtection="1">
      <protection locked="0"/>
    </xf>
    <xf numFmtId="49" fontId="5" fillId="3" borderId="43" xfId="0" applyNumberFormat="1" applyFont="1" applyFill="1" applyBorder="1" applyProtection="1">
      <protection locked="0"/>
    </xf>
    <xf numFmtId="0" fontId="0" fillId="3" borderId="43" xfId="0" applyFill="1" applyBorder="1" applyProtection="1">
      <protection locked="0"/>
    </xf>
    <xf numFmtId="0" fontId="8" fillId="3" borderId="46" xfId="0" applyFont="1" applyFill="1" applyBorder="1" applyAlignment="1" applyProtection="1">
      <alignment wrapText="1"/>
      <protection locked="0"/>
    </xf>
    <xf numFmtId="0" fontId="39" fillId="0" borderId="12" xfId="0" applyFont="1" applyBorder="1" applyAlignment="1" applyProtection="1">
      <alignment horizontal="center"/>
      <protection locked="0"/>
    </xf>
    <xf numFmtId="0" fontId="40" fillId="0" borderId="12" xfId="0" applyFont="1" applyBorder="1" applyAlignment="1" applyProtection="1">
      <alignment wrapText="1"/>
      <protection locked="0"/>
    </xf>
    <xf numFmtId="0" fontId="40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wrapText="1"/>
      <protection locked="0"/>
    </xf>
    <xf numFmtId="3" fontId="40" fillId="0" borderId="12" xfId="0" applyNumberFormat="1" applyFont="1" applyBorder="1" applyProtection="1">
      <protection locked="0"/>
    </xf>
    <xf numFmtId="49" fontId="40" fillId="0" borderId="12" xfId="0" applyNumberFormat="1" applyFont="1" applyBorder="1" applyProtection="1">
      <protection locked="0"/>
    </xf>
    <xf numFmtId="0" fontId="39" fillId="0" borderId="12" xfId="0" applyFont="1" applyBorder="1" applyProtection="1">
      <protection locked="0"/>
    </xf>
    <xf numFmtId="0" fontId="41" fillId="0" borderId="12" xfId="0" applyFont="1" applyBorder="1" applyAlignment="1" applyProtection="1">
      <alignment wrapText="1"/>
      <protection locked="0"/>
    </xf>
    <xf numFmtId="0" fontId="8" fillId="3" borderId="21" xfId="0" applyFont="1" applyFill="1" applyBorder="1" applyAlignment="1" applyProtection="1">
      <alignment wrapText="1"/>
      <protection locked="0"/>
    </xf>
    <xf numFmtId="49" fontId="5" fillId="3" borderId="12" xfId="0" applyNumberFormat="1" applyFont="1" applyFill="1" applyBorder="1" applyProtection="1">
      <protection locked="0"/>
    </xf>
    <xf numFmtId="0" fontId="8" fillId="3" borderId="12" xfId="0" applyFont="1" applyFill="1" applyBorder="1" applyAlignment="1" applyProtection="1">
      <alignment wrapText="1"/>
      <protection locked="0"/>
    </xf>
    <xf numFmtId="49" fontId="5" fillId="10" borderId="12" xfId="0" applyNumberFormat="1" applyFont="1" applyFill="1" applyBorder="1" applyAlignment="1" applyProtection="1">
      <alignment wrapText="1"/>
      <protection locked="0"/>
    </xf>
    <xf numFmtId="0" fontId="8" fillId="10" borderId="12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wrapText="1"/>
      <protection locked="0"/>
    </xf>
    <xf numFmtId="0" fontId="5" fillId="10" borderId="34" xfId="0" applyFont="1" applyFill="1" applyBorder="1" applyProtection="1">
      <protection locked="0"/>
    </xf>
    <xf numFmtId="3" fontId="5" fillId="10" borderId="34" xfId="0" applyNumberFormat="1" applyFont="1" applyFill="1" applyBorder="1" applyProtection="1">
      <protection locked="0"/>
    </xf>
    <xf numFmtId="49" fontId="5" fillId="10" borderId="34" xfId="0" applyNumberFormat="1" applyFont="1" applyFill="1" applyBorder="1" applyProtection="1">
      <protection locked="0"/>
    </xf>
    <xf numFmtId="0" fontId="0" fillId="10" borderId="34" xfId="0" applyFill="1" applyBorder="1" applyAlignment="1" applyProtection="1">
      <alignment horizontal="center"/>
      <protection locked="0"/>
    </xf>
    <xf numFmtId="0" fontId="0" fillId="10" borderId="34" xfId="0" applyFill="1" applyBorder="1" applyProtection="1">
      <protection locked="0"/>
    </xf>
    <xf numFmtId="0" fontId="0" fillId="3" borderId="43" xfId="0" applyFill="1" applyBorder="1" applyAlignment="1" applyProtection="1">
      <alignment wrapText="1"/>
      <protection locked="0"/>
    </xf>
    <xf numFmtId="0" fontId="5" fillId="10" borderId="46" xfId="0" applyFont="1" applyFill="1" applyBorder="1" applyAlignment="1" applyProtection="1">
      <alignment horizontal="center"/>
      <protection locked="0"/>
    </xf>
    <xf numFmtId="3" fontId="5" fillId="10" borderId="27" xfId="0" applyNumberFormat="1" applyFont="1" applyFill="1" applyBorder="1" applyProtection="1">
      <protection locked="0"/>
    </xf>
    <xf numFmtId="49" fontId="5" fillId="10" borderId="46" xfId="0" applyNumberFormat="1" applyFont="1" applyFill="1" applyBorder="1" applyProtection="1">
      <protection locked="0"/>
    </xf>
    <xf numFmtId="0" fontId="0" fillId="10" borderId="46" xfId="0" applyFill="1" applyBorder="1" applyProtection="1">
      <protection locked="0"/>
    </xf>
    <xf numFmtId="0" fontId="5" fillId="10" borderId="54" xfId="0" applyFont="1" applyFill="1" applyBorder="1" applyAlignment="1" applyProtection="1">
      <alignment wrapText="1"/>
      <protection locked="0"/>
    </xf>
    <xf numFmtId="3" fontId="5" fillId="10" borderId="54" xfId="0" applyNumberFormat="1" applyFont="1" applyFill="1" applyBorder="1" applyProtection="1">
      <protection locked="0"/>
    </xf>
    <xf numFmtId="0" fontId="5" fillId="10" borderId="54" xfId="0" applyFont="1" applyFill="1" applyBorder="1" applyProtection="1">
      <protection locked="0"/>
    </xf>
    <xf numFmtId="1" fontId="5" fillId="3" borderId="12" xfId="0" applyNumberFormat="1" applyFont="1" applyFill="1" applyBorder="1" applyProtection="1">
      <protection locked="0"/>
    </xf>
    <xf numFmtId="0" fontId="8" fillId="3" borderId="39" xfId="0" applyFont="1" applyFill="1" applyBorder="1" applyAlignment="1" applyProtection="1">
      <alignment wrapText="1"/>
      <protection locked="0"/>
    </xf>
    <xf numFmtId="0" fontId="32" fillId="3" borderId="46" xfId="0" applyFont="1" applyFill="1" applyBorder="1" applyAlignment="1" applyProtection="1">
      <alignment horizontal="center"/>
      <protection locked="0"/>
    </xf>
    <xf numFmtId="0" fontId="5" fillId="10" borderId="0" xfId="0" applyFont="1" applyFill="1" applyAlignment="1">
      <alignment wrapText="1"/>
    </xf>
    <xf numFmtId="49" fontId="5" fillId="10" borderId="46" xfId="0" applyNumberFormat="1" applyFont="1" applyFill="1" applyBorder="1" applyAlignment="1" applyProtection="1">
      <alignment horizontal="right"/>
      <protection locked="0"/>
    </xf>
    <xf numFmtId="0" fontId="5" fillId="10" borderId="21" xfId="0" applyFont="1" applyFill="1" applyBorder="1" applyAlignment="1" applyProtection="1">
      <alignment horizontal="left" wrapText="1"/>
      <protection locked="0"/>
    </xf>
    <xf numFmtId="49" fontId="5" fillId="3" borderId="21" xfId="0" applyNumberFormat="1" applyFont="1" applyFill="1" applyBorder="1" applyAlignment="1" applyProtection="1">
      <alignment horizontal="right"/>
      <protection locked="0"/>
    </xf>
    <xf numFmtId="49" fontId="5" fillId="3" borderId="46" xfId="0" applyNumberFormat="1" applyFont="1" applyFill="1" applyBorder="1" applyAlignment="1" applyProtection="1">
      <alignment horizontal="right"/>
      <protection locked="0"/>
    </xf>
    <xf numFmtId="0" fontId="5" fillId="3" borderId="23" xfId="0" applyFont="1" applyFill="1" applyBorder="1" applyProtection="1">
      <protection locked="0"/>
    </xf>
    <xf numFmtId="0" fontId="5" fillId="3" borderId="77" xfId="0" applyFont="1" applyFill="1" applyBorder="1" applyProtection="1">
      <protection locked="0"/>
    </xf>
    <xf numFmtId="3" fontId="0" fillId="3" borderId="77" xfId="0" applyNumberFormat="1" applyFill="1" applyBorder="1" applyProtection="1">
      <protection locked="0"/>
    </xf>
    <xf numFmtId="3" fontId="0" fillId="3" borderId="23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49" fontId="5" fillId="10" borderId="21" xfId="0" applyNumberFormat="1" applyFont="1" applyFill="1" applyBorder="1" applyAlignment="1" applyProtection="1">
      <alignment horizontal="right"/>
      <protection locked="0"/>
    </xf>
    <xf numFmtId="49" fontId="5" fillId="10" borderId="21" xfId="0" applyNumberFormat="1" applyFont="1" applyFill="1" applyBorder="1" applyAlignment="1" applyProtection="1">
      <alignment horizontal="right" wrapText="1"/>
      <protection locked="0"/>
    </xf>
    <xf numFmtId="49" fontId="5" fillId="3" borderId="12" xfId="0" applyNumberFormat="1" applyFont="1" applyFill="1" applyBorder="1" applyAlignment="1" applyProtection="1">
      <alignment horizontal="right"/>
      <protection locked="0"/>
    </xf>
    <xf numFmtId="49" fontId="5" fillId="3" borderId="3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wrapText="1"/>
      <protection locked="0"/>
    </xf>
    <xf numFmtId="3" fontId="5" fillId="0" borderId="17" xfId="0" applyNumberFormat="1" applyFont="1" applyBorder="1" applyProtection="1">
      <protection locked="0"/>
    </xf>
    <xf numFmtId="49" fontId="5" fillId="0" borderId="17" xfId="0" applyNumberFormat="1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5" fillId="10" borderId="34" xfId="0" applyFont="1" applyFill="1" applyBorder="1" applyAlignment="1">
      <alignment wrapText="1"/>
    </xf>
    <xf numFmtId="49" fontId="5" fillId="10" borderId="34" xfId="0" applyNumberFormat="1" applyFont="1" applyFill="1" applyBorder="1" applyAlignment="1" applyProtection="1">
      <alignment horizontal="right"/>
      <protection locked="0"/>
    </xf>
    <xf numFmtId="0" fontId="5" fillId="3" borderId="46" xfId="0" applyFont="1" applyFill="1" applyBorder="1" applyAlignment="1">
      <alignment wrapText="1"/>
    </xf>
    <xf numFmtId="0" fontId="44" fillId="0" borderId="46" xfId="0" applyFont="1" applyBorder="1" applyAlignment="1">
      <alignment wrapText="1"/>
    </xf>
    <xf numFmtId="0" fontId="44" fillId="0" borderId="72" xfId="0" applyFont="1" applyBorder="1" applyAlignment="1">
      <alignment wrapText="1"/>
    </xf>
    <xf numFmtId="0" fontId="44" fillId="0" borderId="65" xfId="0" applyFont="1" applyBorder="1" applyAlignment="1">
      <alignment wrapText="1"/>
    </xf>
    <xf numFmtId="0" fontId="44" fillId="0" borderId="66" xfId="0" applyFont="1" applyBorder="1" applyAlignment="1">
      <alignment wrapText="1"/>
    </xf>
    <xf numFmtId="3" fontId="45" fillId="0" borderId="46" xfId="0" applyNumberFormat="1" applyFont="1" applyBorder="1"/>
    <xf numFmtId="0" fontId="45" fillId="0" borderId="65" xfId="0" applyFont="1" applyBorder="1" applyAlignment="1">
      <alignment horizontal="center"/>
    </xf>
    <xf numFmtId="0" fontId="45" fillId="0" borderId="65" xfId="0" applyFont="1" applyBorder="1" applyAlignment="1">
      <alignment horizontal="center" wrapText="1"/>
    </xf>
    <xf numFmtId="0" fontId="45" fillId="0" borderId="69" xfId="0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0" fontId="45" fillId="0" borderId="64" xfId="0" applyFont="1" applyBorder="1" applyAlignment="1">
      <alignment horizontal="center" wrapText="1"/>
    </xf>
    <xf numFmtId="0" fontId="45" fillId="0" borderId="21" xfId="0" applyFont="1" applyBorder="1" applyAlignment="1">
      <alignment horizontal="center"/>
    </xf>
    <xf numFmtId="0" fontId="45" fillId="0" borderId="70" xfId="0" applyFont="1" applyBorder="1" applyAlignment="1">
      <alignment horizontal="center"/>
    </xf>
    <xf numFmtId="0" fontId="45" fillId="0" borderId="71" xfId="0" applyFont="1" applyBorder="1" applyAlignment="1">
      <alignment horizontal="center" wrapText="1"/>
    </xf>
    <xf numFmtId="0" fontId="45" fillId="0" borderId="34" xfId="0" applyFont="1" applyBorder="1" applyAlignment="1">
      <alignment horizontal="center"/>
    </xf>
    <xf numFmtId="0" fontId="45" fillId="0" borderId="21" xfId="0" applyFont="1" applyBorder="1" applyAlignment="1">
      <alignment horizontal="center" wrapText="1"/>
    </xf>
    <xf numFmtId="0" fontId="7" fillId="0" borderId="46" xfId="0" applyFont="1" applyBorder="1" applyAlignment="1" applyProtection="1">
      <alignment horizontal="center"/>
      <protection locked="0"/>
    </xf>
    <xf numFmtId="3" fontId="5" fillId="10" borderId="46" xfId="0" applyNumberFormat="1" applyFont="1" applyFill="1" applyBorder="1" applyAlignment="1" applyProtection="1">
      <alignment wrapText="1"/>
      <protection locked="0"/>
    </xf>
    <xf numFmtId="0" fontId="5" fillId="3" borderId="59" xfId="0" applyFont="1" applyFill="1" applyBorder="1" applyAlignment="1" applyProtection="1">
      <alignment wrapText="1"/>
      <protection locked="0"/>
    </xf>
    <xf numFmtId="3" fontId="0" fillId="3" borderId="34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5" fillId="0" borderId="20" xfId="0" applyFont="1" applyBorder="1" applyProtection="1">
      <protection locked="0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vertical="center" wrapText="1"/>
    </xf>
    <xf numFmtId="0" fontId="5" fillId="3" borderId="46" xfId="0" applyFont="1" applyFill="1" applyBorder="1"/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8" fillId="0" borderId="21" xfId="0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wrapText="1"/>
    </xf>
    <xf numFmtId="3" fontId="32" fillId="0" borderId="21" xfId="0" applyNumberFormat="1" applyFont="1" applyBorder="1" applyProtection="1">
      <protection locked="0"/>
    </xf>
    <xf numFmtId="49" fontId="5" fillId="0" borderId="12" xfId="0" applyNumberFormat="1" applyFont="1" applyBorder="1" applyAlignment="1" applyProtection="1">
      <alignment wrapText="1"/>
      <protection locked="0"/>
    </xf>
    <xf numFmtId="0" fontId="8" fillId="0" borderId="46" xfId="0" applyFont="1" applyBorder="1" applyAlignment="1" applyProtection="1">
      <alignment wrapText="1"/>
      <protection locked="0"/>
    </xf>
    <xf numFmtId="0" fontId="5" fillId="0" borderId="46" xfId="0" applyFont="1" applyBorder="1"/>
    <xf numFmtId="0" fontId="5" fillId="0" borderId="12" xfId="0" applyFont="1" applyBorder="1"/>
    <xf numFmtId="1" fontId="51" fillId="0" borderId="39" xfId="0" applyNumberFormat="1" applyFont="1" applyBorder="1" applyProtection="1">
      <protection locked="0"/>
    </xf>
    <xf numFmtId="0" fontId="0" fillId="0" borderId="39" xfId="0" applyBorder="1" applyAlignment="1" applyProtection="1">
      <alignment wrapText="1"/>
      <protection locked="0"/>
    </xf>
    <xf numFmtId="3" fontId="0" fillId="0" borderId="39" xfId="0" applyNumberFormat="1" applyBorder="1" applyProtection="1">
      <protection locked="0"/>
    </xf>
    <xf numFmtId="0" fontId="0" fillId="10" borderId="57" xfId="0" applyFill="1" applyBorder="1" applyAlignment="1" applyProtection="1">
      <alignment horizontal="center"/>
      <protection locked="0"/>
    </xf>
    <xf numFmtId="0" fontId="5" fillId="10" borderId="21" xfId="0" applyFont="1" applyFill="1" applyBorder="1" applyAlignment="1" applyProtection="1">
      <alignment horizontal="center" vertical="center" wrapText="1"/>
      <protection locked="0"/>
    </xf>
    <xf numFmtId="0" fontId="5" fillId="10" borderId="21" xfId="0" applyFont="1" applyFill="1" applyBorder="1" applyAlignment="1" applyProtection="1">
      <alignment horizontal="center" vertical="center"/>
      <protection locked="0"/>
    </xf>
    <xf numFmtId="0" fontId="48" fillId="10" borderId="21" xfId="0" applyFont="1" applyFill="1" applyBorder="1" applyAlignment="1" applyProtection="1">
      <alignment horizontal="center" vertical="center"/>
      <protection locked="0"/>
    </xf>
    <xf numFmtId="3" fontId="5" fillId="10" borderId="21" xfId="0" applyNumberFormat="1" applyFont="1" applyFill="1" applyBorder="1" applyAlignment="1" applyProtection="1">
      <alignment horizontal="center" vertical="center"/>
      <protection locked="0"/>
    </xf>
    <xf numFmtId="49" fontId="5" fillId="10" borderId="21" xfId="0" applyNumberFormat="1" applyFont="1" applyFill="1" applyBorder="1" applyAlignment="1" applyProtection="1">
      <alignment horizontal="center" vertical="center"/>
      <protection locked="0"/>
    </xf>
    <xf numFmtId="0" fontId="47" fillId="10" borderId="21" xfId="0" applyFont="1" applyFill="1" applyBorder="1" applyAlignment="1" applyProtection="1">
      <alignment horizontal="center" vertical="center"/>
      <protection locked="0"/>
    </xf>
    <xf numFmtId="0" fontId="0" fillId="10" borderId="21" xfId="0" applyFill="1" applyBorder="1" applyAlignment="1" applyProtection="1">
      <alignment horizontal="center" vertical="center"/>
      <protection locked="0"/>
    </xf>
    <xf numFmtId="0" fontId="0" fillId="10" borderId="14" xfId="0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horizontal="center" vertical="center" wrapText="1"/>
      <protection locked="0"/>
    </xf>
    <xf numFmtId="0" fontId="5" fillId="10" borderId="12" xfId="0" applyFont="1" applyFill="1" applyBorder="1" applyAlignment="1" applyProtection="1">
      <alignment horizontal="center" vertical="center"/>
      <protection locked="0"/>
    </xf>
    <xf numFmtId="3" fontId="5" fillId="10" borderId="12" xfId="0" applyNumberFormat="1" applyFont="1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horizontal="center" vertical="center" wrapText="1"/>
      <protection locked="0"/>
    </xf>
    <xf numFmtId="0" fontId="5" fillId="10" borderId="34" xfId="0" applyFont="1" applyFill="1" applyBorder="1" applyAlignment="1" applyProtection="1">
      <alignment horizontal="center" vertical="center"/>
      <protection locked="0"/>
    </xf>
    <xf numFmtId="0" fontId="48" fillId="10" borderId="34" xfId="0" applyFont="1" applyFill="1" applyBorder="1" applyAlignment="1" applyProtection="1">
      <alignment horizontal="center" vertical="center"/>
      <protection locked="0"/>
    </xf>
    <xf numFmtId="3" fontId="5" fillId="10" borderId="34" xfId="0" applyNumberFormat="1" applyFont="1" applyFill="1" applyBorder="1" applyAlignment="1" applyProtection="1">
      <alignment horizontal="center" vertical="center"/>
      <protection locked="0"/>
    </xf>
    <xf numFmtId="49" fontId="5" fillId="10" borderId="34" xfId="0" applyNumberFormat="1" applyFont="1" applyFill="1" applyBorder="1" applyAlignment="1" applyProtection="1">
      <alignment horizontal="center" vertical="center"/>
      <protection locked="0"/>
    </xf>
    <xf numFmtId="0" fontId="47" fillId="10" borderId="34" xfId="0" applyFont="1" applyFill="1" applyBorder="1" applyAlignment="1" applyProtection="1">
      <alignment horizontal="center" vertical="center"/>
      <protection locked="0"/>
    </xf>
    <xf numFmtId="0" fontId="0" fillId="10" borderId="34" xfId="0" applyFill="1" applyBorder="1" applyAlignment="1" applyProtection="1">
      <alignment horizontal="center" vertical="center"/>
      <protection locked="0"/>
    </xf>
    <xf numFmtId="17" fontId="5" fillId="1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/>
      <protection locked="0"/>
    </xf>
    <xf numFmtId="0" fontId="32" fillId="0" borderId="55" xfId="0" applyFont="1" applyBorder="1" applyAlignment="1" applyProtection="1">
      <alignment horizontal="center"/>
      <protection locked="0"/>
    </xf>
    <xf numFmtId="0" fontId="32" fillId="0" borderId="25" xfId="0" applyFont="1" applyBorder="1" applyProtection="1">
      <protection locked="0"/>
    </xf>
    <xf numFmtId="3" fontId="0" fillId="0" borderId="27" xfId="0" applyNumberFormat="1" applyBorder="1" applyProtection="1">
      <protection locked="0"/>
    </xf>
    <xf numFmtId="49" fontId="32" fillId="0" borderId="46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2" fillId="0" borderId="54" xfId="0" applyFont="1" applyBorder="1" applyProtection="1">
      <protection locked="0"/>
    </xf>
    <xf numFmtId="0" fontId="5" fillId="0" borderId="22" xfId="0" applyFont="1" applyBorder="1" applyProtection="1">
      <protection locked="0"/>
    </xf>
    <xf numFmtId="3" fontId="0" fillId="0" borderId="21" xfId="0" applyNumberFormat="1" applyBorder="1" applyProtection="1">
      <protection locked="0"/>
    </xf>
    <xf numFmtId="49" fontId="5" fillId="0" borderId="57" xfId="0" applyNumberFormat="1" applyFont="1" applyBorder="1" applyProtection="1">
      <protection locked="0"/>
    </xf>
    <xf numFmtId="0" fontId="32" fillId="0" borderId="27" xfId="0" applyFont="1" applyBorder="1" applyProtection="1">
      <protection locked="0"/>
    </xf>
    <xf numFmtId="0" fontId="5" fillId="0" borderId="56" xfId="0" applyFont="1" applyBorder="1" applyProtection="1">
      <protection locked="0"/>
    </xf>
    <xf numFmtId="0" fontId="32" fillId="0" borderId="12" xfId="0" applyFont="1" applyBorder="1" applyAlignment="1" applyProtection="1">
      <alignment horizontal="center"/>
      <protection locked="0"/>
    </xf>
    <xf numFmtId="3" fontId="0" fillId="0" borderId="12" xfId="0" applyNumberFormat="1" applyBorder="1" applyProtection="1">
      <protection locked="0"/>
    </xf>
    <xf numFmtId="0" fontId="0" fillId="0" borderId="54" xfId="0" applyBorder="1" applyProtection="1">
      <protection locked="0"/>
    </xf>
    <xf numFmtId="0" fontId="32" fillId="0" borderId="21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3" fontId="32" fillId="0" borderId="21" xfId="0" applyNumberFormat="1" applyFont="1" applyBorder="1" applyAlignment="1" applyProtection="1">
      <alignment horizontal="center" vertical="center"/>
      <protection locked="0"/>
    </xf>
    <xf numFmtId="49" fontId="32" fillId="0" borderId="21" xfId="0" applyNumberFormat="1" applyFont="1" applyBorder="1" applyAlignment="1" applyProtection="1">
      <alignment horizontal="center" vertical="center"/>
      <protection locked="0"/>
    </xf>
    <xf numFmtId="0" fontId="8" fillId="10" borderId="54" xfId="0" applyFont="1" applyFill="1" applyBorder="1" applyAlignment="1" applyProtection="1">
      <alignment wrapText="1"/>
      <protection locked="0"/>
    </xf>
    <xf numFmtId="0" fontId="8" fillId="10" borderId="39" xfId="0" applyFont="1" applyFill="1" applyBorder="1" applyAlignment="1" applyProtection="1">
      <alignment wrapText="1"/>
      <protection locked="0"/>
    </xf>
    <xf numFmtId="0" fontId="10" fillId="0" borderId="21" xfId="0" applyFont="1" applyBorder="1" applyAlignment="1" applyProtection="1">
      <alignment wrapText="1"/>
      <protection locked="0"/>
    </xf>
    <xf numFmtId="3" fontId="5" fillId="0" borderId="22" xfId="0" applyNumberFormat="1" applyFont="1" applyBorder="1" applyProtection="1">
      <protection locked="0"/>
    </xf>
    <xf numFmtId="0" fontId="0" fillId="0" borderId="56" xfId="0" applyBorder="1" applyProtection="1">
      <protection locked="0"/>
    </xf>
    <xf numFmtId="3" fontId="5" fillId="0" borderId="51" xfId="0" applyNumberFormat="1" applyFont="1" applyBorder="1" applyProtection="1">
      <protection locked="0"/>
    </xf>
    <xf numFmtId="0" fontId="0" fillId="0" borderId="51" xfId="0" applyBorder="1" applyProtection="1">
      <protection locked="0"/>
    </xf>
    <xf numFmtId="0" fontId="0" fillId="0" borderId="59" xfId="0" applyBorder="1" applyProtection="1">
      <protection locked="0"/>
    </xf>
    <xf numFmtId="3" fontId="5" fillId="0" borderId="61" xfId="0" applyNumberFormat="1" applyFont="1" applyBorder="1" applyProtection="1">
      <protection locked="0"/>
    </xf>
    <xf numFmtId="0" fontId="0" fillId="0" borderId="61" xfId="0" applyBorder="1" applyProtection="1">
      <protection locked="0"/>
    </xf>
    <xf numFmtId="3" fontId="5" fillId="0" borderId="12" xfId="0" applyNumberFormat="1" applyFont="1" applyBorder="1" applyAlignment="1" applyProtection="1">
      <alignment wrapText="1"/>
      <protection locked="0"/>
    </xf>
    <xf numFmtId="0" fontId="32" fillId="10" borderId="21" xfId="0" applyFont="1" applyFill="1" applyBorder="1" applyAlignment="1" applyProtection="1">
      <alignment horizontal="left" vertical="center" wrapText="1"/>
      <protection locked="0"/>
    </xf>
    <xf numFmtId="0" fontId="32" fillId="10" borderId="21" xfId="0" applyFont="1" applyFill="1" applyBorder="1" applyAlignment="1" applyProtection="1">
      <alignment horizontal="center" vertical="center"/>
      <protection locked="0"/>
    </xf>
    <xf numFmtId="0" fontId="32" fillId="10" borderId="21" xfId="0" applyFont="1" applyFill="1" applyBorder="1" applyAlignment="1" applyProtection="1">
      <alignment horizontal="center" vertical="center" wrapText="1"/>
      <protection locked="0"/>
    </xf>
    <xf numFmtId="0" fontId="5" fillId="10" borderId="21" xfId="0" applyFont="1" applyFill="1" applyBorder="1" applyAlignment="1" applyProtection="1">
      <alignment horizontal="center" wrapText="1"/>
      <protection locked="0"/>
    </xf>
    <xf numFmtId="3" fontId="32" fillId="10" borderId="21" xfId="0" applyNumberFormat="1" applyFont="1" applyFill="1" applyBorder="1" applyAlignment="1" applyProtection="1">
      <alignment horizontal="center" vertical="center"/>
      <protection locked="0"/>
    </xf>
    <xf numFmtId="49" fontId="32" fillId="10" borderId="21" xfId="0" applyNumberFormat="1" applyFont="1" applyFill="1" applyBorder="1" applyAlignment="1" applyProtection="1">
      <alignment horizontal="center" vertical="center"/>
      <protection locked="0"/>
    </xf>
    <xf numFmtId="0" fontId="5" fillId="10" borderId="21" xfId="0" applyFont="1" applyFill="1" applyBorder="1" applyAlignment="1" applyProtection="1">
      <alignment vertical="center"/>
      <protection locked="0"/>
    </xf>
    <xf numFmtId="0" fontId="5" fillId="10" borderId="57" xfId="0" applyFont="1" applyFill="1" applyBorder="1" applyAlignment="1" applyProtection="1">
      <alignment wrapText="1"/>
      <protection locked="0"/>
    </xf>
    <xf numFmtId="3" fontId="32" fillId="10" borderId="21" xfId="0" applyNumberFormat="1" applyFont="1" applyFill="1" applyBorder="1" applyAlignment="1" applyProtection="1">
      <alignment horizontal="center" wrapText="1"/>
      <protection locked="0"/>
    </xf>
    <xf numFmtId="49" fontId="32" fillId="10" borderId="21" xfId="0" applyNumberFormat="1" applyFont="1" applyFill="1" applyBorder="1" applyAlignment="1" applyProtection="1">
      <alignment horizontal="center"/>
      <protection locked="0"/>
    </xf>
    <xf numFmtId="0" fontId="32" fillId="0" borderId="34" xfId="0" applyFont="1" applyBorder="1" applyAlignment="1" applyProtection="1">
      <alignment horizontal="center"/>
      <protection locked="0"/>
    </xf>
    <xf numFmtId="0" fontId="0" fillId="4" borderId="34" xfId="0" applyFill="1" applyBorder="1" applyProtection="1">
      <protection locked="0"/>
    </xf>
    <xf numFmtId="0" fontId="5" fillId="0" borderId="39" xfId="0" applyFont="1" applyBorder="1" applyAlignment="1">
      <alignment vertical="center" wrapText="1"/>
    </xf>
    <xf numFmtId="0" fontId="5" fillId="0" borderId="39" xfId="0" applyFont="1" applyBorder="1"/>
    <xf numFmtId="0" fontId="5" fillId="0" borderId="43" xfId="0" applyFont="1" applyBorder="1" applyAlignment="1">
      <alignment horizontal="left"/>
    </xf>
    <xf numFmtId="3" fontId="5" fillId="0" borderId="43" xfId="0" applyNumberFormat="1" applyFont="1" applyBorder="1" applyAlignment="1" applyProtection="1">
      <alignment wrapText="1"/>
      <protection locked="0"/>
    </xf>
    <xf numFmtId="0" fontId="0" fillId="10" borderId="34" xfId="0" applyFill="1" applyBorder="1" applyAlignment="1" applyProtection="1">
      <alignment wrapText="1"/>
      <protection locked="0"/>
    </xf>
    <xf numFmtId="0" fontId="56" fillId="0" borderId="0" xfId="0" applyFont="1" applyProtection="1">
      <protection locked="0"/>
    </xf>
    <xf numFmtId="0" fontId="0" fillId="10" borderId="21" xfId="0" applyFill="1" applyBorder="1" applyAlignment="1" applyProtection="1">
      <alignment horizontal="center" vertical="center" wrapText="1"/>
      <protection locked="0"/>
    </xf>
    <xf numFmtId="0" fontId="0" fillId="10" borderId="34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48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1" fillId="0" borderId="12" xfId="1" applyFont="1" applyBorder="1" applyAlignment="1">
      <alignment horizontal="center" vertical="center" wrapText="1"/>
    </xf>
    <xf numFmtId="3" fontId="55" fillId="0" borderId="12" xfId="1" applyNumberFormat="1" applyFont="1" applyBorder="1" applyAlignment="1">
      <alignment horizontal="center" vertical="center"/>
    </xf>
    <xf numFmtId="49" fontId="55" fillId="0" borderId="12" xfId="1" applyNumberFormat="1" applyFont="1" applyBorder="1" applyAlignment="1">
      <alignment horizontal="center" vertical="center"/>
    </xf>
    <xf numFmtId="0" fontId="55" fillId="0" borderId="12" xfId="1" applyFont="1" applyBorder="1"/>
    <xf numFmtId="0" fontId="55" fillId="0" borderId="12" xfId="1" applyFont="1" applyBorder="1" applyAlignment="1">
      <alignment horizontal="center" vertical="center"/>
    </xf>
    <xf numFmtId="0" fontId="5" fillId="0" borderId="54" xfId="0" applyFont="1" applyBorder="1" applyAlignment="1">
      <alignment wrapText="1"/>
    </xf>
    <xf numFmtId="49" fontId="5" fillId="0" borderId="54" xfId="0" applyNumberFormat="1" applyFont="1" applyBorder="1" applyProtection="1">
      <protection locked="0"/>
    </xf>
    <xf numFmtId="0" fontId="5" fillId="0" borderId="54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0" fillId="0" borderId="34" xfId="0" applyBorder="1" applyProtection="1"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2" fillId="0" borderId="12" xfId="0" applyFont="1" applyBorder="1" applyProtection="1"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0" fontId="32" fillId="4" borderId="34" xfId="0" applyFont="1" applyFill="1" applyBorder="1" applyAlignment="1" applyProtection="1">
      <alignment horizontal="center" wrapText="1"/>
      <protection locked="0"/>
    </xf>
    <xf numFmtId="0" fontId="5" fillId="4" borderId="34" xfId="0" applyFont="1" applyFill="1" applyBorder="1" applyAlignment="1" applyProtection="1">
      <alignment horizontal="center" vertical="center" wrapText="1"/>
      <protection locked="0"/>
    </xf>
    <xf numFmtId="3" fontId="32" fillId="4" borderId="34" xfId="0" applyNumberFormat="1" applyFont="1" applyFill="1" applyBorder="1" applyAlignment="1" applyProtection="1">
      <alignment horizontal="center" vertical="center"/>
      <protection locked="0"/>
    </xf>
    <xf numFmtId="49" fontId="32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wrapText="1"/>
    </xf>
    <xf numFmtId="49" fontId="0" fillId="0" borderId="17" xfId="0" applyNumberFormat="1" applyBorder="1" applyAlignment="1" applyProtection="1">
      <alignment horizontal="right"/>
      <protection locked="0"/>
    </xf>
    <xf numFmtId="3" fontId="0" fillId="0" borderId="17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wrapText="1"/>
      <protection locked="0"/>
    </xf>
    <xf numFmtId="49" fontId="0" fillId="4" borderId="12" xfId="0" applyNumberFormat="1" applyFill="1" applyBorder="1" applyAlignment="1" applyProtection="1">
      <alignment horizontal="right"/>
      <protection locked="0"/>
    </xf>
    <xf numFmtId="49" fontId="0" fillId="4" borderId="12" xfId="0" applyNumberFormat="1" applyFill="1" applyBorder="1" applyProtection="1">
      <protection locked="0"/>
    </xf>
    <xf numFmtId="0" fontId="5" fillId="4" borderId="39" xfId="0" applyFont="1" applyFill="1" applyBorder="1" applyAlignment="1" applyProtection="1">
      <alignment horizontal="center"/>
      <protection locked="0"/>
    </xf>
    <xf numFmtId="0" fontId="5" fillId="4" borderId="39" xfId="0" applyFont="1" applyFill="1" applyBorder="1" applyAlignment="1">
      <alignment vertical="center" wrapText="1"/>
    </xf>
    <xf numFmtId="0" fontId="5" fillId="4" borderId="39" xfId="0" applyFont="1" applyFill="1" applyBorder="1" applyAlignment="1" applyProtection="1">
      <alignment wrapText="1"/>
      <protection locked="0"/>
    </xf>
    <xf numFmtId="0" fontId="13" fillId="4" borderId="39" xfId="0" applyFont="1" applyFill="1" applyBorder="1" applyProtection="1">
      <protection locked="0"/>
    </xf>
    <xf numFmtId="0" fontId="52" fillId="4" borderId="39" xfId="0" applyFont="1" applyFill="1" applyBorder="1" applyProtection="1">
      <protection locked="0"/>
    </xf>
    <xf numFmtId="0" fontId="5" fillId="4" borderId="39" xfId="0" applyFont="1" applyFill="1" applyBorder="1" applyProtection="1">
      <protection locked="0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 applyProtection="1">
      <alignment wrapText="1"/>
      <protection locked="0"/>
    </xf>
    <xf numFmtId="0" fontId="13" fillId="0" borderId="30" xfId="0" applyFont="1" applyBorder="1" applyProtection="1">
      <protection locked="0"/>
    </xf>
    <xf numFmtId="0" fontId="52" fillId="0" borderId="30" xfId="0" applyFont="1" applyBorder="1" applyProtection="1">
      <protection locked="0"/>
    </xf>
    <xf numFmtId="0" fontId="5" fillId="0" borderId="30" xfId="0" applyFont="1" applyBorder="1" applyProtection="1">
      <protection locked="0"/>
    </xf>
    <xf numFmtId="0" fontId="56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2" fillId="0" borderId="1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5" fillId="7" borderId="26" xfId="0" applyNumberFormat="1" applyFont="1" applyFill="1" applyBorder="1" applyAlignment="1">
      <alignment horizontal="center" vertical="center" wrapText="1"/>
    </xf>
    <xf numFmtId="3" fontId="5" fillId="7" borderId="13" xfId="0" applyNumberFormat="1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52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3" fontId="5" fillId="7" borderId="36" xfId="0" applyNumberFormat="1" applyFont="1" applyFill="1" applyBorder="1" applyAlignment="1">
      <alignment horizontal="center" vertical="center" wrapText="1"/>
    </xf>
    <xf numFmtId="3" fontId="5" fillId="7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3" fontId="17" fillId="0" borderId="42" xfId="0" applyNumberFormat="1" applyFont="1" applyBorder="1" applyAlignment="1" applyProtection="1">
      <alignment horizontal="center"/>
      <protection locked="0"/>
    </xf>
    <xf numFmtId="3" fontId="17" fillId="0" borderId="17" xfId="0" applyNumberFormat="1" applyFont="1" applyBorder="1" applyAlignment="1" applyProtection="1">
      <alignment horizontal="center"/>
      <protection locked="0"/>
    </xf>
    <xf numFmtId="3" fontId="17" fillId="0" borderId="43" xfId="0" applyNumberFormat="1" applyFont="1" applyBorder="1" applyAlignment="1" applyProtection="1">
      <alignment horizontal="center"/>
      <protection locked="0"/>
    </xf>
    <xf numFmtId="3" fontId="17" fillId="0" borderId="44" xfId="0" applyNumberFormat="1" applyFont="1" applyBorder="1" applyAlignment="1" applyProtection="1">
      <alignment horizontal="center"/>
      <protection locked="0"/>
    </xf>
    <xf numFmtId="3" fontId="30" fillId="0" borderId="42" xfId="0" applyNumberFormat="1" applyFont="1" applyBorder="1" applyAlignment="1" applyProtection="1">
      <alignment horizontal="left"/>
      <protection locked="0"/>
    </xf>
    <xf numFmtId="3" fontId="30" fillId="0" borderId="17" xfId="0" applyNumberFormat="1" applyFont="1" applyBorder="1" applyAlignment="1" applyProtection="1">
      <alignment horizontal="left"/>
      <protection locked="0"/>
    </xf>
    <xf numFmtId="3" fontId="30" fillId="0" borderId="43" xfId="0" applyNumberFormat="1" applyFont="1" applyBorder="1" applyAlignment="1" applyProtection="1">
      <alignment horizontal="left"/>
      <protection locked="0"/>
    </xf>
    <xf numFmtId="3" fontId="30" fillId="0" borderId="44" xfId="0" applyNumberFormat="1" applyFont="1" applyBorder="1" applyAlignment="1" applyProtection="1">
      <alignment horizontal="left"/>
      <protection locked="0"/>
    </xf>
    <xf numFmtId="0" fontId="3" fillId="7" borderId="52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18" fillId="7" borderId="36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3" fontId="3" fillId="7" borderId="29" xfId="0" applyNumberFormat="1" applyFont="1" applyFill="1" applyBorder="1" applyAlignment="1">
      <alignment horizontal="center" vertical="center"/>
    </xf>
    <xf numFmtId="3" fontId="3" fillId="7" borderId="24" xfId="0" applyNumberFormat="1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top" wrapText="1"/>
    </xf>
    <xf numFmtId="0" fontId="3" fillId="7" borderId="44" xfId="0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18" fillId="7" borderId="29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18" fillId="5" borderId="19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3" fontId="5" fillId="5" borderId="33" xfId="0" applyNumberFormat="1" applyFont="1" applyFill="1" applyBorder="1" applyAlignment="1">
      <alignment horizontal="center" vertical="center" wrapText="1"/>
    </xf>
    <xf numFmtId="3" fontId="5" fillId="5" borderId="40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7E8A3A2F-3EF9-4BEC-B72D-6FB1FCFDD342}"/>
  </cellStyles>
  <dxfs count="0"/>
  <tableStyles count="0" defaultTableStyle="TableStyleMedium2" defaultPivotStyle="PivotStyleLight16"/>
  <colors>
    <mruColors>
      <color rgb="FFAFFFD7"/>
      <color rgb="FFA5FDC7"/>
      <color rgb="FF99FFCC"/>
      <color rgb="FFFAD298"/>
      <color rgb="FFFFCCCC"/>
      <color rgb="FFFFCC99"/>
      <color rgb="FFF1F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0467-5EEB-4D6A-A928-0847EE23DC4C}">
  <sheetPr>
    <pageSetUpPr fitToPage="1"/>
  </sheetPr>
  <dimension ref="A1:S97"/>
  <sheetViews>
    <sheetView tabSelected="1" topLeftCell="A68" zoomScale="90" zoomScaleNormal="90" workbookViewId="0">
      <selection activeCell="K80" sqref="K80"/>
    </sheetView>
  </sheetViews>
  <sheetFormatPr defaultColWidth="9.28515625" defaultRowHeight="15" x14ac:dyDescent="0.25"/>
  <cols>
    <col min="1" max="1" width="7.28515625" style="1" customWidth="1"/>
    <col min="2" max="2" width="13.42578125" style="1" customWidth="1"/>
    <col min="3" max="4" width="9.28515625" style="1"/>
    <col min="5" max="5" width="10" style="1" bestFit="1" customWidth="1"/>
    <col min="6" max="6" width="9.85546875" style="1" bestFit="1" customWidth="1"/>
    <col min="7" max="7" width="21" style="1" customWidth="1"/>
    <col min="8" max="9" width="12.85546875" style="1" customWidth="1"/>
    <col min="10" max="10" width="13.7109375" style="1" customWidth="1"/>
    <col min="11" max="11" width="42.28515625" style="1" customWidth="1"/>
    <col min="12" max="13" width="13.140625" style="30" customWidth="1"/>
    <col min="14" max="14" width="10" style="1" customWidth="1"/>
    <col min="15" max="15" width="9.28515625" style="1"/>
    <col min="16" max="16" width="13.7109375" style="1" customWidth="1"/>
    <col min="17" max="17" width="13.28515625" style="1" customWidth="1"/>
    <col min="18" max="18" width="15.28515625" style="1" customWidth="1"/>
    <col min="19" max="16384" width="9.28515625" style="1"/>
  </cols>
  <sheetData>
    <row r="1" spans="1:19" ht="15.75" thickBot="1" x14ac:dyDescent="0.3">
      <c r="A1" s="73" t="s">
        <v>473</v>
      </c>
    </row>
    <row r="2" spans="1:19" ht="19.5" thickBot="1" x14ac:dyDescent="0.35">
      <c r="A2" s="571" t="s">
        <v>678</v>
      </c>
      <c r="B2" s="572"/>
      <c r="C2" s="572"/>
      <c r="D2" s="572"/>
      <c r="E2" s="572"/>
      <c r="F2" s="572"/>
      <c r="G2" s="572"/>
      <c r="H2" s="572"/>
      <c r="I2" s="572"/>
      <c r="J2" s="572"/>
      <c r="K2" s="573"/>
      <c r="L2" s="572"/>
      <c r="M2" s="572"/>
      <c r="N2" s="572"/>
      <c r="O2" s="572"/>
      <c r="P2" s="572"/>
      <c r="Q2" s="572"/>
      <c r="R2" s="572"/>
      <c r="S2" s="574"/>
    </row>
    <row r="3" spans="1:19" ht="15.75" thickBot="1" x14ac:dyDescent="0.3">
      <c r="A3" s="579" t="s">
        <v>627</v>
      </c>
      <c r="B3" s="580"/>
      <c r="C3" s="580"/>
      <c r="D3" s="580"/>
      <c r="E3" s="580"/>
      <c r="F3" s="580"/>
      <c r="G3" s="580"/>
      <c r="H3" s="580"/>
      <c r="I3" s="580"/>
      <c r="J3" s="580"/>
      <c r="K3" s="581"/>
      <c r="L3" s="580"/>
      <c r="M3" s="580"/>
      <c r="N3" s="580"/>
      <c r="O3" s="580"/>
      <c r="P3" s="580"/>
      <c r="Q3" s="580"/>
      <c r="R3" s="580"/>
      <c r="S3" s="582"/>
    </row>
    <row r="4" spans="1:19" ht="27.2" customHeight="1" x14ac:dyDescent="0.25">
      <c r="A4" s="583" t="s">
        <v>0</v>
      </c>
      <c r="B4" s="575" t="s">
        <v>1</v>
      </c>
      <c r="C4" s="585"/>
      <c r="D4" s="585"/>
      <c r="E4" s="585"/>
      <c r="F4" s="576"/>
      <c r="G4" s="583" t="s">
        <v>2</v>
      </c>
      <c r="H4" s="583" t="s">
        <v>3</v>
      </c>
      <c r="I4" s="586" t="s">
        <v>4</v>
      </c>
      <c r="J4" s="583" t="s">
        <v>5</v>
      </c>
      <c r="K4" s="588" t="s">
        <v>6</v>
      </c>
      <c r="L4" s="589" t="s">
        <v>7</v>
      </c>
      <c r="M4" s="590"/>
      <c r="N4" s="577" t="s">
        <v>8</v>
      </c>
      <c r="O4" s="578"/>
      <c r="P4" s="575" t="s">
        <v>9</v>
      </c>
      <c r="Q4" s="576"/>
      <c r="R4" s="577" t="s">
        <v>10</v>
      </c>
      <c r="S4" s="578"/>
    </row>
    <row r="5" spans="1:19" ht="108" customHeight="1" thickBot="1" x14ac:dyDescent="0.3">
      <c r="A5" s="584"/>
      <c r="B5" s="2" t="s">
        <v>11</v>
      </c>
      <c r="C5" s="3" t="s">
        <v>12</v>
      </c>
      <c r="D5" s="3" t="s">
        <v>13</v>
      </c>
      <c r="E5" s="3" t="s">
        <v>14</v>
      </c>
      <c r="F5" s="4" t="s">
        <v>15</v>
      </c>
      <c r="G5" s="584"/>
      <c r="H5" s="584"/>
      <c r="I5" s="587"/>
      <c r="J5" s="584"/>
      <c r="K5" s="584"/>
      <c r="L5" s="5" t="s">
        <v>16</v>
      </c>
      <c r="M5" s="6" t="s">
        <v>17</v>
      </c>
      <c r="N5" s="7" t="s">
        <v>18</v>
      </c>
      <c r="O5" s="8" t="s">
        <v>19</v>
      </c>
      <c r="P5" s="7" t="s">
        <v>20</v>
      </c>
      <c r="Q5" s="9" t="s">
        <v>21</v>
      </c>
      <c r="R5" s="10" t="s">
        <v>22</v>
      </c>
      <c r="S5" s="8" t="s">
        <v>23</v>
      </c>
    </row>
    <row r="6" spans="1:19" ht="39.75" thickBot="1" x14ac:dyDescent="0.3">
      <c r="A6" s="334">
        <v>1</v>
      </c>
      <c r="B6" s="335" t="s">
        <v>24</v>
      </c>
      <c r="C6" s="250" t="s">
        <v>25</v>
      </c>
      <c r="D6" s="251">
        <v>70998841</v>
      </c>
      <c r="E6" s="251">
        <v>107616262</v>
      </c>
      <c r="F6" s="336">
        <v>600129713</v>
      </c>
      <c r="G6" s="337" t="s">
        <v>26</v>
      </c>
      <c r="H6" s="338" t="s">
        <v>27</v>
      </c>
      <c r="I6" s="338" t="s">
        <v>28</v>
      </c>
      <c r="J6" s="339" t="s">
        <v>29</v>
      </c>
      <c r="K6" s="340" t="s">
        <v>30</v>
      </c>
      <c r="L6" s="252">
        <v>900000</v>
      </c>
      <c r="M6" s="252">
        <v>630000</v>
      </c>
      <c r="N6" s="341" t="s">
        <v>31</v>
      </c>
      <c r="O6" s="342" t="s">
        <v>32</v>
      </c>
      <c r="P6" s="343"/>
      <c r="Q6" s="344"/>
      <c r="R6" s="345"/>
      <c r="S6" s="345"/>
    </row>
    <row r="7" spans="1:19" ht="111.75" customHeight="1" thickBot="1" x14ac:dyDescent="0.3">
      <c r="A7" s="265">
        <v>2</v>
      </c>
      <c r="B7" s="346" t="s">
        <v>465</v>
      </c>
      <c r="C7" s="346" t="s">
        <v>466</v>
      </c>
      <c r="D7" s="347">
        <v>75022915</v>
      </c>
      <c r="E7" s="347">
        <v>150014317</v>
      </c>
      <c r="F7" s="347">
        <v>650014294</v>
      </c>
      <c r="G7" s="346" t="s">
        <v>467</v>
      </c>
      <c r="H7" s="347"/>
      <c r="I7" s="347"/>
      <c r="J7" s="346"/>
      <c r="K7" s="346" t="s">
        <v>468</v>
      </c>
      <c r="L7" s="348">
        <v>34000000</v>
      </c>
      <c r="M7" s="348">
        <v>23800000</v>
      </c>
      <c r="N7" s="349" t="s">
        <v>38</v>
      </c>
      <c r="O7" s="349" t="s">
        <v>78</v>
      </c>
      <c r="P7" s="265" t="s">
        <v>62</v>
      </c>
      <c r="Q7" s="265" t="s">
        <v>62</v>
      </c>
      <c r="R7" s="346" t="s">
        <v>469</v>
      </c>
      <c r="S7" s="350"/>
    </row>
    <row r="8" spans="1:19" ht="52.5" thickBot="1" x14ac:dyDescent="0.3">
      <c r="A8" s="265">
        <v>3</v>
      </c>
      <c r="B8" s="346" t="s">
        <v>33</v>
      </c>
      <c r="C8" s="346" t="s">
        <v>34</v>
      </c>
      <c r="D8" s="347">
        <v>70281793</v>
      </c>
      <c r="E8" s="347">
        <v>107611589</v>
      </c>
      <c r="F8" s="347">
        <v>600122077</v>
      </c>
      <c r="G8" s="347" t="s">
        <v>35</v>
      </c>
      <c r="H8" s="347" t="s">
        <v>27</v>
      </c>
      <c r="I8" s="347" t="s">
        <v>28</v>
      </c>
      <c r="J8" s="347" t="s">
        <v>36</v>
      </c>
      <c r="K8" s="347" t="s">
        <v>361</v>
      </c>
      <c r="L8" s="348">
        <v>17000000</v>
      </c>
      <c r="M8" s="348">
        <v>11900000</v>
      </c>
      <c r="N8" s="349" t="s">
        <v>38</v>
      </c>
      <c r="O8" s="349" t="s">
        <v>78</v>
      </c>
      <c r="P8" s="350"/>
      <c r="Q8" s="350"/>
      <c r="R8" s="350"/>
      <c r="S8" s="350"/>
    </row>
    <row r="9" spans="1:19" ht="91.5" customHeight="1" x14ac:dyDescent="0.25">
      <c r="A9" s="77">
        <v>4</v>
      </c>
      <c r="B9" s="78" t="s">
        <v>39</v>
      </c>
      <c r="C9" s="78" t="s">
        <v>40</v>
      </c>
      <c r="D9" s="79">
        <v>75021447</v>
      </c>
      <c r="E9" s="79">
        <v>107616441</v>
      </c>
      <c r="F9" s="79">
        <v>600129853</v>
      </c>
      <c r="G9" s="78" t="s">
        <v>42</v>
      </c>
      <c r="H9" s="79" t="s">
        <v>27</v>
      </c>
      <c r="I9" s="79" t="s">
        <v>28</v>
      </c>
      <c r="J9" s="79" t="s">
        <v>41</v>
      </c>
      <c r="K9" s="78" t="s">
        <v>42</v>
      </c>
      <c r="L9" s="90">
        <v>4000000</v>
      </c>
      <c r="M9" s="90">
        <v>2800000</v>
      </c>
      <c r="N9" s="196" t="s">
        <v>511</v>
      </c>
      <c r="O9" s="196" t="s">
        <v>512</v>
      </c>
      <c r="P9" s="86"/>
      <c r="Q9" s="86"/>
      <c r="R9" s="86" t="s">
        <v>44</v>
      </c>
      <c r="S9" s="86" t="s">
        <v>362</v>
      </c>
    </row>
    <row r="10" spans="1:19" ht="96" customHeight="1" x14ac:dyDescent="0.25">
      <c r="A10" s="18">
        <v>5</v>
      </c>
      <c r="B10" s="19" t="s">
        <v>39</v>
      </c>
      <c r="C10" s="19" t="s">
        <v>40</v>
      </c>
      <c r="D10" s="20">
        <v>75021447</v>
      </c>
      <c r="E10" s="20">
        <v>107616441</v>
      </c>
      <c r="F10" s="20">
        <v>600129853</v>
      </c>
      <c r="G10" s="19" t="s">
        <v>513</v>
      </c>
      <c r="H10" s="20" t="s">
        <v>27</v>
      </c>
      <c r="I10" s="20" t="s">
        <v>28</v>
      </c>
      <c r="J10" s="20" t="s">
        <v>41</v>
      </c>
      <c r="K10" s="19" t="s">
        <v>514</v>
      </c>
      <c r="L10" s="21">
        <v>1800000</v>
      </c>
      <c r="M10" s="21">
        <v>1260000</v>
      </c>
      <c r="N10" s="187" t="s">
        <v>516</v>
      </c>
      <c r="O10" s="187" t="s">
        <v>515</v>
      </c>
      <c r="P10" s="170"/>
      <c r="Q10" s="18" t="s">
        <v>62</v>
      </c>
      <c r="R10" s="170" t="s">
        <v>363</v>
      </c>
      <c r="S10" s="170" t="s">
        <v>44</v>
      </c>
    </row>
    <row r="11" spans="1:19" ht="92.25" customHeight="1" x14ac:dyDescent="0.25">
      <c r="A11" s="171">
        <v>6</v>
      </c>
      <c r="B11" s="178" t="s">
        <v>39</v>
      </c>
      <c r="C11" s="178" t="s">
        <v>40</v>
      </c>
      <c r="D11" s="179">
        <v>75021447</v>
      </c>
      <c r="E11" s="179">
        <v>107616441</v>
      </c>
      <c r="F11" s="179">
        <v>600129853</v>
      </c>
      <c r="G11" s="178" t="s">
        <v>517</v>
      </c>
      <c r="H11" s="179" t="s">
        <v>27</v>
      </c>
      <c r="I11" s="179" t="s">
        <v>28</v>
      </c>
      <c r="J11" s="179" t="s">
        <v>41</v>
      </c>
      <c r="K11" s="513" t="s">
        <v>427</v>
      </c>
      <c r="L11" s="514" t="s">
        <v>625</v>
      </c>
      <c r="M11" s="514" t="s">
        <v>626</v>
      </c>
      <c r="N11" s="515" t="s">
        <v>518</v>
      </c>
      <c r="O11" s="515" t="s">
        <v>519</v>
      </c>
      <c r="P11" s="182"/>
      <c r="Q11" s="171" t="s">
        <v>62</v>
      </c>
      <c r="R11" s="183" t="s">
        <v>630</v>
      </c>
      <c r="S11" s="183" t="s">
        <v>631</v>
      </c>
    </row>
    <row r="12" spans="1:19" ht="92.25" customHeight="1" x14ac:dyDescent="0.25">
      <c r="A12" s="301">
        <v>7</v>
      </c>
      <c r="B12" s="437" t="s">
        <v>520</v>
      </c>
      <c r="C12" s="437" t="s">
        <v>40</v>
      </c>
      <c r="D12" s="438">
        <v>75021447</v>
      </c>
      <c r="E12" s="439">
        <v>107616441</v>
      </c>
      <c r="F12" s="439">
        <v>600129853</v>
      </c>
      <c r="G12" s="437" t="s">
        <v>521</v>
      </c>
      <c r="H12" s="438" t="s">
        <v>27</v>
      </c>
      <c r="I12" s="438" t="s">
        <v>28</v>
      </c>
      <c r="J12" s="438" t="s">
        <v>41</v>
      </c>
      <c r="K12" s="437" t="s">
        <v>522</v>
      </c>
      <c r="L12" s="440">
        <v>1500000</v>
      </c>
      <c r="M12" s="440">
        <v>1000000</v>
      </c>
      <c r="N12" s="441" t="s">
        <v>378</v>
      </c>
      <c r="O12" s="441" t="s">
        <v>523</v>
      </c>
      <c r="P12" s="442"/>
      <c r="Q12" s="443"/>
      <c r="R12" s="443" t="s">
        <v>44</v>
      </c>
      <c r="S12" s="443" t="s">
        <v>362</v>
      </c>
    </row>
    <row r="13" spans="1:19" ht="92.25" customHeight="1" x14ac:dyDescent="0.25">
      <c r="A13" s="301">
        <v>8</v>
      </c>
      <c r="B13" s="437" t="s">
        <v>520</v>
      </c>
      <c r="C13" s="437" t="s">
        <v>40</v>
      </c>
      <c r="D13" s="438">
        <v>75021447</v>
      </c>
      <c r="E13" s="439">
        <v>107616441</v>
      </c>
      <c r="F13" s="439">
        <v>600129853</v>
      </c>
      <c r="G13" s="437" t="s">
        <v>524</v>
      </c>
      <c r="H13" s="438" t="s">
        <v>27</v>
      </c>
      <c r="I13" s="438" t="s">
        <v>28</v>
      </c>
      <c r="J13" s="438" t="s">
        <v>41</v>
      </c>
      <c r="K13" s="437" t="s">
        <v>525</v>
      </c>
      <c r="L13" s="440">
        <v>2000000</v>
      </c>
      <c r="M13" s="440">
        <v>1500000</v>
      </c>
      <c r="N13" s="441" t="s">
        <v>526</v>
      </c>
      <c r="O13" s="441" t="s">
        <v>378</v>
      </c>
      <c r="P13" s="442"/>
      <c r="Q13" s="443"/>
      <c r="R13" s="443" t="s">
        <v>44</v>
      </c>
      <c r="S13" s="443" t="s">
        <v>362</v>
      </c>
    </row>
    <row r="14" spans="1:19" ht="92.25" customHeight="1" x14ac:dyDescent="0.25">
      <c r="A14" s="307">
        <v>9</v>
      </c>
      <c r="B14" s="437" t="s">
        <v>520</v>
      </c>
      <c r="C14" s="437" t="s">
        <v>40</v>
      </c>
      <c r="D14" s="438">
        <v>75021447</v>
      </c>
      <c r="E14" s="439">
        <v>107616441</v>
      </c>
      <c r="F14" s="439">
        <v>600129853</v>
      </c>
      <c r="G14" s="437" t="s">
        <v>527</v>
      </c>
      <c r="H14" s="438" t="s">
        <v>27</v>
      </c>
      <c r="I14" s="438" t="s">
        <v>28</v>
      </c>
      <c r="J14" s="438" t="s">
        <v>41</v>
      </c>
      <c r="K14" s="437" t="s">
        <v>528</v>
      </c>
      <c r="L14" s="440">
        <v>3000000</v>
      </c>
      <c r="M14" s="440">
        <v>2500000</v>
      </c>
      <c r="N14" s="441" t="s">
        <v>529</v>
      </c>
      <c r="O14" s="441" t="s">
        <v>378</v>
      </c>
      <c r="P14" s="442"/>
      <c r="Q14" s="443"/>
      <c r="R14" s="443" t="s">
        <v>44</v>
      </c>
      <c r="S14" s="443" t="s">
        <v>362</v>
      </c>
    </row>
    <row r="15" spans="1:19" ht="92.25" customHeight="1" x14ac:dyDescent="0.25">
      <c r="A15" s="307">
        <v>10</v>
      </c>
      <c r="B15" s="437" t="s">
        <v>520</v>
      </c>
      <c r="C15" s="437" t="s">
        <v>40</v>
      </c>
      <c r="D15" s="438">
        <v>75021447</v>
      </c>
      <c r="E15" s="439">
        <v>107616441</v>
      </c>
      <c r="F15" s="439">
        <v>600129853</v>
      </c>
      <c r="G15" s="437" t="s">
        <v>530</v>
      </c>
      <c r="H15" s="438" t="s">
        <v>27</v>
      </c>
      <c r="I15" s="438" t="s">
        <v>28</v>
      </c>
      <c r="J15" s="438" t="s">
        <v>41</v>
      </c>
      <c r="K15" s="437" t="s">
        <v>531</v>
      </c>
      <c r="L15" s="440">
        <v>3000000</v>
      </c>
      <c r="M15" s="440">
        <v>2500000</v>
      </c>
      <c r="N15" s="441" t="s">
        <v>529</v>
      </c>
      <c r="O15" s="441" t="s">
        <v>378</v>
      </c>
      <c r="P15" s="442"/>
      <c r="Q15" s="443"/>
      <c r="R15" s="443" t="s">
        <v>44</v>
      </c>
      <c r="S15" s="443" t="s">
        <v>362</v>
      </c>
    </row>
    <row r="16" spans="1:19" ht="92.25" customHeight="1" x14ac:dyDescent="0.25">
      <c r="A16" s="454">
        <v>11</v>
      </c>
      <c r="B16" s="455" t="s">
        <v>520</v>
      </c>
      <c r="C16" s="455" t="s">
        <v>40</v>
      </c>
      <c r="D16" s="456">
        <v>75021447</v>
      </c>
      <c r="E16" s="457">
        <v>107616441</v>
      </c>
      <c r="F16" s="457">
        <v>600129853</v>
      </c>
      <c r="G16" s="455" t="s">
        <v>537</v>
      </c>
      <c r="H16" s="456" t="s">
        <v>27</v>
      </c>
      <c r="I16" s="456" t="s">
        <v>28</v>
      </c>
      <c r="J16" s="456" t="s">
        <v>41</v>
      </c>
      <c r="K16" s="455" t="s">
        <v>532</v>
      </c>
      <c r="L16" s="458">
        <v>4500000</v>
      </c>
      <c r="M16" s="458">
        <v>4000000</v>
      </c>
      <c r="N16" s="459" t="s">
        <v>331</v>
      </c>
      <c r="O16" s="459" t="s">
        <v>519</v>
      </c>
      <c r="P16" s="460"/>
      <c r="Q16" s="461"/>
      <c r="R16" s="524" t="s">
        <v>630</v>
      </c>
      <c r="S16" s="183" t="s">
        <v>631</v>
      </c>
    </row>
    <row r="17" spans="1:19" ht="92.25" customHeight="1" x14ac:dyDescent="0.25">
      <c r="A17" s="307">
        <v>12</v>
      </c>
      <c r="B17" s="437" t="s">
        <v>520</v>
      </c>
      <c r="C17" s="437" t="s">
        <v>40</v>
      </c>
      <c r="D17" s="438">
        <v>75021447</v>
      </c>
      <c r="E17" s="439">
        <v>107616441</v>
      </c>
      <c r="F17" s="439">
        <v>600129853</v>
      </c>
      <c r="G17" s="437" t="s">
        <v>533</v>
      </c>
      <c r="H17" s="438" t="s">
        <v>27</v>
      </c>
      <c r="I17" s="438" t="s">
        <v>28</v>
      </c>
      <c r="J17" s="438" t="s">
        <v>41</v>
      </c>
      <c r="K17" s="437" t="s">
        <v>534</v>
      </c>
      <c r="L17" s="440">
        <v>1500000</v>
      </c>
      <c r="M17" s="440">
        <v>1500000</v>
      </c>
      <c r="N17" s="441" t="s">
        <v>535</v>
      </c>
      <c r="O17" s="441" t="s">
        <v>519</v>
      </c>
      <c r="P17" s="442"/>
      <c r="Q17" s="443"/>
      <c r="R17" s="443" t="s">
        <v>44</v>
      </c>
      <c r="S17" s="443" t="s">
        <v>362</v>
      </c>
    </row>
    <row r="18" spans="1:19" ht="92.25" customHeight="1" x14ac:dyDescent="0.25">
      <c r="A18" s="466">
        <v>13</v>
      </c>
      <c r="B18" s="467" t="s">
        <v>520</v>
      </c>
      <c r="C18" s="467" t="s">
        <v>40</v>
      </c>
      <c r="D18" s="468">
        <v>75021447</v>
      </c>
      <c r="E18" s="469">
        <v>107616441</v>
      </c>
      <c r="F18" s="469">
        <v>600129853</v>
      </c>
      <c r="G18" s="467" t="s">
        <v>536</v>
      </c>
      <c r="H18" s="468" t="s">
        <v>27</v>
      </c>
      <c r="I18" s="468" t="s">
        <v>28</v>
      </c>
      <c r="J18" s="468" t="s">
        <v>41</v>
      </c>
      <c r="K18" s="467" t="s">
        <v>624</v>
      </c>
      <c r="L18" s="470">
        <v>600000</v>
      </c>
      <c r="M18" s="470">
        <v>600000</v>
      </c>
      <c r="N18" s="471" t="s">
        <v>204</v>
      </c>
      <c r="O18" s="471" t="s">
        <v>519</v>
      </c>
      <c r="P18" s="472"/>
      <c r="Q18" s="473"/>
      <c r="R18" s="525" t="s">
        <v>630</v>
      </c>
      <c r="S18" s="473" t="s">
        <v>362</v>
      </c>
    </row>
    <row r="19" spans="1:19" ht="92.25" customHeight="1" x14ac:dyDescent="0.25">
      <c r="A19" s="18">
        <v>14</v>
      </c>
      <c r="B19" s="437" t="s">
        <v>520</v>
      </c>
      <c r="C19" s="437" t="s">
        <v>40</v>
      </c>
      <c r="D19" s="438">
        <v>75021447</v>
      </c>
      <c r="E19" s="439">
        <v>107616441</v>
      </c>
      <c r="F19" s="439">
        <v>600129853</v>
      </c>
      <c r="G19" s="437" t="s">
        <v>632</v>
      </c>
      <c r="H19" s="438" t="s">
        <v>27</v>
      </c>
      <c r="I19" s="438" t="s">
        <v>28</v>
      </c>
      <c r="J19" s="438" t="s">
        <v>41</v>
      </c>
      <c r="K19" s="437" t="s">
        <v>633</v>
      </c>
      <c r="L19" s="440">
        <v>4000000</v>
      </c>
      <c r="M19" s="440">
        <v>2800000</v>
      </c>
      <c r="N19" s="441" t="s">
        <v>634</v>
      </c>
      <c r="O19" s="441" t="s">
        <v>635</v>
      </c>
      <c r="P19" s="442"/>
      <c r="Q19" s="443"/>
      <c r="R19" s="526" t="s">
        <v>44</v>
      </c>
      <c r="S19" s="443" t="s">
        <v>44</v>
      </c>
    </row>
    <row r="20" spans="1:19" ht="92.25" customHeight="1" x14ac:dyDescent="0.25">
      <c r="A20" s="18">
        <v>15</v>
      </c>
      <c r="B20" s="437" t="s">
        <v>520</v>
      </c>
      <c r="C20" s="437" t="s">
        <v>40</v>
      </c>
      <c r="D20" s="438">
        <v>75021447</v>
      </c>
      <c r="E20" s="439">
        <v>107616441</v>
      </c>
      <c r="F20" s="439">
        <v>600129853</v>
      </c>
      <c r="G20" s="437" t="s">
        <v>636</v>
      </c>
      <c r="H20" s="438" t="s">
        <v>27</v>
      </c>
      <c r="I20" s="438" t="s">
        <v>28</v>
      </c>
      <c r="J20" s="438" t="s">
        <v>41</v>
      </c>
      <c r="K20" s="437" t="s">
        <v>637</v>
      </c>
      <c r="L20" s="440">
        <v>1000000</v>
      </c>
      <c r="M20" s="440">
        <v>700000</v>
      </c>
      <c r="N20" s="441" t="s">
        <v>638</v>
      </c>
      <c r="O20" s="441" t="s">
        <v>639</v>
      </c>
      <c r="P20" s="442"/>
      <c r="Q20" s="443"/>
      <c r="R20" s="526" t="s">
        <v>44</v>
      </c>
      <c r="S20" s="443" t="s">
        <v>44</v>
      </c>
    </row>
    <row r="21" spans="1:19" ht="115.5" customHeight="1" thickBot="1" x14ac:dyDescent="0.3">
      <c r="A21" s="57">
        <v>16</v>
      </c>
      <c r="B21" s="527" t="s">
        <v>520</v>
      </c>
      <c r="C21" s="527" t="s">
        <v>40</v>
      </c>
      <c r="D21" s="528">
        <v>75021447</v>
      </c>
      <c r="E21" s="529">
        <v>107616441</v>
      </c>
      <c r="F21" s="529">
        <v>600129853</v>
      </c>
      <c r="G21" s="527" t="s">
        <v>640</v>
      </c>
      <c r="H21" s="528" t="s">
        <v>27</v>
      </c>
      <c r="I21" s="528" t="s">
        <v>28</v>
      </c>
      <c r="J21" s="530" t="s">
        <v>41</v>
      </c>
      <c r="K21" s="531" t="s">
        <v>641</v>
      </c>
      <c r="L21" s="532">
        <v>4000000</v>
      </c>
      <c r="M21" s="532">
        <v>2800000</v>
      </c>
      <c r="N21" s="533" t="s">
        <v>642</v>
      </c>
      <c r="O21" s="533" t="s">
        <v>643</v>
      </c>
      <c r="P21" s="534"/>
      <c r="Q21" s="534"/>
      <c r="R21" s="535" t="s">
        <v>44</v>
      </c>
      <c r="S21" s="535" t="s">
        <v>44</v>
      </c>
    </row>
    <row r="22" spans="1:19" ht="95.45" customHeight="1" x14ac:dyDescent="0.25">
      <c r="A22" s="233">
        <v>17</v>
      </c>
      <c r="B22" s="248" t="s">
        <v>69</v>
      </c>
      <c r="C22" s="248" t="s">
        <v>40</v>
      </c>
      <c r="D22" s="249">
        <v>75021439</v>
      </c>
      <c r="E22" s="249">
        <v>107615819</v>
      </c>
      <c r="F22" s="249">
        <v>600129322</v>
      </c>
      <c r="G22" s="330" t="s">
        <v>70</v>
      </c>
      <c r="H22" s="249" t="s">
        <v>27</v>
      </c>
      <c r="I22" s="249" t="s">
        <v>28</v>
      </c>
      <c r="J22" s="249" t="s">
        <v>41</v>
      </c>
      <c r="K22" s="330" t="s">
        <v>70</v>
      </c>
      <c r="L22" s="331">
        <v>71928</v>
      </c>
      <c r="M22" s="331">
        <v>61139</v>
      </c>
      <c r="N22" s="332" t="s">
        <v>37</v>
      </c>
      <c r="O22" s="332" t="s">
        <v>37</v>
      </c>
      <c r="P22" s="333" t="s">
        <v>64</v>
      </c>
      <c r="Q22" s="333" t="s">
        <v>64</v>
      </c>
      <c r="R22" s="230" t="s">
        <v>364</v>
      </c>
      <c r="S22" s="230" t="s">
        <v>64</v>
      </c>
    </row>
    <row r="23" spans="1:19" ht="88.5" customHeight="1" x14ac:dyDescent="0.25">
      <c r="A23" s="301">
        <v>18</v>
      </c>
      <c r="B23" s="23" t="s">
        <v>69</v>
      </c>
      <c r="C23" s="23" t="s">
        <v>40</v>
      </c>
      <c r="D23" s="94">
        <v>75021439</v>
      </c>
      <c r="E23" s="94">
        <v>107615819</v>
      </c>
      <c r="F23" s="94">
        <v>600129322</v>
      </c>
      <c r="G23" s="305" t="s">
        <v>71</v>
      </c>
      <c r="H23" s="94" t="s">
        <v>27</v>
      </c>
      <c r="I23" s="94" t="s">
        <v>28</v>
      </c>
      <c r="J23" s="94" t="s">
        <v>41</v>
      </c>
      <c r="K23" s="25" t="s">
        <v>538</v>
      </c>
      <c r="L23" s="21">
        <v>30000000</v>
      </c>
      <c r="M23" s="21">
        <v>21000000</v>
      </c>
      <c r="N23" s="22" t="s">
        <v>430</v>
      </c>
      <c r="O23" s="22" t="s">
        <v>523</v>
      </c>
      <c r="P23" s="303" t="s">
        <v>64</v>
      </c>
      <c r="Q23" s="303" t="s">
        <v>64</v>
      </c>
      <c r="R23" s="23" t="s">
        <v>73</v>
      </c>
      <c r="S23" s="23" t="s">
        <v>44</v>
      </c>
    </row>
    <row r="24" spans="1:19" ht="97.15" customHeight="1" x14ac:dyDescent="0.25">
      <c r="A24" s="171">
        <v>19</v>
      </c>
      <c r="B24" s="172" t="s">
        <v>69</v>
      </c>
      <c r="C24" s="172" t="s">
        <v>40</v>
      </c>
      <c r="D24" s="173">
        <v>75021439</v>
      </c>
      <c r="E24" s="173">
        <v>107615819</v>
      </c>
      <c r="F24" s="173">
        <v>600129322</v>
      </c>
      <c r="G24" s="174" t="s">
        <v>365</v>
      </c>
      <c r="H24" s="173" t="s">
        <v>27</v>
      </c>
      <c r="I24" s="173" t="s">
        <v>28</v>
      </c>
      <c r="J24" s="173" t="s">
        <v>41</v>
      </c>
      <c r="K24" s="174" t="s">
        <v>365</v>
      </c>
      <c r="L24" s="175">
        <v>48341885</v>
      </c>
      <c r="M24" s="175">
        <v>33839320</v>
      </c>
      <c r="N24" s="176" t="s">
        <v>366</v>
      </c>
      <c r="O24" s="176" t="s">
        <v>37</v>
      </c>
      <c r="P24" s="172" t="s">
        <v>367</v>
      </c>
      <c r="Q24" s="177"/>
      <c r="R24" s="172" t="s">
        <v>364</v>
      </c>
      <c r="S24" s="178" t="s">
        <v>368</v>
      </c>
    </row>
    <row r="25" spans="1:19" ht="97.15" customHeight="1" x14ac:dyDescent="0.25">
      <c r="A25" s="18">
        <v>20</v>
      </c>
      <c r="B25" s="19" t="s">
        <v>69</v>
      </c>
      <c r="C25" s="19" t="s">
        <v>40</v>
      </c>
      <c r="D25" s="20">
        <v>75021439</v>
      </c>
      <c r="E25" s="20">
        <v>107615819</v>
      </c>
      <c r="F25" s="20">
        <v>600129322</v>
      </c>
      <c r="G25" s="25" t="s">
        <v>650</v>
      </c>
      <c r="H25" s="20" t="s">
        <v>27</v>
      </c>
      <c r="I25" s="20" t="s">
        <v>28</v>
      </c>
      <c r="J25" s="20" t="s">
        <v>41</v>
      </c>
      <c r="K25" s="25" t="s">
        <v>644</v>
      </c>
      <c r="L25" s="21">
        <v>1500000</v>
      </c>
      <c r="M25" s="21">
        <v>1050000</v>
      </c>
      <c r="N25" s="22" t="s">
        <v>645</v>
      </c>
      <c r="O25" s="22" t="s">
        <v>561</v>
      </c>
      <c r="P25" s="19" t="s">
        <v>64</v>
      </c>
      <c r="Q25" s="170" t="s">
        <v>64</v>
      </c>
      <c r="R25" s="19" t="s">
        <v>64</v>
      </c>
      <c r="S25" s="19" t="s">
        <v>64</v>
      </c>
    </row>
    <row r="26" spans="1:19" ht="97.15" customHeight="1" x14ac:dyDescent="0.25">
      <c r="A26" s="18">
        <v>21</v>
      </c>
      <c r="B26" s="19" t="s">
        <v>69</v>
      </c>
      <c r="C26" s="19" t="s">
        <v>40</v>
      </c>
      <c r="D26" s="20">
        <v>75021439</v>
      </c>
      <c r="E26" s="20">
        <v>107615819</v>
      </c>
      <c r="F26" s="20">
        <v>600129322</v>
      </c>
      <c r="G26" s="25" t="s">
        <v>648</v>
      </c>
      <c r="H26" s="20" t="s">
        <v>27</v>
      </c>
      <c r="I26" s="20" t="s">
        <v>28</v>
      </c>
      <c r="J26" s="20" t="s">
        <v>41</v>
      </c>
      <c r="K26" s="25" t="s">
        <v>646</v>
      </c>
      <c r="L26" s="21">
        <v>6000000</v>
      </c>
      <c r="M26" s="21">
        <v>4200000</v>
      </c>
      <c r="N26" s="22" t="s">
        <v>647</v>
      </c>
      <c r="O26" s="22" t="s">
        <v>93</v>
      </c>
      <c r="P26" s="19" t="s">
        <v>64</v>
      </c>
      <c r="Q26" s="170" t="s">
        <v>64</v>
      </c>
      <c r="R26" s="19" t="s">
        <v>64</v>
      </c>
      <c r="S26" s="19" t="s">
        <v>64</v>
      </c>
    </row>
    <row r="27" spans="1:19" ht="97.15" customHeight="1" x14ac:dyDescent="0.25">
      <c r="A27" s="18">
        <v>22</v>
      </c>
      <c r="B27" s="19" t="s">
        <v>69</v>
      </c>
      <c r="C27" s="19" t="s">
        <v>40</v>
      </c>
      <c r="D27" s="20">
        <v>75021439</v>
      </c>
      <c r="E27" s="20">
        <v>107615819</v>
      </c>
      <c r="F27" s="20">
        <v>600129322</v>
      </c>
      <c r="G27" s="25" t="s">
        <v>649</v>
      </c>
      <c r="H27" s="20" t="s">
        <v>27</v>
      </c>
      <c r="I27" s="20" t="s">
        <v>28</v>
      </c>
      <c r="J27" s="20" t="s">
        <v>41</v>
      </c>
      <c r="K27" s="25" t="s">
        <v>251</v>
      </c>
      <c r="L27" s="21">
        <v>10000000</v>
      </c>
      <c r="M27" s="21">
        <v>7000000</v>
      </c>
      <c r="N27" s="22" t="s">
        <v>647</v>
      </c>
      <c r="O27" s="22" t="s">
        <v>93</v>
      </c>
      <c r="P27" s="19" t="s">
        <v>64</v>
      </c>
      <c r="Q27" s="170" t="s">
        <v>64</v>
      </c>
      <c r="R27" s="19" t="s">
        <v>64</v>
      </c>
      <c r="S27" s="19" t="s">
        <v>64</v>
      </c>
    </row>
    <row r="28" spans="1:19" ht="97.15" customHeight="1" x14ac:dyDescent="0.25">
      <c r="A28" s="18">
        <v>23</v>
      </c>
      <c r="B28" s="19" t="s">
        <v>69</v>
      </c>
      <c r="C28" s="19" t="s">
        <v>40</v>
      </c>
      <c r="D28" s="20">
        <v>75021439</v>
      </c>
      <c r="E28" s="20">
        <v>107615819</v>
      </c>
      <c r="F28" s="20">
        <v>600129322</v>
      </c>
      <c r="G28" s="25" t="s">
        <v>651</v>
      </c>
      <c r="H28" s="20" t="s">
        <v>27</v>
      </c>
      <c r="I28" s="20" t="s">
        <v>28</v>
      </c>
      <c r="J28" s="20" t="s">
        <v>41</v>
      </c>
      <c r="K28" s="25" t="s">
        <v>652</v>
      </c>
      <c r="L28" s="21">
        <v>10000000</v>
      </c>
      <c r="M28" s="21">
        <v>7000000</v>
      </c>
      <c r="N28" s="22" t="s">
        <v>653</v>
      </c>
      <c r="O28" s="22" t="s">
        <v>654</v>
      </c>
      <c r="P28" s="19" t="s">
        <v>64</v>
      </c>
      <c r="Q28" s="170" t="s">
        <v>64</v>
      </c>
      <c r="R28" s="19" t="s">
        <v>64</v>
      </c>
      <c r="S28" s="19" t="s">
        <v>64</v>
      </c>
    </row>
    <row r="29" spans="1:19" ht="97.15" customHeight="1" x14ac:dyDescent="0.25">
      <c r="A29" s="301">
        <v>24</v>
      </c>
      <c r="B29" s="23" t="s">
        <v>69</v>
      </c>
      <c r="C29" s="23" t="s">
        <v>40</v>
      </c>
      <c r="D29" s="94">
        <v>75021439</v>
      </c>
      <c r="E29" s="94">
        <v>107615819</v>
      </c>
      <c r="F29" s="94">
        <v>600129322</v>
      </c>
      <c r="G29" s="305" t="s">
        <v>428</v>
      </c>
      <c r="H29" s="94" t="s">
        <v>27</v>
      </c>
      <c r="I29" s="94" t="s">
        <v>28</v>
      </c>
      <c r="J29" s="94" t="s">
        <v>41</v>
      </c>
      <c r="K29" s="305" t="s">
        <v>429</v>
      </c>
      <c r="L29" s="24">
        <v>5000000</v>
      </c>
      <c r="M29" s="24">
        <v>3500000</v>
      </c>
      <c r="N29" s="22" t="s">
        <v>430</v>
      </c>
      <c r="O29" s="22" t="s">
        <v>539</v>
      </c>
      <c r="P29" s="23" t="s">
        <v>64</v>
      </c>
      <c r="Q29" s="303" t="s">
        <v>64</v>
      </c>
      <c r="R29" s="23" t="s">
        <v>64</v>
      </c>
      <c r="S29" s="23" t="s">
        <v>64</v>
      </c>
    </row>
    <row r="30" spans="1:19" ht="97.15" customHeight="1" x14ac:dyDescent="0.25">
      <c r="A30" s="301">
        <v>25</v>
      </c>
      <c r="B30" s="23" t="s">
        <v>69</v>
      </c>
      <c r="C30" s="23" t="s">
        <v>40</v>
      </c>
      <c r="D30" s="94">
        <v>75021439</v>
      </c>
      <c r="E30" s="94">
        <v>107615819</v>
      </c>
      <c r="F30" s="94">
        <v>600129322</v>
      </c>
      <c r="G30" s="305" t="s">
        <v>431</v>
      </c>
      <c r="H30" s="94" t="s">
        <v>27</v>
      </c>
      <c r="I30" s="94" t="s">
        <v>28</v>
      </c>
      <c r="J30" s="94" t="s">
        <v>41</v>
      </c>
      <c r="K30" s="305" t="s">
        <v>432</v>
      </c>
      <c r="L30" s="24">
        <v>800000</v>
      </c>
      <c r="M30" s="24">
        <v>560000</v>
      </c>
      <c r="N30" s="22" t="s">
        <v>430</v>
      </c>
      <c r="O30" s="22" t="s">
        <v>512</v>
      </c>
      <c r="P30" s="23" t="s">
        <v>64</v>
      </c>
      <c r="Q30" s="303" t="s">
        <v>64</v>
      </c>
      <c r="R30" s="23" t="s">
        <v>64</v>
      </c>
      <c r="S30" s="23" t="s">
        <v>64</v>
      </c>
    </row>
    <row r="31" spans="1:19" ht="97.15" customHeight="1" x14ac:dyDescent="0.25">
      <c r="A31" s="171">
        <v>26</v>
      </c>
      <c r="B31" s="178" t="s">
        <v>69</v>
      </c>
      <c r="C31" s="178" t="s">
        <v>40</v>
      </c>
      <c r="D31" s="179">
        <v>75021439</v>
      </c>
      <c r="E31" s="179">
        <v>107615819</v>
      </c>
      <c r="F31" s="179">
        <v>600129322</v>
      </c>
      <c r="G31" s="306" t="s">
        <v>434</v>
      </c>
      <c r="H31" s="179" t="s">
        <v>27</v>
      </c>
      <c r="I31" s="179" t="s">
        <v>28</v>
      </c>
      <c r="J31" s="179" t="s">
        <v>41</v>
      </c>
      <c r="K31" s="306" t="s">
        <v>435</v>
      </c>
      <c r="L31" s="184">
        <v>284350</v>
      </c>
      <c r="M31" s="184">
        <v>190045</v>
      </c>
      <c r="N31" s="221" t="s">
        <v>487</v>
      </c>
      <c r="O31" s="221" t="s">
        <v>540</v>
      </c>
      <c r="P31" s="178" t="s">
        <v>64</v>
      </c>
      <c r="Q31" s="182" t="s">
        <v>64</v>
      </c>
      <c r="R31" s="178" t="s">
        <v>541</v>
      </c>
      <c r="S31" s="178" t="s">
        <v>64</v>
      </c>
    </row>
    <row r="32" spans="1:19" ht="97.15" customHeight="1" x14ac:dyDescent="0.25">
      <c r="A32" s="301">
        <v>27</v>
      </c>
      <c r="B32" s="308" t="s">
        <v>69</v>
      </c>
      <c r="C32" s="308" t="s">
        <v>40</v>
      </c>
      <c r="D32" s="309">
        <v>75021439</v>
      </c>
      <c r="E32" s="309">
        <v>107615819</v>
      </c>
      <c r="F32" s="309">
        <v>600129322</v>
      </c>
      <c r="G32" s="310" t="s">
        <v>436</v>
      </c>
      <c r="H32" s="309" t="s">
        <v>27</v>
      </c>
      <c r="I32" s="309" t="s">
        <v>28</v>
      </c>
      <c r="J32" s="309" t="s">
        <v>41</v>
      </c>
      <c r="K32" s="310" t="s">
        <v>437</v>
      </c>
      <c r="L32" s="311">
        <v>500000</v>
      </c>
      <c r="M32" s="311">
        <v>350000</v>
      </c>
      <c r="N32" s="199" t="s">
        <v>430</v>
      </c>
      <c r="O32" s="199" t="s">
        <v>512</v>
      </c>
      <c r="P32" s="308" t="s">
        <v>64</v>
      </c>
      <c r="Q32" s="313" t="s">
        <v>64</v>
      </c>
      <c r="R32" s="308" t="s">
        <v>64</v>
      </c>
      <c r="S32" s="308" t="s">
        <v>64</v>
      </c>
    </row>
    <row r="33" spans="1:19" ht="97.15" customHeight="1" x14ac:dyDescent="0.25">
      <c r="A33" s="307">
        <v>28</v>
      </c>
      <c r="B33" s="437" t="s">
        <v>69</v>
      </c>
      <c r="C33" s="437" t="s">
        <v>40</v>
      </c>
      <c r="D33" s="438">
        <v>75021439</v>
      </c>
      <c r="E33" s="439">
        <v>107615819</v>
      </c>
      <c r="F33" s="439">
        <v>600129322</v>
      </c>
      <c r="G33" s="437" t="s">
        <v>542</v>
      </c>
      <c r="H33" s="438" t="s">
        <v>27</v>
      </c>
      <c r="I33" s="438" t="s">
        <v>28</v>
      </c>
      <c r="J33" s="438" t="s">
        <v>41</v>
      </c>
      <c r="K33" s="437" t="s">
        <v>543</v>
      </c>
      <c r="L33" s="440">
        <v>1000000</v>
      </c>
      <c r="M33" s="440">
        <v>700000</v>
      </c>
      <c r="N33" s="441" t="s">
        <v>430</v>
      </c>
      <c r="O33" s="441" t="s">
        <v>481</v>
      </c>
      <c r="P33" s="437" t="s">
        <v>64</v>
      </c>
      <c r="Q33" s="443" t="s">
        <v>64</v>
      </c>
      <c r="R33" s="437" t="s">
        <v>64</v>
      </c>
      <c r="S33" s="437" t="s">
        <v>64</v>
      </c>
    </row>
    <row r="34" spans="1:19" ht="97.15" customHeight="1" thickBot="1" x14ac:dyDescent="0.3">
      <c r="A34" s="462">
        <v>29</v>
      </c>
      <c r="B34" s="463" t="s">
        <v>69</v>
      </c>
      <c r="C34" s="463" t="s">
        <v>40</v>
      </c>
      <c r="D34" s="464">
        <v>75021439</v>
      </c>
      <c r="E34" s="464">
        <v>107615819</v>
      </c>
      <c r="F34" s="464">
        <v>600129322</v>
      </c>
      <c r="G34" s="463" t="s">
        <v>544</v>
      </c>
      <c r="H34" s="464" t="s">
        <v>27</v>
      </c>
      <c r="I34" s="464" t="s">
        <v>28</v>
      </c>
      <c r="J34" s="464" t="s">
        <v>41</v>
      </c>
      <c r="K34" s="463" t="s">
        <v>545</v>
      </c>
      <c r="L34" s="465">
        <v>250000</v>
      </c>
      <c r="M34" s="465">
        <v>175000</v>
      </c>
      <c r="N34" s="474" t="s">
        <v>546</v>
      </c>
      <c r="O34" s="474" t="s">
        <v>546</v>
      </c>
      <c r="P34" s="464" t="s">
        <v>64</v>
      </c>
      <c r="Q34" s="464" t="s">
        <v>64</v>
      </c>
      <c r="R34" s="463" t="s">
        <v>541</v>
      </c>
      <c r="S34" s="464" t="s">
        <v>64</v>
      </c>
    </row>
    <row r="35" spans="1:19" ht="97.15" customHeight="1" x14ac:dyDescent="0.25">
      <c r="A35" s="159">
        <v>30</v>
      </c>
      <c r="B35" s="147" t="s">
        <v>470</v>
      </c>
      <c r="C35" s="147" t="s">
        <v>273</v>
      </c>
      <c r="D35" s="192">
        <v>75021986</v>
      </c>
      <c r="E35" s="192">
        <v>107616122</v>
      </c>
      <c r="F35" s="192">
        <v>650015533</v>
      </c>
      <c r="G35" s="536" t="s">
        <v>655</v>
      </c>
      <c r="H35" s="192" t="s">
        <v>471</v>
      </c>
      <c r="I35" s="192" t="s">
        <v>28</v>
      </c>
      <c r="J35" s="192" t="s">
        <v>274</v>
      </c>
      <c r="K35" s="536" t="s">
        <v>655</v>
      </c>
      <c r="L35" s="255">
        <v>60000000</v>
      </c>
      <c r="M35" s="255">
        <v>42000000</v>
      </c>
      <c r="N35" s="537" t="s">
        <v>78</v>
      </c>
      <c r="O35" s="537" t="s">
        <v>547</v>
      </c>
      <c r="P35" s="538" t="s">
        <v>62</v>
      </c>
      <c r="Q35" s="489"/>
      <c r="R35" s="147" t="s">
        <v>472</v>
      </c>
      <c r="S35" s="147" t="s">
        <v>64</v>
      </c>
    </row>
    <row r="36" spans="1:19" ht="97.15" customHeight="1" thickBot="1" x14ac:dyDescent="0.3">
      <c r="A36" s="57">
        <v>31</v>
      </c>
      <c r="B36" s="52" t="s">
        <v>470</v>
      </c>
      <c r="C36" s="52" t="s">
        <v>273</v>
      </c>
      <c r="D36" s="56">
        <v>75021986</v>
      </c>
      <c r="E36" s="56">
        <v>107616122</v>
      </c>
      <c r="F36" s="56">
        <v>650015533</v>
      </c>
      <c r="G36" s="163" t="s">
        <v>249</v>
      </c>
      <c r="H36" s="56" t="s">
        <v>471</v>
      </c>
      <c r="I36" s="56" t="s">
        <v>28</v>
      </c>
      <c r="J36" s="56" t="s">
        <v>274</v>
      </c>
      <c r="K36" s="163" t="s">
        <v>249</v>
      </c>
      <c r="L36" s="148">
        <v>45560000</v>
      </c>
      <c r="M36" s="148">
        <v>38726000</v>
      </c>
      <c r="N36" s="202" t="s">
        <v>78</v>
      </c>
      <c r="O36" s="202" t="s">
        <v>547</v>
      </c>
      <c r="P36" s="539"/>
      <c r="Q36" s="205"/>
      <c r="R36" s="52" t="s">
        <v>472</v>
      </c>
      <c r="S36" s="52" t="s">
        <v>64</v>
      </c>
    </row>
    <row r="37" spans="1:19" ht="123" customHeight="1" x14ac:dyDescent="0.25">
      <c r="A37" s="327">
        <v>32</v>
      </c>
      <c r="B37" s="91" t="s">
        <v>45</v>
      </c>
      <c r="C37" s="91" t="s">
        <v>46</v>
      </c>
      <c r="D37" s="314">
        <v>70992053</v>
      </c>
      <c r="E37" s="314">
        <v>107615592</v>
      </c>
      <c r="F37" s="314">
        <v>600129144</v>
      </c>
      <c r="G37" s="91" t="s">
        <v>438</v>
      </c>
      <c r="H37" s="314" t="s">
        <v>27</v>
      </c>
      <c r="I37" s="314" t="s">
        <v>28</v>
      </c>
      <c r="J37" s="314" t="s">
        <v>47</v>
      </c>
      <c r="K37" s="91" t="s">
        <v>369</v>
      </c>
      <c r="L37" s="92">
        <v>6000000</v>
      </c>
      <c r="M37" s="92">
        <v>4200000</v>
      </c>
      <c r="N37" s="314">
        <v>2024</v>
      </c>
      <c r="O37" s="314">
        <v>2026</v>
      </c>
      <c r="P37" s="316"/>
      <c r="Q37" s="316"/>
      <c r="R37" s="91" t="s">
        <v>439</v>
      </c>
      <c r="S37" s="91" t="s">
        <v>49</v>
      </c>
    </row>
    <row r="38" spans="1:19" ht="76.5" customHeight="1" x14ac:dyDescent="0.25">
      <c r="A38" s="171">
        <v>33</v>
      </c>
      <c r="B38" s="178" t="s">
        <v>45</v>
      </c>
      <c r="C38" s="178" t="s">
        <v>46</v>
      </c>
      <c r="D38" s="179">
        <v>70992053</v>
      </c>
      <c r="E38" s="179">
        <v>107615592</v>
      </c>
      <c r="F38" s="179">
        <v>600129144</v>
      </c>
      <c r="G38" s="178" t="s">
        <v>370</v>
      </c>
      <c r="H38" s="179" t="s">
        <v>27</v>
      </c>
      <c r="I38" s="179" t="s">
        <v>28</v>
      </c>
      <c r="J38" s="179" t="s">
        <v>47</v>
      </c>
      <c r="K38" s="178" t="s">
        <v>50</v>
      </c>
      <c r="L38" s="180" t="s">
        <v>371</v>
      </c>
      <c r="M38" s="181"/>
      <c r="N38" s="182"/>
      <c r="O38" s="183" t="s">
        <v>440</v>
      </c>
      <c r="P38" s="182"/>
      <c r="Q38" s="182"/>
      <c r="R38" s="178" t="s">
        <v>48</v>
      </c>
      <c r="S38" s="178" t="s">
        <v>49</v>
      </c>
    </row>
    <row r="39" spans="1:19" ht="78" customHeight="1" x14ac:dyDescent="0.25">
      <c r="A39" s="171">
        <v>34</v>
      </c>
      <c r="B39" s="178" t="s">
        <v>45</v>
      </c>
      <c r="C39" s="178" t="s">
        <v>46</v>
      </c>
      <c r="D39" s="179">
        <v>70992053</v>
      </c>
      <c r="E39" s="179">
        <v>107615592</v>
      </c>
      <c r="F39" s="179">
        <v>600129144</v>
      </c>
      <c r="G39" s="179" t="s">
        <v>51</v>
      </c>
      <c r="H39" s="179" t="s">
        <v>27</v>
      </c>
      <c r="I39" s="179" t="s">
        <v>28</v>
      </c>
      <c r="J39" s="179" t="s">
        <v>47</v>
      </c>
      <c r="K39" s="178" t="s">
        <v>52</v>
      </c>
      <c r="L39" s="184">
        <v>3500000</v>
      </c>
      <c r="M39" s="184">
        <v>2450000</v>
      </c>
      <c r="N39" s="179"/>
      <c r="O39" s="183" t="s">
        <v>440</v>
      </c>
      <c r="P39" s="182"/>
      <c r="Q39" s="182"/>
      <c r="R39" s="178" t="s">
        <v>48</v>
      </c>
      <c r="S39" s="178" t="s">
        <v>49</v>
      </c>
    </row>
    <row r="40" spans="1:19" ht="55.5" customHeight="1" x14ac:dyDescent="0.25">
      <c r="A40" s="171">
        <v>35</v>
      </c>
      <c r="B40" s="178" t="s">
        <v>45</v>
      </c>
      <c r="C40" s="178" t="s">
        <v>46</v>
      </c>
      <c r="D40" s="179">
        <v>70992053</v>
      </c>
      <c r="E40" s="179">
        <v>107615592</v>
      </c>
      <c r="F40" s="179">
        <v>600129144</v>
      </c>
      <c r="G40" s="179" t="s">
        <v>53</v>
      </c>
      <c r="H40" s="179" t="s">
        <v>27</v>
      </c>
      <c r="I40" s="179" t="s">
        <v>28</v>
      </c>
      <c r="J40" s="179" t="s">
        <v>47</v>
      </c>
      <c r="K40" s="178" t="s">
        <v>54</v>
      </c>
      <c r="L40" s="184">
        <v>800000</v>
      </c>
      <c r="M40" s="184">
        <v>560000</v>
      </c>
      <c r="N40" s="179">
        <v>2023</v>
      </c>
      <c r="O40" s="183" t="s">
        <v>441</v>
      </c>
      <c r="P40" s="182"/>
      <c r="Q40" s="182"/>
      <c r="R40" s="178" t="s">
        <v>55</v>
      </c>
      <c r="S40" s="178" t="s">
        <v>56</v>
      </c>
    </row>
    <row r="41" spans="1:19" ht="65.25" customHeight="1" x14ac:dyDescent="0.25">
      <c r="A41" s="18">
        <v>36</v>
      </c>
      <c r="B41" s="19" t="s">
        <v>45</v>
      </c>
      <c r="C41" s="19" t="s">
        <v>46</v>
      </c>
      <c r="D41" s="20">
        <v>70992053</v>
      </c>
      <c r="E41" s="20">
        <v>107615592</v>
      </c>
      <c r="F41" s="20">
        <v>600129144</v>
      </c>
      <c r="G41" s="19" t="s">
        <v>373</v>
      </c>
      <c r="H41" s="20" t="s">
        <v>27</v>
      </c>
      <c r="I41" s="20" t="s">
        <v>28</v>
      </c>
      <c r="J41" s="20" t="s">
        <v>47</v>
      </c>
      <c r="K41" s="19" t="s">
        <v>373</v>
      </c>
      <c r="L41" s="21"/>
      <c r="M41" s="21"/>
      <c r="N41" s="20">
        <v>2023</v>
      </c>
      <c r="O41" s="20">
        <v>2027</v>
      </c>
      <c r="P41" s="170"/>
      <c r="Q41" s="170"/>
      <c r="R41" s="19"/>
      <c r="S41" s="19"/>
    </row>
    <row r="42" spans="1:19" ht="65.25" customHeight="1" x14ac:dyDescent="0.25">
      <c r="A42" s="18">
        <v>37</v>
      </c>
      <c r="B42" s="135" t="s">
        <v>45</v>
      </c>
      <c r="C42" s="135" t="s">
        <v>46</v>
      </c>
      <c r="D42" s="185">
        <v>70992053</v>
      </c>
      <c r="E42" s="185">
        <v>107615592</v>
      </c>
      <c r="F42" s="185">
        <v>600129144</v>
      </c>
      <c r="G42" s="135" t="s">
        <v>375</v>
      </c>
      <c r="H42" s="20" t="s">
        <v>27</v>
      </c>
      <c r="I42" s="20" t="s">
        <v>28</v>
      </c>
      <c r="J42" s="20" t="s">
        <v>47</v>
      </c>
      <c r="K42" s="135" t="s">
        <v>375</v>
      </c>
      <c r="L42" s="24">
        <v>2600000</v>
      </c>
      <c r="M42" s="24">
        <v>1820000</v>
      </c>
      <c r="N42" s="94">
        <v>2024</v>
      </c>
      <c r="O42" s="94">
        <v>2026</v>
      </c>
      <c r="P42" s="170"/>
      <c r="Q42" s="170"/>
      <c r="R42" s="186"/>
      <c r="S42" s="19" t="s">
        <v>315</v>
      </c>
    </row>
    <row r="43" spans="1:19" ht="65.25" customHeight="1" x14ac:dyDescent="0.25">
      <c r="A43" s="18">
        <v>38</v>
      </c>
      <c r="B43" s="19" t="s">
        <v>45</v>
      </c>
      <c r="C43" s="19" t="s">
        <v>46</v>
      </c>
      <c r="D43" s="20">
        <v>70992053</v>
      </c>
      <c r="E43" s="20">
        <v>107615592</v>
      </c>
      <c r="F43" s="20">
        <v>600129144</v>
      </c>
      <c r="G43" s="187" t="s">
        <v>316</v>
      </c>
      <c r="H43" s="20" t="s">
        <v>27</v>
      </c>
      <c r="I43" s="20" t="s">
        <v>28</v>
      </c>
      <c r="J43" s="20" t="s">
        <v>47</v>
      </c>
      <c r="K43" s="19" t="s">
        <v>317</v>
      </c>
      <c r="L43" s="24">
        <v>8000000</v>
      </c>
      <c r="M43" s="24">
        <v>5600000</v>
      </c>
      <c r="N43" s="94">
        <v>2024</v>
      </c>
      <c r="O43" s="94">
        <v>2026</v>
      </c>
      <c r="P43" s="170"/>
      <c r="Q43" s="170"/>
      <c r="R43" s="19" t="s">
        <v>115</v>
      </c>
      <c r="S43" s="19" t="s">
        <v>315</v>
      </c>
    </row>
    <row r="44" spans="1:19" ht="65.25" customHeight="1" x14ac:dyDescent="0.25">
      <c r="A44" s="18">
        <v>39</v>
      </c>
      <c r="B44" s="19" t="s">
        <v>45</v>
      </c>
      <c r="C44" s="19" t="s">
        <v>46</v>
      </c>
      <c r="D44" s="20">
        <v>70992053</v>
      </c>
      <c r="E44" s="20">
        <v>107615592</v>
      </c>
      <c r="F44" s="20">
        <v>600129144</v>
      </c>
      <c r="G44" s="187" t="s">
        <v>374</v>
      </c>
      <c r="H44" s="20" t="s">
        <v>27</v>
      </c>
      <c r="I44" s="20" t="s">
        <v>28</v>
      </c>
      <c r="J44" s="20" t="s">
        <v>47</v>
      </c>
      <c r="K44" s="187" t="s">
        <v>374</v>
      </c>
      <c r="L44" s="24">
        <v>500000</v>
      </c>
      <c r="M44" s="24">
        <v>350000</v>
      </c>
      <c r="N44" s="94">
        <v>2024</v>
      </c>
      <c r="O44" s="94">
        <v>2026</v>
      </c>
      <c r="P44" s="170"/>
      <c r="Q44" s="170"/>
      <c r="R44" s="19"/>
      <c r="S44" s="19" t="s">
        <v>315</v>
      </c>
    </row>
    <row r="45" spans="1:19" ht="65.25" customHeight="1" x14ac:dyDescent="0.25">
      <c r="A45" s="317">
        <v>40</v>
      </c>
      <c r="B45" s="318" t="s">
        <v>45</v>
      </c>
      <c r="C45" s="318" t="s">
        <v>46</v>
      </c>
      <c r="D45" s="319">
        <v>70992053</v>
      </c>
      <c r="E45" s="319">
        <v>107615592</v>
      </c>
      <c r="F45" s="319">
        <v>600129144</v>
      </c>
      <c r="G45" s="320" t="s">
        <v>376</v>
      </c>
      <c r="H45" s="319" t="s">
        <v>27</v>
      </c>
      <c r="I45" s="319" t="s">
        <v>28</v>
      </c>
      <c r="J45" s="319" t="s">
        <v>47</v>
      </c>
      <c r="K45" s="320" t="s">
        <v>376</v>
      </c>
      <c r="L45" s="321">
        <v>600000</v>
      </c>
      <c r="M45" s="321">
        <v>420000</v>
      </c>
      <c r="N45" s="319">
        <v>2023</v>
      </c>
      <c r="O45" s="318" t="s">
        <v>548</v>
      </c>
      <c r="P45" s="322"/>
      <c r="Q45" s="322"/>
      <c r="R45" s="318"/>
      <c r="S45" s="318" t="s">
        <v>315</v>
      </c>
    </row>
    <row r="46" spans="1:19" ht="65.25" customHeight="1" x14ac:dyDescent="0.25">
      <c r="A46" s="133">
        <v>41</v>
      </c>
      <c r="B46" s="135" t="s">
        <v>45</v>
      </c>
      <c r="C46" s="135" t="s">
        <v>46</v>
      </c>
      <c r="D46" s="185">
        <v>70992053</v>
      </c>
      <c r="E46" s="185">
        <v>107615592</v>
      </c>
      <c r="F46" s="185">
        <v>600129144</v>
      </c>
      <c r="G46" s="188" t="s">
        <v>458</v>
      </c>
      <c r="H46" s="185" t="s">
        <v>27</v>
      </c>
      <c r="I46" s="185" t="s">
        <v>28</v>
      </c>
      <c r="J46" s="185" t="s">
        <v>47</v>
      </c>
      <c r="K46" s="188" t="s">
        <v>549</v>
      </c>
      <c r="L46" s="446">
        <v>1400000</v>
      </c>
      <c r="M46" s="446">
        <v>980000</v>
      </c>
      <c r="N46" s="185">
        <v>2023</v>
      </c>
      <c r="O46" s="185">
        <v>2026</v>
      </c>
      <c r="P46" s="189"/>
      <c r="Q46" s="189"/>
      <c r="S46" s="135" t="s">
        <v>459</v>
      </c>
    </row>
    <row r="47" spans="1:19" ht="65.25" customHeight="1" x14ac:dyDescent="0.25">
      <c r="A47" s="133">
        <v>42</v>
      </c>
      <c r="B47" s="135" t="s">
        <v>45</v>
      </c>
      <c r="C47" s="135" t="s">
        <v>46</v>
      </c>
      <c r="D47" s="185">
        <v>70992053</v>
      </c>
      <c r="E47" s="185">
        <v>107615592</v>
      </c>
      <c r="F47" s="185">
        <v>600129144</v>
      </c>
      <c r="G47" s="188" t="s">
        <v>318</v>
      </c>
      <c r="H47" s="185" t="s">
        <v>27</v>
      </c>
      <c r="I47" s="185" t="s">
        <v>28</v>
      </c>
      <c r="J47" s="185" t="s">
        <v>47</v>
      </c>
      <c r="K47" s="135" t="s">
        <v>319</v>
      </c>
      <c r="L47" s="21">
        <v>3800000</v>
      </c>
      <c r="M47" s="21">
        <v>2660000</v>
      </c>
      <c r="N47" s="94">
        <v>2024</v>
      </c>
      <c r="O47" s="94">
        <v>2026</v>
      </c>
      <c r="P47" s="303"/>
      <c r="Q47" s="303"/>
      <c r="R47" s="23" t="s">
        <v>460</v>
      </c>
      <c r="S47" s="23" t="s">
        <v>443</v>
      </c>
    </row>
    <row r="48" spans="1:19" ht="65.25" customHeight="1" thickBot="1" x14ac:dyDescent="0.3">
      <c r="A48" s="324">
        <v>43</v>
      </c>
      <c r="B48" s="95" t="s">
        <v>45</v>
      </c>
      <c r="C48" s="95" t="s">
        <v>46</v>
      </c>
      <c r="D48" s="97">
        <v>70992053</v>
      </c>
      <c r="E48" s="97">
        <v>107615592</v>
      </c>
      <c r="F48" s="97">
        <v>600129144</v>
      </c>
      <c r="G48" s="325" t="s">
        <v>442</v>
      </c>
      <c r="H48" s="97" t="s">
        <v>27</v>
      </c>
      <c r="I48" s="97" t="s">
        <v>28</v>
      </c>
      <c r="J48" s="97" t="s">
        <v>47</v>
      </c>
      <c r="K48" s="447" t="s">
        <v>442</v>
      </c>
      <c r="L48" s="148">
        <v>800000</v>
      </c>
      <c r="M48" s="148">
        <v>560000</v>
      </c>
      <c r="N48" s="97">
        <v>2024</v>
      </c>
      <c r="O48" s="97">
        <v>2026</v>
      </c>
      <c r="P48" s="326"/>
      <c r="Q48" s="326"/>
      <c r="R48" s="95"/>
      <c r="S48" s="95" t="s">
        <v>443</v>
      </c>
    </row>
    <row r="49" spans="1:19" ht="76.5" customHeight="1" x14ac:dyDescent="0.25">
      <c r="A49" s="77">
        <v>44</v>
      </c>
      <c r="B49" s="78" t="s">
        <v>57</v>
      </c>
      <c r="C49" s="78" t="s">
        <v>58</v>
      </c>
      <c r="D49" s="79">
        <v>75022257</v>
      </c>
      <c r="E49" s="79">
        <v>107616289</v>
      </c>
      <c r="F49" s="79">
        <v>600129730</v>
      </c>
      <c r="G49" s="79" t="s">
        <v>59</v>
      </c>
      <c r="H49" s="79" t="s">
        <v>27</v>
      </c>
      <c r="I49" s="79" t="s">
        <v>28</v>
      </c>
      <c r="J49" s="79" t="s">
        <v>60</v>
      </c>
      <c r="K49" s="78" t="s">
        <v>320</v>
      </c>
      <c r="L49" s="92">
        <v>21155432</v>
      </c>
      <c r="M49" s="92">
        <v>14808802</v>
      </c>
      <c r="N49" s="315" t="s">
        <v>43</v>
      </c>
      <c r="O49" s="315" t="s">
        <v>72</v>
      </c>
      <c r="P49" s="323" t="s">
        <v>62</v>
      </c>
      <c r="Q49" s="323" t="s">
        <v>62</v>
      </c>
      <c r="R49" s="351" t="s">
        <v>444</v>
      </c>
      <c r="S49" s="91" t="s">
        <v>313</v>
      </c>
    </row>
    <row r="50" spans="1:19" ht="54.75" customHeight="1" thickBot="1" x14ac:dyDescent="0.3">
      <c r="A50" s="352">
        <v>29</v>
      </c>
      <c r="B50" s="353" t="s">
        <v>57</v>
      </c>
      <c r="C50" s="353" t="s">
        <v>58</v>
      </c>
      <c r="D50" s="354">
        <v>75022257</v>
      </c>
      <c r="E50" s="354">
        <v>107616289</v>
      </c>
      <c r="F50" s="354">
        <v>600129730</v>
      </c>
      <c r="G50" s="354" t="s">
        <v>321</v>
      </c>
      <c r="H50" s="354" t="s">
        <v>27</v>
      </c>
      <c r="I50" s="354" t="s">
        <v>28</v>
      </c>
      <c r="J50" s="354" t="s">
        <v>60</v>
      </c>
      <c r="K50" s="355" t="s">
        <v>445</v>
      </c>
      <c r="L50" s="356">
        <v>1500000</v>
      </c>
      <c r="M50" s="356">
        <v>1050000</v>
      </c>
      <c r="N50" s="357" t="s">
        <v>43</v>
      </c>
      <c r="O50" s="357" t="s">
        <v>72</v>
      </c>
      <c r="P50" s="358"/>
      <c r="Q50" s="358"/>
      <c r="R50" s="359" t="s">
        <v>63</v>
      </c>
      <c r="S50" s="353" t="s">
        <v>64</v>
      </c>
    </row>
    <row r="51" spans="1:19" ht="78.75" customHeight="1" x14ac:dyDescent="0.25">
      <c r="A51" s="327">
        <v>45</v>
      </c>
      <c r="B51" s="91" t="s">
        <v>65</v>
      </c>
      <c r="C51" s="91" t="s">
        <v>66</v>
      </c>
      <c r="D51" s="314">
        <v>71002626</v>
      </c>
      <c r="E51" s="314">
        <v>107615797</v>
      </c>
      <c r="F51" s="314">
        <v>600129306</v>
      </c>
      <c r="G51" s="91" t="s">
        <v>67</v>
      </c>
      <c r="H51" s="314" t="s">
        <v>27</v>
      </c>
      <c r="I51" s="314" t="s">
        <v>28</v>
      </c>
      <c r="J51" s="314" t="s">
        <v>68</v>
      </c>
      <c r="K51" s="91" t="s">
        <v>67</v>
      </c>
      <c r="L51" s="92">
        <v>2000000</v>
      </c>
      <c r="M51" s="92">
        <v>1400000</v>
      </c>
      <c r="N51" s="315" t="s">
        <v>446</v>
      </c>
      <c r="O51" s="315" t="s">
        <v>447</v>
      </c>
      <c r="P51" s="316"/>
      <c r="Q51" s="316"/>
      <c r="R51" s="351" t="s">
        <v>448</v>
      </c>
      <c r="S51" s="91"/>
    </row>
    <row r="52" spans="1:19" ht="78.75" customHeight="1" x14ac:dyDescent="0.25">
      <c r="A52" s="301">
        <v>46</v>
      </c>
      <c r="B52" s="23" t="s">
        <v>65</v>
      </c>
      <c r="C52" s="23" t="s">
        <v>66</v>
      </c>
      <c r="D52" s="94">
        <v>71002626</v>
      </c>
      <c r="E52" s="94">
        <v>107615797</v>
      </c>
      <c r="F52" s="94">
        <v>600129306</v>
      </c>
      <c r="G52" s="23" t="s">
        <v>449</v>
      </c>
      <c r="H52" s="94" t="s">
        <v>27</v>
      </c>
      <c r="I52" s="94" t="s">
        <v>28</v>
      </c>
      <c r="J52" s="94" t="s">
        <v>68</v>
      </c>
      <c r="K52" s="23" t="s">
        <v>449</v>
      </c>
      <c r="L52" s="24">
        <v>200000</v>
      </c>
      <c r="M52" s="24">
        <v>140000</v>
      </c>
      <c r="N52" s="302" t="s">
        <v>38</v>
      </c>
      <c r="O52" s="302" t="s">
        <v>38</v>
      </c>
      <c r="P52" s="303"/>
      <c r="Q52" s="303"/>
      <c r="R52" s="360"/>
      <c r="S52" s="23"/>
    </row>
    <row r="53" spans="1:19" ht="78.75" customHeight="1" thickBot="1" x14ac:dyDescent="0.3">
      <c r="A53" s="324">
        <v>47</v>
      </c>
      <c r="B53" s="95" t="s">
        <v>65</v>
      </c>
      <c r="C53" s="95" t="s">
        <v>66</v>
      </c>
      <c r="D53" s="97">
        <v>71002626</v>
      </c>
      <c r="E53" s="97">
        <v>107615797</v>
      </c>
      <c r="F53" s="97">
        <v>600129306</v>
      </c>
      <c r="G53" s="95" t="s">
        <v>450</v>
      </c>
      <c r="H53" s="97" t="s">
        <v>27</v>
      </c>
      <c r="I53" s="97" t="s">
        <v>28</v>
      </c>
      <c r="J53" s="97" t="s">
        <v>68</v>
      </c>
      <c r="K53" s="95" t="s">
        <v>450</v>
      </c>
      <c r="L53" s="96">
        <v>200000</v>
      </c>
      <c r="M53" s="96">
        <v>140000</v>
      </c>
      <c r="N53" s="361" t="s">
        <v>267</v>
      </c>
      <c r="O53" s="361" t="s">
        <v>267</v>
      </c>
      <c r="P53" s="326"/>
      <c r="Q53" s="326"/>
      <c r="R53" s="362"/>
      <c r="S53" s="95"/>
    </row>
    <row r="54" spans="1:19" ht="54.75" customHeight="1" x14ac:dyDescent="0.25">
      <c r="A54" s="77">
        <v>48</v>
      </c>
      <c r="B54" s="78" t="s">
        <v>74</v>
      </c>
      <c r="C54" s="78" t="s">
        <v>75</v>
      </c>
      <c r="D54" s="79">
        <v>70990271</v>
      </c>
      <c r="E54" s="79">
        <v>107616297</v>
      </c>
      <c r="F54" s="79">
        <v>600129748</v>
      </c>
      <c r="G54" s="79" t="s">
        <v>76</v>
      </c>
      <c r="H54" s="79" t="s">
        <v>27</v>
      </c>
      <c r="I54" s="79" t="s">
        <v>28</v>
      </c>
      <c r="J54" s="79" t="s">
        <v>77</v>
      </c>
      <c r="K54" s="78" t="s">
        <v>550</v>
      </c>
      <c r="L54" s="90">
        <v>400000</v>
      </c>
      <c r="M54" s="90">
        <v>280000</v>
      </c>
      <c r="N54" s="196" t="s">
        <v>38</v>
      </c>
      <c r="O54" s="196" t="s">
        <v>38</v>
      </c>
      <c r="P54" s="86"/>
      <c r="Q54" s="86" t="s">
        <v>313</v>
      </c>
      <c r="R54" s="448" t="s">
        <v>551</v>
      </c>
      <c r="S54" s="78" t="s">
        <v>64</v>
      </c>
    </row>
    <row r="55" spans="1:19" ht="54.75" customHeight="1" thickBot="1" x14ac:dyDescent="0.3">
      <c r="A55" s="227">
        <v>49</v>
      </c>
      <c r="B55" s="223" t="s">
        <v>74</v>
      </c>
      <c r="C55" s="223" t="s">
        <v>75</v>
      </c>
      <c r="D55" s="224">
        <v>70990271</v>
      </c>
      <c r="E55" s="224">
        <v>107616297</v>
      </c>
      <c r="F55" s="224">
        <v>600129748</v>
      </c>
      <c r="G55" s="223" t="s">
        <v>451</v>
      </c>
      <c r="H55" s="224" t="s">
        <v>27</v>
      </c>
      <c r="I55" s="224" t="s">
        <v>28</v>
      </c>
      <c r="J55" s="224" t="s">
        <v>77</v>
      </c>
      <c r="K55" s="223" t="s">
        <v>452</v>
      </c>
      <c r="L55" s="225">
        <v>500000</v>
      </c>
      <c r="M55" s="225">
        <v>350000</v>
      </c>
      <c r="N55" s="226" t="s">
        <v>72</v>
      </c>
      <c r="O55" s="363" t="s">
        <v>552</v>
      </c>
      <c r="P55" s="228"/>
      <c r="Q55" s="228"/>
      <c r="R55" s="364" t="s">
        <v>64</v>
      </c>
      <c r="S55" s="223" t="s">
        <v>64</v>
      </c>
    </row>
    <row r="56" spans="1:19" ht="78.75" customHeight="1" x14ac:dyDescent="0.25">
      <c r="A56" s="77">
        <v>50</v>
      </c>
      <c r="B56" s="206" t="s">
        <v>79</v>
      </c>
      <c r="C56" s="78" t="s">
        <v>80</v>
      </c>
      <c r="D56" s="79">
        <v>75023857</v>
      </c>
      <c r="E56" s="449">
        <v>119400103</v>
      </c>
      <c r="F56" s="449">
        <v>600130762</v>
      </c>
      <c r="G56" s="78" t="s">
        <v>377</v>
      </c>
      <c r="H56" s="79" t="s">
        <v>27</v>
      </c>
      <c r="I56" s="79" t="s">
        <v>28</v>
      </c>
      <c r="J56" s="79" t="s">
        <v>81</v>
      </c>
      <c r="K56" s="78" t="s">
        <v>629</v>
      </c>
      <c r="L56" s="90">
        <v>5000000</v>
      </c>
      <c r="M56" s="90">
        <v>3500000</v>
      </c>
      <c r="N56" s="196" t="s">
        <v>267</v>
      </c>
      <c r="O56" s="196" t="s">
        <v>628</v>
      </c>
      <c r="P56" s="86"/>
      <c r="Q56" s="86"/>
      <c r="R56" s="78" t="s">
        <v>208</v>
      </c>
      <c r="S56" s="78" t="s">
        <v>64</v>
      </c>
    </row>
    <row r="57" spans="1:19" ht="78.75" customHeight="1" thickBot="1" x14ac:dyDescent="0.3">
      <c r="A57" s="57">
        <v>51</v>
      </c>
      <c r="B57" s="163" t="s">
        <v>79</v>
      </c>
      <c r="C57" s="52" t="s">
        <v>80</v>
      </c>
      <c r="D57" s="56">
        <v>75023857</v>
      </c>
      <c r="E57" s="450">
        <v>119400103</v>
      </c>
      <c r="F57" s="450">
        <v>600130762</v>
      </c>
      <c r="G57" s="52" t="s">
        <v>553</v>
      </c>
      <c r="H57" s="56" t="s">
        <v>27</v>
      </c>
      <c r="I57" s="56" t="s">
        <v>28</v>
      </c>
      <c r="J57" s="56" t="s">
        <v>81</v>
      </c>
      <c r="K57" s="52" t="s">
        <v>553</v>
      </c>
      <c r="L57" s="148">
        <v>20000000</v>
      </c>
      <c r="M57" s="148">
        <v>14000000</v>
      </c>
      <c r="N57" s="202" t="s">
        <v>38</v>
      </c>
      <c r="O57" s="202" t="s">
        <v>628</v>
      </c>
      <c r="P57" s="444" t="s">
        <v>62</v>
      </c>
      <c r="Q57" s="205"/>
      <c r="R57" s="52" t="s">
        <v>208</v>
      </c>
      <c r="S57" s="52" t="s">
        <v>64</v>
      </c>
    </row>
    <row r="58" spans="1:19" ht="67.5" customHeight="1" thickBot="1" x14ac:dyDescent="0.3">
      <c r="A58" s="253">
        <v>52</v>
      </c>
      <c r="B58" s="250" t="s">
        <v>83</v>
      </c>
      <c r="C58" s="250" t="s">
        <v>84</v>
      </c>
      <c r="D58" s="251">
        <v>75023849</v>
      </c>
      <c r="E58" s="251">
        <v>107615703</v>
      </c>
      <c r="F58" s="251">
        <v>600129233</v>
      </c>
      <c r="G58" s="250" t="s">
        <v>85</v>
      </c>
      <c r="H58" s="251" t="s">
        <v>27</v>
      </c>
      <c r="I58" s="251" t="s">
        <v>28</v>
      </c>
      <c r="J58" s="251" t="s">
        <v>86</v>
      </c>
      <c r="K58" s="251" t="s">
        <v>87</v>
      </c>
      <c r="L58" s="252">
        <v>2000000</v>
      </c>
      <c r="M58" s="252">
        <v>1400000</v>
      </c>
      <c r="N58" s="266" t="s">
        <v>267</v>
      </c>
      <c r="O58" s="266" t="s">
        <v>267</v>
      </c>
      <c r="P58" s="267"/>
      <c r="Q58" s="267"/>
      <c r="R58" s="250"/>
      <c r="S58" s="250"/>
    </row>
    <row r="59" spans="1:19" ht="76.5" customHeight="1" x14ac:dyDescent="0.25">
      <c r="A59" s="77">
        <v>53</v>
      </c>
      <c r="B59" s="78" t="s">
        <v>88</v>
      </c>
      <c r="C59" s="78" t="s">
        <v>89</v>
      </c>
      <c r="D59" s="79">
        <v>75021927</v>
      </c>
      <c r="E59" s="79">
        <v>181118980</v>
      </c>
      <c r="F59" s="79">
        <v>600130592</v>
      </c>
      <c r="G59" s="78" t="s">
        <v>90</v>
      </c>
      <c r="H59" s="79" t="s">
        <v>27</v>
      </c>
      <c r="I59" s="79" t="s">
        <v>28</v>
      </c>
      <c r="J59" s="79" t="s">
        <v>91</v>
      </c>
      <c r="K59" s="78" t="s">
        <v>90</v>
      </c>
      <c r="L59" s="90">
        <v>2500000</v>
      </c>
      <c r="M59" s="90">
        <v>1750000</v>
      </c>
      <c r="N59" s="196" t="s">
        <v>92</v>
      </c>
      <c r="O59" s="196" t="s">
        <v>93</v>
      </c>
      <c r="P59" s="86"/>
      <c r="Q59" s="86"/>
      <c r="R59" s="78" t="s">
        <v>64</v>
      </c>
      <c r="S59" s="78" t="s">
        <v>64</v>
      </c>
    </row>
    <row r="60" spans="1:19" ht="80.25" customHeight="1" x14ac:dyDescent="0.25">
      <c r="A60" s="18">
        <v>54</v>
      </c>
      <c r="B60" s="19" t="s">
        <v>88</v>
      </c>
      <c r="C60" s="19" t="s">
        <v>89</v>
      </c>
      <c r="D60" s="20">
        <v>75021927</v>
      </c>
      <c r="E60" s="20">
        <v>181118980</v>
      </c>
      <c r="F60" s="20">
        <v>600130592</v>
      </c>
      <c r="G60" s="19" t="s">
        <v>94</v>
      </c>
      <c r="H60" s="20" t="s">
        <v>27</v>
      </c>
      <c r="I60" s="20" t="s">
        <v>28</v>
      </c>
      <c r="J60" s="20" t="s">
        <v>91</v>
      </c>
      <c r="K60" s="19" t="s">
        <v>94</v>
      </c>
      <c r="L60" s="21">
        <v>1000000</v>
      </c>
      <c r="M60" s="21">
        <v>700000</v>
      </c>
      <c r="N60" s="22" t="s">
        <v>92</v>
      </c>
      <c r="O60" s="22" t="s">
        <v>37</v>
      </c>
      <c r="P60" s="170"/>
      <c r="Q60" s="170"/>
      <c r="R60" s="19" t="s">
        <v>64</v>
      </c>
      <c r="S60" s="19" t="s">
        <v>64</v>
      </c>
    </row>
    <row r="61" spans="1:19" ht="77.25" customHeight="1" thickBot="1" x14ac:dyDescent="0.3">
      <c r="A61" s="57">
        <v>55</v>
      </c>
      <c r="B61" s="52" t="s">
        <v>88</v>
      </c>
      <c r="C61" s="52" t="s">
        <v>89</v>
      </c>
      <c r="D61" s="56">
        <v>75021927</v>
      </c>
      <c r="E61" s="56">
        <v>181118980</v>
      </c>
      <c r="F61" s="56">
        <v>600130592</v>
      </c>
      <c r="G61" s="52" t="s">
        <v>95</v>
      </c>
      <c r="H61" s="56" t="s">
        <v>27</v>
      </c>
      <c r="I61" s="56" t="s">
        <v>28</v>
      </c>
      <c r="J61" s="56" t="s">
        <v>91</v>
      </c>
      <c r="K61" s="52" t="s">
        <v>95</v>
      </c>
      <c r="L61" s="148">
        <v>500000</v>
      </c>
      <c r="M61" s="148">
        <v>350000</v>
      </c>
      <c r="N61" s="202" t="s">
        <v>92</v>
      </c>
      <c r="O61" s="202" t="s">
        <v>37</v>
      </c>
      <c r="P61" s="205"/>
      <c r="Q61" s="205"/>
      <c r="R61" s="52" t="s">
        <v>64</v>
      </c>
      <c r="S61" s="52" t="s">
        <v>64</v>
      </c>
    </row>
    <row r="62" spans="1:19" ht="69" customHeight="1" x14ac:dyDescent="0.25">
      <c r="A62" s="77">
        <v>56</v>
      </c>
      <c r="B62" s="78" t="s">
        <v>96</v>
      </c>
      <c r="C62" s="78" t="s">
        <v>97</v>
      </c>
      <c r="D62" s="79">
        <v>70877068</v>
      </c>
      <c r="E62" s="79">
        <v>170100448</v>
      </c>
      <c r="F62" s="79">
        <v>600130215</v>
      </c>
      <c r="G62" s="79" t="s">
        <v>98</v>
      </c>
      <c r="H62" s="79" t="s">
        <v>27</v>
      </c>
      <c r="I62" s="79" t="s">
        <v>28</v>
      </c>
      <c r="J62" s="79" t="s">
        <v>99</v>
      </c>
      <c r="K62" s="78" t="s">
        <v>100</v>
      </c>
      <c r="L62" s="92">
        <v>40000000</v>
      </c>
      <c r="M62" s="92">
        <v>28000000</v>
      </c>
      <c r="N62" s="315" t="s">
        <v>43</v>
      </c>
      <c r="O62" s="315" t="s">
        <v>78</v>
      </c>
      <c r="P62" s="327" t="s">
        <v>62</v>
      </c>
      <c r="Q62" s="316"/>
      <c r="R62" s="91" t="s">
        <v>461</v>
      </c>
      <c r="S62" s="78" t="s">
        <v>64</v>
      </c>
    </row>
    <row r="63" spans="1:19" ht="63.75" customHeight="1" x14ac:dyDescent="0.25">
      <c r="A63" s="18">
        <v>57</v>
      </c>
      <c r="B63" s="19" t="s">
        <v>96</v>
      </c>
      <c r="C63" s="19" t="s">
        <v>97</v>
      </c>
      <c r="D63" s="20">
        <v>70877068</v>
      </c>
      <c r="E63" s="20">
        <v>170100448</v>
      </c>
      <c r="F63" s="20">
        <v>600130215</v>
      </c>
      <c r="G63" s="19" t="s">
        <v>101</v>
      </c>
      <c r="H63" s="20" t="s">
        <v>27</v>
      </c>
      <c r="I63" s="20" t="s">
        <v>28</v>
      </c>
      <c r="J63" s="20" t="s">
        <v>99</v>
      </c>
      <c r="K63" s="19" t="s">
        <v>101</v>
      </c>
      <c r="L63" s="24">
        <v>3000000</v>
      </c>
      <c r="M63" s="24">
        <v>2100000</v>
      </c>
      <c r="N63" s="22" t="s">
        <v>43</v>
      </c>
      <c r="O63" s="22" t="s">
        <v>78</v>
      </c>
      <c r="P63" s="170"/>
      <c r="Q63" s="170"/>
      <c r="R63" s="23" t="s">
        <v>461</v>
      </c>
      <c r="S63" s="19" t="s">
        <v>64</v>
      </c>
    </row>
    <row r="64" spans="1:19" ht="63" customHeight="1" x14ac:dyDescent="0.25">
      <c r="A64" s="301">
        <v>58</v>
      </c>
      <c r="B64" s="23" t="s">
        <v>96</v>
      </c>
      <c r="C64" s="23" t="s">
        <v>97</v>
      </c>
      <c r="D64" s="94">
        <v>70877068</v>
      </c>
      <c r="E64" s="94">
        <v>170100448</v>
      </c>
      <c r="F64" s="94">
        <v>600130215</v>
      </c>
      <c r="G64" s="23" t="s">
        <v>453</v>
      </c>
      <c r="H64" s="94" t="s">
        <v>27</v>
      </c>
      <c r="I64" s="94" t="s">
        <v>28</v>
      </c>
      <c r="J64" s="94" t="s">
        <v>99</v>
      </c>
      <c r="K64" s="23" t="s">
        <v>454</v>
      </c>
      <c r="L64" s="24">
        <v>40000000</v>
      </c>
      <c r="M64" s="24">
        <v>28000000</v>
      </c>
      <c r="N64" s="302" t="s">
        <v>72</v>
      </c>
      <c r="O64" s="22" t="s">
        <v>78</v>
      </c>
      <c r="P64" s="170"/>
      <c r="Q64" s="170"/>
      <c r="R64" s="19" t="s">
        <v>455</v>
      </c>
      <c r="S64" s="19" t="s">
        <v>64</v>
      </c>
    </row>
    <row r="65" spans="1:19" ht="65.25" customHeight="1" thickBot="1" x14ac:dyDescent="0.3">
      <c r="A65" s="324">
        <v>59</v>
      </c>
      <c r="B65" s="95" t="s">
        <v>96</v>
      </c>
      <c r="C65" s="95" t="s">
        <v>97</v>
      </c>
      <c r="D65" s="97">
        <v>70877068</v>
      </c>
      <c r="E65" s="97">
        <v>170100448</v>
      </c>
      <c r="F65" s="97">
        <v>600130215</v>
      </c>
      <c r="G65" s="95" t="s">
        <v>456</v>
      </c>
      <c r="H65" s="97" t="s">
        <v>27</v>
      </c>
      <c r="I65" s="97" t="s">
        <v>28</v>
      </c>
      <c r="J65" s="97" t="s">
        <v>99</v>
      </c>
      <c r="K65" s="95" t="s">
        <v>457</v>
      </c>
      <c r="L65" s="96">
        <v>15000000</v>
      </c>
      <c r="M65" s="96">
        <v>10500000</v>
      </c>
      <c r="N65" s="361" t="s">
        <v>38</v>
      </c>
      <c r="O65" s="202" t="s">
        <v>78</v>
      </c>
      <c r="P65" s="205"/>
      <c r="Q65" s="205"/>
      <c r="R65" s="52" t="s">
        <v>455</v>
      </c>
      <c r="S65" s="52" t="s">
        <v>64</v>
      </c>
    </row>
    <row r="66" spans="1:19" ht="54.75" customHeight="1" x14ac:dyDescent="0.25">
      <c r="A66" s="77">
        <v>60</v>
      </c>
      <c r="B66" s="78" t="s">
        <v>102</v>
      </c>
      <c r="C66" s="78" t="s">
        <v>103</v>
      </c>
      <c r="D66" s="79">
        <v>71011820</v>
      </c>
      <c r="E66" s="79">
        <v>107616301</v>
      </c>
      <c r="F66" s="79">
        <v>600129756</v>
      </c>
      <c r="G66" s="79" t="s">
        <v>322</v>
      </c>
      <c r="H66" s="79" t="s">
        <v>27</v>
      </c>
      <c r="I66" s="79" t="s">
        <v>28</v>
      </c>
      <c r="J66" s="79" t="s">
        <v>104</v>
      </c>
      <c r="K66" s="78" t="s">
        <v>379</v>
      </c>
      <c r="L66" s="90">
        <v>3500000</v>
      </c>
      <c r="M66" s="90">
        <v>2450000</v>
      </c>
      <c r="N66" s="196" t="s">
        <v>72</v>
      </c>
      <c r="O66" s="196" t="s">
        <v>78</v>
      </c>
      <c r="P66" s="86"/>
      <c r="Q66" s="77" t="s">
        <v>62</v>
      </c>
      <c r="R66" s="78" t="s">
        <v>380</v>
      </c>
      <c r="S66" s="78" t="s">
        <v>56</v>
      </c>
    </row>
    <row r="67" spans="1:19" ht="78.75" customHeight="1" thickBot="1" x14ac:dyDescent="0.3">
      <c r="A67" s="57">
        <v>61</v>
      </c>
      <c r="B67" s="52" t="s">
        <v>102</v>
      </c>
      <c r="C67" s="52" t="s">
        <v>103</v>
      </c>
      <c r="D67" s="56">
        <v>71011820</v>
      </c>
      <c r="E67" s="56">
        <v>107616301</v>
      </c>
      <c r="F67" s="56">
        <v>600129756</v>
      </c>
      <c r="G67" s="56" t="s">
        <v>322</v>
      </c>
      <c r="H67" s="56" t="s">
        <v>27</v>
      </c>
      <c r="I67" s="56" t="s">
        <v>28</v>
      </c>
      <c r="J67" s="56" t="s">
        <v>104</v>
      </c>
      <c r="K67" s="52" t="s">
        <v>105</v>
      </c>
      <c r="L67" s="148">
        <v>500000</v>
      </c>
      <c r="M67" s="148">
        <v>350000</v>
      </c>
      <c r="N67" s="361" t="s">
        <v>72</v>
      </c>
      <c r="O67" s="361" t="s">
        <v>78</v>
      </c>
      <c r="P67" s="205"/>
      <c r="Q67" s="57" t="s">
        <v>62</v>
      </c>
      <c r="R67" s="52"/>
      <c r="S67" s="52" t="s">
        <v>56</v>
      </c>
    </row>
    <row r="68" spans="1:19" ht="78.75" customHeight="1" x14ac:dyDescent="0.25">
      <c r="A68" s="77">
        <v>62</v>
      </c>
      <c r="B68" s="78" t="s">
        <v>106</v>
      </c>
      <c r="C68" s="78" t="s">
        <v>107</v>
      </c>
      <c r="D68" s="79">
        <v>70993114</v>
      </c>
      <c r="E68" s="79">
        <v>107615916</v>
      </c>
      <c r="F68" s="79">
        <v>600129411</v>
      </c>
      <c r="G68" s="78" t="s">
        <v>108</v>
      </c>
      <c r="H68" s="79" t="s">
        <v>27</v>
      </c>
      <c r="I68" s="79" t="s">
        <v>28</v>
      </c>
      <c r="J68" s="79" t="s">
        <v>28</v>
      </c>
      <c r="K68" s="78" t="s">
        <v>109</v>
      </c>
      <c r="L68" s="90">
        <v>180000</v>
      </c>
      <c r="M68" s="90">
        <v>126000</v>
      </c>
      <c r="N68" s="315" t="s">
        <v>38</v>
      </c>
      <c r="O68" s="315" t="s">
        <v>38</v>
      </c>
      <c r="P68" s="86"/>
      <c r="Q68" s="77"/>
      <c r="R68" s="78"/>
      <c r="S68" s="78"/>
    </row>
    <row r="69" spans="1:19" ht="78.75" customHeight="1" thickBot="1" x14ac:dyDescent="0.3">
      <c r="A69" s="57">
        <v>63</v>
      </c>
      <c r="B69" s="52" t="s">
        <v>106</v>
      </c>
      <c r="C69" s="52" t="s">
        <v>107</v>
      </c>
      <c r="D69" s="56">
        <v>70993114</v>
      </c>
      <c r="E69" s="56">
        <v>107615916</v>
      </c>
      <c r="F69" s="56">
        <v>600129411</v>
      </c>
      <c r="G69" s="52" t="s">
        <v>110</v>
      </c>
      <c r="H69" s="56" t="s">
        <v>27</v>
      </c>
      <c r="I69" s="56" t="s">
        <v>28</v>
      </c>
      <c r="J69" s="56" t="s">
        <v>28</v>
      </c>
      <c r="K69" s="52" t="s">
        <v>111</v>
      </c>
      <c r="L69" s="148">
        <v>650000</v>
      </c>
      <c r="M69" s="148">
        <v>455000</v>
      </c>
      <c r="N69" s="361" t="s">
        <v>267</v>
      </c>
      <c r="O69" s="361" t="s">
        <v>267</v>
      </c>
      <c r="P69" s="205"/>
      <c r="Q69" s="57"/>
      <c r="R69" s="52"/>
      <c r="S69" s="52"/>
    </row>
    <row r="70" spans="1:19" ht="100.5" customHeight="1" x14ac:dyDescent="0.25">
      <c r="A70" s="233">
        <v>64</v>
      </c>
      <c r="B70" s="230" t="s">
        <v>112</v>
      </c>
      <c r="C70" s="230" t="s">
        <v>107</v>
      </c>
      <c r="D70" s="231">
        <v>70993122</v>
      </c>
      <c r="E70" s="231">
        <v>107615886</v>
      </c>
      <c r="F70" s="231">
        <v>600130665</v>
      </c>
      <c r="G70" s="230" t="s">
        <v>35</v>
      </c>
      <c r="H70" s="231" t="s">
        <v>27</v>
      </c>
      <c r="I70" s="231" t="s">
        <v>28</v>
      </c>
      <c r="J70" s="230" t="s">
        <v>113</v>
      </c>
      <c r="K70" s="230" t="s">
        <v>114</v>
      </c>
      <c r="L70" s="232">
        <v>16000000</v>
      </c>
      <c r="M70" s="427" t="s">
        <v>554</v>
      </c>
      <c r="N70" s="379" t="s">
        <v>43</v>
      </c>
      <c r="O70" s="379" t="s">
        <v>72</v>
      </c>
      <c r="P70" s="233" t="s">
        <v>62</v>
      </c>
      <c r="Q70" s="233" t="s">
        <v>62</v>
      </c>
      <c r="R70" s="230" t="s">
        <v>555</v>
      </c>
      <c r="S70" s="230" t="s">
        <v>49</v>
      </c>
    </row>
    <row r="71" spans="1:19" ht="100.5" customHeight="1" thickBot="1" x14ac:dyDescent="0.3">
      <c r="A71" s="324">
        <v>65</v>
      </c>
      <c r="B71" s="95" t="s">
        <v>462</v>
      </c>
      <c r="C71" s="95" t="s">
        <v>107</v>
      </c>
      <c r="D71" s="97">
        <v>70993131</v>
      </c>
      <c r="E71" s="97">
        <v>102931755</v>
      </c>
      <c r="F71" s="97">
        <v>600130576</v>
      </c>
      <c r="G71" s="95" t="s">
        <v>35</v>
      </c>
      <c r="H71" s="97" t="s">
        <v>27</v>
      </c>
      <c r="I71" s="97" t="s">
        <v>28</v>
      </c>
      <c r="J71" s="95" t="s">
        <v>463</v>
      </c>
      <c r="K71" s="95" t="s">
        <v>464</v>
      </c>
      <c r="L71" s="96">
        <v>10000000</v>
      </c>
      <c r="M71" s="96">
        <v>7000000</v>
      </c>
      <c r="N71" s="361" t="s">
        <v>38</v>
      </c>
      <c r="O71" s="361" t="s">
        <v>38</v>
      </c>
      <c r="P71" s="324"/>
      <c r="Q71" s="324"/>
      <c r="R71" s="52" t="s">
        <v>556</v>
      </c>
      <c r="S71" s="95" t="s">
        <v>56</v>
      </c>
    </row>
    <row r="72" spans="1:19" ht="51.75" x14ac:dyDescent="0.25">
      <c r="A72" s="77">
        <v>66</v>
      </c>
      <c r="B72" s="78" t="s">
        <v>323</v>
      </c>
      <c r="C72" s="78" t="s">
        <v>324</v>
      </c>
      <c r="D72" s="79">
        <v>70990611</v>
      </c>
      <c r="E72" s="79">
        <v>107616149</v>
      </c>
      <c r="F72" s="79">
        <v>600129608</v>
      </c>
      <c r="G72" s="78" t="s">
        <v>325</v>
      </c>
      <c r="H72" s="79" t="s">
        <v>27</v>
      </c>
      <c r="I72" s="79" t="s">
        <v>28</v>
      </c>
      <c r="J72" s="79" t="s">
        <v>326</v>
      </c>
      <c r="K72" s="78" t="s">
        <v>325</v>
      </c>
      <c r="L72" s="90">
        <v>1100000</v>
      </c>
      <c r="M72" s="90"/>
      <c r="N72" s="196"/>
      <c r="O72" s="196" t="s">
        <v>38</v>
      </c>
      <c r="P72" s="86"/>
      <c r="Q72" s="86"/>
      <c r="R72" s="86"/>
      <c r="S72" s="86"/>
    </row>
    <row r="73" spans="1:19" ht="52.5" thickBot="1" x14ac:dyDescent="0.3">
      <c r="A73" s="57">
        <v>67</v>
      </c>
      <c r="B73" s="52" t="s">
        <v>323</v>
      </c>
      <c r="C73" s="52" t="s">
        <v>324</v>
      </c>
      <c r="D73" s="56">
        <v>70990611</v>
      </c>
      <c r="E73" s="56">
        <v>107616149</v>
      </c>
      <c r="F73" s="56">
        <v>600129608</v>
      </c>
      <c r="G73" s="52" t="s">
        <v>425</v>
      </c>
      <c r="H73" s="56" t="s">
        <v>27</v>
      </c>
      <c r="I73" s="56" t="s">
        <v>28</v>
      </c>
      <c r="J73" s="56" t="s">
        <v>326</v>
      </c>
      <c r="K73" s="52" t="s">
        <v>425</v>
      </c>
      <c r="L73" s="148">
        <v>800000</v>
      </c>
      <c r="M73" s="148"/>
      <c r="N73" s="202"/>
      <c r="O73" s="202" t="s">
        <v>38</v>
      </c>
      <c r="P73" s="205"/>
      <c r="Q73" s="205"/>
      <c r="R73" s="205"/>
      <c r="S73" s="205"/>
    </row>
    <row r="74" spans="1:19" ht="90.75" thickBot="1" x14ac:dyDescent="0.3">
      <c r="A74" s="212">
        <v>68</v>
      </c>
      <c r="B74" s="452" t="s">
        <v>236</v>
      </c>
      <c r="C74" s="213" t="s">
        <v>239</v>
      </c>
      <c r="D74" s="451">
        <v>43380662</v>
      </c>
      <c r="E74" s="209">
        <v>107615584</v>
      </c>
      <c r="F74" s="209">
        <v>600130151</v>
      </c>
      <c r="G74" s="452" t="s">
        <v>585</v>
      </c>
      <c r="H74" s="213" t="s">
        <v>581</v>
      </c>
      <c r="I74" s="213" t="s">
        <v>28</v>
      </c>
      <c r="J74" s="213" t="s">
        <v>239</v>
      </c>
      <c r="K74" s="452" t="s">
        <v>582</v>
      </c>
      <c r="L74" s="453">
        <v>70000000</v>
      </c>
      <c r="M74" s="453">
        <v>49000000</v>
      </c>
      <c r="N74" s="213">
        <v>2028</v>
      </c>
      <c r="O74" s="213">
        <v>2030</v>
      </c>
      <c r="P74" s="452" t="s">
        <v>583</v>
      </c>
      <c r="Q74" s="213"/>
      <c r="R74" s="452" t="s">
        <v>584</v>
      </c>
      <c r="S74" s="213" t="s">
        <v>64</v>
      </c>
    </row>
    <row r="77" spans="1:19" ht="15.75" x14ac:dyDescent="0.25">
      <c r="A77" s="26"/>
      <c r="B77" s="523" t="s">
        <v>680</v>
      </c>
      <c r="C77" s="27"/>
      <c r="D77" s="27"/>
      <c r="E77" s="27"/>
      <c r="F77" s="27"/>
      <c r="G77" s="27"/>
      <c r="H77" s="28"/>
      <c r="I77" s="28"/>
      <c r="J77" s="28"/>
      <c r="K77" s="29"/>
    </row>
    <row r="78" spans="1:19" ht="48" customHeight="1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9"/>
    </row>
    <row r="79" spans="1:19" ht="15.75" x14ac:dyDescent="0.25">
      <c r="B79" s="523" t="s">
        <v>667</v>
      </c>
      <c r="C79" s="27"/>
      <c r="D79" s="27"/>
      <c r="F79" s="523" t="s">
        <v>116</v>
      </c>
      <c r="G79" s="523"/>
      <c r="H79" s="27"/>
      <c r="I79" s="27"/>
      <c r="J79" s="27"/>
      <c r="K79" s="29"/>
    </row>
    <row r="80" spans="1:19" ht="15.75" x14ac:dyDescent="0.25">
      <c r="E80" s="570" t="s">
        <v>668</v>
      </c>
      <c r="F80" s="570"/>
      <c r="G80" s="570"/>
    </row>
    <row r="81" spans="1:19" ht="23.25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2"/>
      <c r="M81" s="32"/>
      <c r="N81" s="31"/>
      <c r="O81" s="31"/>
      <c r="P81" s="31"/>
      <c r="Q81" s="31"/>
      <c r="R81" s="31"/>
      <c r="S81" s="31"/>
    </row>
    <row r="82" spans="1:19" ht="17.25" customHeight="1" thickBot="1" x14ac:dyDescent="0.3">
      <c r="A82" s="33" t="s">
        <v>117</v>
      </c>
      <c r="B82" s="34"/>
      <c r="C82" s="34"/>
      <c r="D82" s="34"/>
      <c r="E82" s="34"/>
      <c r="F82" s="34"/>
      <c r="G82" s="34"/>
      <c r="H82" s="35"/>
      <c r="I82" s="35"/>
      <c r="J82" s="35"/>
      <c r="K82" s="35"/>
    </row>
    <row r="83" spans="1:19" ht="15" customHeight="1" x14ac:dyDescent="0.25">
      <c r="A83" s="36" t="s">
        <v>118</v>
      </c>
      <c r="B83" s="37" t="s">
        <v>119</v>
      </c>
      <c r="C83" s="37"/>
      <c r="D83" s="37"/>
      <c r="E83" s="37"/>
      <c r="F83" s="38">
        <v>10000000</v>
      </c>
      <c r="G83" s="39">
        <f>F83/100*70</f>
        <v>7000000</v>
      </c>
      <c r="H83" s="35"/>
      <c r="I83" s="35"/>
      <c r="J83" s="35"/>
      <c r="K83" s="35"/>
    </row>
    <row r="84" spans="1:19" ht="15" customHeight="1" x14ac:dyDescent="0.25">
      <c r="A84" s="40"/>
      <c r="B84" s="37" t="s">
        <v>120</v>
      </c>
      <c r="C84" s="37"/>
      <c r="D84" s="37"/>
      <c r="E84" s="37"/>
      <c r="F84" s="38">
        <v>10000000</v>
      </c>
      <c r="G84" s="41">
        <f>F84/100*85</f>
        <v>8500000</v>
      </c>
      <c r="H84" s="35"/>
      <c r="I84" s="35"/>
      <c r="J84" s="35"/>
      <c r="K84" s="35"/>
    </row>
    <row r="85" spans="1:19" ht="15" customHeight="1" x14ac:dyDescent="0.25">
      <c r="A85" s="42"/>
      <c r="B85" s="43" t="s">
        <v>121</v>
      </c>
      <c r="C85" s="44"/>
      <c r="D85" s="44"/>
      <c r="E85" s="44"/>
      <c r="F85" s="45"/>
      <c r="G85" s="46"/>
      <c r="H85" s="35"/>
      <c r="I85" s="35"/>
      <c r="J85" s="35"/>
      <c r="K85" s="35"/>
    </row>
    <row r="86" spans="1:19" ht="1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9" x14ac:dyDescent="0.25">
      <c r="A87" s="33" t="s">
        <v>122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47"/>
      <c r="M87" s="47"/>
    </row>
    <row r="88" spans="1:19" x14ac:dyDescent="0.25">
      <c r="A88" s="34" t="s">
        <v>123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47"/>
      <c r="M88" s="47"/>
    </row>
    <row r="89" spans="1:19" x14ac:dyDescent="0.25">
      <c r="A89" s="34" t="s">
        <v>124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47"/>
      <c r="M89" s="47"/>
    </row>
    <row r="90" spans="1:19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47"/>
      <c r="M90" s="47"/>
    </row>
    <row r="91" spans="1:19" x14ac:dyDescent="0.25">
      <c r="A91" s="34" t="s">
        <v>125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47"/>
      <c r="M91" s="47"/>
    </row>
    <row r="92" spans="1:19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47"/>
      <c r="M92" s="47"/>
    </row>
    <row r="93" spans="1:19" s="48" customFormat="1" x14ac:dyDescent="0.25">
      <c r="A93" s="34" t="s">
        <v>126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47"/>
      <c r="M93" s="47"/>
    </row>
    <row r="94" spans="1:19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47"/>
      <c r="M94" s="47"/>
    </row>
    <row r="95" spans="1:19" x14ac:dyDescent="0.25">
      <c r="A95" s="34" t="s">
        <v>127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47"/>
      <c r="M95" s="47"/>
    </row>
    <row r="96" spans="1:19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 x14ac:dyDescent="0.25">
      <c r="A97" s="49"/>
      <c r="B97" s="35"/>
      <c r="C97" s="35"/>
      <c r="D97" s="35"/>
      <c r="E97" s="35"/>
      <c r="F97" s="35"/>
      <c r="G97" s="35"/>
      <c r="H97" s="35"/>
      <c r="I97" s="35"/>
      <c r="J97" s="35"/>
      <c r="K97" s="35"/>
    </row>
  </sheetData>
  <mergeCells count="14">
    <mergeCell ref="E80:G80"/>
    <mergeCell ref="A2:S2"/>
    <mergeCell ref="P4:Q4"/>
    <mergeCell ref="R4:S4"/>
    <mergeCell ref="A3:S3"/>
    <mergeCell ref="A4:A5"/>
    <mergeCell ref="B4:F4"/>
    <mergeCell ref="G4:G5"/>
    <mergeCell ref="H4:H5"/>
    <mergeCell ref="I4:I5"/>
    <mergeCell ref="J4:J5"/>
    <mergeCell ref="K4:K5"/>
    <mergeCell ref="L4:M4"/>
    <mergeCell ref="N4:O4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CF95-C243-48C5-ABA7-73A094842D71}">
  <sheetPr>
    <pageSetUpPr fitToPage="1"/>
  </sheetPr>
  <dimension ref="A1:Z164"/>
  <sheetViews>
    <sheetView topLeftCell="A121" zoomScale="90" zoomScaleNormal="90" workbookViewId="0">
      <selection activeCell="P136" sqref="P136"/>
    </sheetView>
  </sheetViews>
  <sheetFormatPr defaultColWidth="9.28515625" defaultRowHeight="15" x14ac:dyDescent="0.25"/>
  <cols>
    <col min="1" max="1" width="6.5703125" style="1" customWidth="1"/>
    <col min="2" max="2" width="18.140625" style="1" customWidth="1"/>
    <col min="3" max="3" width="11.28515625" style="1" customWidth="1"/>
    <col min="4" max="4" width="12.28515625" style="1" customWidth="1"/>
    <col min="5" max="5" width="10.5703125" style="1" customWidth="1"/>
    <col min="6" max="6" width="11.28515625" style="1" customWidth="1"/>
    <col min="7" max="7" width="18.140625" style="1" customWidth="1"/>
    <col min="8" max="8" width="13.140625" style="1" customWidth="1"/>
    <col min="9" max="9" width="14.28515625" style="1" customWidth="1"/>
    <col min="10" max="10" width="14.7109375" style="1" customWidth="1"/>
    <col min="11" max="11" width="39.42578125" style="1" customWidth="1"/>
    <col min="12" max="12" width="13.85546875" style="30" customWidth="1"/>
    <col min="13" max="13" width="15.42578125" style="30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5.75" thickBot="1" x14ac:dyDescent="0.3">
      <c r="A1" s="73" t="s">
        <v>475</v>
      </c>
      <c r="B1" s="35"/>
    </row>
    <row r="2" spans="1:26" ht="30.75" customHeight="1" thickBot="1" x14ac:dyDescent="0.35">
      <c r="A2" s="617" t="s">
        <v>669</v>
      </c>
      <c r="B2" s="618"/>
      <c r="C2" s="618"/>
      <c r="D2" s="618"/>
      <c r="E2" s="618"/>
      <c r="F2" s="618"/>
      <c r="G2" s="618"/>
      <c r="H2" s="618"/>
      <c r="I2" s="618"/>
      <c r="J2" s="618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20"/>
    </row>
    <row r="3" spans="1:26" ht="18" customHeight="1" thickBot="1" x14ac:dyDescent="0.3">
      <c r="A3" s="621" t="s">
        <v>474</v>
      </c>
      <c r="B3" s="622"/>
      <c r="C3" s="622"/>
      <c r="D3" s="622"/>
      <c r="E3" s="622"/>
      <c r="F3" s="622"/>
      <c r="G3" s="622"/>
      <c r="H3" s="622"/>
      <c r="I3" s="622"/>
      <c r="J3" s="622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623"/>
      <c r="X3" s="623"/>
      <c r="Y3" s="623"/>
      <c r="Z3" s="624"/>
    </row>
    <row r="4" spans="1:26" ht="29.1" customHeight="1" thickBot="1" x14ac:dyDescent="0.3">
      <c r="A4" s="625" t="s">
        <v>0</v>
      </c>
      <c r="B4" s="628" t="s">
        <v>1</v>
      </c>
      <c r="C4" s="629"/>
      <c r="D4" s="629"/>
      <c r="E4" s="629"/>
      <c r="F4" s="630"/>
      <c r="G4" s="631" t="s">
        <v>2</v>
      </c>
      <c r="H4" s="633" t="s">
        <v>130</v>
      </c>
      <c r="I4" s="635" t="s">
        <v>4</v>
      </c>
      <c r="J4" s="633" t="s">
        <v>5</v>
      </c>
      <c r="K4" s="605" t="s">
        <v>6</v>
      </c>
      <c r="L4" s="640" t="s">
        <v>192</v>
      </c>
      <c r="M4" s="641"/>
      <c r="N4" s="642" t="s">
        <v>8</v>
      </c>
      <c r="O4" s="643"/>
      <c r="P4" s="644" t="s">
        <v>193</v>
      </c>
      <c r="Q4" s="645"/>
      <c r="R4" s="645"/>
      <c r="S4" s="645"/>
      <c r="T4" s="645"/>
      <c r="U4" s="645"/>
      <c r="V4" s="645"/>
      <c r="W4" s="646"/>
      <c r="X4" s="646"/>
      <c r="Y4" s="647" t="s">
        <v>10</v>
      </c>
      <c r="Z4" s="648"/>
    </row>
    <row r="5" spans="1:26" ht="14.85" customHeight="1" x14ac:dyDescent="0.25">
      <c r="A5" s="626"/>
      <c r="B5" s="649" t="s">
        <v>11</v>
      </c>
      <c r="C5" s="610" t="s">
        <v>12</v>
      </c>
      <c r="D5" s="610" t="s">
        <v>13</v>
      </c>
      <c r="E5" s="610" t="s">
        <v>14</v>
      </c>
      <c r="F5" s="612" t="s">
        <v>15</v>
      </c>
      <c r="G5" s="631"/>
      <c r="H5" s="633"/>
      <c r="I5" s="636"/>
      <c r="J5" s="633"/>
      <c r="K5" s="638"/>
      <c r="L5" s="614" t="s">
        <v>16</v>
      </c>
      <c r="M5" s="591" t="s">
        <v>194</v>
      </c>
      <c r="N5" s="593" t="s">
        <v>18</v>
      </c>
      <c r="O5" s="601" t="s">
        <v>19</v>
      </c>
      <c r="P5" s="603" t="s">
        <v>138</v>
      </c>
      <c r="Q5" s="604"/>
      <c r="R5" s="604"/>
      <c r="S5" s="605"/>
      <c r="T5" s="606" t="s">
        <v>195</v>
      </c>
      <c r="U5" s="608" t="s">
        <v>196</v>
      </c>
      <c r="V5" s="608" t="s">
        <v>197</v>
      </c>
      <c r="W5" s="606" t="s">
        <v>198</v>
      </c>
      <c r="X5" s="595" t="s">
        <v>199</v>
      </c>
      <c r="Y5" s="597" t="s">
        <v>22</v>
      </c>
      <c r="Z5" s="599" t="s">
        <v>23</v>
      </c>
    </row>
    <row r="6" spans="1:26" ht="80.099999999999994" customHeight="1" thickBot="1" x14ac:dyDescent="0.3">
      <c r="A6" s="627"/>
      <c r="B6" s="632"/>
      <c r="C6" s="611"/>
      <c r="D6" s="611"/>
      <c r="E6" s="611"/>
      <c r="F6" s="613"/>
      <c r="G6" s="632"/>
      <c r="H6" s="634"/>
      <c r="I6" s="637"/>
      <c r="J6" s="634"/>
      <c r="K6" s="639"/>
      <c r="L6" s="615"/>
      <c r="M6" s="592"/>
      <c r="N6" s="594"/>
      <c r="O6" s="602"/>
      <c r="P6" s="74" t="s">
        <v>140</v>
      </c>
      <c r="Q6" s="75" t="s">
        <v>141</v>
      </c>
      <c r="R6" s="75" t="s">
        <v>142</v>
      </c>
      <c r="S6" s="76" t="s">
        <v>200</v>
      </c>
      <c r="T6" s="607"/>
      <c r="U6" s="609"/>
      <c r="V6" s="609"/>
      <c r="W6" s="607"/>
      <c r="X6" s="596"/>
      <c r="Y6" s="598"/>
      <c r="Z6" s="600"/>
    </row>
    <row r="7" spans="1:26" ht="78" customHeight="1" x14ac:dyDescent="0.25">
      <c r="A7" s="191">
        <v>1</v>
      </c>
      <c r="B7" s="147" t="s">
        <v>201</v>
      </c>
      <c r="C7" s="192" t="s">
        <v>202</v>
      </c>
      <c r="D7" s="192">
        <v>70877441</v>
      </c>
      <c r="E7" s="192">
        <v>102931950</v>
      </c>
      <c r="F7" s="192">
        <v>600130843</v>
      </c>
      <c r="G7" s="147" t="s">
        <v>381</v>
      </c>
      <c r="H7" s="192" t="s">
        <v>27</v>
      </c>
      <c r="I7" s="192" t="s">
        <v>28</v>
      </c>
      <c r="J7" s="192" t="s">
        <v>203</v>
      </c>
      <c r="K7" s="193" t="s">
        <v>327</v>
      </c>
      <c r="L7" s="194">
        <v>70000000</v>
      </c>
      <c r="M7" s="195">
        <v>49000000</v>
      </c>
      <c r="N7" s="196" t="s">
        <v>328</v>
      </c>
      <c r="O7" s="196" t="s">
        <v>329</v>
      </c>
      <c r="P7" s="77" t="s">
        <v>62</v>
      </c>
      <c r="Q7" s="77" t="s">
        <v>62</v>
      </c>
      <c r="R7" s="77" t="s">
        <v>62</v>
      </c>
      <c r="S7" s="77" t="s">
        <v>62</v>
      </c>
      <c r="T7" s="77"/>
      <c r="U7" s="77" t="s">
        <v>62</v>
      </c>
      <c r="V7" s="77" t="s">
        <v>62</v>
      </c>
      <c r="W7" s="77" t="s">
        <v>62</v>
      </c>
      <c r="X7" s="77"/>
      <c r="Y7" s="78" t="s">
        <v>330</v>
      </c>
      <c r="Z7" s="79" t="s">
        <v>64</v>
      </c>
    </row>
    <row r="8" spans="1:26" ht="92.25" customHeight="1" x14ac:dyDescent="0.25">
      <c r="A8" s="197">
        <v>2</v>
      </c>
      <c r="B8" s="19" t="s">
        <v>201</v>
      </c>
      <c r="C8" s="20" t="s">
        <v>202</v>
      </c>
      <c r="D8" s="20">
        <v>70877441</v>
      </c>
      <c r="E8" s="20">
        <v>102931950</v>
      </c>
      <c r="F8" s="20">
        <v>600130843</v>
      </c>
      <c r="G8" s="19" t="s">
        <v>205</v>
      </c>
      <c r="H8" s="20" t="s">
        <v>27</v>
      </c>
      <c r="I8" s="20" t="s">
        <v>28</v>
      </c>
      <c r="J8" s="20" t="s">
        <v>203</v>
      </c>
      <c r="K8" s="19" t="s">
        <v>206</v>
      </c>
      <c r="L8" s="24">
        <v>50000000</v>
      </c>
      <c r="M8" s="304">
        <v>35000000</v>
      </c>
      <c r="N8" s="302" t="s">
        <v>476</v>
      </c>
      <c r="O8" s="302" t="s">
        <v>329</v>
      </c>
      <c r="P8" s="18"/>
      <c r="Q8" s="18"/>
      <c r="R8" s="18"/>
      <c r="S8" s="18"/>
      <c r="T8" s="18"/>
      <c r="U8" s="18"/>
      <c r="V8" s="18"/>
      <c r="W8" s="18"/>
      <c r="X8" s="18"/>
      <c r="Y8" s="19" t="s">
        <v>477</v>
      </c>
      <c r="Z8" s="20" t="s">
        <v>313</v>
      </c>
    </row>
    <row r="9" spans="1:26" ht="39" x14ac:dyDescent="0.25">
      <c r="A9" s="85">
        <v>3</v>
      </c>
      <c r="B9" s="23" t="s">
        <v>201</v>
      </c>
      <c r="C9" s="20" t="s">
        <v>202</v>
      </c>
      <c r="D9" s="20">
        <v>70877441</v>
      </c>
      <c r="E9" s="20">
        <v>102931950</v>
      </c>
      <c r="F9" s="20">
        <v>600130843</v>
      </c>
      <c r="G9" s="19" t="s">
        <v>382</v>
      </c>
      <c r="H9" s="20" t="s">
        <v>27</v>
      </c>
      <c r="I9" s="20" t="s">
        <v>28</v>
      </c>
      <c r="J9" s="20" t="s">
        <v>203</v>
      </c>
      <c r="K9" s="19" t="s">
        <v>393</v>
      </c>
      <c r="L9" s="21">
        <v>59000000</v>
      </c>
      <c r="M9" s="21">
        <v>41300000</v>
      </c>
      <c r="N9" s="196" t="s">
        <v>328</v>
      </c>
      <c r="O9" s="196" t="s">
        <v>329</v>
      </c>
      <c r="P9" s="18" t="s">
        <v>62</v>
      </c>
      <c r="Q9" s="18" t="s">
        <v>62</v>
      </c>
      <c r="R9" s="18" t="s">
        <v>62</v>
      </c>
      <c r="S9" s="18" t="s">
        <v>62</v>
      </c>
      <c r="T9" s="18"/>
      <c r="U9" s="18" t="s">
        <v>62</v>
      </c>
      <c r="V9" s="18"/>
      <c r="W9" s="18"/>
      <c r="X9" s="18"/>
      <c r="Y9" s="19" t="s">
        <v>383</v>
      </c>
      <c r="Z9" s="20" t="s">
        <v>49</v>
      </c>
    </row>
    <row r="10" spans="1:26" ht="81" customHeight="1" x14ac:dyDescent="0.25">
      <c r="A10" s="85">
        <v>4</v>
      </c>
      <c r="B10" s="19" t="s">
        <v>201</v>
      </c>
      <c r="C10" s="20" t="s">
        <v>202</v>
      </c>
      <c r="D10" s="20">
        <v>70877441</v>
      </c>
      <c r="E10" s="20">
        <v>102931950</v>
      </c>
      <c r="F10" s="20">
        <v>600130843</v>
      </c>
      <c r="G10" s="19" t="s">
        <v>384</v>
      </c>
      <c r="H10" s="20" t="s">
        <v>27</v>
      </c>
      <c r="I10" s="20" t="s">
        <v>28</v>
      </c>
      <c r="J10" s="20" t="s">
        <v>203</v>
      </c>
      <c r="K10" s="19" t="s">
        <v>385</v>
      </c>
      <c r="L10" s="21">
        <v>8000000</v>
      </c>
      <c r="M10" s="21">
        <v>5600000</v>
      </c>
      <c r="N10" s="22" t="s">
        <v>331</v>
      </c>
      <c r="O10" s="22" t="s">
        <v>204</v>
      </c>
      <c r="P10" s="18"/>
      <c r="Q10" s="18"/>
      <c r="R10" s="18"/>
      <c r="S10" s="18"/>
      <c r="T10" s="18"/>
      <c r="U10" s="18"/>
      <c r="V10" s="18" t="s">
        <v>62</v>
      </c>
      <c r="W10" s="18" t="s">
        <v>62</v>
      </c>
      <c r="X10" s="18"/>
      <c r="Y10" s="19" t="s">
        <v>386</v>
      </c>
      <c r="Z10" s="20" t="s">
        <v>64</v>
      </c>
    </row>
    <row r="11" spans="1:26" ht="56.25" customHeight="1" x14ac:dyDescent="0.25">
      <c r="A11" s="85">
        <v>5</v>
      </c>
      <c r="B11" s="19" t="s">
        <v>201</v>
      </c>
      <c r="C11" s="20" t="s">
        <v>202</v>
      </c>
      <c r="D11" s="20">
        <v>70877441</v>
      </c>
      <c r="E11" s="20">
        <v>102931950</v>
      </c>
      <c r="F11" s="20">
        <v>600130843</v>
      </c>
      <c r="G11" s="19" t="s">
        <v>387</v>
      </c>
      <c r="H11" s="20" t="s">
        <v>27</v>
      </c>
      <c r="I11" s="20" t="s">
        <v>28</v>
      </c>
      <c r="J11" s="20" t="s">
        <v>203</v>
      </c>
      <c r="K11" s="19" t="s">
        <v>388</v>
      </c>
      <c r="L11" s="21">
        <v>23000000</v>
      </c>
      <c r="M11" s="21">
        <v>16100000</v>
      </c>
      <c r="N11" s="22" t="s">
        <v>331</v>
      </c>
      <c r="O11" s="22" t="s">
        <v>204</v>
      </c>
      <c r="P11" s="18"/>
      <c r="Q11" s="18"/>
      <c r="R11" s="18"/>
      <c r="S11" s="18"/>
      <c r="T11" s="18"/>
      <c r="U11" s="18"/>
      <c r="V11" s="18"/>
      <c r="W11" s="18"/>
      <c r="X11" s="18"/>
      <c r="Y11" s="19" t="s">
        <v>386</v>
      </c>
      <c r="Z11" s="20" t="s">
        <v>64</v>
      </c>
    </row>
    <row r="12" spans="1:26" ht="39" x14ac:dyDescent="0.25">
      <c r="A12" s="151">
        <v>6</v>
      </c>
      <c r="B12" s="146" t="s">
        <v>201</v>
      </c>
      <c r="C12" s="198" t="s">
        <v>202</v>
      </c>
      <c r="D12" s="198">
        <v>70877441</v>
      </c>
      <c r="E12" s="198">
        <v>102931950</v>
      </c>
      <c r="F12" s="198">
        <v>600130843</v>
      </c>
      <c r="G12" s="146" t="s">
        <v>394</v>
      </c>
      <c r="H12" s="198" t="s">
        <v>27</v>
      </c>
      <c r="I12" s="198" t="s">
        <v>28</v>
      </c>
      <c r="J12" s="198" t="s">
        <v>203</v>
      </c>
      <c r="K12" s="146" t="s">
        <v>389</v>
      </c>
      <c r="L12" s="165">
        <v>2000000</v>
      </c>
      <c r="M12" s="165">
        <v>1400000</v>
      </c>
      <c r="N12" s="199" t="s">
        <v>390</v>
      </c>
      <c r="O12" s="199" t="s">
        <v>391</v>
      </c>
      <c r="P12" s="99"/>
      <c r="Q12" s="99"/>
      <c r="R12" s="99"/>
      <c r="S12" s="99"/>
      <c r="T12" s="99"/>
      <c r="U12" s="99"/>
      <c r="V12" s="99"/>
      <c r="W12" s="99"/>
      <c r="X12" s="99"/>
      <c r="Y12" s="19" t="s">
        <v>392</v>
      </c>
      <c r="Z12" s="20" t="s">
        <v>64</v>
      </c>
    </row>
    <row r="13" spans="1:26" ht="64.5" x14ac:dyDescent="0.25">
      <c r="A13" s="366">
        <v>7</v>
      </c>
      <c r="B13" s="308" t="s">
        <v>201</v>
      </c>
      <c r="C13" s="309" t="s">
        <v>202</v>
      </c>
      <c r="D13" s="309">
        <v>70877441</v>
      </c>
      <c r="E13" s="309">
        <v>102931950</v>
      </c>
      <c r="F13" s="309">
        <v>600130843</v>
      </c>
      <c r="G13" s="308" t="s">
        <v>478</v>
      </c>
      <c r="H13" s="309" t="s">
        <v>27</v>
      </c>
      <c r="I13" s="309" t="s">
        <v>28</v>
      </c>
      <c r="J13" s="309" t="s">
        <v>203</v>
      </c>
      <c r="K13" s="308" t="s">
        <v>557</v>
      </c>
      <c r="L13" s="311">
        <v>25000000</v>
      </c>
      <c r="M13" s="311">
        <v>17500000</v>
      </c>
      <c r="N13" s="312" t="s">
        <v>476</v>
      </c>
      <c r="O13" s="312" t="s">
        <v>204</v>
      </c>
      <c r="P13" s="367"/>
      <c r="Q13" s="367"/>
      <c r="R13" s="367"/>
      <c r="S13" s="367"/>
      <c r="T13" s="367"/>
      <c r="U13" s="367"/>
      <c r="V13" s="367"/>
      <c r="W13" s="367"/>
      <c r="X13" s="367"/>
      <c r="Y13" s="308" t="s">
        <v>479</v>
      </c>
      <c r="Z13" s="309" t="s">
        <v>64</v>
      </c>
    </row>
    <row r="14" spans="1:26" ht="82.5" customHeight="1" x14ac:dyDescent="0.25">
      <c r="A14" s="85">
        <v>8</v>
      </c>
      <c r="B14" s="146" t="s">
        <v>201</v>
      </c>
      <c r="C14" s="198" t="s">
        <v>202</v>
      </c>
      <c r="D14" s="198">
        <v>70877441</v>
      </c>
      <c r="E14" s="198">
        <v>102931950</v>
      </c>
      <c r="F14" s="198">
        <v>600130843</v>
      </c>
      <c r="G14" s="19" t="s">
        <v>558</v>
      </c>
      <c r="H14" s="198" t="s">
        <v>27</v>
      </c>
      <c r="I14" s="198" t="s">
        <v>28</v>
      </c>
      <c r="J14" s="198" t="s">
        <v>203</v>
      </c>
      <c r="K14" s="19" t="s">
        <v>559</v>
      </c>
      <c r="L14" s="21">
        <v>4000000</v>
      </c>
      <c r="M14" s="21">
        <v>2800000</v>
      </c>
      <c r="N14" s="22" t="s">
        <v>560</v>
      </c>
      <c r="O14" s="22" t="s">
        <v>561</v>
      </c>
      <c r="P14" s="18" t="s">
        <v>62</v>
      </c>
      <c r="Q14" s="18" t="s">
        <v>62</v>
      </c>
      <c r="R14" s="18" t="s">
        <v>62</v>
      </c>
      <c r="S14" s="18" t="s">
        <v>62</v>
      </c>
      <c r="T14" s="18"/>
      <c r="U14" s="18"/>
      <c r="V14" s="18" t="s">
        <v>62</v>
      </c>
      <c r="W14" s="18" t="s">
        <v>62</v>
      </c>
      <c r="X14" s="18" t="s">
        <v>62</v>
      </c>
      <c r="Y14" s="19" t="s">
        <v>479</v>
      </c>
      <c r="Z14" s="20" t="s">
        <v>64</v>
      </c>
    </row>
    <row r="15" spans="1:26" ht="57" customHeight="1" x14ac:dyDescent="0.25">
      <c r="A15" s="85">
        <v>9</v>
      </c>
      <c r="B15" s="19" t="s">
        <v>201</v>
      </c>
      <c r="C15" s="20" t="s">
        <v>202</v>
      </c>
      <c r="D15" s="20">
        <v>70877441</v>
      </c>
      <c r="E15" s="20">
        <v>102931950</v>
      </c>
      <c r="F15" s="20">
        <v>600130843</v>
      </c>
      <c r="G15" s="19" t="s">
        <v>562</v>
      </c>
      <c r="H15" s="20" t="s">
        <v>27</v>
      </c>
      <c r="I15" s="20" t="s">
        <v>28</v>
      </c>
      <c r="J15" s="20" t="s">
        <v>203</v>
      </c>
      <c r="K15" s="19" t="s">
        <v>563</v>
      </c>
      <c r="L15" s="21">
        <v>1000000</v>
      </c>
      <c r="M15" s="21">
        <v>700000</v>
      </c>
      <c r="N15" s="22" t="s">
        <v>476</v>
      </c>
      <c r="O15" s="22" t="s">
        <v>204</v>
      </c>
      <c r="P15" s="18"/>
      <c r="Q15" s="18"/>
      <c r="R15" s="18"/>
      <c r="S15" s="18"/>
      <c r="T15" s="18"/>
      <c r="U15" s="18"/>
      <c r="V15" s="18" t="s">
        <v>62</v>
      </c>
      <c r="W15" s="18" t="s">
        <v>62</v>
      </c>
      <c r="X15" s="18"/>
      <c r="Y15" s="19"/>
      <c r="Z15" s="19" t="s">
        <v>564</v>
      </c>
    </row>
    <row r="16" spans="1:26" ht="57" customHeight="1" thickBot="1" x14ac:dyDescent="0.3">
      <c r="A16" s="475">
        <v>10</v>
      </c>
      <c r="B16" s="52" t="s">
        <v>201</v>
      </c>
      <c r="C16" s="56" t="s">
        <v>202</v>
      </c>
      <c r="D16" s="56">
        <v>70877441</v>
      </c>
      <c r="E16" s="56">
        <v>102931950</v>
      </c>
      <c r="F16" s="56">
        <v>600130843</v>
      </c>
      <c r="G16" s="52" t="s">
        <v>565</v>
      </c>
      <c r="H16" s="56" t="s">
        <v>27</v>
      </c>
      <c r="I16" s="56" t="s">
        <v>28</v>
      </c>
      <c r="J16" s="56" t="s">
        <v>203</v>
      </c>
      <c r="K16" s="52" t="s">
        <v>566</v>
      </c>
      <c r="L16" s="217">
        <v>3000000</v>
      </c>
      <c r="M16" s="217">
        <v>2100000</v>
      </c>
      <c r="N16" s="202" t="s">
        <v>567</v>
      </c>
      <c r="O16" s="202" t="s">
        <v>204</v>
      </c>
      <c r="P16" s="57" t="s">
        <v>62</v>
      </c>
      <c r="Q16" s="57" t="s">
        <v>62</v>
      </c>
      <c r="R16" s="57" t="s">
        <v>62</v>
      </c>
      <c r="S16" s="57" t="s">
        <v>62</v>
      </c>
      <c r="T16" s="57"/>
      <c r="U16" s="57"/>
      <c r="V16" s="57"/>
      <c r="W16" s="57"/>
      <c r="X16" s="57" t="s">
        <v>62</v>
      </c>
      <c r="Y16" s="52"/>
      <c r="Z16" s="52" t="s">
        <v>564</v>
      </c>
    </row>
    <row r="17" spans="1:26" s="29" customFormat="1" ht="68.25" customHeight="1" x14ac:dyDescent="0.25">
      <c r="A17" s="476">
        <v>11</v>
      </c>
      <c r="B17" s="80" t="s">
        <v>79</v>
      </c>
      <c r="C17" s="80" t="s">
        <v>80</v>
      </c>
      <c r="D17" s="81">
        <v>75023857</v>
      </c>
      <c r="E17" s="81">
        <v>102931518</v>
      </c>
      <c r="F17" s="81">
        <v>600130762</v>
      </c>
      <c r="G17" s="201" t="s">
        <v>377</v>
      </c>
      <c r="H17" s="81" t="s">
        <v>27</v>
      </c>
      <c r="I17" s="81" t="s">
        <v>28</v>
      </c>
      <c r="J17" s="477" t="s">
        <v>81</v>
      </c>
      <c r="K17" s="79" t="s">
        <v>377</v>
      </c>
      <c r="L17" s="478">
        <v>5000000</v>
      </c>
      <c r="M17" s="478">
        <v>3500000</v>
      </c>
      <c r="N17" s="479" t="s">
        <v>38</v>
      </c>
      <c r="O17" s="479" t="s">
        <v>93</v>
      </c>
      <c r="P17" s="82"/>
      <c r="Q17" s="82" t="s">
        <v>62</v>
      </c>
      <c r="R17" s="82" t="s">
        <v>62</v>
      </c>
      <c r="S17" s="82"/>
      <c r="T17" s="82" t="s">
        <v>62</v>
      </c>
      <c r="U17" s="82"/>
      <c r="V17" s="82" t="s">
        <v>62</v>
      </c>
      <c r="W17" s="82" t="s">
        <v>62</v>
      </c>
      <c r="X17" s="82"/>
      <c r="Y17" s="78" t="s">
        <v>208</v>
      </c>
      <c r="Z17" s="79" t="s">
        <v>64</v>
      </c>
    </row>
    <row r="18" spans="1:26" s="29" customFormat="1" ht="63" customHeight="1" x14ac:dyDescent="0.25">
      <c r="A18" s="476">
        <v>12</v>
      </c>
      <c r="B18" s="80" t="s">
        <v>79</v>
      </c>
      <c r="C18" s="80" t="s">
        <v>80</v>
      </c>
      <c r="D18" s="81">
        <v>75023857</v>
      </c>
      <c r="E18" s="81">
        <v>102931518</v>
      </c>
      <c r="F18" s="81">
        <v>600130762</v>
      </c>
      <c r="G18" s="480" t="s">
        <v>207</v>
      </c>
      <c r="H18" s="81" t="s">
        <v>27</v>
      </c>
      <c r="I18" s="481" t="s">
        <v>28</v>
      </c>
      <c r="J18" s="185" t="s">
        <v>81</v>
      </c>
      <c r="K18" s="482" t="s">
        <v>207</v>
      </c>
      <c r="L18" s="483">
        <v>15000000</v>
      </c>
      <c r="M18" s="483">
        <v>10500000</v>
      </c>
      <c r="N18" s="22" t="s">
        <v>38</v>
      </c>
      <c r="O18" s="484" t="s">
        <v>93</v>
      </c>
      <c r="P18" s="82"/>
      <c r="Q18" s="82"/>
      <c r="R18" s="82" t="s">
        <v>62</v>
      </c>
      <c r="S18" s="82" t="s">
        <v>62</v>
      </c>
      <c r="T18" s="82" t="s">
        <v>62</v>
      </c>
      <c r="U18" s="82" t="s">
        <v>62</v>
      </c>
      <c r="V18" s="82" t="s">
        <v>62</v>
      </c>
      <c r="W18" s="82"/>
      <c r="X18" s="82" t="s">
        <v>62</v>
      </c>
      <c r="Y18" s="78" t="s">
        <v>208</v>
      </c>
      <c r="Z18" s="79" t="s">
        <v>64</v>
      </c>
    </row>
    <row r="19" spans="1:26" s="29" customFormat="1" ht="68.25" customHeight="1" x14ac:dyDescent="0.25">
      <c r="A19" s="476">
        <v>13</v>
      </c>
      <c r="B19" s="80" t="s">
        <v>79</v>
      </c>
      <c r="C19" s="80" t="s">
        <v>80</v>
      </c>
      <c r="D19" s="81">
        <v>75023857</v>
      </c>
      <c r="E19" s="81">
        <v>102931518</v>
      </c>
      <c r="F19" s="485">
        <v>600130762</v>
      </c>
      <c r="G19" s="19" t="s">
        <v>209</v>
      </c>
      <c r="H19" s="20" t="s">
        <v>27</v>
      </c>
      <c r="I19" s="20" t="s">
        <v>28</v>
      </c>
      <c r="J19" s="20" t="s">
        <v>81</v>
      </c>
      <c r="K19" s="486" t="s">
        <v>209</v>
      </c>
      <c r="L19" s="483">
        <v>10000000</v>
      </c>
      <c r="M19" s="483">
        <v>7000000</v>
      </c>
      <c r="N19" s="22" t="s">
        <v>38</v>
      </c>
      <c r="O19" s="484" t="s">
        <v>93</v>
      </c>
      <c r="P19" s="18"/>
      <c r="Q19" s="18" t="s">
        <v>62</v>
      </c>
      <c r="R19" s="18" t="s">
        <v>62</v>
      </c>
      <c r="S19" s="18" t="s">
        <v>62</v>
      </c>
      <c r="T19" s="18" t="s">
        <v>62</v>
      </c>
      <c r="U19" s="18"/>
      <c r="V19" s="18" t="s">
        <v>62</v>
      </c>
      <c r="W19" s="18" t="s">
        <v>62</v>
      </c>
      <c r="X19" s="18" t="s">
        <v>62</v>
      </c>
      <c r="Y19" s="84" t="s">
        <v>208</v>
      </c>
      <c r="Z19" s="170" t="s">
        <v>64</v>
      </c>
    </row>
    <row r="20" spans="1:26" s="29" customFormat="1" ht="66" customHeight="1" x14ac:dyDescent="0.25">
      <c r="A20" s="129">
        <v>14</v>
      </c>
      <c r="B20" s="135" t="s">
        <v>79</v>
      </c>
      <c r="C20" s="135" t="s">
        <v>80</v>
      </c>
      <c r="D20" s="185">
        <v>75023857</v>
      </c>
      <c r="E20" s="185">
        <v>102931518</v>
      </c>
      <c r="F20" s="185">
        <v>600130762</v>
      </c>
      <c r="G20" s="19" t="s">
        <v>211</v>
      </c>
      <c r="H20" s="20" t="s">
        <v>27</v>
      </c>
      <c r="I20" s="20" t="s">
        <v>28</v>
      </c>
      <c r="J20" s="20" t="s">
        <v>81</v>
      </c>
      <c r="K20" s="20" t="s">
        <v>211</v>
      </c>
      <c r="L20" s="483">
        <v>10000000</v>
      </c>
      <c r="M20" s="483">
        <v>7000000</v>
      </c>
      <c r="N20" s="22" t="s">
        <v>38</v>
      </c>
      <c r="O20" s="22" t="s">
        <v>93</v>
      </c>
      <c r="P20" s="18"/>
      <c r="Q20" s="18"/>
      <c r="R20" s="18"/>
      <c r="S20" s="18"/>
      <c r="T20" s="18" t="s">
        <v>62</v>
      </c>
      <c r="U20" s="18"/>
      <c r="V20" s="18" t="s">
        <v>62</v>
      </c>
      <c r="W20" s="18"/>
      <c r="X20" s="18"/>
      <c r="Y20" s="84" t="s">
        <v>208</v>
      </c>
      <c r="Z20" s="170" t="s">
        <v>64</v>
      </c>
    </row>
    <row r="21" spans="1:26" s="29" customFormat="1" ht="66" customHeight="1" x14ac:dyDescent="0.25">
      <c r="A21" s="516">
        <v>15</v>
      </c>
      <c r="B21" s="135" t="s">
        <v>79</v>
      </c>
      <c r="C21" s="135" t="s">
        <v>80</v>
      </c>
      <c r="D21" s="185">
        <v>75023857</v>
      </c>
      <c r="E21" s="185">
        <v>102931518</v>
      </c>
      <c r="F21" s="185">
        <v>600130762</v>
      </c>
      <c r="G21" s="146" t="s">
        <v>663</v>
      </c>
      <c r="H21" s="20" t="s">
        <v>27</v>
      </c>
      <c r="I21" s="20" t="s">
        <v>28</v>
      </c>
      <c r="J21" s="20" t="s">
        <v>81</v>
      </c>
      <c r="K21" s="198" t="s">
        <v>664</v>
      </c>
      <c r="L21" s="145">
        <v>450000</v>
      </c>
      <c r="M21" s="145">
        <v>315000</v>
      </c>
      <c r="N21" s="199" t="s">
        <v>38</v>
      </c>
      <c r="O21" s="199" t="s">
        <v>78</v>
      </c>
      <c r="P21" s="99" t="s">
        <v>62</v>
      </c>
      <c r="Q21" s="99" t="s">
        <v>62</v>
      </c>
      <c r="R21" s="99" t="s">
        <v>62</v>
      </c>
      <c r="S21" s="99" t="s">
        <v>62</v>
      </c>
      <c r="T21" s="99" t="s">
        <v>62</v>
      </c>
      <c r="U21" s="99"/>
      <c r="V21" s="99" t="s">
        <v>62</v>
      </c>
      <c r="W21" s="99" t="s">
        <v>62</v>
      </c>
      <c r="X21" s="99" t="s">
        <v>62</v>
      </c>
      <c r="Y21" s="203" t="s">
        <v>662</v>
      </c>
      <c r="Z21" s="540" t="s">
        <v>64</v>
      </c>
    </row>
    <row r="22" spans="1:26" s="29" customFormat="1" ht="66" customHeight="1" x14ac:dyDescent="0.25">
      <c r="A22" s="516">
        <v>16</v>
      </c>
      <c r="B22" s="135" t="s">
        <v>79</v>
      </c>
      <c r="C22" s="135" t="s">
        <v>80</v>
      </c>
      <c r="D22" s="185">
        <v>75023857</v>
      </c>
      <c r="E22" s="185">
        <v>102931518</v>
      </c>
      <c r="F22" s="185">
        <v>600130762</v>
      </c>
      <c r="G22" s="146" t="s">
        <v>665</v>
      </c>
      <c r="H22" s="20" t="s">
        <v>27</v>
      </c>
      <c r="I22" s="20" t="s">
        <v>28</v>
      </c>
      <c r="J22" s="20" t="s">
        <v>81</v>
      </c>
      <c r="K22" s="198" t="s">
        <v>666</v>
      </c>
      <c r="L22" s="145">
        <v>25000000</v>
      </c>
      <c r="M22" s="145">
        <v>17500000</v>
      </c>
      <c r="N22" s="199" t="s">
        <v>38</v>
      </c>
      <c r="O22" s="199" t="s">
        <v>78</v>
      </c>
      <c r="P22" s="99" t="s">
        <v>62</v>
      </c>
      <c r="Q22" s="99" t="s">
        <v>62</v>
      </c>
      <c r="R22" s="99" t="s">
        <v>62</v>
      </c>
      <c r="S22" s="99" t="s">
        <v>62</v>
      </c>
      <c r="T22" s="99" t="s">
        <v>62</v>
      </c>
      <c r="U22" s="99"/>
      <c r="V22" s="99" t="s">
        <v>62</v>
      </c>
      <c r="W22" s="99" t="s">
        <v>62</v>
      </c>
      <c r="X22" s="99" t="s">
        <v>62</v>
      </c>
      <c r="Y22" s="203" t="s">
        <v>662</v>
      </c>
      <c r="Z22" s="540" t="s">
        <v>64</v>
      </c>
    </row>
    <row r="23" spans="1:26" s="29" customFormat="1" ht="66" customHeight="1" x14ac:dyDescent="0.25">
      <c r="A23" s="516">
        <v>17</v>
      </c>
      <c r="B23" s="135" t="s">
        <v>79</v>
      </c>
      <c r="C23" s="135" t="s">
        <v>80</v>
      </c>
      <c r="D23" s="185">
        <v>75023857</v>
      </c>
      <c r="E23" s="185">
        <v>102931518</v>
      </c>
      <c r="F23" s="185">
        <v>600130762</v>
      </c>
      <c r="G23" s="146" t="s">
        <v>614</v>
      </c>
      <c r="H23" s="20" t="s">
        <v>27</v>
      </c>
      <c r="I23" s="20" t="s">
        <v>28</v>
      </c>
      <c r="J23" s="20" t="s">
        <v>81</v>
      </c>
      <c r="K23" s="198" t="s">
        <v>616</v>
      </c>
      <c r="L23" s="145">
        <v>10000000</v>
      </c>
      <c r="M23" s="145">
        <v>7000000</v>
      </c>
      <c r="N23" s="199" t="s">
        <v>38</v>
      </c>
      <c r="O23" s="199" t="s">
        <v>78</v>
      </c>
      <c r="P23" s="99"/>
      <c r="Q23" s="99" t="s">
        <v>62</v>
      </c>
      <c r="R23" s="99" t="s">
        <v>62</v>
      </c>
      <c r="S23" s="99" t="s">
        <v>62</v>
      </c>
      <c r="T23" s="99" t="s">
        <v>62</v>
      </c>
      <c r="U23" s="99"/>
      <c r="V23" s="99" t="s">
        <v>62</v>
      </c>
      <c r="W23" s="99" t="s">
        <v>62</v>
      </c>
      <c r="X23" s="99" t="s">
        <v>62</v>
      </c>
      <c r="Y23" s="203" t="s">
        <v>662</v>
      </c>
      <c r="Z23" s="540" t="s">
        <v>64</v>
      </c>
    </row>
    <row r="24" spans="1:26" s="29" customFormat="1" ht="66" customHeight="1" thickBot="1" x14ac:dyDescent="0.3">
      <c r="A24" s="487">
        <v>18</v>
      </c>
      <c r="B24" s="541" t="s">
        <v>79</v>
      </c>
      <c r="C24" s="541" t="s">
        <v>80</v>
      </c>
      <c r="D24" s="542">
        <v>75023857</v>
      </c>
      <c r="E24" s="542">
        <v>102931518</v>
      </c>
      <c r="F24" s="542">
        <v>600130762</v>
      </c>
      <c r="G24" s="52" t="s">
        <v>568</v>
      </c>
      <c r="H24" s="56" t="s">
        <v>27</v>
      </c>
      <c r="I24" s="56" t="s">
        <v>28</v>
      </c>
      <c r="J24" s="56" t="s">
        <v>81</v>
      </c>
      <c r="K24" s="52" t="s">
        <v>661</v>
      </c>
      <c r="L24" s="488">
        <v>20000000</v>
      </c>
      <c r="M24" s="488">
        <v>14000000</v>
      </c>
      <c r="N24" s="202" t="s">
        <v>38</v>
      </c>
      <c r="O24" s="202" t="s">
        <v>78</v>
      </c>
      <c r="P24" s="57"/>
      <c r="Q24" s="57" t="s">
        <v>62</v>
      </c>
      <c r="R24" s="57" t="s">
        <v>62</v>
      </c>
      <c r="S24" s="57" t="s">
        <v>62</v>
      </c>
      <c r="T24" s="57" t="s">
        <v>62</v>
      </c>
      <c r="U24" s="57"/>
      <c r="V24" s="57" t="s">
        <v>62</v>
      </c>
      <c r="W24" s="57" t="s">
        <v>62</v>
      </c>
      <c r="X24" s="57"/>
      <c r="Y24" s="204" t="s">
        <v>662</v>
      </c>
      <c r="Z24" s="205" t="s">
        <v>64</v>
      </c>
    </row>
    <row r="25" spans="1:26" ht="51.75" x14ac:dyDescent="0.25">
      <c r="A25" s="88">
        <v>19</v>
      </c>
      <c r="B25" s="78" t="s">
        <v>33</v>
      </c>
      <c r="C25" s="79" t="s">
        <v>34</v>
      </c>
      <c r="D25" s="79">
        <v>70281793</v>
      </c>
      <c r="E25" s="79">
        <v>102655456</v>
      </c>
      <c r="F25" s="79">
        <v>600122077</v>
      </c>
      <c r="G25" s="78" t="s">
        <v>212</v>
      </c>
      <c r="H25" s="79" t="s">
        <v>27</v>
      </c>
      <c r="I25" s="79" t="s">
        <v>28</v>
      </c>
      <c r="J25" s="79" t="s">
        <v>36</v>
      </c>
      <c r="K25" s="206" t="s">
        <v>395</v>
      </c>
      <c r="L25" s="90">
        <v>24000000</v>
      </c>
      <c r="M25" s="90">
        <v>16800000</v>
      </c>
      <c r="N25" s="314">
        <v>2026</v>
      </c>
      <c r="O25" s="79">
        <v>2028</v>
      </c>
      <c r="P25" s="77"/>
      <c r="Q25" s="77" t="s">
        <v>62</v>
      </c>
      <c r="R25" s="77" t="s">
        <v>62</v>
      </c>
      <c r="S25" s="77" t="s">
        <v>62</v>
      </c>
      <c r="T25" s="77"/>
      <c r="U25" s="77"/>
      <c r="V25" s="77"/>
      <c r="W25" s="77" t="s">
        <v>62</v>
      </c>
      <c r="X25" s="77"/>
      <c r="Y25" s="86"/>
      <c r="Z25" s="86"/>
    </row>
    <row r="26" spans="1:26" ht="52.5" thickBot="1" x14ac:dyDescent="0.3">
      <c r="A26" s="207">
        <v>20</v>
      </c>
      <c r="B26" s="208" t="s">
        <v>33</v>
      </c>
      <c r="C26" s="209" t="s">
        <v>34</v>
      </c>
      <c r="D26" s="209">
        <v>70281793</v>
      </c>
      <c r="E26" s="209">
        <v>102655456</v>
      </c>
      <c r="F26" s="209">
        <v>600122077</v>
      </c>
      <c r="G26" s="208" t="s">
        <v>396</v>
      </c>
      <c r="H26" s="209" t="s">
        <v>27</v>
      </c>
      <c r="I26" s="209" t="s">
        <v>28</v>
      </c>
      <c r="J26" s="209" t="s">
        <v>36</v>
      </c>
      <c r="K26" s="208" t="s">
        <v>396</v>
      </c>
      <c r="L26" s="210">
        <v>1200000</v>
      </c>
      <c r="M26" s="211">
        <v>840000</v>
      </c>
      <c r="N26" s="209">
        <v>2023</v>
      </c>
      <c r="O26" s="209">
        <v>2028</v>
      </c>
      <c r="P26" s="212"/>
      <c r="Q26" s="212"/>
      <c r="R26" s="212"/>
      <c r="S26" s="212" t="s">
        <v>62</v>
      </c>
      <c r="T26" s="212"/>
      <c r="U26" s="212"/>
      <c r="V26" s="212"/>
      <c r="W26" s="212"/>
      <c r="X26" s="212"/>
      <c r="Y26" s="213"/>
      <c r="Z26" s="213"/>
    </row>
    <row r="27" spans="1:26" ht="51" x14ac:dyDescent="0.25">
      <c r="A27" s="88">
        <v>21</v>
      </c>
      <c r="B27" s="78" t="s">
        <v>213</v>
      </c>
      <c r="C27" s="79" t="s">
        <v>214</v>
      </c>
      <c r="D27" s="79">
        <v>70992070</v>
      </c>
      <c r="E27" s="79">
        <v>102931631</v>
      </c>
      <c r="F27" s="79">
        <v>600130789</v>
      </c>
      <c r="G27" s="78" t="s">
        <v>215</v>
      </c>
      <c r="H27" s="79" t="s">
        <v>27</v>
      </c>
      <c r="I27" s="79" t="s">
        <v>28</v>
      </c>
      <c r="J27" s="214" t="s">
        <v>216</v>
      </c>
      <c r="K27" s="215" t="s">
        <v>217</v>
      </c>
      <c r="L27" s="216">
        <v>5000000</v>
      </c>
      <c r="M27" s="83">
        <v>3500000</v>
      </c>
      <c r="N27" s="79">
        <v>2021</v>
      </c>
      <c r="O27" s="79">
        <v>2027</v>
      </c>
      <c r="P27" s="77" t="s">
        <v>62</v>
      </c>
      <c r="Q27" s="77" t="s">
        <v>62</v>
      </c>
      <c r="R27" s="77"/>
      <c r="S27" s="77"/>
      <c r="T27" s="77"/>
      <c r="U27" s="77"/>
      <c r="V27" s="77"/>
      <c r="W27" s="77"/>
      <c r="X27" s="77"/>
      <c r="Y27" s="86"/>
      <c r="Z27" s="86" t="s">
        <v>64</v>
      </c>
    </row>
    <row r="28" spans="1:26" ht="39.75" thickBot="1" x14ac:dyDescent="0.3">
      <c r="A28" s="87">
        <v>22</v>
      </c>
      <c r="B28" s="52" t="s">
        <v>213</v>
      </c>
      <c r="C28" s="56" t="s">
        <v>214</v>
      </c>
      <c r="D28" s="56">
        <v>70992070</v>
      </c>
      <c r="E28" s="56">
        <v>102931631</v>
      </c>
      <c r="F28" s="56">
        <v>600130789</v>
      </c>
      <c r="G28" s="52" t="s">
        <v>218</v>
      </c>
      <c r="H28" s="56" t="s">
        <v>27</v>
      </c>
      <c r="I28" s="56" t="s">
        <v>28</v>
      </c>
      <c r="J28" s="56" t="s">
        <v>216</v>
      </c>
      <c r="K28" s="52" t="s">
        <v>218</v>
      </c>
      <c r="L28" s="148">
        <v>12000000</v>
      </c>
      <c r="M28" s="217">
        <v>8400000</v>
      </c>
      <c r="N28" s="56">
        <v>2021</v>
      </c>
      <c r="O28" s="56">
        <v>2027</v>
      </c>
      <c r="P28" s="57"/>
      <c r="Q28" s="57"/>
      <c r="R28" s="57"/>
      <c r="S28" s="57"/>
      <c r="T28" s="57"/>
      <c r="U28" s="57"/>
      <c r="V28" s="57"/>
      <c r="W28" s="57"/>
      <c r="X28" s="57"/>
      <c r="Y28" s="205"/>
      <c r="Z28" s="205" t="s">
        <v>64</v>
      </c>
    </row>
    <row r="29" spans="1:26" ht="62.25" customHeight="1" x14ac:dyDescent="0.25">
      <c r="A29" s="88">
        <v>23</v>
      </c>
      <c r="B29" s="78" t="s">
        <v>219</v>
      </c>
      <c r="C29" s="78" t="s">
        <v>144</v>
      </c>
      <c r="D29" s="79">
        <v>70436533</v>
      </c>
      <c r="E29" s="79">
        <v>102943249</v>
      </c>
      <c r="F29" s="79">
        <v>600130274</v>
      </c>
      <c r="G29" s="89" t="s">
        <v>220</v>
      </c>
      <c r="H29" s="79" t="s">
        <v>27</v>
      </c>
      <c r="I29" s="79" t="s">
        <v>28</v>
      </c>
      <c r="J29" s="79" t="s">
        <v>41</v>
      </c>
      <c r="K29" s="78" t="s">
        <v>221</v>
      </c>
      <c r="L29" s="90">
        <v>10000000</v>
      </c>
      <c r="M29" s="83">
        <v>7000000</v>
      </c>
      <c r="N29" s="315" t="s">
        <v>480</v>
      </c>
      <c r="O29" s="315" t="s">
        <v>481</v>
      </c>
      <c r="P29" s="77"/>
      <c r="Q29" s="77"/>
      <c r="R29" s="77"/>
      <c r="S29" s="77"/>
      <c r="T29" s="77"/>
      <c r="U29" s="77"/>
      <c r="V29" s="77"/>
      <c r="W29" s="77"/>
      <c r="X29" s="77"/>
      <c r="Y29" s="86" t="s">
        <v>44</v>
      </c>
      <c r="Z29" s="86" t="s">
        <v>64</v>
      </c>
    </row>
    <row r="30" spans="1:26" ht="51.75" x14ac:dyDescent="0.25">
      <c r="A30" s="85">
        <v>24</v>
      </c>
      <c r="B30" s="19" t="s">
        <v>219</v>
      </c>
      <c r="C30" s="19" t="s">
        <v>144</v>
      </c>
      <c r="D30" s="20">
        <v>70436533</v>
      </c>
      <c r="E30" s="20">
        <v>102943249</v>
      </c>
      <c r="F30" s="20">
        <v>600130274</v>
      </c>
      <c r="G30" s="23" t="s">
        <v>482</v>
      </c>
      <c r="H30" s="20" t="s">
        <v>27</v>
      </c>
      <c r="I30" s="20" t="s">
        <v>28</v>
      </c>
      <c r="J30" s="20" t="s">
        <v>41</v>
      </c>
      <c r="K30" s="23" t="s">
        <v>483</v>
      </c>
      <c r="L30" s="21">
        <v>5000000</v>
      </c>
      <c r="M30" s="21">
        <v>3500000</v>
      </c>
      <c r="N30" s="302" t="s">
        <v>484</v>
      </c>
      <c r="O30" s="302" t="s">
        <v>433</v>
      </c>
      <c r="P30" s="18"/>
      <c r="Q30" s="18"/>
      <c r="R30" s="18"/>
      <c r="S30" s="18"/>
      <c r="T30" s="18"/>
      <c r="U30" s="18"/>
      <c r="V30" s="18"/>
      <c r="W30" s="18"/>
      <c r="X30" s="18"/>
      <c r="Y30" s="84" t="s">
        <v>485</v>
      </c>
      <c r="Z30" s="170" t="s">
        <v>64</v>
      </c>
    </row>
    <row r="31" spans="1:26" ht="62.25" customHeight="1" x14ac:dyDescent="0.25">
      <c r="A31" s="369">
        <v>25</v>
      </c>
      <c r="B31" s="370" t="s">
        <v>219</v>
      </c>
      <c r="C31" s="370" t="s">
        <v>144</v>
      </c>
      <c r="D31" s="371">
        <v>70436533</v>
      </c>
      <c r="E31" s="371">
        <v>102943249</v>
      </c>
      <c r="F31" s="371">
        <v>600130274</v>
      </c>
      <c r="G31" s="370" t="s">
        <v>397</v>
      </c>
      <c r="H31" s="371" t="s">
        <v>27</v>
      </c>
      <c r="I31" s="371" t="s">
        <v>28</v>
      </c>
      <c r="J31" s="371" t="s">
        <v>41</v>
      </c>
      <c r="K31" s="370" t="s">
        <v>486</v>
      </c>
      <c r="L31" s="372">
        <v>1500000</v>
      </c>
      <c r="M31" s="372">
        <v>1050000</v>
      </c>
      <c r="N31" s="373" t="s">
        <v>487</v>
      </c>
      <c r="O31" s="373" t="s">
        <v>488</v>
      </c>
      <c r="P31" s="374"/>
      <c r="Q31" s="374"/>
      <c r="R31" s="374"/>
      <c r="S31" s="374"/>
      <c r="T31" s="374"/>
      <c r="U31" s="374"/>
      <c r="V31" s="374"/>
      <c r="W31" s="374"/>
      <c r="X31" s="374"/>
      <c r="Y31" s="375" t="s">
        <v>44</v>
      </c>
      <c r="Z31" s="375" t="s">
        <v>64</v>
      </c>
    </row>
    <row r="32" spans="1:26" ht="57.75" customHeight="1" x14ac:dyDescent="0.25">
      <c r="A32" s="368">
        <v>26</v>
      </c>
      <c r="B32" s="308" t="s">
        <v>219</v>
      </c>
      <c r="C32" s="308" t="s">
        <v>144</v>
      </c>
      <c r="D32" s="309">
        <v>70436533</v>
      </c>
      <c r="E32" s="309">
        <v>102943249</v>
      </c>
      <c r="F32" s="309">
        <v>600130274</v>
      </c>
      <c r="G32" s="19" t="s">
        <v>569</v>
      </c>
      <c r="H32" s="198" t="s">
        <v>27</v>
      </c>
      <c r="I32" s="198" t="s">
        <v>28</v>
      </c>
      <c r="J32" s="198" t="s">
        <v>41</v>
      </c>
      <c r="K32" s="19" t="s">
        <v>489</v>
      </c>
      <c r="L32" s="21">
        <v>1500000</v>
      </c>
      <c r="M32" s="21">
        <v>1050000</v>
      </c>
      <c r="N32" s="22" t="s">
        <v>570</v>
      </c>
      <c r="O32" s="22" t="s">
        <v>571</v>
      </c>
      <c r="P32" s="18"/>
      <c r="Q32" s="18" t="s">
        <v>62</v>
      </c>
      <c r="R32" s="18"/>
      <c r="S32" s="18"/>
      <c r="T32" s="18"/>
      <c r="U32" s="18"/>
      <c r="V32" s="18"/>
      <c r="W32" s="18"/>
      <c r="X32" s="18"/>
      <c r="Y32" s="84" t="s">
        <v>572</v>
      </c>
      <c r="Z32" s="303" t="s">
        <v>64</v>
      </c>
    </row>
    <row r="33" spans="1:26" ht="54" customHeight="1" thickBot="1" x14ac:dyDescent="0.3">
      <c r="A33" s="368">
        <v>27</v>
      </c>
      <c r="B33" s="23" t="s">
        <v>219</v>
      </c>
      <c r="C33" s="23" t="s">
        <v>144</v>
      </c>
      <c r="D33" s="94">
        <v>70436533</v>
      </c>
      <c r="E33" s="94">
        <v>102943249</v>
      </c>
      <c r="F33" s="94">
        <v>600130274</v>
      </c>
      <c r="G33" s="23" t="s">
        <v>490</v>
      </c>
      <c r="H33" s="94" t="s">
        <v>27</v>
      </c>
      <c r="I33" s="94" t="s">
        <v>28</v>
      </c>
      <c r="J33" s="94" t="s">
        <v>41</v>
      </c>
      <c r="K33" s="23" t="s">
        <v>491</v>
      </c>
      <c r="L33" s="24">
        <v>8500000</v>
      </c>
      <c r="M33" s="24">
        <v>5950000</v>
      </c>
      <c r="N33" s="302" t="s">
        <v>492</v>
      </c>
      <c r="O33" s="302" t="s">
        <v>426</v>
      </c>
      <c r="P33" s="301"/>
      <c r="Q33" s="301"/>
      <c r="R33" s="301"/>
      <c r="S33" s="301"/>
      <c r="T33" s="301"/>
      <c r="U33" s="301"/>
      <c r="V33" s="301"/>
      <c r="W33" s="301"/>
      <c r="X33" s="301"/>
      <c r="Y33" s="101" t="s">
        <v>485</v>
      </c>
      <c r="Z33" s="326" t="s">
        <v>313</v>
      </c>
    </row>
    <row r="34" spans="1:26" ht="54.75" customHeight="1" thickBot="1" x14ac:dyDescent="0.3">
      <c r="A34" s="366">
        <v>28</v>
      </c>
      <c r="B34" s="308" t="s">
        <v>219</v>
      </c>
      <c r="C34" s="308" t="s">
        <v>144</v>
      </c>
      <c r="D34" s="309">
        <v>70436533</v>
      </c>
      <c r="E34" s="309">
        <v>102943249</v>
      </c>
      <c r="F34" s="309">
        <v>600130274</v>
      </c>
      <c r="G34" s="308" t="s">
        <v>493</v>
      </c>
      <c r="H34" s="309" t="s">
        <v>27</v>
      </c>
      <c r="I34" s="309" t="s">
        <v>28</v>
      </c>
      <c r="J34" s="309" t="s">
        <v>41</v>
      </c>
      <c r="K34" s="308" t="s">
        <v>671</v>
      </c>
      <c r="L34" s="311">
        <v>2000000</v>
      </c>
      <c r="M34" s="311">
        <v>1400000</v>
      </c>
      <c r="N34" s="312" t="s">
        <v>480</v>
      </c>
      <c r="O34" s="312" t="s">
        <v>433</v>
      </c>
      <c r="P34" s="367"/>
      <c r="Q34" s="367"/>
      <c r="R34" s="367"/>
      <c r="S34" s="367"/>
      <c r="T34" s="367"/>
      <c r="U34" s="367"/>
      <c r="V34" s="367"/>
      <c r="W34" s="324"/>
      <c r="X34" s="324"/>
      <c r="Y34" s="376" t="s">
        <v>44</v>
      </c>
      <c r="Z34" s="350" t="s">
        <v>64</v>
      </c>
    </row>
    <row r="35" spans="1:26" ht="54.75" customHeight="1" x14ac:dyDescent="0.25">
      <c r="A35" s="85">
        <v>29</v>
      </c>
      <c r="B35" s="146" t="s">
        <v>219</v>
      </c>
      <c r="C35" s="146" t="s">
        <v>144</v>
      </c>
      <c r="D35" s="198">
        <v>70436533</v>
      </c>
      <c r="E35" s="198">
        <v>102943249</v>
      </c>
      <c r="F35" s="198">
        <v>600130274</v>
      </c>
      <c r="G35" s="146" t="s">
        <v>573</v>
      </c>
      <c r="H35" s="198" t="s">
        <v>27</v>
      </c>
      <c r="I35" s="198" t="s">
        <v>28</v>
      </c>
      <c r="J35" s="198" t="s">
        <v>41</v>
      </c>
      <c r="K35" s="146" t="s">
        <v>574</v>
      </c>
      <c r="L35" s="165">
        <v>2800000</v>
      </c>
      <c r="M35" s="165">
        <v>1960000</v>
      </c>
      <c r="N35" s="199" t="s">
        <v>426</v>
      </c>
      <c r="O35" s="199" t="s">
        <v>512</v>
      </c>
      <c r="P35" s="99"/>
      <c r="Q35" s="99" t="s">
        <v>62</v>
      </c>
      <c r="R35" s="99"/>
      <c r="S35" s="99"/>
      <c r="T35" s="99"/>
      <c r="U35" s="99"/>
      <c r="V35" s="99"/>
      <c r="W35" s="159"/>
      <c r="X35" s="159"/>
      <c r="Y35" s="259"/>
      <c r="Z35" s="489"/>
    </row>
    <row r="36" spans="1:26" ht="61.5" customHeight="1" x14ac:dyDescent="0.25">
      <c r="A36" s="235">
        <v>30</v>
      </c>
      <c r="B36" s="506" t="s">
        <v>219</v>
      </c>
      <c r="C36" s="506" t="s">
        <v>144</v>
      </c>
      <c r="D36" s="507">
        <v>70436533</v>
      </c>
      <c r="E36" s="507">
        <v>102943249</v>
      </c>
      <c r="F36" s="507">
        <v>600130274</v>
      </c>
      <c r="G36" s="508" t="s">
        <v>575</v>
      </c>
      <c r="H36" s="507" t="s">
        <v>27</v>
      </c>
      <c r="I36" s="507" t="s">
        <v>28</v>
      </c>
      <c r="J36" s="507" t="s">
        <v>41</v>
      </c>
      <c r="K36" s="509" t="s">
        <v>576</v>
      </c>
      <c r="L36" s="510">
        <v>2500000</v>
      </c>
      <c r="M36" s="510">
        <v>1750000</v>
      </c>
      <c r="N36" s="511" t="s">
        <v>511</v>
      </c>
      <c r="O36" s="511" t="s">
        <v>523</v>
      </c>
      <c r="P36" s="179"/>
      <c r="Q36" s="456" t="s">
        <v>62</v>
      </c>
      <c r="R36" s="512"/>
      <c r="S36" s="179"/>
      <c r="T36" s="179"/>
      <c r="U36" s="179"/>
      <c r="V36" s="179"/>
      <c r="W36" s="182"/>
      <c r="X36" s="182"/>
      <c r="Y36" s="455"/>
      <c r="Z36" s="461"/>
    </row>
    <row r="37" spans="1:26" ht="59.25" customHeight="1" x14ac:dyDescent="0.25">
      <c r="A37" s="241">
        <v>31</v>
      </c>
      <c r="B37" s="490" t="s">
        <v>219</v>
      </c>
      <c r="C37" s="490" t="s">
        <v>144</v>
      </c>
      <c r="D37" s="491">
        <v>70436533</v>
      </c>
      <c r="E37" s="491">
        <v>102943249</v>
      </c>
      <c r="F37" s="491">
        <v>600130274</v>
      </c>
      <c r="G37" s="492" t="s">
        <v>577</v>
      </c>
      <c r="H37" s="491" t="s">
        <v>27</v>
      </c>
      <c r="I37" s="491" t="s">
        <v>28</v>
      </c>
      <c r="J37" s="491" t="s">
        <v>41</v>
      </c>
      <c r="K37" s="437" t="s">
        <v>578</v>
      </c>
      <c r="L37" s="493">
        <v>2800000</v>
      </c>
      <c r="M37" s="493">
        <v>1959999.9999999998</v>
      </c>
      <c r="N37" s="494" t="s">
        <v>511</v>
      </c>
      <c r="O37" s="494" t="s">
        <v>523</v>
      </c>
      <c r="P37" s="20"/>
      <c r="Q37" s="438" t="s">
        <v>62</v>
      </c>
      <c r="R37" s="438" t="s">
        <v>62</v>
      </c>
      <c r="S37" s="20"/>
      <c r="T37" s="20"/>
      <c r="U37" s="20"/>
      <c r="V37" s="20"/>
      <c r="W37" s="170"/>
      <c r="X37" s="170"/>
      <c r="Y37" s="437"/>
      <c r="Z37" s="443"/>
    </row>
    <row r="38" spans="1:26" ht="135.75" customHeight="1" thickBot="1" x14ac:dyDescent="0.3">
      <c r="A38" s="543">
        <v>32</v>
      </c>
      <c r="B38" s="544" t="s">
        <v>219</v>
      </c>
      <c r="C38" s="544" t="s">
        <v>144</v>
      </c>
      <c r="D38" s="190">
        <v>70436533</v>
      </c>
      <c r="E38" s="190">
        <v>102943249</v>
      </c>
      <c r="F38" s="190">
        <v>600130274</v>
      </c>
      <c r="G38" s="545" t="s">
        <v>672</v>
      </c>
      <c r="H38" s="190" t="s">
        <v>27</v>
      </c>
      <c r="I38" s="190" t="s">
        <v>28</v>
      </c>
      <c r="J38" s="190" t="s">
        <v>41</v>
      </c>
      <c r="K38" s="546" t="s">
        <v>673</v>
      </c>
      <c r="L38" s="547">
        <v>10000000</v>
      </c>
      <c r="M38" s="547">
        <v>7000000</v>
      </c>
      <c r="N38" s="548" t="s">
        <v>674</v>
      </c>
      <c r="O38" s="548" t="s">
        <v>675</v>
      </c>
      <c r="P38" s="218"/>
      <c r="Q38" s="549"/>
      <c r="R38" s="549"/>
      <c r="S38" s="218"/>
      <c r="T38" s="218"/>
      <c r="U38" s="218"/>
      <c r="V38" s="218"/>
      <c r="W38" s="517"/>
      <c r="X38" s="517"/>
      <c r="Y38" s="546"/>
      <c r="Z38" s="550"/>
    </row>
    <row r="39" spans="1:26" ht="54.75" customHeight="1" thickBot="1" x14ac:dyDescent="0.3">
      <c r="A39" s="87">
        <v>33</v>
      </c>
      <c r="B39" s="242" t="s">
        <v>219</v>
      </c>
      <c r="C39" s="242" t="s">
        <v>144</v>
      </c>
      <c r="D39" s="56">
        <v>70436533</v>
      </c>
      <c r="E39" s="56">
        <v>102943249</v>
      </c>
      <c r="F39" s="56">
        <v>600130274</v>
      </c>
      <c r="G39" s="52" t="s">
        <v>579</v>
      </c>
      <c r="H39" s="56" t="s">
        <v>27</v>
      </c>
      <c r="I39" s="56" t="s">
        <v>28</v>
      </c>
      <c r="J39" s="56" t="s">
        <v>41</v>
      </c>
      <c r="K39" s="52" t="s">
        <v>580</v>
      </c>
      <c r="L39" s="148">
        <v>1000000</v>
      </c>
      <c r="M39" s="148">
        <v>700000</v>
      </c>
      <c r="N39" s="202" t="s">
        <v>331</v>
      </c>
      <c r="O39" s="202" t="s">
        <v>512</v>
      </c>
      <c r="P39" s="57"/>
      <c r="Q39" s="57"/>
      <c r="R39" s="57"/>
      <c r="S39" s="57"/>
      <c r="T39" s="57"/>
      <c r="U39" s="57"/>
      <c r="V39" s="57"/>
      <c r="W39" s="57"/>
      <c r="X39" s="57"/>
      <c r="Y39" s="204"/>
      <c r="Z39" s="205"/>
    </row>
    <row r="40" spans="1:26" ht="64.5" x14ac:dyDescent="0.25">
      <c r="A40" s="88">
        <v>34</v>
      </c>
      <c r="B40" s="78" t="s">
        <v>222</v>
      </c>
      <c r="C40" s="79" t="s">
        <v>58</v>
      </c>
      <c r="D40" s="79">
        <v>75022265</v>
      </c>
      <c r="E40" s="79">
        <v>102931747</v>
      </c>
      <c r="F40" s="79">
        <v>600130568</v>
      </c>
      <c r="G40" s="78" t="s">
        <v>223</v>
      </c>
      <c r="H40" s="79" t="s">
        <v>27</v>
      </c>
      <c r="I40" s="79" t="s">
        <v>28</v>
      </c>
      <c r="J40" s="79" t="s">
        <v>60</v>
      </c>
      <c r="K40" s="78" t="s">
        <v>224</v>
      </c>
      <c r="L40" s="90">
        <v>2500000</v>
      </c>
      <c r="M40" s="83">
        <v>1750000</v>
      </c>
      <c r="N40" s="315" t="s">
        <v>61</v>
      </c>
      <c r="O40" s="315" t="s">
        <v>494</v>
      </c>
      <c r="P40" s="77"/>
      <c r="Q40" s="77"/>
      <c r="R40" s="77"/>
      <c r="S40" s="77"/>
      <c r="T40" s="77"/>
      <c r="U40" s="77"/>
      <c r="V40" s="77"/>
      <c r="W40" s="77"/>
      <c r="X40" s="77"/>
      <c r="Y40" s="86"/>
      <c r="Z40" s="86" t="s">
        <v>64</v>
      </c>
    </row>
    <row r="41" spans="1:26" ht="64.5" x14ac:dyDescent="0.25">
      <c r="A41" s="85">
        <v>35</v>
      </c>
      <c r="B41" s="19" t="s">
        <v>222</v>
      </c>
      <c r="C41" s="20" t="s">
        <v>58</v>
      </c>
      <c r="D41" s="20">
        <v>75022265</v>
      </c>
      <c r="E41" s="20">
        <v>102931747</v>
      </c>
      <c r="F41" s="20">
        <v>600130568</v>
      </c>
      <c r="G41" s="19" t="s">
        <v>225</v>
      </c>
      <c r="H41" s="20" t="s">
        <v>27</v>
      </c>
      <c r="I41" s="20" t="s">
        <v>28</v>
      </c>
      <c r="J41" s="20" t="s">
        <v>60</v>
      </c>
      <c r="K41" s="19" t="s">
        <v>226</v>
      </c>
      <c r="L41" s="21">
        <v>500000</v>
      </c>
      <c r="M41" s="21">
        <v>350000</v>
      </c>
      <c r="N41" s="302" t="s">
        <v>61</v>
      </c>
      <c r="O41" s="302" t="s">
        <v>494</v>
      </c>
      <c r="P41" s="18"/>
      <c r="Q41" s="18" t="s">
        <v>62</v>
      </c>
      <c r="R41" s="18"/>
      <c r="S41" s="18"/>
      <c r="T41" s="18"/>
      <c r="U41" s="18"/>
      <c r="V41" s="18"/>
      <c r="W41" s="18"/>
      <c r="X41" s="18"/>
      <c r="Y41" s="170"/>
      <c r="Z41" s="170" t="s">
        <v>64</v>
      </c>
    </row>
    <row r="42" spans="1:26" ht="64.5" x14ac:dyDescent="0.25">
      <c r="A42" s="377">
        <v>36</v>
      </c>
      <c r="B42" s="230" t="s">
        <v>222</v>
      </c>
      <c r="C42" s="231" t="s">
        <v>58</v>
      </c>
      <c r="D42" s="231">
        <v>75022265</v>
      </c>
      <c r="E42" s="231">
        <v>102931747</v>
      </c>
      <c r="F42" s="231">
        <v>600130568</v>
      </c>
      <c r="G42" s="230" t="s">
        <v>227</v>
      </c>
      <c r="H42" s="231" t="s">
        <v>27</v>
      </c>
      <c r="I42" s="231" t="s">
        <v>28</v>
      </c>
      <c r="J42" s="231" t="s">
        <v>60</v>
      </c>
      <c r="K42" s="230" t="s">
        <v>228</v>
      </c>
      <c r="L42" s="232">
        <v>800000</v>
      </c>
      <c r="M42" s="378">
        <v>560000</v>
      </c>
      <c r="N42" s="379" t="s">
        <v>82</v>
      </c>
      <c r="O42" s="379" t="s">
        <v>332</v>
      </c>
      <c r="P42" s="233"/>
      <c r="Q42" s="233"/>
      <c r="R42" s="233"/>
      <c r="S42" s="233"/>
      <c r="T42" s="233"/>
      <c r="U42" s="233"/>
      <c r="V42" s="233"/>
      <c r="W42" s="233"/>
      <c r="X42" s="233"/>
      <c r="Y42" s="380"/>
      <c r="Z42" s="380" t="s">
        <v>64</v>
      </c>
    </row>
    <row r="43" spans="1:26" ht="65.25" thickBot="1" x14ac:dyDescent="0.3">
      <c r="A43" s="222">
        <v>37</v>
      </c>
      <c r="B43" s="223" t="s">
        <v>222</v>
      </c>
      <c r="C43" s="224" t="s">
        <v>58</v>
      </c>
      <c r="D43" s="224">
        <v>75022265</v>
      </c>
      <c r="E43" s="224">
        <v>102931747</v>
      </c>
      <c r="F43" s="224">
        <v>600130568</v>
      </c>
      <c r="G43" s="223" t="s">
        <v>333</v>
      </c>
      <c r="H43" s="224" t="s">
        <v>27</v>
      </c>
      <c r="I43" s="224" t="s">
        <v>28</v>
      </c>
      <c r="J43" s="224" t="s">
        <v>60</v>
      </c>
      <c r="K43" s="223" t="s">
        <v>228</v>
      </c>
      <c r="L43" s="225">
        <v>500000</v>
      </c>
      <c r="M43" s="225">
        <v>350000</v>
      </c>
      <c r="N43" s="226" t="s">
        <v>210</v>
      </c>
      <c r="O43" s="226" t="s">
        <v>288</v>
      </c>
      <c r="P43" s="227"/>
      <c r="Q43" s="227"/>
      <c r="R43" s="227"/>
      <c r="S43" s="227"/>
      <c r="T43" s="227"/>
      <c r="U43" s="227"/>
      <c r="V43" s="227"/>
      <c r="W43" s="227"/>
      <c r="X43" s="227"/>
      <c r="Y43" s="228"/>
      <c r="Z43" s="228" t="s">
        <v>64</v>
      </c>
    </row>
    <row r="44" spans="1:26" ht="108.75" customHeight="1" x14ac:dyDescent="0.25">
      <c r="A44" s="229">
        <v>38</v>
      </c>
      <c r="B44" s="230" t="s">
        <v>229</v>
      </c>
      <c r="C44" s="230" t="s">
        <v>46</v>
      </c>
      <c r="D44" s="231">
        <v>48895288</v>
      </c>
      <c r="E44" s="231">
        <v>102943061</v>
      </c>
      <c r="F44" s="231">
        <v>600130169</v>
      </c>
      <c r="G44" s="230" t="s">
        <v>399</v>
      </c>
      <c r="H44" s="231" t="s">
        <v>27</v>
      </c>
      <c r="I44" s="231" t="s">
        <v>28</v>
      </c>
      <c r="J44" s="231" t="s">
        <v>47</v>
      </c>
      <c r="K44" s="230" t="s">
        <v>399</v>
      </c>
      <c r="L44" s="232">
        <v>2200000</v>
      </c>
      <c r="M44" s="232">
        <v>1540000</v>
      </c>
      <c r="N44" s="231">
        <v>2023</v>
      </c>
      <c r="O44" s="231" t="s">
        <v>372</v>
      </c>
      <c r="P44" s="233"/>
      <c r="Q44" s="233"/>
      <c r="R44" s="233"/>
      <c r="S44" s="234"/>
      <c r="T44" s="233"/>
      <c r="U44" s="233"/>
      <c r="V44" s="233"/>
      <c r="W44" s="233"/>
      <c r="X44" s="171"/>
      <c r="Y44" s="240"/>
      <c r="Z44" s="240"/>
    </row>
    <row r="45" spans="1:26" ht="66" customHeight="1" x14ac:dyDescent="0.25">
      <c r="A45" s="235">
        <v>39</v>
      </c>
      <c r="B45" s="178" t="s">
        <v>229</v>
      </c>
      <c r="C45" s="178" t="s">
        <v>46</v>
      </c>
      <c r="D45" s="179">
        <v>48895288</v>
      </c>
      <c r="E45" s="179">
        <v>102943061</v>
      </c>
      <c r="F45" s="179">
        <v>600130169</v>
      </c>
      <c r="G45" s="178" t="s">
        <v>231</v>
      </c>
      <c r="H45" s="179" t="s">
        <v>27</v>
      </c>
      <c r="I45" s="182" t="s">
        <v>28</v>
      </c>
      <c r="J45" s="182" t="s">
        <v>47</v>
      </c>
      <c r="K45" s="178" t="s">
        <v>231</v>
      </c>
      <c r="L45" s="181">
        <v>2200000</v>
      </c>
      <c r="M45" s="181">
        <v>1540000</v>
      </c>
      <c r="N45" s="182">
        <v>2022</v>
      </c>
      <c r="O45" s="182" t="s">
        <v>372</v>
      </c>
      <c r="P45" s="171"/>
      <c r="Q45" s="171"/>
      <c r="R45" s="171"/>
      <c r="S45" s="234"/>
      <c r="T45" s="233"/>
      <c r="U45" s="236"/>
      <c r="V45" s="236"/>
      <c r="W45" s="236"/>
      <c r="X45" s="171"/>
      <c r="Y45" s="240" t="s">
        <v>230</v>
      </c>
      <c r="Z45" s="240" t="s">
        <v>49</v>
      </c>
    </row>
    <row r="46" spans="1:26" ht="84.75" customHeight="1" x14ac:dyDescent="0.25">
      <c r="A46" s="241">
        <v>40</v>
      </c>
      <c r="B46" s="19" t="s">
        <v>229</v>
      </c>
      <c r="C46" s="19" t="s">
        <v>46</v>
      </c>
      <c r="D46" s="20">
        <v>48895288</v>
      </c>
      <c r="E46" s="20">
        <v>102943061</v>
      </c>
      <c r="F46" s="20">
        <v>600130169</v>
      </c>
      <c r="G46" s="19" t="s">
        <v>400</v>
      </c>
      <c r="H46" s="20" t="s">
        <v>27</v>
      </c>
      <c r="I46" s="20" t="s">
        <v>28</v>
      </c>
      <c r="J46" s="20" t="s">
        <v>47</v>
      </c>
      <c r="K46" s="19" t="s">
        <v>334</v>
      </c>
      <c r="L46" s="21">
        <v>5000000</v>
      </c>
      <c r="M46" s="21">
        <v>3500000</v>
      </c>
      <c r="N46" s="79">
        <v>2022</v>
      </c>
      <c r="O46" s="78" t="s">
        <v>495</v>
      </c>
      <c r="P46" s="18"/>
      <c r="Q46" s="18"/>
      <c r="R46" s="18" t="s">
        <v>62</v>
      </c>
      <c r="S46" s="239" t="s">
        <v>62</v>
      </c>
      <c r="T46" s="77"/>
      <c r="U46" s="18"/>
      <c r="V46" s="18"/>
      <c r="W46" s="18"/>
      <c r="X46" s="18"/>
      <c r="Y46" s="186" t="s">
        <v>230</v>
      </c>
      <c r="Z46" s="186" t="s">
        <v>49</v>
      </c>
    </row>
    <row r="47" spans="1:26" ht="105" customHeight="1" x14ac:dyDescent="0.25">
      <c r="A47" s="235">
        <v>41</v>
      </c>
      <c r="B47" s="178" t="s">
        <v>229</v>
      </c>
      <c r="C47" s="178" t="s">
        <v>46</v>
      </c>
      <c r="D47" s="179">
        <v>48895288</v>
      </c>
      <c r="E47" s="179">
        <v>102943061</v>
      </c>
      <c r="F47" s="179">
        <v>600130169</v>
      </c>
      <c r="G47" s="178" t="s">
        <v>401</v>
      </c>
      <c r="H47" s="179" t="s">
        <v>27</v>
      </c>
      <c r="I47" s="179" t="s">
        <v>28</v>
      </c>
      <c r="J47" s="179" t="s">
        <v>47</v>
      </c>
      <c r="K47" s="178" t="s">
        <v>401</v>
      </c>
      <c r="L47" s="184">
        <v>13000000</v>
      </c>
      <c r="M47" s="184">
        <v>9100000</v>
      </c>
      <c r="N47" s="231">
        <v>2023</v>
      </c>
      <c r="O47" s="231" t="s">
        <v>372</v>
      </c>
      <c r="P47" s="171"/>
      <c r="Q47" s="171"/>
      <c r="R47" s="171"/>
      <c r="S47" s="234"/>
      <c r="T47" s="233"/>
      <c r="U47" s="171"/>
      <c r="V47" s="171"/>
      <c r="W47" s="171"/>
      <c r="X47" s="171"/>
      <c r="Y47" s="240" t="s">
        <v>230</v>
      </c>
      <c r="Z47" s="240" t="s">
        <v>49</v>
      </c>
    </row>
    <row r="48" spans="1:26" ht="34.5" x14ac:dyDescent="0.25">
      <c r="A48" s="235">
        <v>42</v>
      </c>
      <c r="B48" s="178" t="s">
        <v>229</v>
      </c>
      <c r="C48" s="178" t="s">
        <v>46</v>
      </c>
      <c r="D48" s="179">
        <v>48895288</v>
      </c>
      <c r="E48" s="179">
        <v>102943061</v>
      </c>
      <c r="F48" s="179">
        <v>600130169</v>
      </c>
      <c r="G48" s="178" t="s">
        <v>232</v>
      </c>
      <c r="H48" s="179" t="s">
        <v>27</v>
      </c>
      <c r="I48" s="179" t="s">
        <v>28</v>
      </c>
      <c r="J48" s="179" t="s">
        <v>47</v>
      </c>
      <c r="K48" s="178" t="s">
        <v>233</v>
      </c>
      <c r="L48" s="184">
        <v>600000</v>
      </c>
      <c r="M48" s="184">
        <v>420000</v>
      </c>
      <c r="N48" s="179">
        <v>2022</v>
      </c>
      <c r="O48" s="179" t="s">
        <v>372</v>
      </c>
      <c r="P48" s="171"/>
      <c r="Q48" s="171"/>
      <c r="R48" s="171"/>
      <c r="S48" s="234"/>
      <c r="T48" s="233"/>
      <c r="U48" s="171"/>
      <c r="V48" s="171"/>
      <c r="W48" s="171"/>
      <c r="X48" s="171"/>
      <c r="Y48" s="240" t="s">
        <v>230</v>
      </c>
      <c r="Z48" s="240" t="s">
        <v>49</v>
      </c>
    </row>
    <row r="49" spans="1:26" ht="34.5" x14ac:dyDescent="0.25">
      <c r="A49" s="237">
        <v>43</v>
      </c>
      <c r="B49" s="178" t="s">
        <v>229</v>
      </c>
      <c r="C49" s="178" t="s">
        <v>46</v>
      </c>
      <c r="D49" s="179">
        <v>48895288</v>
      </c>
      <c r="E49" s="179">
        <v>102943061</v>
      </c>
      <c r="F49" s="179">
        <v>600130169</v>
      </c>
      <c r="G49" s="178" t="s">
        <v>234</v>
      </c>
      <c r="H49" s="179" t="s">
        <v>27</v>
      </c>
      <c r="I49" s="179" t="s">
        <v>28</v>
      </c>
      <c r="J49" s="179" t="s">
        <v>47</v>
      </c>
      <c r="K49" s="178" t="s">
        <v>235</v>
      </c>
      <c r="L49" s="184">
        <v>2400000</v>
      </c>
      <c r="M49" s="184">
        <v>1680000</v>
      </c>
      <c r="N49" s="179">
        <v>2022</v>
      </c>
      <c r="O49" s="179" t="s">
        <v>372</v>
      </c>
      <c r="P49" s="171"/>
      <c r="Q49" s="171"/>
      <c r="R49" s="171"/>
      <c r="S49" s="171"/>
      <c r="T49" s="171"/>
      <c r="U49" s="171"/>
      <c r="V49" s="171"/>
      <c r="W49" s="171"/>
      <c r="X49" s="171"/>
      <c r="Y49" s="240" t="s">
        <v>230</v>
      </c>
      <c r="Z49" s="240" t="s">
        <v>49</v>
      </c>
    </row>
    <row r="50" spans="1:26" ht="99" customHeight="1" x14ac:dyDescent="0.25">
      <c r="A50" s="151">
        <v>44</v>
      </c>
      <c r="B50" s="147" t="s">
        <v>229</v>
      </c>
      <c r="C50" s="147" t="s">
        <v>46</v>
      </c>
      <c r="D50" s="192">
        <v>48895288</v>
      </c>
      <c r="E50" s="192">
        <v>102943061</v>
      </c>
      <c r="F50" s="192">
        <v>600130169</v>
      </c>
      <c r="G50" s="147" t="s">
        <v>398</v>
      </c>
      <c r="H50" s="192" t="s">
        <v>27</v>
      </c>
      <c r="I50" s="192" t="s">
        <v>28</v>
      </c>
      <c r="J50" s="192" t="s">
        <v>47</v>
      </c>
      <c r="K50" s="23" t="s">
        <v>398</v>
      </c>
      <c r="L50" s="21">
        <v>20000000</v>
      </c>
      <c r="M50" s="21">
        <v>14000000</v>
      </c>
      <c r="N50" s="20">
        <v>2023</v>
      </c>
      <c r="O50" s="20">
        <v>2027</v>
      </c>
      <c r="P50" s="18" t="s">
        <v>62</v>
      </c>
      <c r="Q50" s="18"/>
      <c r="R50" s="18" t="s">
        <v>62</v>
      </c>
      <c r="S50" s="18"/>
      <c r="T50" s="18"/>
      <c r="U50" s="18"/>
      <c r="V50" s="18"/>
      <c r="W50" s="18"/>
      <c r="X50" s="18"/>
      <c r="Y50" s="186"/>
      <c r="Z50" s="186"/>
    </row>
    <row r="51" spans="1:26" ht="61.5" customHeight="1" thickBot="1" x14ac:dyDescent="0.3">
      <c r="A51" s="220">
        <v>45</v>
      </c>
      <c r="B51" s="178" t="s">
        <v>229</v>
      </c>
      <c r="C51" s="178" t="s">
        <v>46</v>
      </c>
      <c r="D51" s="179">
        <v>48895288</v>
      </c>
      <c r="E51" s="179">
        <v>102943061</v>
      </c>
      <c r="F51" s="179">
        <v>600130169</v>
      </c>
      <c r="G51" s="178" t="s">
        <v>496</v>
      </c>
      <c r="H51" s="179" t="s">
        <v>27</v>
      </c>
      <c r="I51" s="179" t="s">
        <v>28</v>
      </c>
      <c r="J51" s="179" t="s">
        <v>47</v>
      </c>
      <c r="K51" s="381" t="s">
        <v>496</v>
      </c>
      <c r="L51" s="382">
        <v>1400000</v>
      </c>
      <c r="M51" s="382">
        <v>980000</v>
      </c>
      <c r="N51" s="383">
        <v>2024</v>
      </c>
      <c r="O51" s="383" t="s">
        <v>372</v>
      </c>
      <c r="P51" s="236"/>
      <c r="Q51" s="236"/>
      <c r="R51" s="236"/>
      <c r="S51" s="236"/>
      <c r="T51" s="236"/>
      <c r="U51" s="236"/>
      <c r="V51" s="236"/>
      <c r="W51" s="236"/>
      <c r="X51" s="236"/>
      <c r="Y51" s="495" t="s">
        <v>230</v>
      </c>
      <c r="Z51" s="496" t="s">
        <v>49</v>
      </c>
    </row>
    <row r="52" spans="1:26" ht="47.25" customHeight="1" thickBot="1" x14ac:dyDescent="0.3">
      <c r="A52" s="365">
        <v>46</v>
      </c>
      <c r="B52" s="95" t="s">
        <v>229</v>
      </c>
      <c r="C52" s="95" t="s">
        <v>46</v>
      </c>
      <c r="D52" s="97">
        <v>48895288</v>
      </c>
      <c r="E52" s="384">
        <v>102943061</v>
      </c>
      <c r="F52" s="384">
        <v>600130169</v>
      </c>
      <c r="G52" s="95" t="s">
        <v>509</v>
      </c>
      <c r="H52" s="97" t="s">
        <v>27</v>
      </c>
      <c r="I52" s="97" t="s">
        <v>28</v>
      </c>
      <c r="J52" s="97" t="s">
        <v>47</v>
      </c>
      <c r="K52" s="95" t="s">
        <v>509</v>
      </c>
      <c r="L52" s="96">
        <v>3000000</v>
      </c>
      <c r="M52" s="96">
        <v>2100000</v>
      </c>
      <c r="N52" s="56">
        <v>2024</v>
      </c>
      <c r="O52" s="56">
        <v>2027</v>
      </c>
      <c r="P52" s="324"/>
      <c r="Q52" s="324"/>
      <c r="R52" s="324"/>
      <c r="S52" s="324"/>
      <c r="T52" s="324"/>
      <c r="U52" s="324"/>
      <c r="V52" s="324"/>
      <c r="W52" s="324"/>
      <c r="X52" s="324"/>
      <c r="Y52" s="362"/>
      <c r="Z52" s="385"/>
    </row>
    <row r="53" spans="1:26" ht="65.25" thickBot="1" x14ac:dyDescent="0.3">
      <c r="A53" s="149">
        <v>47</v>
      </c>
      <c r="B53" s="130" t="s">
        <v>236</v>
      </c>
      <c r="C53" s="80" t="s">
        <v>237</v>
      </c>
      <c r="D53" s="81">
        <v>43380662</v>
      </c>
      <c r="E53" s="81">
        <v>102943052</v>
      </c>
      <c r="F53" s="81">
        <v>600130151</v>
      </c>
      <c r="G53" s="80" t="s">
        <v>238</v>
      </c>
      <c r="H53" s="81" t="s">
        <v>27</v>
      </c>
      <c r="I53" s="81" t="s">
        <v>28</v>
      </c>
      <c r="J53" s="81" t="s">
        <v>239</v>
      </c>
      <c r="K53" s="130" t="s">
        <v>240</v>
      </c>
      <c r="L53" s="150">
        <v>70000000</v>
      </c>
      <c r="M53" s="150">
        <v>49000000</v>
      </c>
      <c r="N53" s="81">
        <v>2026</v>
      </c>
      <c r="O53" s="81">
        <v>2028</v>
      </c>
      <c r="P53" s="82" t="s">
        <v>62</v>
      </c>
      <c r="Q53" s="82" t="s">
        <v>62</v>
      </c>
      <c r="R53" s="82" t="s">
        <v>62</v>
      </c>
      <c r="S53" s="82" t="s">
        <v>62</v>
      </c>
      <c r="T53" s="82" t="s">
        <v>64</v>
      </c>
      <c r="U53" s="82" t="s">
        <v>64</v>
      </c>
      <c r="V53" s="82" t="s">
        <v>64</v>
      </c>
      <c r="W53" s="82" t="s">
        <v>64</v>
      </c>
      <c r="X53" s="82" t="s">
        <v>62</v>
      </c>
      <c r="Y53" s="132" t="s">
        <v>241</v>
      </c>
      <c r="Z53" s="238" t="s">
        <v>313</v>
      </c>
    </row>
    <row r="54" spans="1:26" ht="64.5" x14ac:dyDescent="0.25">
      <c r="A54" s="129">
        <v>48</v>
      </c>
      <c r="B54" s="80" t="s">
        <v>236</v>
      </c>
      <c r="C54" s="80" t="s">
        <v>237</v>
      </c>
      <c r="D54" s="81">
        <v>43380662</v>
      </c>
      <c r="E54" s="81">
        <v>102943052</v>
      </c>
      <c r="F54" s="81">
        <v>600130151</v>
      </c>
      <c r="G54" s="80" t="s">
        <v>242</v>
      </c>
      <c r="H54" s="81" t="s">
        <v>27</v>
      </c>
      <c r="I54" s="81" t="s">
        <v>28</v>
      </c>
      <c r="J54" s="81" t="s">
        <v>239</v>
      </c>
      <c r="K54" s="130" t="s">
        <v>243</v>
      </c>
      <c r="L54" s="150">
        <v>25000000</v>
      </c>
      <c r="M54" s="150">
        <v>17500000</v>
      </c>
      <c r="N54" s="131">
        <v>2024</v>
      </c>
      <c r="O54" s="131">
        <v>2027</v>
      </c>
      <c r="P54" s="82" t="s">
        <v>62</v>
      </c>
      <c r="Q54" s="82" t="s">
        <v>62</v>
      </c>
      <c r="R54" s="82" t="s">
        <v>62</v>
      </c>
      <c r="S54" s="133" t="s">
        <v>62</v>
      </c>
      <c r="T54" s="133" t="s">
        <v>64</v>
      </c>
      <c r="U54" s="133" t="s">
        <v>64</v>
      </c>
      <c r="V54" s="133" t="s">
        <v>62</v>
      </c>
      <c r="W54" s="133"/>
      <c r="X54" s="133" t="s">
        <v>62</v>
      </c>
      <c r="Y54" s="134" t="s">
        <v>244</v>
      </c>
      <c r="Z54" s="132" t="s">
        <v>313</v>
      </c>
    </row>
    <row r="55" spans="1:26" ht="75" x14ac:dyDescent="0.25">
      <c r="A55" s="129">
        <v>49</v>
      </c>
      <c r="B55" s="80" t="s">
        <v>236</v>
      </c>
      <c r="C55" s="80" t="s">
        <v>237</v>
      </c>
      <c r="D55" s="81">
        <v>43380662</v>
      </c>
      <c r="E55" s="81">
        <v>102943052</v>
      </c>
      <c r="F55" s="81">
        <v>600130151</v>
      </c>
      <c r="G55" s="135" t="s">
        <v>245</v>
      </c>
      <c r="H55" s="81" t="s">
        <v>27</v>
      </c>
      <c r="I55" s="81" t="s">
        <v>28</v>
      </c>
      <c r="J55" s="81" t="s">
        <v>239</v>
      </c>
      <c r="K55" s="135" t="s">
        <v>246</v>
      </c>
      <c r="L55" s="446">
        <v>15000000</v>
      </c>
      <c r="M55" s="446">
        <v>10500000</v>
      </c>
      <c r="N55" s="185">
        <v>2025</v>
      </c>
      <c r="O55" s="185">
        <v>2027</v>
      </c>
      <c r="P55" s="133"/>
      <c r="Q55" s="133"/>
      <c r="R55" s="133"/>
      <c r="S55" s="133"/>
      <c r="T55" s="133"/>
      <c r="U55" s="133"/>
      <c r="V55" s="133"/>
      <c r="W55" s="133"/>
      <c r="X55" s="133"/>
      <c r="Y55" s="497" t="s">
        <v>244</v>
      </c>
      <c r="Z55" s="497" t="s">
        <v>586</v>
      </c>
    </row>
    <row r="56" spans="1:26" ht="64.5" x14ac:dyDescent="0.25">
      <c r="A56" s="85">
        <v>50</v>
      </c>
      <c r="B56" s="78" t="s">
        <v>236</v>
      </c>
      <c r="C56" s="78" t="s">
        <v>237</v>
      </c>
      <c r="D56" s="79">
        <v>43380662</v>
      </c>
      <c r="E56" s="79">
        <v>102943052</v>
      </c>
      <c r="F56" s="79">
        <v>600130151</v>
      </c>
      <c r="G56" s="19" t="s">
        <v>247</v>
      </c>
      <c r="H56" s="79" t="s">
        <v>27</v>
      </c>
      <c r="I56" s="79" t="s">
        <v>28</v>
      </c>
      <c r="J56" s="79" t="s">
        <v>239</v>
      </c>
      <c r="K56" s="19" t="s">
        <v>248</v>
      </c>
      <c r="L56" s="21">
        <v>8000000</v>
      </c>
      <c r="M56" s="21">
        <v>5600000</v>
      </c>
      <c r="N56" s="20">
        <v>2025</v>
      </c>
      <c r="O56" s="20">
        <v>2027</v>
      </c>
      <c r="P56" s="18"/>
      <c r="Q56" s="18"/>
      <c r="R56" s="18"/>
      <c r="S56" s="18"/>
      <c r="T56" s="18"/>
      <c r="U56" s="18"/>
      <c r="V56" s="18"/>
      <c r="W56" s="18" t="s">
        <v>62</v>
      </c>
      <c r="X56" s="18" t="s">
        <v>62</v>
      </c>
      <c r="Y56" s="84" t="s">
        <v>244</v>
      </c>
      <c r="Z56" s="84"/>
    </row>
    <row r="57" spans="1:26" ht="64.5" x14ac:dyDescent="0.25">
      <c r="A57" s="85">
        <v>51</v>
      </c>
      <c r="B57" s="78" t="s">
        <v>236</v>
      </c>
      <c r="C57" s="78" t="s">
        <v>237</v>
      </c>
      <c r="D57" s="79">
        <v>43380662</v>
      </c>
      <c r="E57" s="79">
        <v>102943052</v>
      </c>
      <c r="F57" s="79">
        <v>600130151</v>
      </c>
      <c r="G57" s="84" t="s">
        <v>590</v>
      </c>
      <c r="H57" s="79" t="s">
        <v>27</v>
      </c>
      <c r="I57" s="79" t="s">
        <v>28</v>
      </c>
      <c r="J57" s="79" t="s">
        <v>239</v>
      </c>
      <c r="K57" s="19" t="s">
        <v>250</v>
      </c>
      <c r="L57" s="498">
        <v>50000000</v>
      </c>
      <c r="M57" s="90">
        <f t="shared" ref="M57" si="0">L57*0.7</f>
        <v>35000000</v>
      </c>
      <c r="N57" s="79">
        <v>2027</v>
      </c>
      <c r="O57" s="79">
        <v>2029</v>
      </c>
      <c r="P57" s="18"/>
      <c r="Q57" s="18"/>
      <c r="R57" s="18"/>
      <c r="S57" s="18"/>
      <c r="T57" s="18"/>
      <c r="U57" s="18"/>
      <c r="V57" s="18" t="s">
        <v>62</v>
      </c>
      <c r="W57" s="18"/>
      <c r="X57" s="18" t="s">
        <v>62</v>
      </c>
      <c r="Y57" s="84" t="s">
        <v>588</v>
      </c>
      <c r="Z57" s="84"/>
    </row>
    <row r="58" spans="1:26" ht="62.25" customHeight="1" x14ac:dyDescent="0.25">
      <c r="A58" s="151">
        <v>52</v>
      </c>
      <c r="B58" s="146" t="s">
        <v>236</v>
      </c>
      <c r="C58" s="146" t="s">
        <v>237</v>
      </c>
      <c r="D58" s="198">
        <v>43380662</v>
      </c>
      <c r="E58" s="198">
        <v>102943052</v>
      </c>
      <c r="F58" s="198">
        <v>600130151</v>
      </c>
      <c r="G58" s="146" t="s">
        <v>251</v>
      </c>
      <c r="H58" s="198" t="s">
        <v>27</v>
      </c>
      <c r="I58" s="198" t="s">
        <v>28</v>
      </c>
      <c r="J58" s="198" t="s">
        <v>239</v>
      </c>
      <c r="K58" s="146" t="s">
        <v>252</v>
      </c>
      <c r="L58" s="165">
        <v>8000000</v>
      </c>
      <c r="M58" s="165">
        <v>5600000</v>
      </c>
      <c r="N58" s="198">
        <v>2025</v>
      </c>
      <c r="O58" s="198">
        <v>2028</v>
      </c>
      <c r="P58" s="99"/>
      <c r="Q58" s="99"/>
      <c r="R58" s="99"/>
      <c r="S58" s="99"/>
      <c r="T58" s="99"/>
      <c r="U58" s="99"/>
      <c r="V58" s="99"/>
      <c r="W58" s="99"/>
      <c r="X58" s="99"/>
      <c r="Y58" s="203" t="s">
        <v>244</v>
      </c>
      <c r="Z58" s="203"/>
    </row>
    <row r="59" spans="1:26" ht="62.25" customHeight="1" x14ac:dyDescent="0.25">
      <c r="A59" s="85">
        <v>53</v>
      </c>
      <c r="B59" s="146" t="s">
        <v>236</v>
      </c>
      <c r="C59" s="146" t="s">
        <v>237</v>
      </c>
      <c r="D59" s="198">
        <v>43380662</v>
      </c>
      <c r="E59" s="198">
        <v>102943052</v>
      </c>
      <c r="F59" s="198">
        <v>600130151</v>
      </c>
      <c r="G59" s="19" t="s">
        <v>592</v>
      </c>
      <c r="H59" s="499" t="s">
        <v>27</v>
      </c>
      <c r="I59" s="170" t="s">
        <v>28</v>
      </c>
      <c r="J59" s="170" t="s">
        <v>239</v>
      </c>
      <c r="K59" s="84" t="s">
        <v>591</v>
      </c>
      <c r="L59" s="500">
        <v>20000000</v>
      </c>
      <c r="M59" s="21">
        <f t="shared" ref="M59:M61" si="1">L59*0.7</f>
        <v>14000000</v>
      </c>
      <c r="N59" s="20">
        <v>2026</v>
      </c>
      <c r="O59" s="20">
        <v>2029</v>
      </c>
      <c r="P59" s="501" t="s">
        <v>62</v>
      </c>
      <c r="Q59" s="170" t="s">
        <v>62</v>
      </c>
      <c r="R59" s="170" t="s">
        <v>62</v>
      </c>
      <c r="S59" s="170" t="s">
        <v>62</v>
      </c>
      <c r="T59" s="170"/>
      <c r="U59" s="170"/>
      <c r="V59" s="170"/>
      <c r="W59" s="170"/>
      <c r="X59" s="170" t="s">
        <v>62</v>
      </c>
      <c r="Y59" s="170" t="s">
        <v>244</v>
      </c>
      <c r="Z59" s="170"/>
    </row>
    <row r="60" spans="1:26" ht="62.25" customHeight="1" x14ac:dyDescent="0.25">
      <c r="A60" s="85">
        <v>54</v>
      </c>
      <c r="B60" s="146" t="s">
        <v>236</v>
      </c>
      <c r="C60" s="146" t="s">
        <v>237</v>
      </c>
      <c r="D60" s="198">
        <v>43380662</v>
      </c>
      <c r="E60" s="198">
        <v>102943052</v>
      </c>
      <c r="F60" s="198">
        <v>600130151</v>
      </c>
      <c r="G60" s="19" t="s">
        <v>593</v>
      </c>
      <c r="H60" s="499" t="s">
        <v>27</v>
      </c>
      <c r="I60" s="170" t="s">
        <v>28</v>
      </c>
      <c r="J60" s="170" t="s">
        <v>239</v>
      </c>
      <c r="K60" s="170" t="s">
        <v>587</v>
      </c>
      <c r="L60" s="500">
        <v>3000000</v>
      </c>
      <c r="M60" s="90">
        <f t="shared" si="1"/>
        <v>2100000</v>
      </c>
      <c r="N60" s="20">
        <v>2026</v>
      </c>
      <c r="O60" s="20">
        <v>2029</v>
      </c>
      <c r="P60" s="501"/>
      <c r="Q60" s="170"/>
      <c r="R60" s="170"/>
      <c r="S60" s="170"/>
      <c r="T60" s="170"/>
      <c r="U60" s="170"/>
      <c r="V60" s="170"/>
      <c r="W60" s="170"/>
      <c r="X60" s="170"/>
      <c r="Y60" s="84" t="s">
        <v>588</v>
      </c>
      <c r="Z60" s="170"/>
    </row>
    <row r="61" spans="1:26" ht="62.25" customHeight="1" thickBot="1" x14ac:dyDescent="0.3">
      <c r="A61" s="87">
        <v>55</v>
      </c>
      <c r="B61" s="52" t="s">
        <v>236</v>
      </c>
      <c r="C61" s="52" t="s">
        <v>237</v>
      </c>
      <c r="D61" s="56">
        <v>43380662</v>
      </c>
      <c r="E61" s="56">
        <v>102943052</v>
      </c>
      <c r="F61" s="56">
        <v>600130151</v>
      </c>
      <c r="G61" s="52" t="s">
        <v>594</v>
      </c>
      <c r="H61" s="502" t="s">
        <v>27</v>
      </c>
      <c r="I61" s="205" t="s">
        <v>28</v>
      </c>
      <c r="J61" s="205" t="s">
        <v>239</v>
      </c>
      <c r="K61" s="205" t="s">
        <v>589</v>
      </c>
      <c r="L61" s="503">
        <v>2000000</v>
      </c>
      <c r="M61" s="148">
        <f t="shared" si="1"/>
        <v>1400000</v>
      </c>
      <c r="N61" s="56">
        <v>2026</v>
      </c>
      <c r="O61" s="56">
        <v>2029</v>
      </c>
      <c r="P61" s="504"/>
      <c r="Q61" s="205"/>
      <c r="R61" s="205"/>
      <c r="S61" s="205"/>
      <c r="T61" s="205"/>
      <c r="U61" s="205"/>
      <c r="V61" s="205"/>
      <c r="W61" s="205"/>
      <c r="X61" s="205"/>
      <c r="Y61" s="205" t="s">
        <v>244</v>
      </c>
      <c r="Z61" s="205"/>
    </row>
    <row r="62" spans="1:26" ht="51.75" x14ac:dyDescent="0.25">
      <c r="A62" s="386">
        <v>56</v>
      </c>
      <c r="B62" s="130" t="s">
        <v>88</v>
      </c>
      <c r="C62" s="130" t="s">
        <v>89</v>
      </c>
      <c r="D62" s="131">
        <v>75021927</v>
      </c>
      <c r="E62" s="79">
        <v>102931771</v>
      </c>
      <c r="F62" s="79">
        <v>600130592</v>
      </c>
      <c r="G62" s="78" t="s">
        <v>253</v>
      </c>
      <c r="H62" s="79" t="s">
        <v>27</v>
      </c>
      <c r="I62" s="79" t="s">
        <v>28</v>
      </c>
      <c r="J62" s="79" t="s">
        <v>91</v>
      </c>
      <c r="K62" s="78" t="s">
        <v>253</v>
      </c>
      <c r="L62" s="90">
        <v>2000000</v>
      </c>
      <c r="M62" s="90">
        <v>1400000</v>
      </c>
      <c r="N62" s="164" t="s">
        <v>92</v>
      </c>
      <c r="O62" s="164" t="s">
        <v>93</v>
      </c>
      <c r="P62" s="77"/>
      <c r="Q62" s="77"/>
      <c r="R62" s="77"/>
      <c r="S62" s="77"/>
      <c r="T62" s="77" t="s">
        <v>62</v>
      </c>
      <c r="U62" s="77"/>
      <c r="V62" s="77"/>
      <c r="W62" s="77"/>
      <c r="X62" s="77"/>
      <c r="Y62" s="201" t="s">
        <v>64</v>
      </c>
      <c r="Z62" s="201" t="s">
        <v>64</v>
      </c>
    </row>
    <row r="63" spans="1:26" ht="69" customHeight="1" x14ac:dyDescent="0.25">
      <c r="A63" s="220">
        <v>57</v>
      </c>
      <c r="B63" s="230" t="s">
        <v>88</v>
      </c>
      <c r="C63" s="230" t="s">
        <v>89</v>
      </c>
      <c r="D63" s="231">
        <v>75021927</v>
      </c>
      <c r="E63" s="231">
        <v>102931771</v>
      </c>
      <c r="F63" s="231">
        <v>600130592</v>
      </c>
      <c r="G63" s="387" t="s">
        <v>254</v>
      </c>
      <c r="H63" s="231" t="s">
        <v>27</v>
      </c>
      <c r="I63" s="231" t="s">
        <v>28</v>
      </c>
      <c r="J63" s="231" t="s">
        <v>91</v>
      </c>
      <c r="K63" s="387" t="s">
        <v>254</v>
      </c>
      <c r="L63" s="184">
        <v>1000000</v>
      </c>
      <c r="M63" s="184">
        <v>700000</v>
      </c>
      <c r="N63" s="388" t="s">
        <v>92</v>
      </c>
      <c r="O63" s="388" t="s">
        <v>37</v>
      </c>
      <c r="P63" s="171" t="s">
        <v>62</v>
      </c>
      <c r="Q63" s="171"/>
      <c r="R63" s="171"/>
      <c r="S63" s="171" t="s">
        <v>62</v>
      </c>
      <c r="T63" s="171" t="s">
        <v>62</v>
      </c>
      <c r="U63" s="171"/>
      <c r="V63" s="171"/>
      <c r="W63" s="171"/>
      <c r="X63" s="171"/>
      <c r="Y63" s="183" t="s">
        <v>64</v>
      </c>
      <c r="Z63" s="183" t="s">
        <v>64</v>
      </c>
    </row>
    <row r="64" spans="1:26" ht="51.75" x14ac:dyDescent="0.25">
      <c r="A64" s="220">
        <v>58</v>
      </c>
      <c r="B64" s="230" t="s">
        <v>88</v>
      </c>
      <c r="C64" s="230" t="s">
        <v>89</v>
      </c>
      <c r="D64" s="231">
        <v>75021927</v>
      </c>
      <c r="E64" s="231">
        <v>102931771</v>
      </c>
      <c r="F64" s="231">
        <v>600130592</v>
      </c>
      <c r="G64" s="178" t="s">
        <v>402</v>
      </c>
      <c r="H64" s="231" t="s">
        <v>27</v>
      </c>
      <c r="I64" s="231" t="s">
        <v>28</v>
      </c>
      <c r="J64" s="231" t="s">
        <v>91</v>
      </c>
      <c r="K64" s="178" t="s">
        <v>402</v>
      </c>
      <c r="L64" s="184">
        <v>1000000</v>
      </c>
      <c r="M64" s="184">
        <v>700000</v>
      </c>
      <c r="N64" s="388" t="s">
        <v>92</v>
      </c>
      <c r="O64" s="388" t="s">
        <v>37</v>
      </c>
      <c r="P64" s="171"/>
      <c r="Q64" s="171"/>
      <c r="R64" s="171"/>
      <c r="S64" s="171"/>
      <c r="T64" s="171" t="s">
        <v>62</v>
      </c>
      <c r="U64" s="171"/>
      <c r="V64" s="171"/>
      <c r="W64" s="171"/>
      <c r="X64" s="171"/>
      <c r="Y64" s="183" t="s">
        <v>64</v>
      </c>
      <c r="Z64" s="183" t="s">
        <v>64</v>
      </c>
    </row>
    <row r="65" spans="1:26" ht="51.75" x14ac:dyDescent="0.25">
      <c r="A65" s="220">
        <v>59</v>
      </c>
      <c r="B65" s="230" t="s">
        <v>88</v>
      </c>
      <c r="C65" s="230" t="s">
        <v>89</v>
      </c>
      <c r="D65" s="231">
        <v>75021927</v>
      </c>
      <c r="E65" s="231">
        <v>102931771</v>
      </c>
      <c r="F65" s="231">
        <v>600130592</v>
      </c>
      <c r="G65" s="389" t="s">
        <v>255</v>
      </c>
      <c r="H65" s="231" t="s">
        <v>27</v>
      </c>
      <c r="I65" s="231" t="s">
        <v>28</v>
      </c>
      <c r="J65" s="231" t="s">
        <v>91</v>
      </c>
      <c r="K65" s="389" t="s">
        <v>255</v>
      </c>
      <c r="L65" s="184">
        <v>1000000</v>
      </c>
      <c r="M65" s="184">
        <v>700000</v>
      </c>
      <c r="N65" s="388" t="s">
        <v>92</v>
      </c>
      <c r="O65" s="388" t="s">
        <v>37</v>
      </c>
      <c r="P65" s="171"/>
      <c r="Q65" s="171"/>
      <c r="R65" s="171"/>
      <c r="S65" s="171"/>
      <c r="T65" s="171"/>
      <c r="U65" s="171"/>
      <c r="V65" s="171"/>
      <c r="W65" s="171"/>
      <c r="X65" s="171"/>
      <c r="Y65" s="183" t="s">
        <v>64</v>
      </c>
      <c r="Z65" s="183" t="s">
        <v>64</v>
      </c>
    </row>
    <row r="66" spans="1:26" ht="52.5" thickBot="1" x14ac:dyDescent="0.3">
      <c r="A66" s="87">
        <v>60</v>
      </c>
      <c r="B66" s="52" t="s">
        <v>88</v>
      </c>
      <c r="C66" s="52" t="s">
        <v>89</v>
      </c>
      <c r="D66" s="56">
        <v>75021927</v>
      </c>
      <c r="E66" s="56">
        <v>102931771</v>
      </c>
      <c r="F66" s="56">
        <v>600130592</v>
      </c>
      <c r="G66" s="242" t="s">
        <v>256</v>
      </c>
      <c r="H66" s="56" t="s">
        <v>27</v>
      </c>
      <c r="I66" s="56" t="s">
        <v>28</v>
      </c>
      <c r="J66" s="56" t="s">
        <v>91</v>
      </c>
      <c r="K66" s="242" t="s">
        <v>256</v>
      </c>
      <c r="L66" s="148">
        <v>1000000</v>
      </c>
      <c r="M66" s="148">
        <v>700000</v>
      </c>
      <c r="N66" s="243" t="s">
        <v>92</v>
      </c>
      <c r="O66" s="243" t="s">
        <v>93</v>
      </c>
      <c r="P66" s="57"/>
      <c r="Q66" s="57"/>
      <c r="R66" s="57"/>
      <c r="S66" s="57"/>
      <c r="T66" s="57" t="s">
        <v>62</v>
      </c>
      <c r="U66" s="57"/>
      <c r="V66" s="57"/>
      <c r="W66" s="57"/>
      <c r="X66" s="57"/>
      <c r="Y66" s="204" t="s">
        <v>64</v>
      </c>
      <c r="Z66" s="204" t="s">
        <v>64</v>
      </c>
    </row>
    <row r="67" spans="1:26" ht="78" customHeight="1" x14ac:dyDescent="0.25">
      <c r="A67" s="88">
        <v>61</v>
      </c>
      <c r="B67" s="78" t="s">
        <v>96</v>
      </c>
      <c r="C67" s="78" t="s">
        <v>97</v>
      </c>
      <c r="D67" s="79">
        <v>70877068</v>
      </c>
      <c r="E67" s="79">
        <v>102943133</v>
      </c>
      <c r="F67" s="79">
        <v>600130215</v>
      </c>
      <c r="G67" s="78" t="s">
        <v>257</v>
      </c>
      <c r="H67" s="79" t="s">
        <v>27</v>
      </c>
      <c r="I67" s="79" t="s">
        <v>28</v>
      </c>
      <c r="J67" s="79" t="s">
        <v>99</v>
      </c>
      <c r="K67" s="78" t="s">
        <v>258</v>
      </c>
      <c r="L67" s="90">
        <v>10000000</v>
      </c>
      <c r="M67" s="90">
        <v>7000000</v>
      </c>
      <c r="N67" s="164" t="s">
        <v>43</v>
      </c>
      <c r="O67" s="164" t="s">
        <v>78</v>
      </c>
      <c r="P67" s="77"/>
      <c r="Q67" s="77"/>
      <c r="R67" s="77"/>
      <c r="S67" s="77"/>
      <c r="T67" s="77"/>
      <c r="U67" s="77"/>
      <c r="V67" s="77" t="s">
        <v>62</v>
      </c>
      <c r="W67" s="77" t="s">
        <v>62</v>
      </c>
      <c r="X67" s="77"/>
      <c r="Y67" s="201" t="s">
        <v>259</v>
      </c>
      <c r="Z67" s="201" t="s">
        <v>49</v>
      </c>
    </row>
    <row r="68" spans="1:26" ht="39" x14ac:dyDescent="0.25">
      <c r="A68" s="85">
        <v>62</v>
      </c>
      <c r="B68" s="78" t="s">
        <v>96</v>
      </c>
      <c r="C68" s="78" t="s">
        <v>97</v>
      </c>
      <c r="D68" s="79">
        <v>70877068</v>
      </c>
      <c r="E68" s="79">
        <v>102943133</v>
      </c>
      <c r="F68" s="79">
        <v>600130215</v>
      </c>
      <c r="G68" s="19" t="s">
        <v>260</v>
      </c>
      <c r="H68" s="79" t="s">
        <v>27</v>
      </c>
      <c r="I68" s="79" t="s">
        <v>28</v>
      </c>
      <c r="J68" s="79" t="s">
        <v>99</v>
      </c>
      <c r="K68" s="19" t="s">
        <v>261</v>
      </c>
      <c r="L68" s="21">
        <v>3500000</v>
      </c>
      <c r="M68" s="21">
        <v>2450000</v>
      </c>
      <c r="N68" s="246" t="s">
        <v>38</v>
      </c>
      <c r="O68" s="246" t="s">
        <v>38</v>
      </c>
      <c r="P68" s="18"/>
      <c r="Q68" s="18"/>
      <c r="R68" s="18"/>
      <c r="S68" s="18"/>
      <c r="T68" s="18"/>
      <c r="U68" s="18"/>
      <c r="V68" s="18" t="s">
        <v>62</v>
      </c>
      <c r="W68" s="18" t="s">
        <v>62</v>
      </c>
      <c r="X68" s="18"/>
      <c r="Y68" s="84" t="s">
        <v>262</v>
      </c>
      <c r="Z68" s="84" t="s">
        <v>64</v>
      </c>
    </row>
    <row r="69" spans="1:26" ht="39" x14ac:dyDescent="0.25">
      <c r="A69" s="85">
        <v>63</v>
      </c>
      <c r="B69" s="78" t="s">
        <v>96</v>
      </c>
      <c r="C69" s="78" t="s">
        <v>97</v>
      </c>
      <c r="D69" s="79">
        <v>70877068</v>
      </c>
      <c r="E69" s="79">
        <v>102943133</v>
      </c>
      <c r="F69" s="79">
        <v>600130215</v>
      </c>
      <c r="G69" s="19" t="s">
        <v>263</v>
      </c>
      <c r="H69" s="79" t="s">
        <v>27</v>
      </c>
      <c r="I69" s="79" t="s">
        <v>28</v>
      </c>
      <c r="J69" s="79" t="s">
        <v>99</v>
      </c>
      <c r="K69" s="19" t="s">
        <v>264</v>
      </c>
      <c r="L69" s="21">
        <v>2000000</v>
      </c>
      <c r="M69" s="21">
        <v>1400000</v>
      </c>
      <c r="N69" s="246" t="s">
        <v>38</v>
      </c>
      <c r="O69" s="246" t="s">
        <v>38</v>
      </c>
      <c r="P69" s="18"/>
      <c r="Q69" s="18"/>
      <c r="R69" s="18"/>
      <c r="S69" s="18"/>
      <c r="T69" s="18"/>
      <c r="U69" s="18"/>
      <c r="V69" s="18" t="s">
        <v>62</v>
      </c>
      <c r="W69" s="18" t="s">
        <v>62</v>
      </c>
      <c r="X69" s="18"/>
      <c r="Y69" s="84" t="s">
        <v>262</v>
      </c>
      <c r="Z69" s="84" t="s">
        <v>64</v>
      </c>
    </row>
    <row r="70" spans="1:26" ht="39" x14ac:dyDescent="0.25">
      <c r="A70" s="85">
        <v>64</v>
      </c>
      <c r="B70" s="78" t="s">
        <v>96</v>
      </c>
      <c r="C70" s="78" t="s">
        <v>97</v>
      </c>
      <c r="D70" s="79">
        <v>70877068</v>
      </c>
      <c r="E70" s="79">
        <v>102943133</v>
      </c>
      <c r="F70" s="79">
        <v>600130215</v>
      </c>
      <c r="G70" s="19" t="s">
        <v>268</v>
      </c>
      <c r="H70" s="79" t="s">
        <v>27</v>
      </c>
      <c r="I70" s="79" t="s">
        <v>28</v>
      </c>
      <c r="J70" s="79" t="s">
        <v>99</v>
      </c>
      <c r="K70" s="19" t="s">
        <v>269</v>
      </c>
      <c r="L70" s="24">
        <v>10000000</v>
      </c>
      <c r="M70" s="24">
        <v>7000000</v>
      </c>
      <c r="N70" s="390" t="s">
        <v>72</v>
      </c>
      <c r="O70" s="390" t="s">
        <v>38</v>
      </c>
      <c r="P70" s="18"/>
      <c r="Q70" s="18"/>
      <c r="R70" s="18"/>
      <c r="S70" s="18"/>
      <c r="T70" s="18"/>
      <c r="U70" s="18"/>
      <c r="V70" s="18"/>
      <c r="W70" s="18"/>
      <c r="X70" s="18"/>
      <c r="Y70" s="84" t="s">
        <v>262</v>
      </c>
      <c r="Z70" s="84" t="s">
        <v>64</v>
      </c>
    </row>
    <row r="71" spans="1:26" ht="39" x14ac:dyDescent="0.25">
      <c r="A71" s="85">
        <v>65</v>
      </c>
      <c r="B71" s="78" t="s">
        <v>96</v>
      </c>
      <c r="C71" s="78" t="s">
        <v>97</v>
      </c>
      <c r="D71" s="79">
        <v>70877068</v>
      </c>
      <c r="E71" s="79">
        <v>102943133</v>
      </c>
      <c r="F71" s="79">
        <v>600130215</v>
      </c>
      <c r="G71" s="19" t="s">
        <v>270</v>
      </c>
      <c r="H71" s="79" t="s">
        <v>27</v>
      </c>
      <c r="I71" s="79" t="s">
        <v>28</v>
      </c>
      <c r="J71" s="79" t="s">
        <v>99</v>
      </c>
      <c r="K71" s="19" t="s">
        <v>271</v>
      </c>
      <c r="L71" s="21">
        <v>3000000</v>
      </c>
      <c r="M71" s="21">
        <v>2100000</v>
      </c>
      <c r="N71" s="246" t="s">
        <v>38</v>
      </c>
      <c r="O71" s="246" t="s">
        <v>38</v>
      </c>
      <c r="P71" s="18"/>
      <c r="Q71" s="18" t="s">
        <v>62</v>
      </c>
      <c r="R71" s="18"/>
      <c r="S71" s="18"/>
      <c r="T71" s="18"/>
      <c r="U71" s="18"/>
      <c r="V71" s="18" t="s">
        <v>62</v>
      </c>
      <c r="W71" s="18" t="s">
        <v>62</v>
      </c>
      <c r="X71" s="18"/>
      <c r="Y71" s="84" t="s">
        <v>262</v>
      </c>
      <c r="Z71" s="84" t="s">
        <v>64</v>
      </c>
    </row>
    <row r="72" spans="1:26" ht="90" x14ac:dyDescent="0.25">
      <c r="A72" s="151">
        <v>66</v>
      </c>
      <c r="B72" s="146" t="s">
        <v>96</v>
      </c>
      <c r="C72" s="146" t="s">
        <v>97</v>
      </c>
      <c r="D72" s="198">
        <v>70877068</v>
      </c>
      <c r="E72" s="198">
        <v>102943133</v>
      </c>
      <c r="F72" s="198">
        <v>600130215</v>
      </c>
      <c r="G72" s="146" t="s">
        <v>335</v>
      </c>
      <c r="H72" s="198" t="s">
        <v>27</v>
      </c>
      <c r="I72" s="198" t="s">
        <v>28</v>
      </c>
      <c r="J72" s="198" t="s">
        <v>99</v>
      </c>
      <c r="K72" s="146" t="s">
        <v>335</v>
      </c>
      <c r="L72" s="165">
        <v>5000000</v>
      </c>
      <c r="M72" s="165">
        <v>3500000</v>
      </c>
      <c r="N72" s="247" t="s">
        <v>38</v>
      </c>
      <c r="O72" s="247" t="s">
        <v>38</v>
      </c>
      <c r="P72" s="99"/>
      <c r="Q72" s="99"/>
      <c r="R72" s="99" t="s">
        <v>62</v>
      </c>
      <c r="S72" s="99" t="s">
        <v>62</v>
      </c>
      <c r="T72" s="99"/>
      <c r="U72" s="99"/>
      <c r="V72" s="99" t="s">
        <v>62</v>
      </c>
      <c r="W72" s="99" t="s">
        <v>62</v>
      </c>
      <c r="X72" s="99" t="s">
        <v>62</v>
      </c>
      <c r="Y72" s="203" t="s">
        <v>262</v>
      </c>
      <c r="Z72" s="203" t="s">
        <v>64</v>
      </c>
    </row>
    <row r="73" spans="1:26" ht="51.75" x14ac:dyDescent="0.25">
      <c r="A73" s="85">
        <v>67</v>
      </c>
      <c r="B73" s="146" t="s">
        <v>96</v>
      </c>
      <c r="C73" s="146" t="s">
        <v>97</v>
      </c>
      <c r="D73" s="198">
        <v>70877068</v>
      </c>
      <c r="E73" s="198">
        <v>102943133</v>
      </c>
      <c r="F73" s="198">
        <v>600130215</v>
      </c>
      <c r="G73" s="19" t="s">
        <v>336</v>
      </c>
      <c r="H73" s="198" t="s">
        <v>27</v>
      </c>
      <c r="I73" s="198" t="s">
        <v>28</v>
      </c>
      <c r="J73" s="198" t="s">
        <v>99</v>
      </c>
      <c r="K73" s="19" t="s">
        <v>337</v>
      </c>
      <c r="L73" s="165">
        <v>5000000</v>
      </c>
      <c r="M73" s="165">
        <v>3500000</v>
      </c>
      <c r="N73" s="246" t="s">
        <v>43</v>
      </c>
      <c r="O73" s="246" t="s">
        <v>78</v>
      </c>
      <c r="P73" s="18"/>
      <c r="Q73" s="18"/>
      <c r="R73" s="18"/>
      <c r="S73" s="18" t="s">
        <v>62</v>
      </c>
      <c r="T73" s="18"/>
      <c r="U73" s="18"/>
      <c r="V73" s="18"/>
      <c r="W73" s="18"/>
      <c r="X73" s="18"/>
      <c r="Y73" s="84" t="s">
        <v>262</v>
      </c>
      <c r="Z73" s="84" t="s">
        <v>64</v>
      </c>
    </row>
    <row r="74" spans="1:26" ht="51.75" x14ac:dyDescent="0.25">
      <c r="A74" s="85">
        <v>68</v>
      </c>
      <c r="B74" s="146" t="s">
        <v>96</v>
      </c>
      <c r="C74" s="146" t="s">
        <v>97</v>
      </c>
      <c r="D74" s="198">
        <v>70877068</v>
      </c>
      <c r="E74" s="198">
        <v>102943133</v>
      </c>
      <c r="F74" s="198">
        <v>600130215</v>
      </c>
      <c r="G74" s="19" t="s">
        <v>338</v>
      </c>
      <c r="H74" s="198" t="s">
        <v>27</v>
      </c>
      <c r="I74" s="198" t="s">
        <v>28</v>
      </c>
      <c r="J74" s="198" t="s">
        <v>99</v>
      </c>
      <c r="K74" s="19" t="s">
        <v>339</v>
      </c>
      <c r="L74" s="165">
        <v>5000000</v>
      </c>
      <c r="M74" s="165">
        <v>3500000</v>
      </c>
      <c r="N74" s="246" t="s">
        <v>43</v>
      </c>
      <c r="O74" s="246" t="s">
        <v>78</v>
      </c>
      <c r="P74" s="18"/>
      <c r="Q74" s="18" t="s">
        <v>62</v>
      </c>
      <c r="R74" s="18"/>
      <c r="S74" s="18" t="s">
        <v>62</v>
      </c>
      <c r="T74" s="18"/>
      <c r="U74" s="18"/>
      <c r="V74" s="18"/>
      <c r="W74" s="18"/>
      <c r="X74" s="18"/>
      <c r="Y74" s="84" t="s">
        <v>262</v>
      </c>
      <c r="Z74" s="84" t="s">
        <v>64</v>
      </c>
    </row>
    <row r="75" spans="1:26" ht="64.5" x14ac:dyDescent="0.25">
      <c r="A75" s="85">
        <v>69</v>
      </c>
      <c r="B75" s="146" t="s">
        <v>96</v>
      </c>
      <c r="C75" s="146" t="s">
        <v>97</v>
      </c>
      <c r="D75" s="198">
        <v>70877068</v>
      </c>
      <c r="E75" s="198">
        <v>102943133</v>
      </c>
      <c r="F75" s="198">
        <v>600130215</v>
      </c>
      <c r="G75" s="19" t="s">
        <v>340</v>
      </c>
      <c r="H75" s="20" t="s">
        <v>27</v>
      </c>
      <c r="I75" s="20" t="s">
        <v>28</v>
      </c>
      <c r="J75" s="20" t="s">
        <v>99</v>
      </c>
      <c r="K75" s="19" t="s">
        <v>341</v>
      </c>
      <c r="L75" s="21">
        <v>5000000</v>
      </c>
      <c r="M75" s="21">
        <v>3500000</v>
      </c>
      <c r="N75" s="246" t="s">
        <v>43</v>
      </c>
      <c r="O75" s="246" t="s">
        <v>78</v>
      </c>
      <c r="P75" s="18"/>
      <c r="Q75" s="18" t="s">
        <v>62</v>
      </c>
      <c r="R75" s="18"/>
      <c r="S75" s="18" t="s">
        <v>62</v>
      </c>
      <c r="T75" s="18"/>
      <c r="U75" s="18"/>
      <c r="V75" s="18"/>
      <c r="W75" s="18"/>
      <c r="X75" s="18"/>
      <c r="Y75" s="84" t="s">
        <v>262</v>
      </c>
      <c r="Z75" s="84" t="s">
        <v>64</v>
      </c>
    </row>
    <row r="76" spans="1:26" ht="39" x14ac:dyDescent="0.25">
      <c r="A76" s="88">
        <v>70</v>
      </c>
      <c r="B76" s="146" t="s">
        <v>96</v>
      </c>
      <c r="C76" s="146" t="s">
        <v>97</v>
      </c>
      <c r="D76" s="198">
        <v>70877068</v>
      </c>
      <c r="E76" s="198">
        <v>102943133</v>
      </c>
      <c r="F76" s="198">
        <v>600130215</v>
      </c>
      <c r="G76" s="19" t="s">
        <v>342</v>
      </c>
      <c r="H76" s="20" t="s">
        <v>27</v>
      </c>
      <c r="I76" s="20" t="s">
        <v>28</v>
      </c>
      <c r="J76" s="20" t="s">
        <v>99</v>
      </c>
      <c r="K76" s="78" t="s">
        <v>343</v>
      </c>
      <c r="L76" s="21">
        <v>5000000</v>
      </c>
      <c r="M76" s="21">
        <v>3500000</v>
      </c>
      <c r="N76" s="246" t="s">
        <v>43</v>
      </c>
      <c r="O76" s="246" t="s">
        <v>78</v>
      </c>
      <c r="P76" s="77"/>
      <c r="Q76" s="77"/>
      <c r="R76" s="77"/>
      <c r="S76" s="77" t="s">
        <v>62</v>
      </c>
      <c r="T76" s="77"/>
      <c r="U76" s="77"/>
      <c r="V76" s="77"/>
      <c r="W76" s="77"/>
      <c r="X76" s="77"/>
      <c r="Y76" s="84" t="s">
        <v>262</v>
      </c>
      <c r="Z76" s="84" t="s">
        <v>64</v>
      </c>
    </row>
    <row r="77" spans="1:26" ht="51.75" x14ac:dyDescent="0.25">
      <c r="A77" s="88">
        <v>71</v>
      </c>
      <c r="B77" s="146" t="s">
        <v>96</v>
      </c>
      <c r="C77" s="146" t="s">
        <v>97</v>
      </c>
      <c r="D77" s="198">
        <v>70877068</v>
      </c>
      <c r="E77" s="198">
        <v>102943133</v>
      </c>
      <c r="F77" s="198">
        <v>600130215</v>
      </c>
      <c r="G77" s="78" t="s">
        <v>344</v>
      </c>
      <c r="H77" s="20" t="s">
        <v>27</v>
      </c>
      <c r="I77" s="20" t="s">
        <v>28</v>
      </c>
      <c r="J77" s="20" t="s">
        <v>99</v>
      </c>
      <c r="K77" s="78" t="s">
        <v>345</v>
      </c>
      <c r="L77" s="21">
        <v>5000000</v>
      </c>
      <c r="M77" s="21">
        <v>3500000</v>
      </c>
      <c r="N77" s="246" t="s">
        <v>43</v>
      </c>
      <c r="O77" s="246" t="s">
        <v>78</v>
      </c>
      <c r="P77" s="77"/>
      <c r="Q77" s="77"/>
      <c r="R77" s="77"/>
      <c r="S77" s="77" t="s">
        <v>62</v>
      </c>
      <c r="T77" s="77"/>
      <c r="U77" s="77"/>
      <c r="V77" s="77" t="s">
        <v>62</v>
      </c>
      <c r="W77" s="77" t="s">
        <v>62</v>
      </c>
      <c r="X77" s="77"/>
      <c r="Y77" s="84" t="s">
        <v>262</v>
      </c>
      <c r="Z77" s="84" t="s">
        <v>64</v>
      </c>
    </row>
    <row r="78" spans="1:26" ht="66" customHeight="1" x14ac:dyDescent="0.25">
      <c r="A78" s="88">
        <v>72</v>
      </c>
      <c r="B78" s="146" t="s">
        <v>96</v>
      </c>
      <c r="C78" s="146" t="s">
        <v>97</v>
      </c>
      <c r="D78" s="198">
        <v>70877068</v>
      </c>
      <c r="E78" s="198">
        <v>102943133</v>
      </c>
      <c r="F78" s="198">
        <v>600130215</v>
      </c>
      <c r="G78" s="78" t="s">
        <v>346</v>
      </c>
      <c r="H78" s="20" t="s">
        <v>27</v>
      </c>
      <c r="I78" s="20" t="s">
        <v>28</v>
      </c>
      <c r="J78" s="20" t="s">
        <v>99</v>
      </c>
      <c r="K78" s="78" t="s">
        <v>346</v>
      </c>
      <c r="L78" s="90">
        <v>3000000</v>
      </c>
      <c r="M78" s="90">
        <v>2100000</v>
      </c>
      <c r="N78" s="164" t="s">
        <v>38</v>
      </c>
      <c r="O78" s="164" t="s">
        <v>38</v>
      </c>
      <c r="P78" s="77"/>
      <c r="Q78" s="77"/>
      <c r="R78" s="77"/>
      <c r="S78" s="77"/>
      <c r="T78" s="77"/>
      <c r="U78" s="77"/>
      <c r="V78" s="77" t="s">
        <v>62</v>
      </c>
      <c r="W78" s="77"/>
      <c r="X78" s="77"/>
      <c r="Y78" s="84" t="s">
        <v>262</v>
      </c>
      <c r="Z78" s="84" t="s">
        <v>64</v>
      </c>
    </row>
    <row r="79" spans="1:26" ht="39" x14ac:dyDescent="0.25">
      <c r="A79" s="88">
        <v>73</v>
      </c>
      <c r="B79" s="146" t="s">
        <v>96</v>
      </c>
      <c r="C79" s="146" t="s">
        <v>97</v>
      </c>
      <c r="D79" s="198">
        <v>70877068</v>
      </c>
      <c r="E79" s="198">
        <v>102943133</v>
      </c>
      <c r="F79" s="198">
        <v>600130215</v>
      </c>
      <c r="G79" s="78" t="s">
        <v>347</v>
      </c>
      <c r="H79" s="20" t="s">
        <v>27</v>
      </c>
      <c r="I79" s="20" t="s">
        <v>28</v>
      </c>
      <c r="J79" s="20" t="s">
        <v>99</v>
      </c>
      <c r="K79" s="78" t="s">
        <v>347</v>
      </c>
      <c r="L79" s="92">
        <v>5000000</v>
      </c>
      <c r="M79" s="92">
        <v>3500000</v>
      </c>
      <c r="N79" s="391" t="s">
        <v>38</v>
      </c>
      <c r="O79" s="391" t="s">
        <v>78</v>
      </c>
      <c r="P79" s="77"/>
      <c r="Q79" s="77"/>
      <c r="R79" s="77"/>
      <c r="S79" s="77"/>
      <c r="T79" s="77"/>
      <c r="U79" s="77"/>
      <c r="V79" s="77"/>
      <c r="W79" s="77"/>
      <c r="X79" s="77"/>
      <c r="Y79" s="84" t="s">
        <v>262</v>
      </c>
      <c r="Z79" s="84" t="s">
        <v>64</v>
      </c>
    </row>
    <row r="80" spans="1:26" ht="67.5" customHeight="1" x14ac:dyDescent="0.25">
      <c r="A80" s="85">
        <v>74</v>
      </c>
      <c r="B80" s="19" t="s">
        <v>96</v>
      </c>
      <c r="C80" s="19" t="s">
        <v>97</v>
      </c>
      <c r="D80" s="20">
        <v>70877068</v>
      </c>
      <c r="E80" s="20">
        <v>102943133</v>
      </c>
      <c r="F80" s="20">
        <v>600130215</v>
      </c>
      <c r="G80" s="19" t="s">
        <v>348</v>
      </c>
      <c r="H80" s="20" t="s">
        <v>27</v>
      </c>
      <c r="I80" s="20" t="s">
        <v>28</v>
      </c>
      <c r="J80" s="20" t="s">
        <v>99</v>
      </c>
      <c r="K80" s="19" t="s">
        <v>348</v>
      </c>
      <c r="L80" s="21">
        <v>10000000</v>
      </c>
      <c r="M80" s="21">
        <v>7000000</v>
      </c>
      <c r="N80" s="246" t="s">
        <v>37</v>
      </c>
      <c r="O80" s="246" t="s">
        <v>37</v>
      </c>
      <c r="P80" s="18"/>
      <c r="Q80" s="18"/>
      <c r="R80" s="18"/>
      <c r="S80" s="18"/>
      <c r="T80" s="18"/>
      <c r="U80" s="18"/>
      <c r="V80" s="18" t="s">
        <v>62</v>
      </c>
      <c r="W80" s="77"/>
      <c r="X80" s="77"/>
      <c r="Y80" s="201" t="s">
        <v>349</v>
      </c>
      <c r="Z80" s="201" t="s">
        <v>49</v>
      </c>
    </row>
    <row r="81" spans="1:26" ht="67.5" customHeight="1" x14ac:dyDescent="0.25">
      <c r="A81" s="151">
        <v>75</v>
      </c>
      <c r="B81" s="146" t="s">
        <v>96</v>
      </c>
      <c r="C81" s="146" t="s">
        <v>97</v>
      </c>
      <c r="D81" s="198">
        <v>70877068</v>
      </c>
      <c r="E81" s="198">
        <v>102943133</v>
      </c>
      <c r="F81" s="244">
        <v>600130215</v>
      </c>
      <c r="G81" s="19" t="s">
        <v>403</v>
      </c>
      <c r="H81" s="245" t="s">
        <v>27</v>
      </c>
      <c r="I81" s="198" t="s">
        <v>28</v>
      </c>
      <c r="J81" s="198" t="s">
        <v>99</v>
      </c>
      <c r="K81" s="146" t="s">
        <v>403</v>
      </c>
      <c r="L81" s="21">
        <v>1000000</v>
      </c>
      <c r="M81" s="21">
        <v>700000</v>
      </c>
      <c r="N81" s="247" t="s">
        <v>43</v>
      </c>
      <c r="O81" s="247" t="s">
        <v>78</v>
      </c>
      <c r="P81" s="99"/>
      <c r="Q81" s="99"/>
      <c r="R81" s="99" t="s">
        <v>62</v>
      </c>
      <c r="S81" s="99"/>
      <c r="T81" s="99"/>
      <c r="U81" s="99"/>
      <c r="V81" s="99" t="s">
        <v>62</v>
      </c>
      <c r="W81" s="99" t="s">
        <v>62</v>
      </c>
      <c r="X81" s="99"/>
      <c r="Y81" s="203"/>
      <c r="Z81" s="203"/>
    </row>
    <row r="82" spans="1:26" ht="58.15" customHeight="1" x14ac:dyDescent="0.25">
      <c r="A82" s="366">
        <v>76</v>
      </c>
      <c r="B82" s="308" t="s">
        <v>96</v>
      </c>
      <c r="C82" s="308" t="s">
        <v>97</v>
      </c>
      <c r="D82" s="309">
        <v>70877068</v>
      </c>
      <c r="E82" s="309">
        <v>102943133</v>
      </c>
      <c r="F82" s="392">
        <v>600130215</v>
      </c>
      <c r="G82" s="308" t="s">
        <v>497</v>
      </c>
      <c r="H82" s="393" t="s">
        <v>27</v>
      </c>
      <c r="I82" s="309" t="s">
        <v>28</v>
      </c>
      <c r="J82" s="392" t="s">
        <v>99</v>
      </c>
      <c r="K82" s="308" t="s">
        <v>498</v>
      </c>
      <c r="L82" s="394">
        <v>10000000</v>
      </c>
      <c r="M82" s="395">
        <v>7000000</v>
      </c>
      <c r="N82" s="313">
        <v>2024</v>
      </c>
      <c r="O82" s="313">
        <v>2026</v>
      </c>
      <c r="P82" s="367" t="s">
        <v>62</v>
      </c>
      <c r="Q82" s="367" t="s">
        <v>62</v>
      </c>
      <c r="R82" s="367" t="s">
        <v>62</v>
      </c>
      <c r="S82" s="367" t="s">
        <v>62</v>
      </c>
      <c r="T82" s="367"/>
      <c r="U82" s="367" t="s">
        <v>62</v>
      </c>
      <c r="V82" s="367" t="s">
        <v>62</v>
      </c>
      <c r="W82" s="367" t="s">
        <v>62</v>
      </c>
      <c r="X82" s="313"/>
      <c r="Y82" s="313" t="s">
        <v>262</v>
      </c>
      <c r="Z82" s="313" t="s">
        <v>64</v>
      </c>
    </row>
    <row r="83" spans="1:26" ht="58.15" customHeight="1" x14ac:dyDescent="0.25">
      <c r="A83" s="85">
        <v>77</v>
      </c>
      <c r="B83" s="146" t="s">
        <v>96</v>
      </c>
      <c r="C83" s="146" t="s">
        <v>97</v>
      </c>
      <c r="D83" s="198">
        <v>70877068</v>
      </c>
      <c r="E83" s="198">
        <v>102943133</v>
      </c>
      <c r="F83" s="244">
        <v>600130215</v>
      </c>
      <c r="G83" s="19" t="s">
        <v>595</v>
      </c>
      <c r="H83" s="245" t="s">
        <v>27</v>
      </c>
      <c r="I83" s="198" t="s">
        <v>28</v>
      </c>
      <c r="J83" s="244" t="s">
        <v>99</v>
      </c>
      <c r="K83" s="19" t="s">
        <v>596</v>
      </c>
      <c r="L83" s="483">
        <v>3000000</v>
      </c>
      <c r="M83" s="483">
        <v>2100000</v>
      </c>
      <c r="N83" s="170">
        <v>2025</v>
      </c>
      <c r="O83" s="170">
        <v>2027</v>
      </c>
      <c r="P83" s="18"/>
      <c r="Q83" s="18"/>
      <c r="R83" s="18"/>
      <c r="S83" s="18"/>
      <c r="T83" s="18"/>
      <c r="U83" s="18"/>
      <c r="V83" s="18" t="s">
        <v>62</v>
      </c>
      <c r="W83" s="18"/>
      <c r="X83" s="170"/>
      <c r="Y83" s="84" t="s">
        <v>597</v>
      </c>
      <c r="Z83" s="170" t="s">
        <v>64</v>
      </c>
    </row>
    <row r="84" spans="1:26" ht="58.15" customHeight="1" thickBot="1" x14ac:dyDescent="0.3">
      <c r="A84" s="85">
        <v>78</v>
      </c>
      <c r="B84" s="52" t="s">
        <v>96</v>
      </c>
      <c r="C84" s="52" t="s">
        <v>97</v>
      </c>
      <c r="D84" s="56">
        <v>70877068</v>
      </c>
      <c r="E84" s="56">
        <v>102943133</v>
      </c>
      <c r="F84" s="56">
        <v>600130215</v>
      </c>
      <c r="G84" s="52" t="s">
        <v>598</v>
      </c>
      <c r="H84" s="56" t="s">
        <v>27</v>
      </c>
      <c r="I84" s="56" t="s">
        <v>28</v>
      </c>
      <c r="J84" s="56" t="s">
        <v>99</v>
      </c>
      <c r="K84" s="52" t="s">
        <v>599</v>
      </c>
      <c r="L84" s="488">
        <v>1500000</v>
      </c>
      <c r="M84" s="488">
        <v>1050000</v>
      </c>
      <c r="N84" s="205">
        <v>2025</v>
      </c>
      <c r="O84" s="205">
        <v>2027</v>
      </c>
      <c r="P84" s="57"/>
      <c r="Q84" s="57"/>
      <c r="R84" s="57"/>
      <c r="S84" s="57"/>
      <c r="T84" s="57"/>
      <c r="U84" s="57"/>
      <c r="V84" s="57" t="s">
        <v>62</v>
      </c>
      <c r="W84" s="212"/>
      <c r="X84" s="213"/>
      <c r="Y84" s="452" t="s">
        <v>597</v>
      </c>
      <c r="Z84" s="213" t="s">
        <v>64</v>
      </c>
    </row>
    <row r="85" spans="1:26" ht="52.5" customHeight="1" x14ac:dyDescent="0.25">
      <c r="A85" s="88">
        <v>79</v>
      </c>
      <c r="B85" s="78" t="s">
        <v>272</v>
      </c>
      <c r="C85" s="78" t="s">
        <v>273</v>
      </c>
      <c r="D85" s="79">
        <v>75021986</v>
      </c>
      <c r="E85" s="79">
        <v>102931496</v>
      </c>
      <c r="F85" s="79">
        <v>650015533</v>
      </c>
      <c r="G85" s="78" t="s">
        <v>249</v>
      </c>
      <c r="H85" s="79" t="s">
        <v>27</v>
      </c>
      <c r="I85" s="79" t="s">
        <v>28</v>
      </c>
      <c r="J85" s="79" t="s">
        <v>274</v>
      </c>
      <c r="K85" s="78" t="s">
        <v>249</v>
      </c>
      <c r="L85" s="90">
        <v>45560000</v>
      </c>
      <c r="M85" s="90">
        <v>38726000</v>
      </c>
      <c r="N85" s="164" t="s">
        <v>78</v>
      </c>
      <c r="O85" s="164" t="s">
        <v>547</v>
      </c>
      <c r="P85" s="77"/>
      <c r="Q85" s="77"/>
      <c r="R85" s="77"/>
      <c r="S85" s="77"/>
      <c r="T85" s="77"/>
      <c r="U85" s="77"/>
      <c r="V85" s="77" t="s">
        <v>62</v>
      </c>
      <c r="W85" s="77" t="s">
        <v>62</v>
      </c>
      <c r="X85" s="77"/>
      <c r="Y85" s="201" t="s">
        <v>472</v>
      </c>
      <c r="Z85" s="201" t="s">
        <v>64</v>
      </c>
    </row>
    <row r="86" spans="1:26" ht="52.5" customHeight="1" x14ac:dyDescent="0.25">
      <c r="A86" s="88">
        <v>80</v>
      </c>
      <c r="B86" s="78" t="s">
        <v>272</v>
      </c>
      <c r="C86" s="78" t="s">
        <v>273</v>
      </c>
      <c r="D86" s="79">
        <v>75021986</v>
      </c>
      <c r="E86" s="79">
        <v>102931496</v>
      </c>
      <c r="F86" s="79">
        <v>650015533</v>
      </c>
      <c r="G86" s="78" t="s">
        <v>656</v>
      </c>
      <c r="H86" s="79" t="s">
        <v>27</v>
      </c>
      <c r="I86" s="79" t="s">
        <v>28</v>
      </c>
      <c r="J86" s="79" t="s">
        <v>274</v>
      </c>
      <c r="K86" s="78" t="s">
        <v>656</v>
      </c>
      <c r="L86" s="90">
        <v>60000000</v>
      </c>
      <c r="M86" s="90">
        <v>42000000</v>
      </c>
      <c r="N86" s="164" t="s">
        <v>78</v>
      </c>
      <c r="O86" s="164" t="s">
        <v>547</v>
      </c>
      <c r="P86" s="77" t="s">
        <v>62</v>
      </c>
      <c r="Q86" s="77" t="s">
        <v>62</v>
      </c>
      <c r="R86" s="77" t="s">
        <v>62</v>
      </c>
      <c r="S86" s="77" t="s">
        <v>62</v>
      </c>
      <c r="T86" s="77" t="s">
        <v>62</v>
      </c>
      <c r="U86" s="77"/>
      <c r="V86" s="77" t="s">
        <v>62</v>
      </c>
      <c r="W86" s="77" t="s">
        <v>62</v>
      </c>
      <c r="X86" s="77" t="s">
        <v>62</v>
      </c>
      <c r="Y86" s="201" t="s">
        <v>472</v>
      </c>
      <c r="Z86" s="201" t="s">
        <v>64</v>
      </c>
    </row>
    <row r="87" spans="1:26" ht="51.75" x14ac:dyDescent="0.25">
      <c r="A87" s="220">
        <v>81</v>
      </c>
      <c r="B87" s="230" t="s">
        <v>272</v>
      </c>
      <c r="C87" s="230" t="s">
        <v>273</v>
      </c>
      <c r="D87" s="231">
        <v>75021986</v>
      </c>
      <c r="E87" s="231">
        <v>102931496</v>
      </c>
      <c r="F87" s="231">
        <v>650015533</v>
      </c>
      <c r="G87" s="178" t="s">
        <v>275</v>
      </c>
      <c r="H87" s="231" t="s">
        <v>27</v>
      </c>
      <c r="I87" s="231" t="s">
        <v>28</v>
      </c>
      <c r="J87" s="231" t="s">
        <v>274</v>
      </c>
      <c r="K87" s="178" t="s">
        <v>276</v>
      </c>
      <c r="L87" s="184">
        <v>300000</v>
      </c>
      <c r="M87" s="184">
        <v>210000</v>
      </c>
      <c r="N87" s="397" t="s">
        <v>277</v>
      </c>
      <c r="O87" s="398" t="s">
        <v>510</v>
      </c>
      <c r="P87" s="171"/>
      <c r="Q87" s="171" t="s">
        <v>62</v>
      </c>
      <c r="R87" s="171" t="s">
        <v>62</v>
      </c>
      <c r="S87" s="171"/>
      <c r="T87" s="171"/>
      <c r="U87" s="171"/>
      <c r="V87" s="171"/>
      <c r="W87" s="171" t="s">
        <v>62</v>
      </c>
      <c r="X87" s="171"/>
      <c r="Y87" s="183" t="s">
        <v>278</v>
      </c>
      <c r="Z87" s="183" t="s">
        <v>64</v>
      </c>
    </row>
    <row r="88" spans="1:26" ht="51.75" x14ac:dyDescent="0.25">
      <c r="A88" s="151">
        <v>82</v>
      </c>
      <c r="B88" s="78" t="s">
        <v>272</v>
      </c>
      <c r="C88" s="78" t="s">
        <v>273</v>
      </c>
      <c r="D88" s="79">
        <v>75021986</v>
      </c>
      <c r="E88" s="79">
        <v>102931496</v>
      </c>
      <c r="F88" s="79">
        <v>650015533</v>
      </c>
      <c r="G88" s="146" t="s">
        <v>600</v>
      </c>
      <c r="H88" s="79" t="s">
        <v>27</v>
      </c>
      <c r="I88" s="79" t="s">
        <v>28</v>
      </c>
      <c r="J88" s="79" t="s">
        <v>274</v>
      </c>
      <c r="K88" s="146" t="s">
        <v>499</v>
      </c>
      <c r="L88" s="165">
        <v>6500000</v>
      </c>
      <c r="M88" s="165">
        <v>4550000</v>
      </c>
      <c r="N88" s="400" t="s">
        <v>38</v>
      </c>
      <c r="O88" s="400" t="s">
        <v>78</v>
      </c>
      <c r="P88" s="99"/>
      <c r="Q88" s="99"/>
      <c r="R88" s="99"/>
      <c r="S88" s="99"/>
      <c r="T88" s="99"/>
      <c r="U88" s="99"/>
      <c r="V88" s="99"/>
      <c r="W88" s="99"/>
      <c r="X88" s="99"/>
      <c r="Y88" s="100" t="s">
        <v>472</v>
      </c>
      <c r="Z88" s="100" t="s">
        <v>64</v>
      </c>
    </row>
    <row r="89" spans="1:26" ht="52.5" thickBot="1" x14ac:dyDescent="0.3">
      <c r="A89" s="87">
        <v>83</v>
      </c>
      <c r="B89" s="52" t="s">
        <v>272</v>
      </c>
      <c r="C89" s="52" t="s">
        <v>273</v>
      </c>
      <c r="D89" s="56">
        <v>75021986</v>
      </c>
      <c r="E89" s="56">
        <v>102931496</v>
      </c>
      <c r="F89" s="56">
        <v>650015533</v>
      </c>
      <c r="G89" s="52" t="s">
        <v>279</v>
      </c>
      <c r="H89" s="56" t="s">
        <v>27</v>
      </c>
      <c r="I89" s="56" t="s">
        <v>28</v>
      </c>
      <c r="J89" s="56" t="s">
        <v>274</v>
      </c>
      <c r="K89" s="52" t="s">
        <v>500</v>
      </c>
      <c r="L89" s="96">
        <v>3000000</v>
      </c>
      <c r="M89" s="96">
        <v>2100000</v>
      </c>
      <c r="N89" s="399" t="s">
        <v>72</v>
      </c>
      <c r="O89" s="399" t="s">
        <v>78</v>
      </c>
      <c r="P89" s="57"/>
      <c r="Q89" s="57" t="s">
        <v>62</v>
      </c>
      <c r="R89" s="57" t="s">
        <v>62</v>
      </c>
      <c r="S89" s="57"/>
      <c r="T89" s="57"/>
      <c r="U89" s="57"/>
      <c r="V89" s="57" t="s">
        <v>62</v>
      </c>
      <c r="W89" s="57" t="s">
        <v>62</v>
      </c>
      <c r="X89" s="57"/>
      <c r="Y89" s="204" t="s">
        <v>472</v>
      </c>
      <c r="Z89" s="101" t="s">
        <v>64</v>
      </c>
    </row>
    <row r="90" spans="1:26" ht="51.75" x14ac:dyDescent="0.25">
      <c r="A90" s="401">
        <v>84</v>
      </c>
      <c r="B90" s="402" t="s">
        <v>280</v>
      </c>
      <c r="C90" s="402" t="s">
        <v>601</v>
      </c>
      <c r="D90" s="13">
        <v>9914889</v>
      </c>
      <c r="E90" s="13">
        <v>181119315</v>
      </c>
      <c r="F90" s="13">
        <v>691014680</v>
      </c>
      <c r="G90" s="402" t="s">
        <v>281</v>
      </c>
      <c r="H90" s="13" t="s">
        <v>27</v>
      </c>
      <c r="I90" s="13" t="s">
        <v>28</v>
      </c>
      <c r="J90" s="13" t="s">
        <v>41</v>
      </c>
      <c r="K90" s="402" t="s">
        <v>281</v>
      </c>
      <c r="L90" s="403">
        <v>350000</v>
      </c>
      <c r="M90" s="403">
        <v>245000</v>
      </c>
      <c r="N90" s="404" t="s">
        <v>37</v>
      </c>
      <c r="O90" s="404" t="s">
        <v>38</v>
      </c>
      <c r="P90" s="405" t="s">
        <v>62</v>
      </c>
      <c r="Q90" s="405"/>
      <c r="R90" s="405"/>
      <c r="S90" s="405" t="s">
        <v>62</v>
      </c>
      <c r="T90" s="405"/>
      <c r="U90" s="405"/>
      <c r="V90" s="405"/>
      <c r="W90" s="405"/>
      <c r="X90" s="405"/>
      <c r="Y90" s="406"/>
      <c r="Z90" s="406"/>
    </row>
    <row r="91" spans="1:26" ht="51.75" x14ac:dyDescent="0.25">
      <c r="A91" s="85">
        <v>85</v>
      </c>
      <c r="B91" s="19" t="s">
        <v>280</v>
      </c>
      <c r="C91" s="19" t="s">
        <v>601</v>
      </c>
      <c r="D91" s="20">
        <v>9914889</v>
      </c>
      <c r="E91" s="20">
        <v>181119315</v>
      </c>
      <c r="F91" s="20">
        <v>691014680</v>
      </c>
      <c r="G91" s="19" t="s">
        <v>602</v>
      </c>
      <c r="H91" s="20" t="s">
        <v>27</v>
      </c>
      <c r="I91" s="20" t="s">
        <v>28</v>
      </c>
      <c r="J91" s="20" t="s">
        <v>41</v>
      </c>
      <c r="K91" s="19" t="s">
        <v>603</v>
      </c>
      <c r="L91" s="21">
        <v>250000</v>
      </c>
      <c r="M91" s="21">
        <v>175000</v>
      </c>
      <c r="N91" s="246" t="s">
        <v>38</v>
      </c>
      <c r="O91" s="246" t="s">
        <v>267</v>
      </c>
      <c r="P91" s="18"/>
      <c r="Q91" s="18" t="s">
        <v>62</v>
      </c>
      <c r="R91" s="18"/>
      <c r="S91" s="18"/>
      <c r="T91" s="18" t="s">
        <v>62</v>
      </c>
      <c r="U91" s="18"/>
      <c r="V91" s="18"/>
      <c r="W91" s="18" t="s">
        <v>62</v>
      </c>
      <c r="X91" s="18"/>
      <c r="Y91" s="84"/>
      <c r="Z91" s="84"/>
    </row>
    <row r="92" spans="1:26" ht="52.5" thickBot="1" x14ac:dyDescent="0.3">
      <c r="A92" s="87">
        <v>86</v>
      </c>
      <c r="B92" s="52" t="s">
        <v>280</v>
      </c>
      <c r="C92" s="52" t="s">
        <v>601</v>
      </c>
      <c r="D92" s="56">
        <v>9914889</v>
      </c>
      <c r="E92" s="56">
        <v>181119315</v>
      </c>
      <c r="F92" s="56">
        <v>691014680</v>
      </c>
      <c r="G92" s="52" t="s">
        <v>604</v>
      </c>
      <c r="H92" s="56" t="s">
        <v>27</v>
      </c>
      <c r="I92" s="56" t="s">
        <v>28</v>
      </c>
      <c r="J92" s="56" t="s">
        <v>41</v>
      </c>
      <c r="K92" s="52" t="s">
        <v>605</v>
      </c>
      <c r="L92" s="148">
        <v>200000</v>
      </c>
      <c r="M92" s="148">
        <v>140000</v>
      </c>
      <c r="N92" s="243" t="s">
        <v>38</v>
      </c>
      <c r="O92" s="243" t="s">
        <v>267</v>
      </c>
      <c r="P92" s="57"/>
      <c r="Q92" s="57"/>
      <c r="R92" s="57" t="s">
        <v>62</v>
      </c>
      <c r="S92" s="57"/>
      <c r="T92" s="57"/>
      <c r="U92" s="57"/>
      <c r="V92" s="57" t="s">
        <v>62</v>
      </c>
      <c r="W92" s="57" t="s">
        <v>62</v>
      </c>
      <c r="X92" s="57"/>
      <c r="Y92" s="204"/>
      <c r="Z92" s="204"/>
    </row>
    <row r="93" spans="1:26" ht="79.5" customHeight="1" x14ac:dyDescent="0.25">
      <c r="A93" s="88">
        <v>87</v>
      </c>
      <c r="B93" s="78" t="s">
        <v>112</v>
      </c>
      <c r="C93" s="78" t="s">
        <v>107</v>
      </c>
      <c r="D93" s="79">
        <v>70993122</v>
      </c>
      <c r="E93" s="79">
        <v>102931879</v>
      </c>
      <c r="F93" s="79">
        <v>600130665</v>
      </c>
      <c r="G93" s="78" t="s">
        <v>275</v>
      </c>
      <c r="H93" s="79" t="s">
        <v>27</v>
      </c>
      <c r="I93" s="79" t="s">
        <v>28</v>
      </c>
      <c r="J93" s="78" t="s">
        <v>113</v>
      </c>
      <c r="K93" s="78" t="s">
        <v>282</v>
      </c>
      <c r="L93" s="90">
        <v>1000000</v>
      </c>
      <c r="M93" s="90">
        <v>700000</v>
      </c>
      <c r="N93" s="164" t="s">
        <v>38</v>
      </c>
      <c r="O93" s="164" t="s">
        <v>267</v>
      </c>
      <c r="P93" s="77"/>
      <c r="Q93" s="77" t="s">
        <v>62</v>
      </c>
      <c r="R93" s="77" t="s">
        <v>62</v>
      </c>
      <c r="S93" s="77"/>
      <c r="T93" s="53"/>
      <c r="U93" s="53"/>
      <c r="V93" s="53" t="s">
        <v>62</v>
      </c>
      <c r="W93" s="53"/>
      <c r="X93" s="53"/>
      <c r="Y93" s="166"/>
      <c r="Z93" s="166"/>
    </row>
    <row r="94" spans="1:26" ht="78.75" customHeight="1" x14ac:dyDescent="0.25">
      <c r="A94" s="85">
        <v>88</v>
      </c>
      <c r="B94" s="78" t="s">
        <v>112</v>
      </c>
      <c r="C94" s="78" t="s">
        <v>107</v>
      </c>
      <c r="D94" s="79">
        <v>70993122</v>
      </c>
      <c r="E94" s="79">
        <v>102931879</v>
      </c>
      <c r="F94" s="79">
        <v>600130665</v>
      </c>
      <c r="G94" s="19" t="s">
        <v>283</v>
      </c>
      <c r="H94" s="79" t="s">
        <v>27</v>
      </c>
      <c r="I94" s="79" t="s">
        <v>28</v>
      </c>
      <c r="J94" s="78" t="s">
        <v>113</v>
      </c>
      <c r="K94" s="19" t="s">
        <v>284</v>
      </c>
      <c r="L94" s="21">
        <v>5000000</v>
      </c>
      <c r="M94" s="21">
        <v>3500000</v>
      </c>
      <c r="N94" s="246" t="s">
        <v>38</v>
      </c>
      <c r="O94" s="246" t="s">
        <v>267</v>
      </c>
      <c r="P94" s="18" t="s">
        <v>62</v>
      </c>
      <c r="Q94" s="18"/>
      <c r="R94" s="18"/>
      <c r="S94" s="18" t="s">
        <v>62</v>
      </c>
      <c r="T94" s="54" t="s">
        <v>62</v>
      </c>
      <c r="U94" s="54"/>
      <c r="V94" s="54"/>
      <c r="W94" s="54"/>
      <c r="X94" s="54" t="s">
        <v>62</v>
      </c>
      <c r="Y94" s="167"/>
      <c r="Z94" s="167"/>
    </row>
    <row r="95" spans="1:26" ht="102.75" customHeight="1" x14ac:dyDescent="0.25">
      <c r="A95" s="151">
        <v>89</v>
      </c>
      <c r="B95" s="78" t="s">
        <v>112</v>
      </c>
      <c r="C95" s="78" t="s">
        <v>107</v>
      </c>
      <c r="D95" s="79">
        <v>70993122</v>
      </c>
      <c r="E95" s="79">
        <v>102931879</v>
      </c>
      <c r="F95" s="79">
        <v>600130665</v>
      </c>
      <c r="G95" s="146" t="s">
        <v>350</v>
      </c>
      <c r="H95" s="79" t="s">
        <v>27</v>
      </c>
      <c r="I95" s="79" t="s">
        <v>28</v>
      </c>
      <c r="J95" s="78" t="s">
        <v>113</v>
      </c>
      <c r="K95" s="146" t="s">
        <v>350</v>
      </c>
      <c r="L95" s="165">
        <v>7000000</v>
      </c>
      <c r="M95" s="165">
        <v>4900000</v>
      </c>
      <c r="N95" s="247" t="s">
        <v>38</v>
      </c>
      <c r="O95" s="247" t="s">
        <v>267</v>
      </c>
      <c r="P95" s="99"/>
      <c r="Q95" s="99" t="s">
        <v>62</v>
      </c>
      <c r="R95" s="99"/>
      <c r="S95" s="99"/>
      <c r="T95" s="55"/>
      <c r="U95" s="55"/>
      <c r="V95" s="55" t="s">
        <v>62</v>
      </c>
      <c r="W95" s="55"/>
      <c r="X95" s="55"/>
      <c r="Y95" s="168" t="s">
        <v>351</v>
      </c>
      <c r="Z95" s="168" t="s">
        <v>289</v>
      </c>
    </row>
    <row r="96" spans="1:26" ht="86.25" customHeight="1" x14ac:dyDescent="0.25">
      <c r="A96" s="151">
        <v>90</v>
      </c>
      <c r="B96" s="78" t="s">
        <v>112</v>
      </c>
      <c r="C96" s="78" t="s">
        <v>107</v>
      </c>
      <c r="D96" s="79">
        <v>70993122</v>
      </c>
      <c r="E96" s="79">
        <v>102931879</v>
      </c>
      <c r="F96" s="79">
        <v>600130665</v>
      </c>
      <c r="G96" s="146" t="s">
        <v>657</v>
      </c>
      <c r="H96" s="79" t="s">
        <v>27</v>
      </c>
      <c r="I96" s="79" t="s">
        <v>28</v>
      </c>
      <c r="J96" s="78" t="s">
        <v>113</v>
      </c>
      <c r="K96" s="146" t="s">
        <v>657</v>
      </c>
      <c r="L96" s="165">
        <v>20000000</v>
      </c>
      <c r="M96" s="165">
        <v>14000000</v>
      </c>
      <c r="N96" s="247" t="s">
        <v>38</v>
      </c>
      <c r="O96" s="247" t="s">
        <v>78</v>
      </c>
      <c r="P96" s="99"/>
      <c r="Q96" s="99"/>
      <c r="R96" s="99"/>
      <c r="S96" s="99"/>
      <c r="T96" s="99"/>
      <c r="U96" s="99"/>
      <c r="V96" s="99" t="s">
        <v>62</v>
      </c>
      <c r="W96" s="99"/>
      <c r="X96" s="99"/>
      <c r="Y96" s="203" t="s">
        <v>658</v>
      </c>
      <c r="Z96" s="203" t="s">
        <v>659</v>
      </c>
    </row>
    <row r="97" spans="1:26" ht="78" customHeight="1" thickBot="1" x14ac:dyDescent="0.3">
      <c r="A97" s="87">
        <v>91</v>
      </c>
      <c r="B97" s="52" t="s">
        <v>112</v>
      </c>
      <c r="C97" s="52" t="s">
        <v>107</v>
      </c>
      <c r="D97" s="56">
        <v>70993122</v>
      </c>
      <c r="E97" s="56">
        <v>102931879</v>
      </c>
      <c r="F97" s="56">
        <v>600130665</v>
      </c>
      <c r="G97" s="52" t="s">
        <v>285</v>
      </c>
      <c r="H97" s="56" t="s">
        <v>27</v>
      </c>
      <c r="I97" s="56" t="s">
        <v>28</v>
      </c>
      <c r="J97" s="52" t="s">
        <v>113</v>
      </c>
      <c r="K97" s="52" t="s">
        <v>286</v>
      </c>
      <c r="L97" s="148">
        <v>4000000</v>
      </c>
      <c r="M97" s="148">
        <v>2800000</v>
      </c>
      <c r="N97" s="243" t="s">
        <v>38</v>
      </c>
      <c r="O97" s="243" t="s">
        <v>267</v>
      </c>
      <c r="P97" s="57"/>
      <c r="Q97" s="57"/>
      <c r="R97" s="57"/>
      <c r="S97" s="57"/>
      <c r="T97" s="152"/>
      <c r="U97" s="152"/>
      <c r="V97" s="152"/>
      <c r="W97" s="152"/>
      <c r="X97" s="152"/>
      <c r="Y97" s="169"/>
      <c r="Z97" s="169"/>
    </row>
    <row r="98" spans="1:26" ht="90" x14ac:dyDescent="0.25">
      <c r="A98" s="88">
        <v>92</v>
      </c>
      <c r="B98" s="91" t="s">
        <v>287</v>
      </c>
      <c r="C98" s="78" t="s">
        <v>107</v>
      </c>
      <c r="D98" s="79">
        <v>70993092</v>
      </c>
      <c r="E98" s="79">
        <v>150059159</v>
      </c>
      <c r="F98" s="79">
        <v>650059140</v>
      </c>
      <c r="G98" s="78" t="s">
        <v>352</v>
      </c>
      <c r="H98" s="79" t="s">
        <v>27</v>
      </c>
      <c r="I98" s="79" t="s">
        <v>28</v>
      </c>
      <c r="J98" s="78" t="s">
        <v>28</v>
      </c>
      <c r="K98" s="78" t="s">
        <v>353</v>
      </c>
      <c r="L98" s="90">
        <v>20000000</v>
      </c>
      <c r="M98" s="90">
        <v>14000000</v>
      </c>
      <c r="N98" s="164" t="s">
        <v>38</v>
      </c>
      <c r="O98" s="164" t="s">
        <v>78</v>
      </c>
      <c r="P98" s="77"/>
      <c r="Q98" s="77" t="s">
        <v>62</v>
      </c>
      <c r="R98" s="77" t="s">
        <v>62</v>
      </c>
      <c r="S98" s="77" t="s">
        <v>62</v>
      </c>
      <c r="T98" s="77"/>
      <c r="U98" s="77"/>
      <c r="V98" s="77" t="s">
        <v>62</v>
      </c>
      <c r="W98" s="77"/>
      <c r="X98" s="77" t="s">
        <v>62</v>
      </c>
      <c r="Y98" s="203" t="s">
        <v>501</v>
      </c>
      <c r="Z98" s="78" t="s">
        <v>289</v>
      </c>
    </row>
    <row r="99" spans="1:26" ht="78" thickBot="1" x14ac:dyDescent="0.3">
      <c r="A99" s="87">
        <v>93</v>
      </c>
      <c r="B99" s="52" t="s">
        <v>287</v>
      </c>
      <c r="C99" s="52" t="s">
        <v>107</v>
      </c>
      <c r="D99" s="56">
        <v>70993092</v>
      </c>
      <c r="E99" s="56">
        <v>150059159</v>
      </c>
      <c r="F99" s="56">
        <v>650059140</v>
      </c>
      <c r="G99" s="52" t="s">
        <v>290</v>
      </c>
      <c r="H99" s="56" t="s">
        <v>27</v>
      </c>
      <c r="I99" s="56" t="s">
        <v>28</v>
      </c>
      <c r="J99" s="52" t="s">
        <v>28</v>
      </c>
      <c r="K99" s="52" t="s">
        <v>290</v>
      </c>
      <c r="L99" s="148">
        <v>700000</v>
      </c>
      <c r="M99" s="148">
        <v>490000</v>
      </c>
      <c r="N99" s="243" t="s">
        <v>38</v>
      </c>
      <c r="O99" s="243" t="s">
        <v>78</v>
      </c>
      <c r="P99" s="57"/>
      <c r="Q99" s="57"/>
      <c r="R99" s="57"/>
      <c r="S99" s="57" t="s">
        <v>62</v>
      </c>
      <c r="T99" s="57"/>
      <c r="U99" s="57"/>
      <c r="V99" s="57"/>
      <c r="W99" s="57"/>
      <c r="X99" s="57"/>
      <c r="Y99" s="204"/>
      <c r="Z99" s="204"/>
    </row>
    <row r="100" spans="1:26" ht="39" x14ac:dyDescent="0.25">
      <c r="A100" s="88">
        <v>94</v>
      </c>
      <c r="B100" s="78" t="s">
        <v>291</v>
      </c>
      <c r="C100" s="78" t="s">
        <v>107</v>
      </c>
      <c r="D100" s="79">
        <v>70282226</v>
      </c>
      <c r="E100" s="79">
        <v>103055312</v>
      </c>
      <c r="F100" s="79">
        <v>600130347</v>
      </c>
      <c r="G100" s="89" t="s">
        <v>292</v>
      </c>
      <c r="H100" s="79" t="s">
        <v>27</v>
      </c>
      <c r="I100" s="79" t="s">
        <v>28</v>
      </c>
      <c r="J100" s="78" t="s">
        <v>28</v>
      </c>
      <c r="K100" s="91" t="s">
        <v>293</v>
      </c>
      <c r="L100" s="90">
        <v>600000</v>
      </c>
      <c r="M100" s="90">
        <v>420000</v>
      </c>
      <c r="N100" s="164" t="s">
        <v>38</v>
      </c>
      <c r="O100" s="164" t="s">
        <v>267</v>
      </c>
      <c r="P100" s="77"/>
      <c r="Q100" s="77"/>
      <c r="R100" s="77"/>
      <c r="S100" s="77" t="s">
        <v>62</v>
      </c>
      <c r="T100" s="77"/>
      <c r="U100" s="77"/>
      <c r="V100" s="77"/>
      <c r="W100" s="77"/>
      <c r="X100" s="77"/>
      <c r="Y100" s="98"/>
      <c r="Z100" s="98" t="s">
        <v>64</v>
      </c>
    </row>
    <row r="101" spans="1:26" ht="39" x14ac:dyDescent="0.25">
      <c r="A101" s="85">
        <v>95</v>
      </c>
      <c r="B101" s="78" t="s">
        <v>291</v>
      </c>
      <c r="C101" s="78" t="s">
        <v>107</v>
      </c>
      <c r="D101" s="79">
        <v>70282226</v>
      </c>
      <c r="E101" s="79">
        <v>103055312</v>
      </c>
      <c r="F101" s="79">
        <v>600130347</v>
      </c>
      <c r="G101" s="19" t="s">
        <v>294</v>
      </c>
      <c r="H101" s="79" t="s">
        <v>27</v>
      </c>
      <c r="I101" s="79" t="s">
        <v>28</v>
      </c>
      <c r="J101" s="78" t="s">
        <v>28</v>
      </c>
      <c r="K101" s="23" t="s">
        <v>295</v>
      </c>
      <c r="L101" s="21">
        <v>850000</v>
      </c>
      <c r="M101" s="21">
        <v>595000</v>
      </c>
      <c r="N101" s="246" t="s">
        <v>267</v>
      </c>
      <c r="O101" s="246" t="s">
        <v>78</v>
      </c>
      <c r="P101" s="18"/>
      <c r="Q101" s="18" t="s">
        <v>62</v>
      </c>
      <c r="R101" s="18"/>
      <c r="S101" s="18"/>
      <c r="T101" s="18"/>
      <c r="U101" s="18"/>
      <c r="V101" s="18"/>
      <c r="W101" s="18"/>
      <c r="X101" s="18"/>
      <c r="Y101" s="93"/>
      <c r="Z101" s="93" t="s">
        <v>64</v>
      </c>
    </row>
    <row r="102" spans="1:26" ht="39" x14ac:dyDescent="0.25">
      <c r="A102" s="85">
        <v>96</v>
      </c>
      <c r="B102" s="78" t="s">
        <v>291</v>
      </c>
      <c r="C102" s="78" t="s">
        <v>107</v>
      </c>
      <c r="D102" s="79">
        <v>70282226</v>
      </c>
      <c r="E102" s="79">
        <v>103055312</v>
      </c>
      <c r="F102" s="79">
        <v>600130347</v>
      </c>
      <c r="G102" s="25" t="s">
        <v>296</v>
      </c>
      <c r="H102" s="79" t="s">
        <v>27</v>
      </c>
      <c r="I102" s="79" t="s">
        <v>28</v>
      </c>
      <c r="J102" s="78" t="s">
        <v>28</v>
      </c>
      <c r="K102" s="23" t="s">
        <v>297</v>
      </c>
      <c r="L102" s="21">
        <v>2000000</v>
      </c>
      <c r="M102" s="21">
        <v>1400000</v>
      </c>
      <c r="N102" s="246" t="s">
        <v>38</v>
      </c>
      <c r="O102" s="246" t="s">
        <v>267</v>
      </c>
      <c r="P102" s="18"/>
      <c r="Q102" s="18"/>
      <c r="R102" s="18" t="s">
        <v>62</v>
      </c>
      <c r="S102" s="18"/>
      <c r="T102" s="18"/>
      <c r="U102" s="18"/>
      <c r="V102" s="18"/>
      <c r="W102" s="18"/>
      <c r="X102" s="18"/>
      <c r="Y102" s="93"/>
      <c r="Z102" s="93" t="s">
        <v>64</v>
      </c>
    </row>
    <row r="103" spans="1:26" ht="128.25" x14ac:dyDescent="0.25">
      <c r="A103" s="220">
        <v>97</v>
      </c>
      <c r="B103" s="230" t="s">
        <v>291</v>
      </c>
      <c r="C103" s="230" t="s">
        <v>107</v>
      </c>
      <c r="D103" s="231">
        <v>70282226</v>
      </c>
      <c r="E103" s="231">
        <v>103055312</v>
      </c>
      <c r="F103" s="231">
        <v>600130347</v>
      </c>
      <c r="G103" s="306" t="s">
        <v>354</v>
      </c>
      <c r="H103" s="231" t="s">
        <v>27</v>
      </c>
      <c r="I103" s="231" t="s">
        <v>28</v>
      </c>
      <c r="J103" s="230" t="s">
        <v>28</v>
      </c>
      <c r="K103" s="306" t="s">
        <v>354</v>
      </c>
      <c r="L103" s="184">
        <v>45000000</v>
      </c>
      <c r="M103" s="184">
        <v>31500000</v>
      </c>
      <c r="N103" s="397" t="s">
        <v>72</v>
      </c>
      <c r="O103" s="397" t="s">
        <v>72</v>
      </c>
      <c r="P103" s="171" t="s">
        <v>62</v>
      </c>
      <c r="Q103" s="171" t="s">
        <v>62</v>
      </c>
      <c r="R103" s="171" t="s">
        <v>62</v>
      </c>
      <c r="S103" s="171" t="s">
        <v>62</v>
      </c>
      <c r="T103" s="171"/>
      <c r="U103" s="171"/>
      <c r="V103" s="171" t="s">
        <v>62</v>
      </c>
      <c r="W103" s="171"/>
      <c r="X103" s="171" t="s">
        <v>62</v>
      </c>
      <c r="Y103" s="183" t="s">
        <v>606</v>
      </c>
      <c r="Z103" s="183" t="s">
        <v>289</v>
      </c>
    </row>
    <row r="104" spans="1:26" ht="51.75" x14ac:dyDescent="0.25">
      <c r="A104" s="369">
        <v>98</v>
      </c>
      <c r="B104" s="370" t="s">
        <v>291</v>
      </c>
      <c r="C104" s="370" t="s">
        <v>107</v>
      </c>
      <c r="D104" s="371">
        <v>70282226</v>
      </c>
      <c r="E104" s="371">
        <v>103055312</v>
      </c>
      <c r="F104" s="371">
        <v>600130347</v>
      </c>
      <c r="G104" s="407" t="s">
        <v>298</v>
      </c>
      <c r="H104" s="371" t="s">
        <v>27</v>
      </c>
      <c r="I104" s="371" t="s">
        <v>28</v>
      </c>
      <c r="J104" s="370" t="s">
        <v>28</v>
      </c>
      <c r="K104" s="370" t="s">
        <v>299</v>
      </c>
      <c r="L104" s="372">
        <v>700000</v>
      </c>
      <c r="M104" s="372">
        <v>490000</v>
      </c>
      <c r="N104" s="408" t="s">
        <v>72</v>
      </c>
      <c r="O104" s="408" t="s">
        <v>72</v>
      </c>
      <c r="P104" s="374"/>
      <c r="Q104" s="374"/>
      <c r="R104" s="374"/>
      <c r="S104" s="374" t="s">
        <v>62</v>
      </c>
      <c r="T104" s="374"/>
      <c r="U104" s="374"/>
      <c r="V104" s="374"/>
      <c r="W104" s="374"/>
      <c r="X104" s="374"/>
      <c r="Y104" s="522" t="s">
        <v>606</v>
      </c>
      <c r="Z104" s="522" t="s">
        <v>64</v>
      </c>
    </row>
    <row r="105" spans="1:26" ht="65.25" thickBot="1" x14ac:dyDescent="0.3">
      <c r="A105" s="87">
        <v>99</v>
      </c>
      <c r="B105" s="52" t="s">
        <v>291</v>
      </c>
      <c r="C105" s="52" t="s">
        <v>107</v>
      </c>
      <c r="D105" s="56">
        <v>70282226</v>
      </c>
      <c r="E105" s="56">
        <v>103055312</v>
      </c>
      <c r="F105" s="56">
        <v>600130347</v>
      </c>
      <c r="G105" s="163" t="s">
        <v>607</v>
      </c>
      <c r="H105" s="56" t="s">
        <v>27</v>
      </c>
      <c r="I105" s="56" t="s">
        <v>28</v>
      </c>
      <c r="J105" s="52" t="s">
        <v>28</v>
      </c>
      <c r="K105" s="52" t="s">
        <v>608</v>
      </c>
      <c r="L105" s="148">
        <v>2000000</v>
      </c>
      <c r="M105" s="148">
        <v>1400000</v>
      </c>
      <c r="N105" s="243" t="s">
        <v>267</v>
      </c>
      <c r="O105" s="243" t="s">
        <v>78</v>
      </c>
      <c r="P105" s="57" t="s">
        <v>62</v>
      </c>
      <c r="Q105" s="57" t="s">
        <v>62</v>
      </c>
      <c r="R105" s="57" t="s">
        <v>62</v>
      </c>
      <c r="S105" s="57" t="s">
        <v>62</v>
      </c>
      <c r="T105" s="57"/>
      <c r="U105" s="57"/>
      <c r="V105" s="57" t="s">
        <v>62</v>
      </c>
      <c r="W105" s="57"/>
      <c r="X105" s="57" t="s">
        <v>62</v>
      </c>
      <c r="Y105" s="204"/>
      <c r="Z105" s="204"/>
    </row>
    <row r="106" spans="1:26" ht="77.25" x14ac:dyDescent="0.25">
      <c r="A106" s="162">
        <v>100</v>
      </c>
      <c r="B106" s="254" t="s">
        <v>300</v>
      </c>
      <c r="C106" s="147" t="s">
        <v>107</v>
      </c>
      <c r="D106" s="192">
        <v>70282234</v>
      </c>
      <c r="E106" s="192">
        <v>102943281</v>
      </c>
      <c r="F106" s="192">
        <v>600130291</v>
      </c>
      <c r="G106" s="89" t="s">
        <v>404</v>
      </c>
      <c r="H106" s="192" t="s">
        <v>27</v>
      </c>
      <c r="I106" s="192" t="s">
        <v>28</v>
      </c>
      <c r="J106" s="147" t="s">
        <v>28</v>
      </c>
      <c r="K106" s="147" t="s">
        <v>301</v>
      </c>
      <c r="L106" s="255">
        <v>500000</v>
      </c>
      <c r="M106" s="255">
        <v>350000</v>
      </c>
      <c r="N106" s="258" t="s">
        <v>38</v>
      </c>
      <c r="O106" s="258" t="s">
        <v>78</v>
      </c>
      <c r="P106" s="159"/>
      <c r="Q106" s="159"/>
      <c r="R106" s="159"/>
      <c r="S106" s="159" t="s">
        <v>62</v>
      </c>
      <c r="T106" s="159"/>
      <c r="U106" s="159"/>
      <c r="V106" s="159"/>
      <c r="W106" s="159"/>
      <c r="X106" s="159"/>
      <c r="Y106" s="259"/>
      <c r="Z106" s="259"/>
    </row>
    <row r="107" spans="1:26" s="102" customFormat="1" ht="63.75" x14ac:dyDescent="0.2">
      <c r="A107" s="85">
        <v>101</v>
      </c>
      <c r="B107" s="256" t="s">
        <v>300</v>
      </c>
      <c r="C107" s="19" t="s">
        <v>107</v>
      </c>
      <c r="D107" s="20">
        <v>70282234</v>
      </c>
      <c r="E107" s="20">
        <v>102943281</v>
      </c>
      <c r="F107" s="20">
        <v>600130291</v>
      </c>
      <c r="G107" s="25" t="s">
        <v>302</v>
      </c>
      <c r="H107" s="20" t="s">
        <v>27</v>
      </c>
      <c r="I107" s="20" t="s">
        <v>28</v>
      </c>
      <c r="J107" s="19" t="s">
        <v>28</v>
      </c>
      <c r="K107" s="21" t="s">
        <v>303</v>
      </c>
      <c r="L107" s="21">
        <v>1000000</v>
      </c>
      <c r="M107" s="21">
        <v>700000</v>
      </c>
      <c r="N107" s="390" t="s">
        <v>38</v>
      </c>
      <c r="O107" s="246" t="s">
        <v>78</v>
      </c>
      <c r="P107" s="20"/>
      <c r="Q107" s="85" t="s">
        <v>62</v>
      </c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s="102" customFormat="1" ht="150" customHeight="1" thickBot="1" x14ac:dyDescent="0.3">
      <c r="A108" s="87">
        <v>102</v>
      </c>
      <c r="B108" s="257" t="s">
        <v>300</v>
      </c>
      <c r="C108" s="52" t="s">
        <v>107</v>
      </c>
      <c r="D108" s="56">
        <v>70282234</v>
      </c>
      <c r="E108" s="56">
        <v>102943281</v>
      </c>
      <c r="F108" s="56">
        <v>600130291</v>
      </c>
      <c r="G108" s="163" t="s">
        <v>355</v>
      </c>
      <c r="H108" s="56" t="s">
        <v>27</v>
      </c>
      <c r="I108" s="56" t="s">
        <v>28</v>
      </c>
      <c r="J108" s="52" t="s">
        <v>28</v>
      </c>
      <c r="K108" s="163" t="s">
        <v>355</v>
      </c>
      <c r="L108" s="148">
        <v>27000000</v>
      </c>
      <c r="M108" s="505" t="s">
        <v>609</v>
      </c>
      <c r="N108" s="202" t="s">
        <v>72</v>
      </c>
      <c r="O108" s="202" t="s">
        <v>38</v>
      </c>
      <c r="P108" s="87" t="s">
        <v>62</v>
      </c>
      <c r="Q108" s="87" t="s">
        <v>62</v>
      </c>
      <c r="R108" s="87" t="s">
        <v>62</v>
      </c>
      <c r="S108" s="87" t="s">
        <v>62</v>
      </c>
      <c r="T108" s="56"/>
      <c r="U108" s="56"/>
      <c r="V108" s="56" t="s">
        <v>62</v>
      </c>
      <c r="W108" s="56" t="s">
        <v>62</v>
      </c>
      <c r="X108" s="56" t="s">
        <v>62</v>
      </c>
      <c r="Y108" s="19" t="s">
        <v>502</v>
      </c>
      <c r="Z108" s="204" t="s">
        <v>289</v>
      </c>
    </row>
    <row r="109" spans="1:26" s="102" customFormat="1" ht="137.44999999999999" customHeight="1" x14ac:dyDescent="0.25">
      <c r="A109" s="88">
        <v>103</v>
      </c>
      <c r="B109" s="260" t="s">
        <v>356</v>
      </c>
      <c r="C109" s="78" t="s">
        <v>144</v>
      </c>
      <c r="D109" s="79">
        <v>70831394</v>
      </c>
      <c r="E109" s="79">
        <v>102943419</v>
      </c>
      <c r="F109" s="79">
        <v>650067754</v>
      </c>
      <c r="G109" s="409" t="s">
        <v>503</v>
      </c>
      <c r="H109" s="79" t="s">
        <v>27</v>
      </c>
      <c r="I109" s="79" t="s">
        <v>28</v>
      </c>
      <c r="J109" s="78" t="s">
        <v>41</v>
      </c>
      <c r="K109" s="409" t="s">
        <v>504</v>
      </c>
      <c r="L109" s="92">
        <v>64911000</v>
      </c>
      <c r="M109" s="90">
        <v>45437700</v>
      </c>
      <c r="N109" s="196" t="s">
        <v>610</v>
      </c>
      <c r="O109" s="196" t="s">
        <v>611</v>
      </c>
      <c r="P109" s="79"/>
      <c r="Q109" s="88"/>
      <c r="R109" s="79"/>
      <c r="S109" s="79"/>
      <c r="T109" s="79"/>
      <c r="U109" s="79"/>
      <c r="V109" s="79"/>
      <c r="W109" s="79"/>
      <c r="X109" s="79"/>
      <c r="Y109" s="78" t="s">
        <v>660</v>
      </c>
      <c r="Z109" s="201" t="s">
        <v>313</v>
      </c>
    </row>
    <row r="110" spans="1:26" s="102" customFormat="1" ht="103.5" customHeight="1" x14ac:dyDescent="0.25">
      <c r="A110" s="85">
        <v>104</v>
      </c>
      <c r="B110" s="256" t="s">
        <v>356</v>
      </c>
      <c r="C110" s="19" t="s">
        <v>144</v>
      </c>
      <c r="D110" s="20">
        <v>70831394</v>
      </c>
      <c r="E110" s="20">
        <v>102943419</v>
      </c>
      <c r="F110" s="20">
        <v>650067754</v>
      </c>
      <c r="G110" s="25" t="s">
        <v>357</v>
      </c>
      <c r="H110" s="20" t="s">
        <v>27</v>
      </c>
      <c r="I110" s="20" t="s">
        <v>28</v>
      </c>
      <c r="J110" s="19" t="s">
        <v>41</v>
      </c>
      <c r="K110" s="25" t="s">
        <v>357</v>
      </c>
      <c r="L110" s="21">
        <v>7900000</v>
      </c>
      <c r="M110" s="21">
        <v>5530000</v>
      </c>
      <c r="N110" s="22"/>
      <c r="O110" s="22" t="s">
        <v>78</v>
      </c>
      <c r="P110" s="20"/>
      <c r="Q110" s="85"/>
      <c r="R110" s="20"/>
      <c r="S110" s="20"/>
      <c r="T110" s="20"/>
      <c r="U110" s="20"/>
      <c r="V110" s="20"/>
      <c r="W110" s="20"/>
      <c r="X110" s="20"/>
      <c r="Y110" s="84"/>
      <c r="Z110" s="84"/>
    </row>
    <row r="111" spans="1:26" s="102" customFormat="1" ht="103.5" customHeight="1" x14ac:dyDescent="0.25">
      <c r="A111" s="85">
        <v>105</v>
      </c>
      <c r="B111" s="256" t="s">
        <v>356</v>
      </c>
      <c r="C111" s="19" t="s">
        <v>144</v>
      </c>
      <c r="D111" s="20">
        <v>70831394</v>
      </c>
      <c r="E111" s="20">
        <v>102943419</v>
      </c>
      <c r="F111" s="20">
        <v>650067754</v>
      </c>
      <c r="G111" s="25" t="s">
        <v>358</v>
      </c>
      <c r="H111" s="20" t="s">
        <v>27</v>
      </c>
      <c r="I111" s="20" t="s">
        <v>28</v>
      </c>
      <c r="J111" s="19" t="s">
        <v>41</v>
      </c>
      <c r="K111" s="25" t="s">
        <v>358</v>
      </c>
      <c r="L111" s="21">
        <v>40000000</v>
      </c>
      <c r="M111" s="21">
        <v>28000000</v>
      </c>
      <c r="N111" s="22"/>
      <c r="O111" s="22" t="s">
        <v>78</v>
      </c>
      <c r="P111" s="20"/>
      <c r="Q111" s="85"/>
      <c r="R111" s="20"/>
      <c r="S111" s="20"/>
      <c r="T111" s="20"/>
      <c r="U111" s="20"/>
      <c r="V111" s="20"/>
      <c r="W111" s="20"/>
      <c r="X111" s="20"/>
      <c r="Y111" s="84"/>
      <c r="Z111" s="84"/>
    </row>
    <row r="112" spans="1:26" s="102" customFormat="1" ht="103.5" customHeight="1" x14ac:dyDescent="0.25">
      <c r="A112" s="85">
        <v>106</v>
      </c>
      <c r="B112" s="256" t="s">
        <v>356</v>
      </c>
      <c r="C112" s="19" t="s">
        <v>144</v>
      </c>
      <c r="D112" s="20">
        <v>70831394</v>
      </c>
      <c r="E112" s="20">
        <v>102943419</v>
      </c>
      <c r="F112" s="20">
        <v>650067754</v>
      </c>
      <c r="G112" s="25" t="s">
        <v>359</v>
      </c>
      <c r="H112" s="20" t="s">
        <v>27</v>
      </c>
      <c r="I112" s="20" t="s">
        <v>28</v>
      </c>
      <c r="J112" s="19" t="s">
        <v>41</v>
      </c>
      <c r="K112" s="25" t="s">
        <v>359</v>
      </c>
      <c r="L112" s="21">
        <v>7000000</v>
      </c>
      <c r="M112" s="21">
        <v>4900000</v>
      </c>
      <c r="N112" s="22"/>
      <c r="O112" s="22" t="s">
        <v>78</v>
      </c>
      <c r="P112" s="20"/>
      <c r="Q112" s="85"/>
      <c r="R112" s="20"/>
      <c r="S112" s="20"/>
      <c r="T112" s="20"/>
      <c r="U112" s="20"/>
      <c r="V112" s="20"/>
      <c r="W112" s="20"/>
      <c r="X112" s="20"/>
      <c r="Y112" s="84"/>
      <c r="Z112" s="84"/>
    </row>
    <row r="113" spans="1:26" s="102" customFormat="1" ht="90" customHeight="1" thickBot="1" x14ac:dyDescent="0.3">
      <c r="A113" s="87">
        <v>107</v>
      </c>
      <c r="B113" s="257" t="s">
        <v>356</v>
      </c>
      <c r="C113" s="52" t="s">
        <v>144</v>
      </c>
      <c r="D113" s="56">
        <v>70831394</v>
      </c>
      <c r="E113" s="56">
        <v>102943419</v>
      </c>
      <c r="F113" s="56">
        <v>650067754</v>
      </c>
      <c r="G113" s="163" t="s">
        <v>360</v>
      </c>
      <c r="H113" s="56" t="s">
        <v>27</v>
      </c>
      <c r="I113" s="56" t="s">
        <v>28</v>
      </c>
      <c r="J113" s="52" t="s">
        <v>41</v>
      </c>
      <c r="K113" s="163" t="s">
        <v>360</v>
      </c>
      <c r="L113" s="148">
        <v>1200000</v>
      </c>
      <c r="M113" s="148">
        <v>840000</v>
      </c>
      <c r="N113" s="202" t="s">
        <v>43</v>
      </c>
      <c r="O113" s="202" t="s">
        <v>267</v>
      </c>
      <c r="P113" s="56"/>
      <c r="Q113" s="87"/>
      <c r="R113" s="56"/>
      <c r="S113" s="56"/>
      <c r="T113" s="56"/>
      <c r="U113" s="56"/>
      <c r="V113" s="56"/>
      <c r="W113" s="56"/>
      <c r="X113" s="56"/>
      <c r="Y113" s="204"/>
      <c r="Z113" s="204"/>
    </row>
    <row r="114" spans="1:26" s="102" customFormat="1" ht="75" customHeight="1" x14ac:dyDescent="0.25">
      <c r="A114" s="555">
        <v>108</v>
      </c>
      <c r="B114" s="565" t="s">
        <v>612</v>
      </c>
      <c r="C114" s="566" t="s">
        <v>613</v>
      </c>
      <c r="D114" s="567">
        <v>71005021</v>
      </c>
      <c r="E114" s="568">
        <v>102931763</v>
      </c>
      <c r="F114" s="569">
        <v>600130584</v>
      </c>
      <c r="G114" s="551" t="s">
        <v>614</v>
      </c>
      <c r="H114" s="406" t="s">
        <v>27</v>
      </c>
      <c r="I114" s="264" t="s">
        <v>28</v>
      </c>
      <c r="J114" s="406" t="s">
        <v>615</v>
      </c>
      <c r="K114" s="264" t="s">
        <v>616</v>
      </c>
      <c r="L114" s="552" t="s">
        <v>619</v>
      </c>
      <c r="M114" s="553"/>
      <c r="N114" s="554" t="s">
        <v>620</v>
      </c>
      <c r="O114" s="554" t="s">
        <v>433</v>
      </c>
      <c r="P114" s="405" t="s">
        <v>62</v>
      </c>
      <c r="Q114" s="405" t="s">
        <v>62</v>
      </c>
      <c r="R114" s="405"/>
      <c r="S114" s="405"/>
      <c r="T114" s="405" t="s">
        <v>62</v>
      </c>
      <c r="U114" s="405"/>
      <c r="V114" s="405" t="s">
        <v>62</v>
      </c>
      <c r="W114" s="489"/>
      <c r="X114" s="489"/>
      <c r="Y114" s="259" t="s">
        <v>617</v>
      </c>
      <c r="Z114" s="489" t="s">
        <v>618</v>
      </c>
    </row>
    <row r="115" spans="1:26" s="102" customFormat="1" ht="75" customHeight="1" thickBot="1" x14ac:dyDescent="0.3">
      <c r="A115" s="559">
        <v>109</v>
      </c>
      <c r="B115" s="560" t="s">
        <v>612</v>
      </c>
      <c r="C115" s="561" t="s">
        <v>613</v>
      </c>
      <c r="D115" s="562">
        <v>71005021</v>
      </c>
      <c r="E115" s="563">
        <v>102931763</v>
      </c>
      <c r="F115" s="564">
        <v>600130584</v>
      </c>
      <c r="G115" s="328" t="s">
        <v>676</v>
      </c>
      <c r="H115" s="556" t="s">
        <v>27</v>
      </c>
      <c r="I115" s="219" t="s">
        <v>28</v>
      </c>
      <c r="J115" s="556" t="s">
        <v>615</v>
      </c>
      <c r="K115" s="219" t="s">
        <v>676</v>
      </c>
      <c r="L115" s="557" t="s">
        <v>677</v>
      </c>
      <c r="M115" s="262">
        <v>10150000</v>
      </c>
      <c r="N115" s="558"/>
      <c r="O115" s="558"/>
      <c r="P115" s="200" t="s">
        <v>62</v>
      </c>
      <c r="Q115" s="200" t="s">
        <v>62</v>
      </c>
      <c r="R115" s="200"/>
      <c r="S115" s="200"/>
      <c r="T115" s="200"/>
      <c r="U115" s="200"/>
      <c r="V115" s="200"/>
      <c r="W115" s="219"/>
      <c r="X115" s="219"/>
      <c r="Y115" s="556" t="s">
        <v>472</v>
      </c>
      <c r="Z115" s="219" t="s">
        <v>64</v>
      </c>
    </row>
    <row r="116" spans="1:26" s="102" customFormat="1" ht="68.25" customHeight="1" x14ac:dyDescent="0.25">
      <c r="A116" s="426">
        <v>110</v>
      </c>
      <c r="B116" s="410" t="s">
        <v>405</v>
      </c>
      <c r="C116" s="411" t="s">
        <v>406</v>
      </c>
      <c r="D116" s="412">
        <v>29354391</v>
      </c>
      <c r="E116" s="413" t="s">
        <v>407</v>
      </c>
      <c r="F116" s="410">
        <v>691004145</v>
      </c>
      <c r="G116" s="272" t="s">
        <v>408</v>
      </c>
      <c r="H116" s="272" t="s">
        <v>27</v>
      </c>
      <c r="I116" s="272" t="s">
        <v>409</v>
      </c>
      <c r="J116" s="272" t="s">
        <v>409</v>
      </c>
      <c r="K116" s="272" t="s">
        <v>410</v>
      </c>
      <c r="L116" s="414" t="s">
        <v>411</v>
      </c>
      <c r="M116" s="414">
        <v>700000</v>
      </c>
      <c r="N116" s="276">
        <v>2023</v>
      </c>
      <c r="O116" s="277">
        <v>2028</v>
      </c>
      <c r="P116" s="415"/>
      <c r="Q116" s="415" t="s">
        <v>62</v>
      </c>
      <c r="R116" s="416" t="s">
        <v>62</v>
      </c>
      <c r="S116" s="417"/>
      <c r="T116" s="418"/>
      <c r="U116" s="418"/>
      <c r="V116" s="418" t="s">
        <v>62</v>
      </c>
      <c r="W116" s="271" t="s">
        <v>62</v>
      </c>
      <c r="X116" s="271"/>
      <c r="Y116" s="272" t="s">
        <v>412</v>
      </c>
      <c r="Z116" s="271" t="s">
        <v>64</v>
      </c>
    </row>
    <row r="117" spans="1:26" s="102" customFormat="1" ht="80.25" customHeight="1" x14ac:dyDescent="0.25">
      <c r="A117" s="268">
        <v>111</v>
      </c>
      <c r="B117" s="269" t="s">
        <v>405</v>
      </c>
      <c r="C117" s="273" t="s">
        <v>406</v>
      </c>
      <c r="D117" s="274">
        <v>29354391</v>
      </c>
      <c r="E117" s="275" t="s">
        <v>407</v>
      </c>
      <c r="F117" s="269">
        <v>691004145</v>
      </c>
      <c r="G117" s="269" t="s">
        <v>413</v>
      </c>
      <c r="H117" s="269" t="s">
        <v>27</v>
      </c>
      <c r="I117" s="269" t="s">
        <v>409</v>
      </c>
      <c r="J117" s="269" t="s">
        <v>409</v>
      </c>
      <c r="K117" s="269" t="s">
        <v>414</v>
      </c>
      <c r="L117" s="270" t="s">
        <v>415</v>
      </c>
      <c r="M117" s="270"/>
      <c r="N117" s="276">
        <v>2023</v>
      </c>
      <c r="O117" s="277">
        <v>2028</v>
      </c>
      <c r="P117" s="419" t="s">
        <v>62</v>
      </c>
      <c r="Q117" s="419" t="s">
        <v>62</v>
      </c>
      <c r="R117" s="420" t="s">
        <v>62</v>
      </c>
      <c r="S117" s="421" t="s">
        <v>62</v>
      </c>
      <c r="T117" s="421" t="s">
        <v>62</v>
      </c>
      <c r="U117" s="421" t="s">
        <v>62</v>
      </c>
      <c r="V117" s="421" t="s">
        <v>62</v>
      </c>
      <c r="W117" s="278" t="s">
        <v>62</v>
      </c>
      <c r="X117" s="278" t="s">
        <v>62</v>
      </c>
      <c r="Y117" s="269" t="s">
        <v>416</v>
      </c>
      <c r="Z117" s="278" t="s">
        <v>64</v>
      </c>
    </row>
    <row r="118" spans="1:26" s="102" customFormat="1" ht="79.5" customHeight="1" x14ac:dyDescent="0.25">
      <c r="A118" s="279">
        <v>112</v>
      </c>
      <c r="B118" s="280" t="s">
        <v>405</v>
      </c>
      <c r="C118" s="281" t="s">
        <v>406</v>
      </c>
      <c r="D118" s="282">
        <v>29354391</v>
      </c>
      <c r="E118" s="283" t="s">
        <v>407</v>
      </c>
      <c r="F118" s="280">
        <v>691004145</v>
      </c>
      <c r="G118" s="280" t="s">
        <v>417</v>
      </c>
      <c r="H118" s="280" t="s">
        <v>27</v>
      </c>
      <c r="I118" s="280" t="s">
        <v>409</v>
      </c>
      <c r="J118" s="280" t="s">
        <v>418</v>
      </c>
      <c r="K118" s="280" t="s">
        <v>419</v>
      </c>
      <c r="L118" s="284">
        <v>7000000</v>
      </c>
      <c r="M118" s="285"/>
      <c r="N118" s="286">
        <v>2023</v>
      </c>
      <c r="O118" s="287">
        <v>2028</v>
      </c>
      <c r="P118" s="422" t="s">
        <v>62</v>
      </c>
      <c r="Q118" s="422" t="s">
        <v>62</v>
      </c>
      <c r="R118" s="423" t="s">
        <v>62</v>
      </c>
      <c r="S118" s="424" t="s">
        <v>62</v>
      </c>
      <c r="T118" s="424" t="s">
        <v>62</v>
      </c>
      <c r="U118" s="424" t="s">
        <v>62</v>
      </c>
      <c r="V118" s="424" t="s">
        <v>62</v>
      </c>
      <c r="W118" s="278" t="s">
        <v>62</v>
      </c>
      <c r="X118" s="278" t="s">
        <v>62</v>
      </c>
      <c r="Y118" s="269" t="s">
        <v>416</v>
      </c>
      <c r="Z118" s="278" t="s">
        <v>64</v>
      </c>
    </row>
    <row r="119" spans="1:26" s="102" customFormat="1" ht="73.5" customHeight="1" x14ac:dyDescent="0.25">
      <c r="A119" s="268">
        <v>113</v>
      </c>
      <c r="B119" s="269" t="s">
        <v>405</v>
      </c>
      <c r="C119" s="269" t="s">
        <v>406</v>
      </c>
      <c r="D119" s="269">
        <v>29354391</v>
      </c>
      <c r="E119" s="269" t="s">
        <v>407</v>
      </c>
      <c r="F119" s="269">
        <v>691004145</v>
      </c>
      <c r="G119" s="269" t="s">
        <v>420</v>
      </c>
      <c r="H119" s="269" t="s">
        <v>27</v>
      </c>
      <c r="I119" s="269" t="s">
        <v>409</v>
      </c>
      <c r="J119" s="269" t="s">
        <v>418</v>
      </c>
      <c r="K119" s="269" t="s">
        <v>421</v>
      </c>
      <c r="L119" s="270" t="s">
        <v>422</v>
      </c>
      <c r="M119" s="270"/>
      <c r="N119" s="278">
        <v>2023</v>
      </c>
      <c r="O119" s="278">
        <v>2028</v>
      </c>
      <c r="P119" s="421" t="s">
        <v>62</v>
      </c>
      <c r="Q119" s="421" t="s">
        <v>62</v>
      </c>
      <c r="R119" s="425" t="s">
        <v>62</v>
      </c>
      <c r="S119" s="421" t="s">
        <v>62</v>
      </c>
      <c r="T119" s="421" t="s">
        <v>62</v>
      </c>
      <c r="U119" s="421" t="s">
        <v>62</v>
      </c>
      <c r="V119" s="421" t="s">
        <v>62</v>
      </c>
      <c r="W119" s="289" t="s">
        <v>62</v>
      </c>
      <c r="X119" s="278" t="s">
        <v>62</v>
      </c>
      <c r="Y119" s="269" t="s">
        <v>416</v>
      </c>
      <c r="Z119" s="278" t="s">
        <v>64</v>
      </c>
    </row>
    <row r="120" spans="1:26" s="102" customFormat="1" ht="90" customHeight="1" x14ac:dyDescent="0.25">
      <c r="A120" s="279">
        <v>114</v>
      </c>
      <c r="B120" s="280" t="s">
        <v>405</v>
      </c>
      <c r="C120" s="280" t="s">
        <v>406</v>
      </c>
      <c r="D120" s="280">
        <v>29354391</v>
      </c>
      <c r="E120" s="280" t="s">
        <v>407</v>
      </c>
      <c r="F120" s="280">
        <v>691004145</v>
      </c>
      <c r="G120" s="280" t="s">
        <v>423</v>
      </c>
      <c r="H120" s="280" t="s">
        <v>27</v>
      </c>
      <c r="I120" s="280" t="s">
        <v>409</v>
      </c>
      <c r="J120" s="280" t="s">
        <v>418</v>
      </c>
      <c r="K120" s="280" t="s">
        <v>410</v>
      </c>
      <c r="L120" s="285" t="s">
        <v>424</v>
      </c>
      <c r="M120" s="285"/>
      <c r="N120" s="288">
        <v>2023</v>
      </c>
      <c r="O120" s="288">
        <v>2028</v>
      </c>
      <c r="P120" s="288" t="s">
        <v>62</v>
      </c>
      <c r="Q120" s="288" t="s">
        <v>62</v>
      </c>
      <c r="R120" s="280" t="s">
        <v>62</v>
      </c>
      <c r="S120" s="288" t="s">
        <v>62</v>
      </c>
      <c r="T120" s="288" t="s">
        <v>62</v>
      </c>
      <c r="U120" s="288" t="s">
        <v>62</v>
      </c>
      <c r="V120" s="288" t="s">
        <v>62</v>
      </c>
      <c r="W120" s="290" t="s">
        <v>62</v>
      </c>
      <c r="X120" s="291" t="s">
        <v>62</v>
      </c>
      <c r="Y120" s="292" t="s">
        <v>416</v>
      </c>
      <c r="Z120" s="293" t="s">
        <v>64</v>
      </c>
    </row>
    <row r="121" spans="1:26" s="102" customFormat="1" ht="90" customHeight="1" x14ac:dyDescent="0.25">
      <c r="A121" s="268">
        <v>115</v>
      </c>
      <c r="B121" s="269" t="s">
        <v>405</v>
      </c>
      <c r="C121" s="269" t="s">
        <v>406</v>
      </c>
      <c r="D121" s="269">
        <v>29354391</v>
      </c>
      <c r="E121" s="269" t="s">
        <v>407</v>
      </c>
      <c r="F121" s="269">
        <v>691004145</v>
      </c>
      <c r="G121" s="269" t="s">
        <v>417</v>
      </c>
      <c r="H121" s="269" t="s">
        <v>27</v>
      </c>
      <c r="I121" s="269" t="s">
        <v>409</v>
      </c>
      <c r="J121" s="269" t="s">
        <v>28</v>
      </c>
      <c r="K121" s="269" t="s">
        <v>419</v>
      </c>
      <c r="L121" s="294">
        <v>10000000</v>
      </c>
      <c r="M121" s="270"/>
      <c r="N121" s="278">
        <v>2023</v>
      </c>
      <c r="O121" s="278">
        <v>2028</v>
      </c>
      <c r="P121" s="278" t="s">
        <v>62</v>
      </c>
      <c r="Q121" s="278" t="s">
        <v>62</v>
      </c>
      <c r="R121" s="269" t="s">
        <v>62</v>
      </c>
      <c r="S121" s="278" t="s">
        <v>62</v>
      </c>
      <c r="T121" s="278" t="s">
        <v>62</v>
      </c>
      <c r="U121" s="278" t="s">
        <v>62</v>
      </c>
      <c r="V121" s="278" t="s">
        <v>62</v>
      </c>
      <c r="W121" s="278" t="s">
        <v>62</v>
      </c>
      <c r="X121" s="278" t="s">
        <v>62</v>
      </c>
      <c r="Y121" s="269" t="s">
        <v>416</v>
      </c>
      <c r="Z121" s="278" t="s">
        <v>64</v>
      </c>
    </row>
    <row r="122" spans="1:26" s="102" customFormat="1" ht="90" customHeight="1" x14ac:dyDescent="0.25">
      <c r="A122" s="268">
        <v>116</v>
      </c>
      <c r="B122" s="269" t="s">
        <v>405</v>
      </c>
      <c r="C122" s="269" t="s">
        <v>406</v>
      </c>
      <c r="D122" s="269">
        <v>29354391</v>
      </c>
      <c r="E122" s="269" t="s">
        <v>407</v>
      </c>
      <c r="F122" s="269">
        <v>691004145</v>
      </c>
      <c r="G122" s="269" t="s">
        <v>420</v>
      </c>
      <c r="H122" s="269" t="s">
        <v>27</v>
      </c>
      <c r="I122" s="269" t="s">
        <v>409</v>
      </c>
      <c r="J122" s="269" t="s">
        <v>28</v>
      </c>
      <c r="K122" s="269" t="s">
        <v>421</v>
      </c>
      <c r="L122" s="270" t="s">
        <v>422</v>
      </c>
      <c r="M122" s="270"/>
      <c r="N122" s="278">
        <v>2023</v>
      </c>
      <c r="O122" s="278">
        <v>2028</v>
      </c>
      <c r="P122" s="278" t="s">
        <v>62</v>
      </c>
      <c r="Q122" s="278" t="s">
        <v>62</v>
      </c>
      <c r="R122" s="269" t="s">
        <v>62</v>
      </c>
      <c r="S122" s="278" t="s">
        <v>62</v>
      </c>
      <c r="T122" s="278" t="s">
        <v>62</v>
      </c>
      <c r="U122" s="278" t="s">
        <v>62</v>
      </c>
      <c r="V122" s="278" t="s">
        <v>62</v>
      </c>
      <c r="W122" s="278" t="s">
        <v>62</v>
      </c>
      <c r="X122" s="278" t="s">
        <v>62</v>
      </c>
      <c r="Y122" s="269" t="s">
        <v>416</v>
      </c>
      <c r="Z122" s="278" t="s">
        <v>64</v>
      </c>
    </row>
    <row r="123" spans="1:26" s="102" customFormat="1" ht="90" customHeight="1" thickBot="1" x14ac:dyDescent="0.3">
      <c r="A123" s="295">
        <v>117</v>
      </c>
      <c r="B123" s="296" t="s">
        <v>405</v>
      </c>
      <c r="C123" s="296" t="s">
        <v>406</v>
      </c>
      <c r="D123" s="296">
        <v>29354391</v>
      </c>
      <c r="E123" s="296" t="s">
        <v>407</v>
      </c>
      <c r="F123" s="296">
        <v>691004145</v>
      </c>
      <c r="G123" s="296" t="s">
        <v>423</v>
      </c>
      <c r="H123" s="296" t="s">
        <v>27</v>
      </c>
      <c r="I123" s="296" t="s">
        <v>409</v>
      </c>
      <c r="J123" s="296" t="s">
        <v>28</v>
      </c>
      <c r="K123" s="296" t="s">
        <v>410</v>
      </c>
      <c r="L123" s="297" t="s">
        <v>424</v>
      </c>
      <c r="M123" s="297"/>
      <c r="N123" s="298">
        <v>2023</v>
      </c>
      <c r="O123" s="298">
        <v>2028</v>
      </c>
      <c r="P123" s="298"/>
      <c r="Q123" s="298" t="s">
        <v>62</v>
      </c>
      <c r="R123" s="296" t="s">
        <v>62</v>
      </c>
      <c r="S123" s="298"/>
      <c r="T123" s="298"/>
      <c r="U123" s="298"/>
      <c r="V123" s="298" t="s">
        <v>62</v>
      </c>
      <c r="W123" s="298" t="s">
        <v>62</v>
      </c>
      <c r="X123" s="298"/>
      <c r="Y123" s="296" t="s">
        <v>416</v>
      </c>
      <c r="Z123" s="298" t="s">
        <v>64</v>
      </c>
    </row>
    <row r="125" spans="1:26" ht="62.25" customHeight="1" x14ac:dyDescent="0.25">
      <c r="A125" s="119">
        <v>92</v>
      </c>
      <c r="B125" s="136" t="s">
        <v>96</v>
      </c>
      <c r="C125" s="136" t="s">
        <v>97</v>
      </c>
      <c r="D125" s="137">
        <v>70877068</v>
      </c>
      <c r="E125" s="137">
        <v>102943133</v>
      </c>
      <c r="F125" s="137">
        <v>600130215</v>
      </c>
      <c r="G125" s="138" t="s">
        <v>265</v>
      </c>
      <c r="H125" s="137" t="s">
        <v>27</v>
      </c>
      <c r="I125" s="137" t="s">
        <v>28</v>
      </c>
      <c r="J125" s="137" t="s">
        <v>99</v>
      </c>
      <c r="K125" s="138" t="s">
        <v>266</v>
      </c>
      <c r="L125" s="139">
        <v>10000000</v>
      </c>
      <c r="M125" s="139">
        <v>7000000</v>
      </c>
      <c r="N125" s="140" t="s">
        <v>267</v>
      </c>
      <c r="O125" s="140" t="s">
        <v>78</v>
      </c>
      <c r="P125" s="141"/>
      <c r="Q125" s="141" t="s">
        <v>62</v>
      </c>
      <c r="R125" s="141" t="s">
        <v>62</v>
      </c>
      <c r="S125" s="141"/>
      <c r="T125" s="142"/>
      <c r="U125" s="142"/>
      <c r="V125" s="142" t="s">
        <v>62</v>
      </c>
      <c r="W125" s="143" t="s">
        <v>62</v>
      </c>
      <c r="X125" s="143" t="s">
        <v>62</v>
      </c>
      <c r="Y125" s="144" t="s">
        <v>262</v>
      </c>
      <c r="Z125" s="144" t="s">
        <v>64</v>
      </c>
    </row>
    <row r="127" spans="1:26" ht="15.75" x14ac:dyDescent="0.25">
      <c r="B127" s="523" t="s">
        <v>679</v>
      </c>
      <c r="C127" s="27"/>
      <c r="D127" s="27"/>
      <c r="E127" s="27"/>
      <c r="F127" s="27"/>
      <c r="G127" s="27"/>
      <c r="H127" s="28"/>
      <c r="I127" s="28"/>
      <c r="J127" s="28"/>
      <c r="K127" s="29"/>
    </row>
    <row r="128" spans="1:26" ht="19.5" customHeight="1" x14ac:dyDescent="0.25"/>
    <row r="129" spans="1:18" ht="27.75" customHeight="1" x14ac:dyDescent="0.25">
      <c r="B129" s="523" t="s">
        <v>667</v>
      </c>
      <c r="C129" s="27"/>
      <c r="D129" s="27"/>
      <c r="E129" s="616" t="s">
        <v>116</v>
      </c>
      <c r="F129" s="616"/>
      <c r="G129" s="616"/>
      <c r="H129" s="27"/>
      <c r="I129" s="27"/>
      <c r="J129" s="27"/>
      <c r="K129" s="29"/>
    </row>
    <row r="130" spans="1:18" ht="21" customHeight="1" x14ac:dyDescent="0.25">
      <c r="B130" s="27"/>
      <c r="C130" s="27"/>
      <c r="D130" s="27"/>
      <c r="E130" s="570" t="s">
        <v>668</v>
      </c>
      <c r="F130" s="570"/>
      <c r="G130" s="570"/>
      <c r="H130" s="27"/>
      <c r="I130" s="27"/>
      <c r="J130" s="27"/>
      <c r="K130" s="29"/>
    </row>
    <row r="131" spans="1:18" ht="20.25" customHeight="1" thickBot="1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2"/>
      <c r="M131" s="32"/>
      <c r="N131" s="31"/>
      <c r="O131" s="31"/>
      <c r="P131" s="31"/>
      <c r="Q131" s="31"/>
      <c r="R131" s="31"/>
    </row>
    <row r="132" spans="1:18" ht="17.25" customHeight="1" x14ac:dyDescent="0.25">
      <c r="A132" s="103" t="s">
        <v>304</v>
      </c>
      <c r="B132" s="104"/>
      <c r="C132" s="105" t="s">
        <v>171</v>
      </c>
      <c r="D132" s="106"/>
      <c r="E132" s="106"/>
      <c r="F132" s="107">
        <v>10000000</v>
      </c>
      <c r="G132" s="108">
        <f>F132/100*70</f>
        <v>7000000</v>
      </c>
    </row>
    <row r="133" spans="1:18" ht="15.75" customHeight="1" x14ac:dyDescent="0.25">
      <c r="B133" s="103"/>
      <c r="C133" s="109" t="s">
        <v>172</v>
      </c>
      <c r="D133" s="106"/>
      <c r="E133" s="106"/>
      <c r="F133" s="110">
        <v>10000000</v>
      </c>
      <c r="G133" s="111">
        <f>F133/100*85</f>
        <v>8500000</v>
      </c>
    </row>
    <row r="134" spans="1:18" ht="15.75" customHeight="1" x14ac:dyDescent="0.25">
      <c r="A134" s="31"/>
      <c r="B134" s="112"/>
      <c r="C134" s="113" t="s">
        <v>173</v>
      </c>
      <c r="D134" s="114"/>
      <c r="E134" s="114"/>
      <c r="F134" s="31"/>
      <c r="G134" s="31"/>
    </row>
    <row r="135" spans="1:18" x14ac:dyDescent="0.25">
      <c r="A135" s="103" t="s">
        <v>174</v>
      </c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</row>
    <row r="136" spans="1:18" x14ac:dyDescent="0.25">
      <c r="A136" s="115" t="s">
        <v>305</v>
      </c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</row>
    <row r="137" spans="1:18" x14ac:dyDescent="0.25">
      <c r="A137" s="103" t="s">
        <v>123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</row>
    <row r="138" spans="1:18" x14ac:dyDescent="0.25">
      <c r="A138" s="103" t="s">
        <v>124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</row>
    <row r="139" spans="1:18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</row>
    <row r="140" spans="1:18" x14ac:dyDescent="0.25">
      <c r="A140" s="103" t="s">
        <v>176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</row>
    <row r="141" spans="1:18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</row>
    <row r="142" spans="1:18" x14ac:dyDescent="0.25">
      <c r="A142" s="103" t="s">
        <v>306</v>
      </c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</row>
    <row r="143" spans="1:18" x14ac:dyDescent="0.25">
      <c r="A143" s="103" t="s">
        <v>180</v>
      </c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</row>
    <row r="144" spans="1:18" x14ac:dyDescent="0.25">
      <c r="A144" s="103" t="s">
        <v>181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</row>
    <row r="145" spans="1:13" x14ac:dyDescent="0.25">
      <c r="A145" s="103" t="s">
        <v>182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</row>
    <row r="146" spans="1:13" x14ac:dyDescent="0.25">
      <c r="A146" s="103" t="s">
        <v>183</v>
      </c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</row>
    <row r="147" spans="1:13" x14ac:dyDescent="0.25">
      <c r="A147" s="103" t="s">
        <v>184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</row>
    <row r="148" spans="1:13" x14ac:dyDescent="0.25">
      <c r="A148" s="103" t="s">
        <v>185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</row>
    <row r="149" spans="1:13" x14ac:dyDescent="0.25">
      <c r="A149" s="103" t="s">
        <v>307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</row>
    <row r="150" spans="1:13" x14ac:dyDescent="0.25">
      <c r="A150" s="103" t="s">
        <v>308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</row>
    <row r="151" spans="1:13" x14ac:dyDescent="0.25">
      <c r="A151" s="103" t="s">
        <v>179</v>
      </c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</row>
    <row r="152" spans="1:13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</row>
    <row r="153" spans="1:13" x14ac:dyDescent="0.25">
      <c r="A153" s="103" t="s">
        <v>187</v>
      </c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</row>
    <row r="154" spans="1:13" x14ac:dyDescent="0.25">
      <c r="A154" s="103" t="s">
        <v>188</v>
      </c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</row>
    <row r="155" spans="1:13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</row>
    <row r="156" spans="1:13" x14ac:dyDescent="0.25">
      <c r="A156" s="103" t="s">
        <v>189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</row>
    <row r="157" spans="1:13" x14ac:dyDescent="0.25">
      <c r="A157" s="103" t="s">
        <v>190</v>
      </c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</row>
    <row r="158" spans="1:13" x14ac:dyDescent="0.25">
      <c r="A158" s="103" t="s">
        <v>191</v>
      </c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</row>
    <row r="160" spans="1:13" s="28" customFormat="1" x14ac:dyDescent="0.25">
      <c r="L160" s="116"/>
      <c r="M160" s="116"/>
    </row>
    <row r="161" spans="1:13" s="28" customFormat="1" x14ac:dyDescent="0.25">
      <c r="L161" s="116"/>
      <c r="M161" s="116"/>
    </row>
    <row r="162" spans="1:13" x14ac:dyDescent="0.25">
      <c r="A162" s="29"/>
    </row>
    <row r="164" spans="1:13" s="117" customFormat="1" x14ac:dyDescent="0.25">
      <c r="A164" s="28"/>
      <c r="B164" s="28"/>
      <c r="C164" s="28"/>
      <c r="D164" s="28"/>
      <c r="E164" s="28"/>
      <c r="F164" s="28"/>
      <c r="G164" s="28"/>
      <c r="H164" s="28"/>
      <c r="I164" s="1"/>
      <c r="L164" s="118"/>
      <c r="M164" s="118"/>
    </row>
  </sheetData>
  <mergeCells count="32">
    <mergeCell ref="E130:G130"/>
    <mergeCell ref="E129:G129"/>
    <mergeCell ref="A2:Z2"/>
    <mergeCell ref="A3:Z3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  <mergeCell ref="C5:C6"/>
    <mergeCell ref="D5:D6"/>
    <mergeCell ref="E5:E6"/>
    <mergeCell ref="F5:F6"/>
    <mergeCell ref="L5:L6"/>
    <mergeCell ref="M5:M6"/>
    <mergeCell ref="N5:N6"/>
    <mergeCell ref="X5:X6"/>
    <mergeCell ref="Y5:Y6"/>
    <mergeCell ref="Z5:Z6"/>
    <mergeCell ref="O5:O6"/>
    <mergeCell ref="P5:S5"/>
    <mergeCell ref="T5:T6"/>
    <mergeCell ref="U5:U6"/>
    <mergeCell ref="V5:V6"/>
    <mergeCell ref="W5:W6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D331-9FAB-4B7B-9E12-8DCF85138417}">
  <sheetPr>
    <pageSetUpPr fitToPage="1"/>
  </sheetPr>
  <dimension ref="A1:AA58"/>
  <sheetViews>
    <sheetView topLeftCell="B10" zoomScale="80" zoomScaleNormal="80" workbookViewId="0">
      <selection activeCell="J25" sqref="J2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0" customWidth="1"/>
    <col min="12" max="12" width="13" style="30" customWidth="1"/>
    <col min="13" max="13" width="9" style="1" customWidth="1"/>
    <col min="14" max="14" width="8.7109375" style="1"/>
    <col min="15" max="18" width="11.140625" style="1" customWidth="1"/>
    <col min="19" max="19" width="15.7109375" style="1" customWidth="1"/>
    <col min="20" max="20" width="10.5703125" style="1" customWidth="1"/>
    <col min="21" max="16384" width="8.7109375" style="1"/>
  </cols>
  <sheetData>
    <row r="1" spans="1:27" ht="15.75" thickBot="1" x14ac:dyDescent="0.3">
      <c r="B1" s="73" t="s">
        <v>505</v>
      </c>
    </row>
    <row r="2" spans="1:27" ht="19.5" thickBot="1" x14ac:dyDescent="0.35">
      <c r="A2" s="662" t="s">
        <v>670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4"/>
    </row>
    <row r="3" spans="1:27" ht="19.5" thickBot="1" x14ac:dyDescent="0.35">
      <c r="A3" s="261"/>
      <c r="B3" s="621" t="s">
        <v>474</v>
      </c>
      <c r="C3" s="622"/>
      <c r="D3" s="622"/>
      <c r="E3" s="622"/>
      <c r="F3" s="622"/>
      <c r="G3" s="622"/>
      <c r="H3" s="622"/>
      <c r="I3" s="622"/>
      <c r="J3" s="622"/>
      <c r="K3" s="622"/>
      <c r="L3" s="623"/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623"/>
      <c r="X3" s="623"/>
      <c r="Y3" s="623"/>
      <c r="Z3" s="623"/>
      <c r="AA3" s="624"/>
    </row>
    <row r="4" spans="1:27" ht="30.75" customHeight="1" thickBot="1" x14ac:dyDescent="0.3">
      <c r="A4" s="665" t="s">
        <v>128</v>
      </c>
      <c r="B4" s="668" t="s">
        <v>0</v>
      </c>
      <c r="C4" s="671" t="s">
        <v>129</v>
      </c>
      <c r="D4" s="672"/>
      <c r="E4" s="672"/>
      <c r="F4" s="673" t="s">
        <v>2</v>
      </c>
      <c r="G4" s="673" t="s">
        <v>130</v>
      </c>
      <c r="H4" s="676" t="s">
        <v>4</v>
      </c>
      <c r="I4" s="668" t="s">
        <v>5</v>
      </c>
      <c r="J4" s="679" t="s">
        <v>6</v>
      </c>
      <c r="K4" s="682" t="s">
        <v>131</v>
      </c>
      <c r="L4" s="683"/>
      <c r="M4" s="654" t="s">
        <v>8</v>
      </c>
      <c r="N4" s="655"/>
      <c r="O4" s="656" t="s">
        <v>132</v>
      </c>
      <c r="P4" s="657"/>
      <c r="Q4" s="657"/>
      <c r="R4" s="657"/>
      <c r="S4" s="654" t="s">
        <v>10</v>
      </c>
      <c r="T4" s="655"/>
    </row>
    <row r="5" spans="1:27" ht="15.75" thickBot="1" x14ac:dyDescent="0.3">
      <c r="A5" s="666"/>
      <c r="B5" s="669"/>
      <c r="C5" s="684" t="s">
        <v>133</v>
      </c>
      <c r="D5" s="686" t="s">
        <v>134</v>
      </c>
      <c r="E5" s="686" t="s">
        <v>135</v>
      </c>
      <c r="F5" s="674"/>
      <c r="G5" s="674"/>
      <c r="H5" s="677"/>
      <c r="I5" s="669"/>
      <c r="J5" s="680"/>
      <c r="K5" s="688" t="s">
        <v>136</v>
      </c>
      <c r="L5" s="688" t="s">
        <v>137</v>
      </c>
      <c r="M5" s="658" t="s">
        <v>18</v>
      </c>
      <c r="N5" s="660" t="s">
        <v>19</v>
      </c>
      <c r="O5" s="690" t="s">
        <v>138</v>
      </c>
      <c r="P5" s="691"/>
      <c r="Q5" s="691"/>
      <c r="R5" s="691"/>
      <c r="S5" s="650" t="s">
        <v>139</v>
      </c>
      <c r="T5" s="652" t="s">
        <v>23</v>
      </c>
    </row>
    <row r="6" spans="1:27" ht="56.25" thickBot="1" x14ac:dyDescent="0.3">
      <c r="A6" s="667"/>
      <c r="B6" s="670"/>
      <c r="C6" s="685"/>
      <c r="D6" s="687"/>
      <c r="E6" s="687"/>
      <c r="F6" s="675"/>
      <c r="G6" s="675"/>
      <c r="H6" s="678"/>
      <c r="I6" s="670"/>
      <c r="J6" s="681"/>
      <c r="K6" s="689"/>
      <c r="L6" s="689"/>
      <c r="M6" s="659"/>
      <c r="N6" s="661"/>
      <c r="O6" s="433" t="s">
        <v>140</v>
      </c>
      <c r="P6" s="50" t="s">
        <v>141</v>
      </c>
      <c r="Q6" s="51" t="s">
        <v>142</v>
      </c>
      <c r="R6" s="434" t="s">
        <v>143</v>
      </c>
      <c r="S6" s="651"/>
      <c r="T6" s="653"/>
    </row>
    <row r="7" spans="1:27" ht="72" customHeight="1" x14ac:dyDescent="0.25">
      <c r="A7" s="1">
        <v>1</v>
      </c>
      <c r="B7" s="11">
        <v>1</v>
      </c>
      <c r="C7" s="12" t="s">
        <v>309</v>
      </c>
      <c r="D7" s="13" t="s">
        <v>144</v>
      </c>
      <c r="E7" s="14">
        <v>70280185</v>
      </c>
      <c r="F7" s="15" t="s">
        <v>145</v>
      </c>
      <c r="G7" s="16" t="s">
        <v>27</v>
      </c>
      <c r="H7" s="16" t="s">
        <v>28</v>
      </c>
      <c r="I7" s="263" t="s">
        <v>41</v>
      </c>
      <c r="J7" s="147" t="s">
        <v>145</v>
      </c>
      <c r="K7" s="145">
        <v>20000000</v>
      </c>
      <c r="L7" s="429">
        <v>14000000</v>
      </c>
      <c r="M7" s="430">
        <v>2025</v>
      </c>
      <c r="N7" s="431">
        <v>2026</v>
      </c>
      <c r="O7" s="86"/>
      <c r="P7" s="264"/>
      <c r="Q7" s="264"/>
      <c r="R7" s="86"/>
      <c r="S7" s="432" t="s">
        <v>506</v>
      </c>
      <c r="T7" s="17" t="s">
        <v>64</v>
      </c>
    </row>
    <row r="8" spans="1:27" ht="72" customHeight="1" thickBot="1" x14ac:dyDescent="0.3">
      <c r="B8" s="329">
        <v>2</v>
      </c>
      <c r="C8" s="95" t="s">
        <v>309</v>
      </c>
      <c r="D8" s="97" t="s">
        <v>144</v>
      </c>
      <c r="E8" s="97">
        <v>70280185</v>
      </c>
      <c r="F8" s="428" t="s">
        <v>507</v>
      </c>
      <c r="G8" s="97" t="s">
        <v>27</v>
      </c>
      <c r="H8" s="97" t="s">
        <v>28</v>
      </c>
      <c r="I8" s="97" t="s">
        <v>41</v>
      </c>
      <c r="J8" s="95" t="s">
        <v>508</v>
      </c>
      <c r="K8" s="396">
        <v>5000000</v>
      </c>
      <c r="L8" s="396">
        <v>3500000</v>
      </c>
      <c r="M8" s="326">
        <v>2025</v>
      </c>
      <c r="N8" s="326">
        <v>2026</v>
      </c>
      <c r="O8" s="326"/>
      <c r="P8" s="326"/>
      <c r="Q8" s="326"/>
      <c r="R8" s="326"/>
      <c r="S8" s="97" t="s">
        <v>506</v>
      </c>
      <c r="T8" s="326" t="s">
        <v>64</v>
      </c>
    </row>
    <row r="9" spans="1:27" ht="81.75" customHeight="1" x14ac:dyDescent="0.25">
      <c r="A9" s="1">
        <v>2</v>
      </c>
      <c r="B9" s="327">
        <v>3</v>
      </c>
      <c r="C9" s="91" t="s">
        <v>146</v>
      </c>
      <c r="D9" s="91" t="s">
        <v>147</v>
      </c>
      <c r="E9" s="314">
        <v>25557475</v>
      </c>
      <c r="F9" s="91" t="s">
        <v>148</v>
      </c>
      <c r="G9" s="314" t="s">
        <v>27</v>
      </c>
      <c r="H9" s="314" t="s">
        <v>28</v>
      </c>
      <c r="I9" s="314" t="s">
        <v>149</v>
      </c>
      <c r="J9" s="91" t="s">
        <v>150</v>
      </c>
      <c r="K9" s="92">
        <v>80000000</v>
      </c>
      <c r="L9" s="92">
        <v>56000000</v>
      </c>
      <c r="M9" s="316">
        <v>2024</v>
      </c>
      <c r="N9" s="316">
        <v>2026</v>
      </c>
      <c r="O9" s="327"/>
      <c r="P9" s="327" t="s">
        <v>62</v>
      </c>
      <c r="Q9" s="327" t="s">
        <v>62</v>
      </c>
      <c r="R9" s="327" t="s">
        <v>62</v>
      </c>
      <c r="S9" s="91" t="s">
        <v>151</v>
      </c>
      <c r="T9" s="316" t="s">
        <v>64</v>
      </c>
    </row>
    <row r="10" spans="1:27" ht="80.25" customHeight="1" x14ac:dyDescent="0.25">
      <c r="A10" s="1">
        <v>3</v>
      </c>
      <c r="B10" s="301">
        <v>4</v>
      </c>
      <c r="C10" s="23" t="s">
        <v>146</v>
      </c>
      <c r="D10" s="23" t="s">
        <v>147</v>
      </c>
      <c r="E10" s="94">
        <v>25557475</v>
      </c>
      <c r="F10" s="23" t="s">
        <v>152</v>
      </c>
      <c r="G10" s="94" t="s">
        <v>27</v>
      </c>
      <c r="H10" s="94" t="s">
        <v>28</v>
      </c>
      <c r="I10" s="94" t="s">
        <v>149</v>
      </c>
      <c r="J10" s="23" t="s">
        <v>153</v>
      </c>
      <c r="K10" s="24">
        <v>25000000</v>
      </c>
      <c r="L10" s="24">
        <v>17500000</v>
      </c>
      <c r="M10" s="303">
        <v>2024</v>
      </c>
      <c r="N10" s="303">
        <v>2026</v>
      </c>
      <c r="O10" s="301"/>
      <c r="P10" s="301" t="s">
        <v>62</v>
      </c>
      <c r="Q10" s="301" t="s">
        <v>62</v>
      </c>
      <c r="R10" s="301"/>
      <c r="S10" s="23" t="s">
        <v>151</v>
      </c>
      <c r="T10" s="303" t="s">
        <v>64</v>
      </c>
    </row>
    <row r="11" spans="1:27" ht="80.25" customHeight="1" x14ac:dyDescent="0.25">
      <c r="B11" s="301">
        <v>5</v>
      </c>
      <c r="C11" s="23" t="s">
        <v>146</v>
      </c>
      <c r="D11" s="23" t="s">
        <v>147</v>
      </c>
      <c r="E11" s="94">
        <v>25557475</v>
      </c>
      <c r="F11" s="23" t="s">
        <v>154</v>
      </c>
      <c r="G11" s="94" t="s">
        <v>27</v>
      </c>
      <c r="H11" s="94" t="s">
        <v>28</v>
      </c>
      <c r="I11" s="94" t="s">
        <v>149</v>
      </c>
      <c r="J11" s="23" t="s">
        <v>155</v>
      </c>
      <c r="K11" s="24">
        <v>1200000</v>
      </c>
      <c r="L11" s="24">
        <v>840000</v>
      </c>
      <c r="M11" s="303">
        <v>2023</v>
      </c>
      <c r="N11" s="303">
        <v>2025</v>
      </c>
      <c r="O11" s="301"/>
      <c r="P11" s="301" t="s">
        <v>62</v>
      </c>
      <c r="Q11" s="301" t="s">
        <v>62</v>
      </c>
      <c r="R11" s="301"/>
      <c r="S11" s="23" t="s">
        <v>151</v>
      </c>
      <c r="T11" s="303" t="s">
        <v>64</v>
      </c>
    </row>
    <row r="12" spans="1:27" ht="80.25" customHeight="1" x14ac:dyDescent="0.25">
      <c r="B12" s="301">
        <v>6</v>
      </c>
      <c r="C12" s="23" t="s">
        <v>146</v>
      </c>
      <c r="D12" s="23" t="s">
        <v>147</v>
      </c>
      <c r="E12" s="94">
        <v>25557475</v>
      </c>
      <c r="F12" s="23" t="s">
        <v>156</v>
      </c>
      <c r="G12" s="94" t="s">
        <v>27</v>
      </c>
      <c r="H12" s="94" t="s">
        <v>28</v>
      </c>
      <c r="I12" s="94" t="s">
        <v>149</v>
      </c>
      <c r="J12" s="23" t="s">
        <v>157</v>
      </c>
      <c r="K12" s="24">
        <v>1500000</v>
      </c>
      <c r="L12" s="24">
        <v>1050000</v>
      </c>
      <c r="M12" s="303">
        <v>2023</v>
      </c>
      <c r="N12" s="303">
        <v>2025</v>
      </c>
      <c r="O12" s="301"/>
      <c r="P12" s="301" t="s">
        <v>62</v>
      </c>
      <c r="Q12" s="301" t="s">
        <v>62</v>
      </c>
      <c r="R12" s="301"/>
      <c r="S12" s="23" t="s">
        <v>158</v>
      </c>
      <c r="T12" s="303" t="s">
        <v>64</v>
      </c>
    </row>
    <row r="13" spans="1:27" ht="80.25" customHeight="1" thickBot="1" x14ac:dyDescent="0.3">
      <c r="B13" s="324">
        <v>7</v>
      </c>
      <c r="C13" s="95" t="s">
        <v>146</v>
      </c>
      <c r="D13" s="95" t="s">
        <v>147</v>
      </c>
      <c r="E13" s="97">
        <v>25557475</v>
      </c>
      <c r="F13" s="95" t="s">
        <v>310</v>
      </c>
      <c r="G13" s="97" t="s">
        <v>27</v>
      </c>
      <c r="H13" s="97" t="s">
        <v>28</v>
      </c>
      <c r="I13" s="97" t="s">
        <v>149</v>
      </c>
      <c r="J13" s="95" t="s">
        <v>311</v>
      </c>
      <c r="K13" s="96">
        <v>16000000</v>
      </c>
      <c r="L13" s="96">
        <v>11200000</v>
      </c>
      <c r="M13" s="326">
        <v>2023</v>
      </c>
      <c r="N13" s="326">
        <v>2025</v>
      </c>
      <c r="O13" s="324"/>
      <c r="P13" s="324" t="s">
        <v>62</v>
      </c>
      <c r="Q13" s="324" t="s">
        <v>62</v>
      </c>
      <c r="R13" s="324" t="s">
        <v>62</v>
      </c>
      <c r="S13" s="95" t="s">
        <v>312</v>
      </c>
      <c r="T13" s="326" t="s">
        <v>313</v>
      </c>
    </row>
    <row r="14" spans="1:27" ht="80.25" customHeight="1" thickBot="1" x14ac:dyDescent="0.3">
      <c r="B14" s="265">
        <v>8</v>
      </c>
      <c r="C14" s="250" t="s">
        <v>159</v>
      </c>
      <c r="D14" s="250" t="s">
        <v>107</v>
      </c>
      <c r="E14" s="266" t="s">
        <v>160</v>
      </c>
      <c r="F14" s="250" t="s">
        <v>161</v>
      </c>
      <c r="G14" s="251" t="s">
        <v>27</v>
      </c>
      <c r="H14" s="251" t="s">
        <v>28</v>
      </c>
      <c r="I14" s="251" t="s">
        <v>28</v>
      </c>
      <c r="J14" s="250" t="s">
        <v>314</v>
      </c>
      <c r="K14" s="252">
        <v>100000000</v>
      </c>
      <c r="L14" s="252">
        <v>85000000</v>
      </c>
      <c r="M14" s="350">
        <v>2025</v>
      </c>
      <c r="N14" s="350">
        <v>2027</v>
      </c>
      <c r="O14" s="253"/>
      <c r="P14" s="253" t="s">
        <v>62</v>
      </c>
      <c r="Q14" s="253" t="s">
        <v>62</v>
      </c>
      <c r="R14" s="253"/>
      <c r="S14" s="250" t="s">
        <v>162</v>
      </c>
      <c r="T14" s="267" t="s">
        <v>64</v>
      </c>
    </row>
    <row r="15" spans="1:27" ht="70.5" customHeight="1" x14ac:dyDescent="0.25">
      <c r="B15" s="327">
        <v>9</v>
      </c>
      <c r="C15" s="435" t="s">
        <v>163</v>
      </c>
      <c r="D15" s="91" t="s">
        <v>107</v>
      </c>
      <c r="E15" s="436">
        <v>70282145</v>
      </c>
      <c r="F15" s="409" t="s">
        <v>164</v>
      </c>
      <c r="G15" s="314" t="s">
        <v>27</v>
      </c>
      <c r="H15" s="314" t="s">
        <v>28</v>
      </c>
      <c r="I15" s="314" t="s">
        <v>28</v>
      </c>
      <c r="J15" s="409" t="s">
        <v>164</v>
      </c>
      <c r="K15" s="92">
        <v>44000000</v>
      </c>
      <c r="L15" s="92">
        <v>30800000</v>
      </c>
      <c r="M15" s="316">
        <v>2026</v>
      </c>
      <c r="N15" s="316">
        <v>2027</v>
      </c>
      <c r="O15" s="327"/>
      <c r="P15" s="327"/>
      <c r="Q15" s="327"/>
      <c r="R15" s="327"/>
      <c r="S15" s="91"/>
      <c r="T15" s="316"/>
    </row>
    <row r="16" spans="1:27" ht="70.5" customHeight="1" thickBot="1" x14ac:dyDescent="0.3">
      <c r="B16" s="57">
        <v>10</v>
      </c>
      <c r="C16" s="518" t="s">
        <v>163</v>
      </c>
      <c r="D16" s="208" t="s">
        <v>107</v>
      </c>
      <c r="E16" s="519">
        <v>70282145</v>
      </c>
      <c r="F16" s="445" t="s">
        <v>621</v>
      </c>
      <c r="G16" s="209" t="s">
        <v>27</v>
      </c>
      <c r="H16" s="209" t="s">
        <v>28</v>
      </c>
      <c r="I16" s="209" t="s">
        <v>28</v>
      </c>
      <c r="J16" s="445" t="s">
        <v>622</v>
      </c>
      <c r="K16" s="148">
        <v>4000000</v>
      </c>
      <c r="L16" s="148">
        <v>3200000</v>
      </c>
      <c r="M16" s="205">
        <v>2027</v>
      </c>
      <c r="N16" s="205">
        <v>2027</v>
      </c>
      <c r="O16" s="57"/>
      <c r="P16" s="57"/>
      <c r="Q16" s="57"/>
      <c r="R16" s="57" t="s">
        <v>62</v>
      </c>
      <c r="S16" s="52"/>
      <c r="T16" s="205" t="s">
        <v>64</v>
      </c>
    </row>
    <row r="17" spans="1:20" ht="72.75" customHeight="1" thickBot="1" x14ac:dyDescent="0.3">
      <c r="B17" s="253">
        <v>11</v>
      </c>
      <c r="C17" s="340" t="s">
        <v>167</v>
      </c>
      <c r="D17" s="250" t="s">
        <v>107</v>
      </c>
      <c r="E17" s="520">
        <v>15526046</v>
      </c>
      <c r="F17" s="340" t="s">
        <v>168</v>
      </c>
      <c r="G17" s="251" t="s">
        <v>27</v>
      </c>
      <c r="H17" s="251" t="s">
        <v>28</v>
      </c>
      <c r="I17" s="251" t="s">
        <v>28</v>
      </c>
      <c r="J17" s="340" t="s">
        <v>168</v>
      </c>
      <c r="K17" s="252">
        <v>80000000</v>
      </c>
      <c r="L17" s="521" t="s">
        <v>623</v>
      </c>
      <c r="M17" s="267">
        <v>2024</v>
      </c>
      <c r="N17" s="267">
        <v>2026</v>
      </c>
      <c r="O17" s="253"/>
      <c r="P17" s="253" t="s">
        <v>62</v>
      </c>
      <c r="Q17" s="253" t="s">
        <v>62</v>
      </c>
      <c r="R17" s="253"/>
      <c r="S17" s="250" t="s">
        <v>502</v>
      </c>
      <c r="T17" s="267" t="s">
        <v>64</v>
      </c>
    </row>
    <row r="18" spans="1:20" ht="21" customHeight="1" x14ac:dyDescent="0.25">
      <c r="B18" s="153"/>
      <c r="C18" s="89"/>
      <c r="D18" s="147"/>
      <c r="E18" s="154"/>
      <c r="F18" s="89"/>
      <c r="G18" s="102"/>
      <c r="H18" s="102"/>
      <c r="I18" s="102"/>
      <c r="J18" s="89"/>
      <c r="K18" s="155"/>
      <c r="L18" s="155"/>
      <c r="M18" s="156"/>
      <c r="N18" s="157"/>
      <c r="O18" s="158"/>
      <c r="P18" s="159"/>
      <c r="Q18" s="159"/>
      <c r="R18" s="160"/>
      <c r="S18" s="161"/>
      <c r="T18" s="157"/>
    </row>
    <row r="19" spans="1:20" ht="69.75" customHeight="1" thickBot="1" x14ac:dyDescent="0.3">
      <c r="B19" s="120">
        <v>10</v>
      </c>
      <c r="C19" s="121" t="s">
        <v>165</v>
      </c>
      <c r="D19" s="122" t="s">
        <v>107</v>
      </c>
      <c r="E19" s="123">
        <v>69650560</v>
      </c>
      <c r="F19" s="124" t="s">
        <v>166</v>
      </c>
      <c r="G19" s="125" t="s">
        <v>27</v>
      </c>
      <c r="H19" s="125" t="s">
        <v>28</v>
      </c>
      <c r="I19" s="125" t="s">
        <v>28</v>
      </c>
      <c r="J19" s="124" t="s">
        <v>166</v>
      </c>
      <c r="K19" s="126">
        <v>60000000</v>
      </c>
      <c r="L19" s="126">
        <v>42000000</v>
      </c>
      <c r="M19" s="127"/>
      <c r="N19" s="127">
        <v>2023</v>
      </c>
      <c r="O19" s="128" t="s">
        <v>62</v>
      </c>
      <c r="P19" s="128" t="s">
        <v>62</v>
      </c>
      <c r="Q19" s="128" t="s">
        <v>62</v>
      </c>
      <c r="R19" s="128" t="s">
        <v>62</v>
      </c>
      <c r="S19" s="122"/>
      <c r="T19" s="127"/>
    </row>
    <row r="20" spans="1:20" ht="52.5" customHeight="1" x14ac:dyDescent="0.25">
      <c r="B20" s="58"/>
    </row>
    <row r="21" spans="1:20" ht="7.5" customHeight="1" x14ac:dyDescent="0.25">
      <c r="B21" s="58"/>
    </row>
    <row r="22" spans="1:20" ht="18.75" x14ac:dyDescent="0.3">
      <c r="B22" s="58"/>
      <c r="D22" s="299" t="s">
        <v>680</v>
      </c>
      <c r="E22" s="299"/>
      <c r="F22" s="299"/>
      <c r="G22" s="299"/>
      <c r="H22" s="299"/>
      <c r="I22" s="299"/>
      <c r="J22" s="28"/>
      <c r="K22" s="28"/>
      <c r="L22" s="28"/>
    </row>
    <row r="23" spans="1:20" ht="18.75" x14ac:dyDescent="0.3">
      <c r="B23" s="58"/>
      <c r="D23" s="299"/>
      <c r="E23" s="299"/>
      <c r="F23" s="299"/>
      <c r="G23" s="299"/>
      <c r="H23" s="299"/>
      <c r="I23" s="299"/>
      <c r="J23" s="28"/>
      <c r="K23" s="28"/>
      <c r="L23" s="28"/>
    </row>
    <row r="24" spans="1:20" ht="18.75" x14ac:dyDescent="0.3">
      <c r="D24" s="300"/>
      <c r="E24" s="300"/>
      <c r="F24" s="300"/>
      <c r="G24" s="300"/>
      <c r="H24" s="300"/>
      <c r="I24" s="300"/>
    </row>
    <row r="25" spans="1:20" ht="24.75" customHeight="1" x14ac:dyDescent="0.3">
      <c r="D25" s="299" t="s">
        <v>667</v>
      </c>
      <c r="E25" s="299"/>
      <c r="F25" s="299"/>
      <c r="G25" s="299" t="s">
        <v>116</v>
      </c>
      <c r="H25" s="299"/>
      <c r="I25" s="299"/>
    </row>
    <row r="26" spans="1:20" ht="18.75" x14ac:dyDescent="0.3">
      <c r="C26" s="27"/>
      <c r="D26" s="299"/>
      <c r="E26" s="299"/>
      <c r="F26" s="299"/>
      <c r="G26" s="299" t="s">
        <v>668</v>
      </c>
      <c r="H26" s="299"/>
      <c r="I26" s="299"/>
      <c r="J26" s="27"/>
      <c r="K26" s="27"/>
      <c r="L26" s="29"/>
    </row>
    <row r="27" spans="1:20" ht="30" customHeight="1" x14ac:dyDescent="0.25"/>
    <row r="28" spans="1:20" x14ac:dyDescent="0.25">
      <c r="A28" s="1" t="s">
        <v>169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1"/>
      <c r="S28" s="31"/>
      <c r="T28" s="31"/>
    </row>
    <row r="29" spans="1:20" x14ac:dyDescent="0.25">
      <c r="B29" s="59" t="s">
        <v>170</v>
      </c>
      <c r="C29" s="60" t="s">
        <v>171</v>
      </c>
      <c r="D29" s="61">
        <v>10000000</v>
      </c>
      <c r="E29" s="62">
        <f>D29/100*70</f>
        <v>7000000</v>
      </c>
      <c r="F29" s="35"/>
      <c r="G29" s="35"/>
      <c r="H29" s="35"/>
      <c r="I29" s="35"/>
      <c r="J29" s="35"/>
      <c r="K29" s="63"/>
      <c r="L29" s="63"/>
    </row>
    <row r="30" spans="1:20" x14ac:dyDescent="0.25">
      <c r="B30" s="40"/>
      <c r="C30" s="60" t="s">
        <v>172</v>
      </c>
      <c r="D30" s="61">
        <v>10000000</v>
      </c>
      <c r="E30" s="62">
        <f>D30/100*85</f>
        <v>8500000</v>
      </c>
      <c r="F30" s="35"/>
      <c r="G30" s="35"/>
      <c r="H30" s="35"/>
      <c r="I30" s="35"/>
      <c r="J30" s="35"/>
      <c r="K30" s="63"/>
      <c r="L30" s="63"/>
    </row>
    <row r="31" spans="1:20" x14ac:dyDescent="0.25">
      <c r="B31" s="42"/>
      <c r="C31" s="64" t="s">
        <v>173</v>
      </c>
      <c r="D31" s="45"/>
      <c r="E31" s="46"/>
      <c r="F31" s="35"/>
      <c r="G31" s="35"/>
      <c r="H31" s="35"/>
      <c r="I31" s="35"/>
      <c r="J31" s="35"/>
      <c r="K31" s="63"/>
      <c r="L31" s="63"/>
    </row>
    <row r="32" spans="1:20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63"/>
      <c r="L32" s="63"/>
    </row>
    <row r="33" spans="1:12" s="65" customFormat="1" ht="11.25" x14ac:dyDescent="0.2">
      <c r="B33" s="66" t="s">
        <v>174</v>
      </c>
      <c r="C33" s="67"/>
      <c r="D33" s="68"/>
      <c r="E33" s="68"/>
      <c r="F33" s="68"/>
      <c r="G33" s="68"/>
      <c r="H33" s="68"/>
      <c r="I33" s="68"/>
      <c r="J33" s="68"/>
      <c r="K33" s="69"/>
      <c r="L33" s="69"/>
    </row>
    <row r="34" spans="1:12" s="65" customFormat="1" ht="16.149999999999999" customHeight="1" x14ac:dyDescent="0.2">
      <c r="B34" s="67" t="s">
        <v>175</v>
      </c>
      <c r="C34" s="67"/>
      <c r="D34" s="68"/>
      <c r="E34" s="68"/>
      <c r="F34" s="68"/>
      <c r="G34" s="68"/>
      <c r="H34" s="68"/>
      <c r="I34" s="68"/>
      <c r="J34" s="68"/>
      <c r="K34" s="69"/>
      <c r="L34" s="69"/>
    </row>
    <row r="35" spans="1:12" s="65" customFormat="1" ht="11.25" x14ac:dyDescent="0.2">
      <c r="B35" s="67" t="s">
        <v>123</v>
      </c>
      <c r="C35" s="67"/>
      <c r="D35" s="68"/>
      <c r="E35" s="68"/>
      <c r="F35" s="68"/>
      <c r="G35" s="68"/>
      <c r="H35" s="68"/>
      <c r="I35" s="68"/>
      <c r="J35" s="68"/>
      <c r="K35" s="69"/>
      <c r="L35" s="69"/>
    </row>
    <row r="36" spans="1:12" s="65" customFormat="1" ht="11.25" x14ac:dyDescent="0.2">
      <c r="B36" s="67" t="s">
        <v>124</v>
      </c>
      <c r="C36" s="67"/>
      <c r="D36" s="68"/>
      <c r="E36" s="68"/>
      <c r="F36" s="68"/>
      <c r="G36" s="68"/>
      <c r="H36" s="68"/>
      <c r="I36" s="68"/>
      <c r="J36" s="68"/>
      <c r="K36" s="69"/>
      <c r="L36" s="69"/>
    </row>
    <row r="37" spans="1:12" s="65" customFormat="1" ht="11.25" x14ac:dyDescent="0.2">
      <c r="B37" s="67"/>
      <c r="C37" s="67"/>
      <c r="D37" s="68"/>
      <c r="E37" s="68"/>
      <c r="F37" s="68"/>
      <c r="G37" s="68"/>
      <c r="H37" s="68"/>
      <c r="I37" s="68"/>
      <c r="J37" s="68"/>
      <c r="K37" s="69"/>
      <c r="L37" s="69"/>
    </row>
    <row r="38" spans="1:12" s="65" customFormat="1" ht="11.25" x14ac:dyDescent="0.2">
      <c r="B38" s="67" t="s">
        <v>176</v>
      </c>
      <c r="C38" s="67"/>
      <c r="D38" s="68"/>
      <c r="E38" s="68"/>
      <c r="F38" s="68"/>
      <c r="G38" s="68"/>
      <c r="H38" s="68"/>
      <c r="I38" s="68"/>
      <c r="J38" s="68"/>
      <c r="K38" s="69"/>
      <c r="L38" s="69"/>
    </row>
    <row r="39" spans="1:12" s="65" customFormat="1" ht="11.25" x14ac:dyDescent="0.2">
      <c r="B39" s="67"/>
      <c r="C39" s="67"/>
      <c r="D39" s="68"/>
      <c r="E39" s="68"/>
      <c r="F39" s="68"/>
      <c r="G39" s="68"/>
      <c r="H39" s="68"/>
      <c r="I39" s="68"/>
      <c r="J39" s="68"/>
      <c r="K39" s="69"/>
      <c r="L39" s="69"/>
    </row>
    <row r="40" spans="1:12" s="65" customFormat="1" ht="11.25" x14ac:dyDescent="0.2">
      <c r="A40" s="70" t="s">
        <v>177</v>
      </c>
      <c r="B40" s="67" t="s">
        <v>178</v>
      </c>
      <c r="C40" s="67"/>
      <c r="D40" s="71"/>
      <c r="E40" s="71"/>
      <c r="F40" s="71"/>
      <c r="G40" s="71"/>
      <c r="H40" s="71"/>
      <c r="I40" s="71"/>
      <c r="J40" s="71"/>
      <c r="K40" s="72"/>
      <c r="L40" s="72"/>
    </row>
    <row r="41" spans="1:12" s="65" customFormat="1" ht="11.25" x14ac:dyDescent="0.2">
      <c r="A41" s="70" t="s">
        <v>179</v>
      </c>
      <c r="B41" s="67" t="s">
        <v>180</v>
      </c>
      <c r="C41" s="67"/>
      <c r="D41" s="71"/>
      <c r="E41" s="71"/>
      <c r="F41" s="71"/>
      <c r="G41" s="71"/>
      <c r="H41" s="71"/>
      <c r="I41" s="71"/>
      <c r="J41" s="71"/>
      <c r="K41" s="72"/>
      <c r="L41" s="72"/>
    </row>
    <row r="42" spans="1:12" s="65" customFormat="1" ht="11.25" x14ac:dyDescent="0.2">
      <c r="A42" s="70"/>
      <c r="B42" s="67" t="s">
        <v>181</v>
      </c>
      <c r="C42" s="67"/>
      <c r="D42" s="71"/>
      <c r="E42" s="71"/>
      <c r="F42" s="71"/>
      <c r="G42" s="71"/>
      <c r="H42" s="71"/>
      <c r="I42" s="71"/>
      <c r="J42" s="71"/>
      <c r="K42" s="72"/>
      <c r="L42" s="72"/>
    </row>
    <row r="43" spans="1:12" s="65" customFormat="1" ht="11.25" x14ac:dyDescent="0.2">
      <c r="A43" s="70"/>
      <c r="B43" s="67" t="s">
        <v>182</v>
      </c>
      <c r="C43" s="67"/>
      <c r="D43" s="71"/>
      <c r="E43" s="71"/>
      <c r="F43" s="71"/>
      <c r="G43" s="71"/>
      <c r="H43" s="71"/>
      <c r="I43" s="71"/>
      <c r="J43" s="71"/>
      <c r="K43" s="72"/>
      <c r="L43" s="72"/>
    </row>
    <row r="44" spans="1:12" s="65" customFormat="1" ht="11.25" x14ac:dyDescent="0.2">
      <c r="A44" s="70"/>
      <c r="B44" s="67" t="s">
        <v>183</v>
      </c>
      <c r="C44" s="67"/>
      <c r="D44" s="71"/>
      <c r="E44" s="71"/>
      <c r="F44" s="71"/>
      <c r="G44" s="71"/>
      <c r="H44" s="71"/>
      <c r="I44" s="71"/>
      <c r="J44" s="71"/>
      <c r="K44" s="72"/>
      <c r="L44" s="72"/>
    </row>
    <row r="45" spans="1:12" s="65" customFormat="1" ht="11.25" x14ac:dyDescent="0.2">
      <c r="A45" s="70"/>
      <c r="B45" s="67" t="s">
        <v>184</v>
      </c>
      <c r="C45" s="67"/>
      <c r="D45" s="71"/>
      <c r="E45" s="71"/>
      <c r="F45" s="71"/>
      <c r="G45" s="71"/>
      <c r="H45" s="71"/>
      <c r="I45" s="71"/>
      <c r="J45" s="71"/>
      <c r="K45" s="72"/>
      <c r="L45" s="72"/>
    </row>
    <row r="46" spans="1:12" s="65" customFormat="1" ht="11.25" x14ac:dyDescent="0.2">
      <c r="A46" s="70"/>
      <c r="B46" s="67" t="s">
        <v>185</v>
      </c>
      <c r="C46" s="67"/>
      <c r="D46" s="71"/>
      <c r="E46" s="71"/>
      <c r="F46" s="71"/>
      <c r="G46" s="71"/>
      <c r="H46" s="71"/>
      <c r="I46" s="71"/>
      <c r="J46" s="71"/>
      <c r="K46" s="72"/>
      <c r="L46" s="72"/>
    </row>
    <row r="47" spans="1:12" s="65" customFormat="1" ht="11.25" x14ac:dyDescent="0.2">
      <c r="A47" s="70"/>
      <c r="B47" s="67"/>
      <c r="C47" s="67"/>
      <c r="D47" s="71"/>
      <c r="E47" s="71"/>
      <c r="F47" s="71"/>
      <c r="G47" s="71"/>
      <c r="H47" s="71"/>
      <c r="I47" s="71"/>
      <c r="J47" s="71"/>
      <c r="K47" s="72"/>
      <c r="L47" s="72"/>
    </row>
    <row r="48" spans="1:12" s="65" customFormat="1" ht="11.25" x14ac:dyDescent="0.2">
      <c r="A48" s="70"/>
      <c r="B48" s="67" t="s">
        <v>186</v>
      </c>
      <c r="C48" s="67"/>
      <c r="D48" s="71"/>
      <c r="E48" s="71"/>
      <c r="F48" s="71"/>
      <c r="G48" s="71"/>
      <c r="H48" s="71"/>
      <c r="I48" s="71"/>
      <c r="J48" s="71"/>
      <c r="K48" s="72"/>
      <c r="L48" s="72"/>
    </row>
    <row r="49" spans="1:12" s="65" customFormat="1" ht="11.25" x14ac:dyDescent="0.2">
      <c r="A49" s="70"/>
      <c r="B49" s="67" t="s">
        <v>179</v>
      </c>
      <c r="C49" s="67"/>
      <c r="D49" s="71"/>
      <c r="E49" s="71"/>
      <c r="F49" s="71"/>
      <c r="G49" s="71"/>
      <c r="H49" s="71"/>
      <c r="I49" s="71"/>
      <c r="J49" s="71"/>
      <c r="K49" s="72"/>
      <c r="L49" s="72"/>
    </row>
    <row r="50" spans="1:12" s="65" customFormat="1" ht="11.25" x14ac:dyDescent="0.2">
      <c r="B50" s="67"/>
      <c r="C50" s="67"/>
      <c r="D50" s="71"/>
      <c r="E50" s="71"/>
      <c r="F50" s="71"/>
      <c r="G50" s="71"/>
      <c r="H50" s="71"/>
      <c r="I50" s="71"/>
      <c r="J50" s="71"/>
      <c r="K50" s="72"/>
      <c r="L50" s="72"/>
    </row>
    <row r="51" spans="1:12" s="65" customFormat="1" ht="11.25" x14ac:dyDescent="0.2">
      <c r="B51" s="67" t="s">
        <v>187</v>
      </c>
      <c r="C51" s="67"/>
      <c r="D51" s="71"/>
      <c r="E51" s="71"/>
      <c r="F51" s="71"/>
      <c r="G51" s="71"/>
      <c r="H51" s="71"/>
      <c r="I51" s="71"/>
      <c r="J51" s="71"/>
      <c r="K51" s="72"/>
      <c r="L51" s="72"/>
    </row>
    <row r="52" spans="1:12" s="65" customFormat="1" ht="11.25" x14ac:dyDescent="0.2">
      <c r="B52" s="67" t="s">
        <v>188</v>
      </c>
      <c r="C52" s="67"/>
      <c r="D52" s="71"/>
      <c r="E52" s="71"/>
      <c r="F52" s="71"/>
      <c r="G52" s="71"/>
      <c r="H52" s="71"/>
      <c r="I52" s="71"/>
      <c r="J52" s="71"/>
      <c r="K52" s="72"/>
      <c r="L52" s="72"/>
    </row>
    <row r="53" spans="1:12" s="65" customFormat="1" ht="16.149999999999999" customHeight="1" x14ac:dyDescent="0.2">
      <c r="B53" s="67"/>
      <c r="C53" s="67"/>
      <c r="D53" s="68"/>
      <c r="E53" s="68"/>
      <c r="F53" s="68"/>
      <c r="G53" s="68"/>
      <c r="H53" s="68"/>
      <c r="I53" s="68"/>
      <c r="J53" s="68"/>
      <c r="K53" s="69"/>
      <c r="L53" s="69"/>
    </row>
    <row r="54" spans="1:12" s="65" customFormat="1" ht="11.25" x14ac:dyDescent="0.2">
      <c r="B54" s="67" t="s">
        <v>189</v>
      </c>
      <c r="C54" s="67"/>
      <c r="D54" s="68"/>
      <c r="E54" s="68"/>
      <c r="F54" s="68"/>
      <c r="G54" s="68"/>
      <c r="H54" s="68"/>
      <c r="I54" s="68"/>
      <c r="J54" s="68"/>
      <c r="K54" s="69"/>
      <c r="L54" s="69"/>
    </row>
    <row r="55" spans="1:12" s="65" customFormat="1" ht="11.25" x14ac:dyDescent="0.2">
      <c r="B55" s="67" t="s">
        <v>190</v>
      </c>
      <c r="C55" s="67"/>
      <c r="D55" s="68"/>
      <c r="E55" s="68"/>
      <c r="F55" s="68"/>
      <c r="G55" s="68"/>
      <c r="H55" s="68"/>
      <c r="I55" s="68"/>
      <c r="J55" s="68"/>
      <c r="K55" s="69"/>
      <c r="L55" s="69"/>
    </row>
    <row r="56" spans="1:12" s="65" customFormat="1" ht="11.25" x14ac:dyDescent="0.2">
      <c r="B56" s="67" t="s">
        <v>191</v>
      </c>
      <c r="C56" s="67"/>
      <c r="D56" s="68"/>
      <c r="E56" s="68"/>
      <c r="F56" s="68"/>
      <c r="G56" s="68"/>
      <c r="H56" s="68"/>
      <c r="I56" s="68"/>
      <c r="J56" s="68"/>
      <c r="K56" s="69"/>
      <c r="L56" s="69"/>
    </row>
    <row r="57" spans="1:12" x14ac:dyDescent="0.25">
      <c r="B57" s="73"/>
      <c r="C57" s="73"/>
      <c r="D57" s="73"/>
      <c r="E57" s="73"/>
      <c r="F57" s="73"/>
      <c r="G57" s="73"/>
      <c r="H57" s="73"/>
      <c r="I57" s="73"/>
      <c r="J57" s="73"/>
    </row>
    <row r="58" spans="1:12" x14ac:dyDescent="0.25">
      <c r="B58" s="35"/>
      <c r="C58" s="35"/>
      <c r="D58" s="35"/>
      <c r="E58" s="35"/>
      <c r="F58" s="35"/>
      <c r="G58" s="35"/>
      <c r="H58" s="35"/>
      <c r="I58" s="35"/>
      <c r="J58" s="35"/>
    </row>
  </sheetData>
  <mergeCells count="24">
    <mergeCell ref="A2:T2"/>
    <mergeCell ref="A4:A6"/>
    <mergeCell ref="B4:B6"/>
    <mergeCell ref="C4:E4"/>
    <mergeCell ref="F4:F6"/>
    <mergeCell ref="G4:G6"/>
    <mergeCell ref="H4:H6"/>
    <mergeCell ref="I4:I6"/>
    <mergeCell ref="J4:J6"/>
    <mergeCell ref="K4:L4"/>
    <mergeCell ref="C5:C6"/>
    <mergeCell ref="D5:D6"/>
    <mergeCell ref="E5:E6"/>
    <mergeCell ref="K5:K6"/>
    <mergeCell ref="L5:L6"/>
    <mergeCell ref="O5:R5"/>
    <mergeCell ref="B3:AA3"/>
    <mergeCell ref="S5:S6"/>
    <mergeCell ref="T5:T6"/>
    <mergeCell ref="M4:N4"/>
    <mergeCell ref="O4:R4"/>
    <mergeCell ref="S4:T4"/>
    <mergeCell ref="M5:M6"/>
    <mergeCell ref="N5:N6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ZUŠ+neformální</vt:lpstr>
      <vt:lpstr>MŠ!Oblast_tisku</vt:lpstr>
      <vt:lpstr>'ZUŠ+neformální'!Oblast_tisku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Jasova</dc:creator>
  <cp:lastModifiedBy>Naděžda Jašová</cp:lastModifiedBy>
  <cp:lastPrinted>2026-06-23T13:37:13Z</cp:lastPrinted>
  <dcterms:created xsi:type="dcterms:W3CDTF">2021-12-15T10:35:13Z</dcterms:created>
  <dcterms:modified xsi:type="dcterms:W3CDTF">2026-06-23T14:01:19Z</dcterms:modified>
</cp:coreProperties>
</file>