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P\Documents\MAS\MAP\Zelezny_Brod\===MAP_4===\inv.zamery\aktualizace_202409\"/>
    </mc:Choice>
  </mc:AlternateContent>
  <xr:revisionPtr revIDLastSave="0" documentId="13_ncr:1_{74EA79D6-9911-4A6F-BDD9-3C57CB155BB6}" xr6:coauthVersionLast="47" xr6:coauthVersionMax="47" xr10:uidLastSave="{00000000-0000-0000-0000-000000000000}"/>
  <bookViews>
    <workbookView xWindow="22932" yWindow="-108" windowWidth="23256" windowHeight="1245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" i="7" l="1"/>
  <c r="A100" i="7" s="1"/>
  <c r="A101" i="7" s="1"/>
  <c r="A68" i="6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M15" i="7" l="1"/>
  <c r="M59" i="7" l="1"/>
  <c r="M58" i="7"/>
  <c r="M57" i="7"/>
  <c r="M56" i="7"/>
  <c r="M100" i="7" l="1"/>
  <c r="M101" i="7"/>
  <c r="L13" i="8" l="1"/>
  <c r="L11" i="8"/>
  <c r="L10" i="8"/>
  <c r="L9" i="8"/>
  <c r="M24" i="7" l="1"/>
  <c r="M23" i="7"/>
  <c r="M22" i="7"/>
  <c r="M21" i="7"/>
  <c r="M20" i="7"/>
  <c r="M19" i="7"/>
  <c r="M18" i="7"/>
  <c r="M17" i="7"/>
  <c r="M16" i="7"/>
  <c r="M14" i="7"/>
  <c r="M13" i="7"/>
  <c r="M12" i="7"/>
  <c r="M11" i="7"/>
  <c r="M10" i="7"/>
  <c r="M9" i="7"/>
  <c r="M8" i="7"/>
  <c r="M7" i="7"/>
  <c r="M6" i="7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6" i="6" l="1"/>
  <c r="M15" i="6"/>
  <c r="M14" i="6"/>
  <c r="M13" i="6"/>
  <c r="M12" i="6"/>
  <c r="M11" i="6"/>
  <c r="M10" i="6"/>
  <c r="M9" i="6"/>
  <c r="M8" i="6"/>
  <c r="M7" i="6"/>
  <c r="M6" i="6"/>
  <c r="M80" i="6" l="1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98" i="6" l="1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 l="1"/>
  <c r="M81" i="6"/>
  <c r="M34" i="7" l="1"/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M65" i="7"/>
  <c r="M18" i="6" l="1"/>
  <c r="M62" i="6" l="1"/>
  <c r="M83" i="7" l="1"/>
  <c r="M82" i="7"/>
  <c r="M81" i="7"/>
  <c r="M64" i="7"/>
  <c r="M62" i="7"/>
  <c r="L8" i="8" l="1"/>
  <c r="L7" i="8"/>
  <c r="M25" i="7"/>
  <c r="M26" i="7"/>
  <c r="M27" i="7"/>
  <c r="M28" i="7"/>
  <c r="M29" i="7"/>
  <c r="M30" i="7"/>
  <c r="M31" i="7"/>
  <c r="M32" i="7"/>
  <c r="M33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60" i="7"/>
  <c r="M61" i="7"/>
  <c r="M63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7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A7" i="7" l="1"/>
  <c r="A8" i="7" s="1"/>
  <c r="A9" i="7" s="1"/>
  <c r="A10" i="7" s="1"/>
  <c r="A11" i="7" s="1"/>
  <c r="A12" i="7" s="1"/>
  <c r="A13" i="7" s="1"/>
  <c r="A14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</calcChain>
</file>

<file path=xl/sharedStrings.xml><?xml version="1.0" encoding="utf-8"?>
<sst xmlns="http://schemas.openxmlformats.org/spreadsheetml/2006/main" count="1300" uniqueCount="449">
  <si>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</si>
  <si>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</si>
  <si>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</si>
  <si>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</si>
  <si>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</si>
  <si>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</si>
  <si>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</si>
  <si>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</si>
  <si>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</si>
  <si>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</si>
  <si>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</si>
  <si>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</si>
  <si>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</si>
  <si>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</si>
  <si>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</si>
  <si>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</si>
  <si>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</si>
  <si>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</si>
  <si>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</si>
  <si>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</si>
  <si>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</si>
  <si>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</si>
  <si>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</si>
  <si>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</si>
  <si>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</si>
  <si>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</si>
  <si>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</si>
  <si>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</si>
  <si>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</si>
  <si>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</si>
  <si>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</si>
  <si>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</si>
  <si>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</si>
  <si>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</si>
  <si>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</si>
  <si>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</si>
  <si>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</si>
  <si>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</si>
  <si>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</si>
  <si>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</si>
  <si>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</si>
  <si>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Mateřská škola Koníček Železný Brod, příspěvková organizace</t>
  </si>
  <si>
    <t>Město Železný Brod</t>
  </si>
  <si>
    <t>70694991</t>
  </si>
  <si>
    <t>107563550</t>
  </si>
  <si>
    <t>600078621</t>
  </si>
  <si>
    <t>Liberecký</t>
  </si>
  <si>
    <t>Železný Brod</t>
  </si>
  <si>
    <t>Úprava zahrady - sportovní bezpečné hřiště, mlhoviště, zážitkový chodník</t>
  </si>
  <si>
    <t>Technické a digitální vybavení - PC do každé třídy, interaktivní tabule</t>
  </si>
  <si>
    <t>Polytechnická dílna v nevyužitých prostorách MŠ</t>
  </si>
  <si>
    <t>Výměna dveří v celé MŠ</t>
  </si>
  <si>
    <t>Výměna elektroinstalace</t>
  </si>
  <si>
    <t xml:space="preserve">Zabezpečení objektu – kamera </t>
  </si>
  <si>
    <t>Mateřská škola Železný Brod, Na Vápence 766, příspěvková organizace</t>
  </si>
  <si>
    <t>04624548</t>
  </si>
  <si>
    <t>181074354</t>
  </si>
  <si>
    <t>691008604</t>
  </si>
  <si>
    <t>ne</t>
  </si>
  <si>
    <t>Rozvody elektřiny</t>
  </si>
  <si>
    <t>zápis v revizi</t>
  </si>
  <si>
    <t>Zastřešení prostoru mezi hlavní a provozní budovou - technický sklad</t>
  </si>
  <si>
    <t>181074362</t>
  </si>
  <si>
    <t>Nákladní výtah pro školní jídelnu</t>
  </si>
  <si>
    <t>Výměna radiátorů</t>
  </si>
  <si>
    <t>Modernizace a vybavení učeben</t>
  </si>
  <si>
    <t>Mateřská škola Železný Brod, Slunečná 327, příspěvková organizace</t>
  </si>
  <si>
    <t>70695016</t>
  </si>
  <si>
    <t>107563568</t>
  </si>
  <si>
    <t>600078116</t>
  </si>
  <si>
    <t>Rekonstrukce prostoru pískoviště</t>
  </si>
  <si>
    <t>Modernizace budovy</t>
  </si>
  <si>
    <t>Okenní žaluzie - zbývající okna</t>
  </si>
  <si>
    <t>IT vybavení - PC s přístupem k internetu do každé třídy (3), SMART TV s přístupem k internetu do dvou tříd</t>
  </si>
  <si>
    <t>Rekonstrukce dřevěného altánu</t>
  </si>
  <si>
    <t>Odstranění nevyhovujících dřevěných staveb</t>
  </si>
  <si>
    <t>Vybudování pěstitelských záhonů</t>
  </si>
  <si>
    <t>Výstavba venkovní učebny s prostorem pro uložení hraček</t>
  </si>
  <si>
    <t>Přívod vody a elektřiny na zahradu MŠ. Oplocení zahrady MŠ</t>
  </si>
  <si>
    <t>Úprava nerovnosti terénu. Zvětšení  prostoru zahrady - parcelní číslo 809/1</t>
  </si>
  <si>
    <t>Základní škola a mateřská škola Huntířov, okres Jablonec nad Nisou, příspěvková organizace</t>
  </si>
  <si>
    <t>Obec Skuhrov</t>
  </si>
  <si>
    <t>70698325</t>
  </si>
  <si>
    <t>600078337</t>
  </si>
  <si>
    <t>Modernizace kuchyně, nákup vybavení</t>
  </si>
  <si>
    <t>Zvýšení zabezpečení budovy</t>
  </si>
  <si>
    <t>Výměna radiátorů a rozvodů UT</t>
  </si>
  <si>
    <t>Rekonstrukce schodiště a chodeb - výměna podlahové krytiny, výměna dlažby, výměna dveří v interiéru</t>
  </si>
  <si>
    <t>Výměna podlahové krytiny ve třídách</t>
  </si>
  <si>
    <t>Výměna elektroinstalace a osvětlovacích těles</t>
  </si>
  <si>
    <t>Modernizace vybavení sborovny</t>
  </si>
  <si>
    <t xml:space="preserve">Výměna krytů topných těles v tělocvičně školy </t>
  </si>
  <si>
    <t xml:space="preserve">Nákup parního čističe </t>
  </si>
  <si>
    <t>Pracoviště pro polytechnickou výchovu</t>
  </si>
  <si>
    <t>Výstavba a vybavení venkovní hřiště</t>
  </si>
  <si>
    <t>Skuhrov</t>
  </si>
  <si>
    <t>Mateřská škola Koberovy, příspěvková organizace</t>
  </si>
  <si>
    <t>Obec Koberovy</t>
  </si>
  <si>
    <t>70695059</t>
  </si>
  <si>
    <t>107563541</t>
  </si>
  <si>
    <t>600078108</t>
  </si>
  <si>
    <t>Koberovy</t>
  </si>
  <si>
    <t>Rekonstrukce rozvodů vody</t>
  </si>
  <si>
    <t>zřizovatel</t>
  </si>
  <si>
    <t>Rekonstrukce elektrických rozvodů</t>
  </si>
  <si>
    <t>Výměna podlahových krytin</t>
  </si>
  <si>
    <t>Mateřská škola Pěnčín 62, příspěvková organizace</t>
  </si>
  <si>
    <t>Obec Pěnčín</t>
  </si>
  <si>
    <t>70982643</t>
  </si>
  <si>
    <t>107563584</t>
  </si>
  <si>
    <t>600078124</t>
  </si>
  <si>
    <t>Pěnčín</t>
  </si>
  <si>
    <t>Technické a digitální úpravy MŠ</t>
  </si>
  <si>
    <t>Úpravy tříd a šaten</t>
  </si>
  <si>
    <t>Úpravy zahrady</t>
  </si>
  <si>
    <t>Sociální zařízení v nové budově</t>
  </si>
  <si>
    <t>Technické a digitální vybavení MŠ</t>
  </si>
  <si>
    <t>Didaktické a polytechnické pomůcky</t>
  </si>
  <si>
    <t>Parkování u MŠ</t>
  </si>
  <si>
    <t>Mateřská škola Zásada, okres Jablonec nad Nisou, příspěvková organizace</t>
  </si>
  <si>
    <t>Městys Zásada</t>
  </si>
  <si>
    <t>16389573</t>
  </si>
  <si>
    <t>107563509</t>
  </si>
  <si>
    <t>600078086</t>
  </si>
  <si>
    <t>Zásada</t>
  </si>
  <si>
    <t>Výměna plynových kotlů</t>
  </si>
  <si>
    <t>Bezbariérovost</t>
  </si>
  <si>
    <t>Výměna dveří v interiéru</t>
  </si>
  <si>
    <t>Výměna radiátorů v budově MŠ</t>
  </si>
  <si>
    <t>Modernizace PC učebny - PC, nábytek, stoly</t>
  </si>
  <si>
    <t>Výměna lehátek</t>
  </si>
  <si>
    <t>Renovace zdí (chodby,schodiště), sociální zařízení pro provozní zaměstnance</t>
  </si>
  <si>
    <t>102729131</t>
  </si>
  <si>
    <t>Modernizace školní jídelny</t>
  </si>
  <si>
    <t>Výtah do kuchyně i pro potřeby MŠ</t>
  </si>
  <si>
    <t>pouze návrh</t>
  </si>
  <si>
    <t>Další vybavení školní jídelny</t>
  </si>
  <si>
    <t>Základní škola Železný Brod, Pelechovská 800, příspěvková organizace</t>
  </si>
  <si>
    <t>102565031</t>
  </si>
  <si>
    <t>600078531</t>
  </si>
  <si>
    <t xml:space="preserve">Rekonstrukce víceúčelového hřiště </t>
  </si>
  <si>
    <t>Dětské venkovní hřiště</t>
  </si>
  <si>
    <t>Workoutové hřiště</t>
  </si>
  <si>
    <t>Pořízení mobilní učebny</t>
  </si>
  <si>
    <t>x</t>
  </si>
  <si>
    <t>Přístavba tělocvičny</t>
  </si>
  <si>
    <t>102717729</t>
  </si>
  <si>
    <t>Výtahy školní jídelna</t>
  </si>
  <si>
    <t>Vzduchotechnika školní jídelna</t>
  </si>
  <si>
    <t>Asfaltové plochy</t>
  </si>
  <si>
    <t>Elektroinstalace</t>
  </si>
  <si>
    <t>Voda a odpady</t>
  </si>
  <si>
    <t xml:space="preserve">Dlažby </t>
  </si>
  <si>
    <t>Bezpečný vstup do školy - hlavní dveře na fotobuňku</t>
  </si>
  <si>
    <t>Základní škola Železný Brod, Školní 700, příspěvková organizace</t>
  </si>
  <si>
    <t xml:space="preserve">	70694974</t>
  </si>
  <si>
    <t>102177473</t>
  </si>
  <si>
    <t>600078515</t>
  </si>
  <si>
    <t>Zabezpečení objektu (kamery, osvětlení)</t>
  </si>
  <si>
    <t xml:space="preserve">Modernizace odborných učeben </t>
  </si>
  <si>
    <t>Výměna podlahových krytin v učebnách</t>
  </si>
  <si>
    <t>Vybudování klidové zóny</t>
  </si>
  <si>
    <t>Modernizace školní družiny</t>
  </si>
  <si>
    <t>Modernizace venkovní učebny</t>
  </si>
  <si>
    <t>Modernizace venkovního sportoviště</t>
  </si>
  <si>
    <t>Modernizace kabinetů</t>
  </si>
  <si>
    <t>Bezpečný vstup do školy - otvírání dveří na čip</t>
  </si>
  <si>
    <t xml:space="preserve">Modernizace kmenových učeben </t>
  </si>
  <si>
    <t>102717672</t>
  </si>
  <si>
    <t>Základní škola Koberovy, okres Jablonec nad Nisou, příspěvková organizace</t>
  </si>
  <si>
    <t>70695041</t>
  </si>
  <si>
    <t>102165777</t>
  </si>
  <si>
    <t>600078299</t>
  </si>
  <si>
    <t>Rozšíření školy o jednu učebnu</t>
  </si>
  <si>
    <t>4 ks interaktivní tabule</t>
  </si>
  <si>
    <t>Masarykova základní škola Zásada, okres Jablonec nad Nisou, příspěvková organizace</t>
  </si>
  <si>
    <t>16389581</t>
  </si>
  <si>
    <t>102177457</t>
  </si>
  <si>
    <t>600078582</t>
  </si>
  <si>
    <t>Vybudování učebny přírodních věd</t>
  </si>
  <si>
    <t>Rekonstrukce střechy</t>
  </si>
  <si>
    <t>102717664</t>
  </si>
  <si>
    <t xml:space="preserve">Rekonstrukce suterénu - zázemí kuchyně včetně skladů </t>
  </si>
  <si>
    <t xml:space="preserve">Výměna radiátorů ve staré budově </t>
  </si>
  <si>
    <t>Výměna kotlů ve staré budově</t>
  </si>
  <si>
    <t>Výměna kotlů v přístavbě</t>
  </si>
  <si>
    <t xml:space="preserve">Rekonstrukce jídelny (včetně ohřívacích a vydávacích pultů) </t>
  </si>
  <si>
    <t>Rekonstrukce výtahu - jídelna kuchyň</t>
  </si>
  <si>
    <t xml:space="preserve">Rekonstrukce žákovské kuchyňky (včetně vybavení) </t>
  </si>
  <si>
    <t>Přestavba stávajících prostor na specializované učebny</t>
  </si>
  <si>
    <t>Základní umělecká škola Železný Brod, příspěvková organizace</t>
  </si>
  <si>
    <t>75125412</t>
  </si>
  <si>
    <t>připravené podklady pro vypsání projektové dokumentace</t>
  </si>
  <si>
    <t>Středisko volného času Mozaika Železný Brod, příspěvková organizace</t>
  </si>
  <si>
    <t>75125439</t>
  </si>
  <si>
    <t>Vybudování přírodní zahrady a areálu SVČ</t>
  </si>
  <si>
    <t>102717818</t>
  </si>
  <si>
    <t>Stavba altánu na školní zahradě</t>
  </si>
  <si>
    <t>Rekonstrukce kuchyňských linek</t>
  </si>
  <si>
    <t>v realizaci po etapách</t>
  </si>
  <si>
    <t>Šatní skříňky pro žáky</t>
  </si>
  <si>
    <t>Základní škola Pěnčín 22 - příspěvková organizace</t>
  </si>
  <si>
    <t>43257151</t>
  </si>
  <si>
    <t>102177295</t>
  </si>
  <si>
    <t>600078256</t>
  </si>
  <si>
    <t>Vybudování venkovní učebny</t>
  </si>
  <si>
    <t>Renovace školního pozemku za účelem výuky v rámci praktických činností</t>
  </si>
  <si>
    <t>Vybudování víceúčelového sportoviště</t>
  </si>
  <si>
    <t>Rekonstrukce školní tělocvičny</t>
  </si>
  <si>
    <t>Úprava venkovního prostranství před školou</t>
  </si>
  <si>
    <t>Rekonstrukce školní tělocvičny ZŠ Pěnčín</t>
  </si>
  <si>
    <t>Zateplení budovy a výměna oken ZŠ Pěnčín</t>
  </si>
  <si>
    <t>Zateplení školy a energetické úspory, rekuperace</t>
  </si>
  <si>
    <t xml:space="preserve">zázemí pro školní poradenské pracoviště </t>
  </si>
  <si>
    <t>Podpis:  …………………………………………………………………..</t>
  </si>
  <si>
    <t>     Mgr. František Lufinka - předseda řídícího výboru</t>
  </si>
  <si>
    <t>stručný popis, např. zpracovaná PD, zajištěné výkupy, výběr dodavatele</t>
  </si>
  <si>
    <t>plánováno</t>
  </si>
  <si>
    <t xml:space="preserve">Přístavba ložnice (původně vedeno jako herna) pro předškoláky </t>
  </si>
  <si>
    <t>částečně realizováno</t>
  </si>
  <si>
    <t>zpracovaná cenová kalkulace</t>
  </si>
  <si>
    <t>Výměna svítidel</t>
  </si>
  <si>
    <t>Výměna dlažby</t>
  </si>
  <si>
    <t>zpracovaná SP</t>
  </si>
  <si>
    <t>zpracovaná PD</t>
  </si>
  <si>
    <t>PD se zpracovává</t>
  </si>
  <si>
    <t>v realizaci (hotová 1.část)</t>
  </si>
  <si>
    <t>projektová žádost</t>
  </si>
  <si>
    <t>Rekonstrukce toalet ve staré budově</t>
  </si>
  <si>
    <t xml:space="preserve">Rekonstrukce tělocvičny </t>
  </si>
  <si>
    <t xml:space="preserve">Rekonstrukce školní družiny </t>
  </si>
  <si>
    <t>Rekonstrukce kuchyně</t>
  </si>
  <si>
    <t>116300086</t>
  </si>
  <si>
    <t>Vybudování přírodověné učebny 2.stupňe ZŠ Pěnčín 22</t>
  </si>
  <si>
    <t>Vytvoření odborné multifunkční učebny přírodních věd na 2. stupni školy + bezbariérová toaleta a přístup</t>
  </si>
  <si>
    <t>příprava PD</t>
  </si>
  <si>
    <t>Modernizace - vybudování multifunkční odborné učebny CH a F pro 2. stupeň ZŠ Pěnčín 22</t>
  </si>
  <si>
    <t>Vytvoření odborné multifunkční učebny CH a F včetně kabinetu a bezbariérového přístupu</t>
  </si>
  <si>
    <t>Vybudování multifukční jazykové učebny pro půlené hodiny na ZŠ Pěnčín 22</t>
  </si>
  <si>
    <t>Vytvoření multifunkční jazykové učebny pro výuku anglického a německého jazyka, včetně kabinetu a bezbariérového přístupu</t>
  </si>
  <si>
    <t>Rekostrukce kabinetu angličtiny pro 1. stupeň</t>
  </si>
  <si>
    <t>Vybudování zázemí pro vyučující anglického jazyka na 1. stupni</t>
  </si>
  <si>
    <t>Modernizace odborné učebny Řemeslná dílna s robotickou částí vybavením pro výuku STEM a modernizace odborných učeben školy vybavením pro výuku STEM</t>
  </si>
  <si>
    <t>Vybavení odborných učeben školy moderními výukovými pomůckami</t>
  </si>
  <si>
    <r>
      <t>Výdaje projektu</t>
    </r>
    <r>
      <rPr>
        <b/>
        <i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v Kč </t>
    </r>
    <r>
      <rPr>
        <vertAlign val="superscript"/>
        <sz val="14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</si>
  <si>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4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</si>
  <si>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4"/>
        <rFont val="Calibri"/>
        <family val="2"/>
        <scheme val="minor"/>
      </rPr>
      <t>2)</t>
    </r>
  </si>
  <si>
    <r>
      <t>přírodní vědy</t>
    </r>
    <r>
      <rPr>
        <vertAlign val="superscript"/>
        <sz val="14"/>
        <rFont val="Calibri"/>
        <family val="2"/>
        <scheme val="minor"/>
      </rPr>
      <t>3)</t>
    </r>
    <r>
      <rPr>
        <sz val="14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</si>
  <si>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4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</si>
  <si>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4"/>
        <rFont val="Calibri"/>
        <family val="2"/>
        <scheme val="minor"/>
      </rPr>
      <t>5)</t>
    </r>
    <r>
      <rPr>
        <sz val="14"/>
        <rFont val="Calibri"/>
        <family val="2"/>
        <scheme val="minor"/>
      </rPr>
      <t xml:space="preserve">
</t>
    </r>
  </si>
  <si>
    <r>
      <t xml:space="preserve">Výdaje projektu  </t>
    </r>
    <r>
      <rPr>
        <sz val="11"/>
        <rFont val="Calibri"/>
        <family val="2"/>
        <scheme val="minor"/>
      </rPr>
      <t xml:space="preserve">v Kč </t>
    </r>
    <r>
      <rPr>
        <i/>
        <vertAlign val="superscript"/>
        <sz val="1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</si>
  <si>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rFont val="Calibri"/>
        <family val="2"/>
        <scheme val="minor"/>
      </rPr>
      <t>měsíc, rok</t>
    </r>
  </si>
  <si>
    <r>
      <t>Typ projektu</t>
    </r>
    <r>
      <rPr>
        <sz val="11"/>
        <rFont val="Calibri"/>
        <family val="2"/>
        <scheme val="minor"/>
      </rPr>
      <t xml:space="preserve"> </t>
    </r>
    <r>
      <rPr>
        <vertAlign val="superscript"/>
        <sz val="11"/>
        <rFont val="Calibri"/>
        <family val="2"/>
        <scheme val="minor"/>
      </rPr>
      <t>2)</t>
    </r>
  </si>
  <si>
    <r>
      <t>přírodní vědy</t>
    </r>
    <r>
      <rPr>
        <vertAlign val="superscript"/>
        <sz val="11"/>
        <rFont val="Calibri"/>
        <family val="2"/>
        <scheme val="minor"/>
      </rPr>
      <t>3)</t>
    </r>
    <r>
      <rPr>
        <sz val="1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</si>
  <si>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scheme val="minor"/>
      </rPr>
      <t>4)</t>
    </r>
  </si>
  <si>
    <r>
      <t>práce s digi. tech.</t>
    </r>
    <r>
      <rPr>
        <vertAlign val="superscript"/>
        <sz val="11"/>
        <rFont val="Calibri"/>
        <family val="2"/>
        <scheme val="minor"/>
      </rPr>
      <t>5)</t>
    </r>
    <r>
      <rPr>
        <sz val="11"/>
        <rFont val="Calibri"/>
        <family val="2"/>
        <scheme val="minor"/>
      </rPr>
      <t xml:space="preserve">
</t>
    </r>
  </si>
  <si>
    <r>
      <t xml:space="preserve">Výdaje projektu </t>
    </r>
    <r>
      <rPr>
        <sz val="14"/>
        <rFont val="Calibri"/>
        <family val="2"/>
        <charset val="238"/>
        <scheme val="minor"/>
      </rPr>
      <t xml:space="preserve">v Kč </t>
    </r>
    <r>
      <rPr>
        <vertAlign val="superscript"/>
        <sz val="14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</si>
  <si>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4"/>
        <rFont val="Calibri"/>
        <family val="2"/>
        <charset val="238"/>
        <scheme val="minor"/>
      </rPr>
      <t>měsíc, rok</t>
    </r>
  </si>
  <si>
    <r>
      <t>Typ projektu</t>
    </r>
    <r>
      <rPr>
        <sz val="14"/>
        <rFont val="Calibri"/>
        <family val="2"/>
        <charset val="238"/>
        <scheme val="minor"/>
      </rPr>
      <t xml:space="preserve"> </t>
    </r>
    <r>
      <rPr>
        <vertAlign val="superscript"/>
        <sz val="14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</si>
  <si>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4"/>
        <rFont val="Calibri"/>
        <family val="2"/>
        <charset val="238"/>
        <scheme val="minor"/>
      </rPr>
      <t>3)</t>
    </r>
    <r>
      <rPr>
        <sz val="14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</si>
  <si>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4"/>
        <rFont val="Calibri"/>
        <family val="2"/>
        <charset val="238"/>
        <scheme val="minor"/>
      </rPr>
      <t>4)</t>
    </r>
  </si>
  <si>
    <t>Zabezpečení budovy - Vstupní dveře + kamerový systém</t>
  </si>
  <si>
    <t>Obnova projekční techniky</t>
  </si>
  <si>
    <t xml:space="preserve">Zastínění oken - venkovní rolety </t>
  </si>
  <si>
    <t xml:space="preserve">Vybudování venkovní učebny </t>
  </si>
  <si>
    <t>Rekonstrukce podlah ve staré budově</t>
  </si>
  <si>
    <t>Rekonstrukce žákovských dílen a skladových prostor</t>
  </si>
  <si>
    <t>Běžecká dráha</t>
  </si>
  <si>
    <t>Přístavek na nářadí - zahrada</t>
  </si>
  <si>
    <t>Výměna herních prvků na školní zahradě</t>
  </si>
  <si>
    <t>Úprava zahrady - venkovní učebna, altány</t>
  </si>
  <si>
    <t>Rekonstrukce sklepních prostor - úložné prostory, sociální zařízení</t>
  </si>
  <si>
    <t>Zabezpečení objektu - zabezpečení vstupu do budovy - telefon s kamerou, čipy pro vstup</t>
  </si>
  <si>
    <t>Modernizace IT infrastruktury včetně multifunkčních zařízení</t>
  </si>
  <si>
    <t>podána žádost na SZIF</t>
  </si>
  <si>
    <t>realizováno</t>
  </si>
  <si>
    <t>1.kuchyňka - dotace SZIF, realizováno, 2.kuchyňka plánováno</t>
  </si>
  <si>
    <t>Modernizace MŠ a úspora energií</t>
  </si>
  <si>
    <t>V návaznosti na chystaný projekt majitele distribuční soustavy (nové přívody plynu do objektu) -  nákup a instalace plynových kotlů s ohřevem vody do prostor MŠ)</t>
  </si>
  <si>
    <t>návrh</t>
  </si>
  <si>
    <t>nabídka dodavatele</t>
  </si>
  <si>
    <t>Výměna podlahových krytin v 1. patře budovy</t>
  </si>
  <si>
    <t>Výměna elektroinstalace a osvětlovacích  těles v 1. patře MŠ</t>
  </si>
  <si>
    <t>Oprava hospodářské budovy</t>
  </si>
  <si>
    <t>Zateplení budovy a výměna oken</t>
  </si>
  <si>
    <t xml:space="preserve">Rekonstrukce prostorů pro zaměstnace </t>
  </si>
  <si>
    <t>Rekonstrukce 2 výdejových kuchyněk – rozvody, podlahy, obklady - jedna v přízemí hotovo 2022</t>
  </si>
  <si>
    <t xml:space="preserve">Rekonstrukce učebny ICT -Mobilní učebna , škola na dálku, konektivita a server </t>
  </si>
  <si>
    <t>2021</t>
  </si>
  <si>
    <t>částečně realizováno, zbytek plánováno</t>
  </si>
  <si>
    <t>Modernizace školní dílny</t>
  </si>
  <si>
    <t>Rekonstrukce schodiště</t>
  </si>
  <si>
    <t>Vybudování venkovní učebny včetně úpravy okolního prostranství</t>
  </si>
  <si>
    <t>Rekonstrukce kabinetů ZŠ Pěnčín</t>
  </si>
  <si>
    <t>Rekonstrukce a vybavení odborných kabinetů školy</t>
  </si>
  <si>
    <t>Rekonstrukce toalet ZŠ Pěnčín</t>
  </si>
  <si>
    <t>Rekonstrukce toalet školy</t>
  </si>
  <si>
    <t>Akumulace dešťové vody ZŠ Pěnčín</t>
  </si>
  <si>
    <t>Vybudování akumulační nádrže pro dešťovou vodu</t>
  </si>
  <si>
    <t>Rekonstrukce, výstavba nové školní jídelny</t>
  </si>
  <si>
    <t>Rekonstrukce, nová výstavba školní jídelny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</si>
  <si>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</si>
  <si>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</si>
  <si>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</si>
  <si>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</si>
  <si>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</si>
  <si>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</si>
  <si>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</si>
  <si>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</si>
  <si>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</si>
  <si>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</si>
  <si>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</si>
  <si>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</si>
  <si>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</si>
  <si>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</si>
  <si>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</si>
  <si>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</si>
  <si>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</si>
  <si>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</si>
  <si>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</si>
  <si>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</si>
  <si>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</si>
  <si>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</si>
  <si>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</si>
  <si>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</si>
  <si>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</si>
  <si>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</si>
  <si>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</si>
  <si>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</si>
  <si>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</si>
  <si>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</si>
  <si>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</si>
  <si>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</si>
  <si>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102729174</t>
  </si>
  <si>
    <t>116300019</t>
  </si>
  <si>
    <t>Přístavba tělocvičny a šaten</t>
  </si>
  <si>
    <t>Rekonstrukce schodů z terasy na zahradu + před hlavním vchodem</t>
  </si>
  <si>
    <t>Zahradní technika, zeleň</t>
  </si>
  <si>
    <t>Modernizace tříd - podlahová krytina</t>
  </si>
  <si>
    <t>realizováno 2023</t>
  </si>
  <si>
    <t>Oprava podlah na chodbách prostor MŠ a ŠJ</t>
  </si>
  <si>
    <t>Vybudování malé výdejové kuchyňky u třídy v novém pavilonu MŠ</t>
  </si>
  <si>
    <t>Nové zastřešení u vchodu do ŠJ</t>
  </si>
  <si>
    <t>Vyvýšené záhony před MŠ</t>
  </si>
  <si>
    <t>Rekonstrukce velkého pískoviště, včetně nového zastínění</t>
  </si>
  <si>
    <t>Vybudování požárního okruhu v 1.patře, ještě jeden východ - venkovní schodiště či tobogán</t>
  </si>
  <si>
    <t>Okenní rolety</t>
  </si>
  <si>
    <t>Rekonstrukce sociálního zařízení v přízemí</t>
  </si>
  <si>
    <t>Nákup zahradní techniky</t>
  </si>
  <si>
    <t>Rekonstrukce herních prvků na ŠZ</t>
  </si>
  <si>
    <t>Úprava zeleně zahrady, zpevnění břehů</t>
  </si>
  <si>
    <t>Modernizace budovy – podlahová krytina do tříd</t>
  </si>
  <si>
    <t>Zastínění oken na jižní straně budovy</t>
  </si>
  <si>
    <t>Rekonstrukce úklidové místnosti</t>
  </si>
  <si>
    <t xml:space="preserve">Vybudování sportovního koutku </t>
  </si>
  <si>
    <t>Okenní žaluzie</t>
  </si>
  <si>
    <t>Výměna dveří v interieru</t>
  </si>
  <si>
    <t>Vybudování (nadstavba) nových prostor nad stávající sociální zázemí pro rozšíření prostor pro kroužky a dětskou skupinu</t>
  </si>
  <si>
    <t>Hrací prvky na zahradu</t>
  </si>
  <si>
    <t>Zahradní domek na nářadí</t>
  </si>
  <si>
    <t>Vybudování nových prostor pro dětskou skupinu</t>
  </si>
  <si>
    <t xml:space="preserve">Strategický rámec MAP - seznam investičních priorit ZŠ (2021-2027) </t>
  </si>
  <si>
    <t>Vybudování dvou multifunkčních učeben s vybavením pro virtuální realitu ZŠ Pěnčín 22</t>
  </si>
  <si>
    <t>Modernizace výukových pomůcek pro výuku naplňující principy Strategie 2030+ na ZŠ Pěnčín 22</t>
  </si>
  <si>
    <t>Vybudování dvou multifunkčních učeben s vybavením pro virtuální realitu</t>
  </si>
  <si>
    <t>Úprava zahrady - hřiště, mlhoviště, zážitkový chodník</t>
  </si>
  <si>
    <t>Technické a digitální vybavení</t>
  </si>
  <si>
    <t>Polytechnická dílna</t>
  </si>
  <si>
    <t>Vybudování nových místností</t>
  </si>
  <si>
    <t>Vybudování nových místností - rekonstrukcí teras</t>
  </si>
  <si>
    <t>Rekonstrukce sklepních prostor</t>
  </si>
  <si>
    <t>Zabezpečení objektu - zabezpečení vstupu do budovy</t>
  </si>
  <si>
    <t>Zabezpečení vstupu do MŠ</t>
  </si>
  <si>
    <t>Modernizace technické budovy</t>
  </si>
  <si>
    <t>Zastřešení prostoru mezi hlavní a provozní budovou</t>
  </si>
  <si>
    <t>Vybavení kuchyně</t>
  </si>
  <si>
    <t>IT vybavení</t>
  </si>
  <si>
    <t>Rekonstrukce 2 výdejových kuchyněk</t>
  </si>
  <si>
    <t>Přístavba ložnice</t>
  </si>
  <si>
    <t>Školní zahrada - úprava nerovností a zvětšení prostoru</t>
  </si>
  <si>
    <t>Školní zahrada - rekonstrukce altánu</t>
  </si>
  <si>
    <t>Školní zahrada - odstranění staveb</t>
  </si>
  <si>
    <t>Školní zahrada - rekonstrukce pískoviště</t>
  </si>
  <si>
    <t>Školní zahrada - vybudování záhonů</t>
  </si>
  <si>
    <t>Školní zahrada - vybudování venkovní učebny</t>
  </si>
  <si>
    <t>Školní zahrada - přívod vody, elektřiny, oplocení</t>
  </si>
  <si>
    <t>Rekonstrukce schodiště a chodeb</t>
  </si>
  <si>
    <t>Výstavba a vybavení venkovního hřiště</t>
  </si>
  <si>
    <t>Vybudování požárního okruhu v 1.patře, ještě jeden východ</t>
  </si>
  <si>
    <t>Výstavba venkovní učebny</t>
  </si>
  <si>
    <t>Rekonstrukce schodiště v budově MŠ</t>
  </si>
  <si>
    <t>Modernizace PC učebny</t>
  </si>
  <si>
    <t>Renovace zdí, sociální zařízení pro provozní zaměstnance</t>
  </si>
  <si>
    <t>Bezpečný vstup do školy</t>
  </si>
  <si>
    <t>Modernizace IT infrastruktury</t>
  </si>
  <si>
    <t>Zabezpečení budovy</t>
  </si>
  <si>
    <t>Rekonstrukce učebny ICT</t>
  </si>
  <si>
    <t>Rekonstrukce suterénu</t>
  </si>
  <si>
    <t>Využití a přestavba půdních prostor na specializované učebny, rekonstrukce tělocvičny, včetně výměny osvětlení</t>
  </si>
  <si>
    <t>Vybavení a rekonstrukce počítačové učebny, vnitřní konektivita školy (rozvody,server,wifi,..)</t>
  </si>
  <si>
    <t>Bezbariérovost školy - výtah, schodolez, bezbariérové WC</t>
  </si>
  <si>
    <t>Výměna  dveří</t>
  </si>
  <si>
    <t>Výměna dveří</t>
  </si>
  <si>
    <t>Rekonstrukce elektroinstalace</t>
  </si>
  <si>
    <t>Výměna baterií, umyvadel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</si>
  <si>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</si>
  <si>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</si>
  <si>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</si>
  <si>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</si>
  <si>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</si>
  <si>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</si>
  <si>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</si>
  <si>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</si>
  <si>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</si>
  <si>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</si>
  <si>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</si>
  <si>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</si>
  <si>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</si>
  <si>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</si>
  <si>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</si>
  <si>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</si>
  <si>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</si>
  <si>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</si>
  <si>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</si>
  <si>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</si>
  <si>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</si>
  <si>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</si>
  <si>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</si>
  <si>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</si>
  <si>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</si>
  <si>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</si>
  <si>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</si>
  <si>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</si>
  <si>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</si>
  <si>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</si>
  <si>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Výměna dveří v celé MŠ + vchodové (protipožární)</t>
  </si>
  <si>
    <t>Stavební úpravy tříd</t>
  </si>
  <si>
    <t>Stavební úpravy tříd - odstranění starých obkladů a nové omítky</t>
  </si>
  <si>
    <t>Zabezpečení vstupu do MŠ - telefon s kamerou</t>
  </si>
  <si>
    <t>Modernizace technické budovy - rozvody, vybavení</t>
  </si>
  <si>
    <t>Vybavení kuchyně - myčka, průmyslový robot</t>
  </si>
  <si>
    <t>PC, notebooky, technické vybavení</t>
  </si>
  <si>
    <t>Myčka černého nádobí</t>
  </si>
  <si>
    <t>Rekonstrukce a přestavba části objektu Příčná 350 na novou ZUŠ</t>
  </si>
  <si>
    <t>Kompletní rekonstrukce a přestavba části budovy Příčná 350 – rekontrukce tří pater budovy, rekonstrukce chodeb, výtahu, výměna všech oken, zateplení a fasáda,nové učebny, sály, sociální zařízeni, veškeré rozvody, elektroinstalace,….</t>
  </si>
  <si>
    <t>ano</t>
  </si>
  <si>
    <r>
      <t xml:space="preserve">Oprava hospodářské budovy </t>
    </r>
    <r>
      <rPr>
        <sz val="14"/>
        <color rgb="FFFF0000"/>
        <rFont val="Calibri"/>
        <family val="2"/>
        <charset val="238"/>
        <scheme val="minor"/>
      </rPr>
      <t>- rekonstrukce elektroinstalace</t>
    </r>
  </si>
  <si>
    <t>v realizaci</t>
  </si>
  <si>
    <t>Schválil řídící výbor MAP Železnobrodsko IV dne: 12.11.2024. Aktualizace je možná 1x za 6 měsíců.  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</si>
</sst>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charset val="238"/>
    </font>
    <font>
      <b/>
      <i/>
      <sz val="14"/>
      <name val="Calibri"/>
      <family val="2"/>
      <scheme val="minor"/>
    </font>
    <font>
      <vertAlign val="superscript"/>
      <sz val="14"/>
      <name val="Calibri"/>
      <family val="2"/>
      <scheme val="minor"/>
    </font>
    <font>
      <i/>
      <sz val="14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59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10" fillId="0" borderId="0" xfId="0" applyFont="1"/>
    <xf numFmtId="0" fontId="13" fillId="0" borderId="17" xfId="0" applyFont="1" applyBorder="1"/>
    <xf numFmtId="0" fontId="13" fillId="0" borderId="19" xfId="0" applyFont="1" applyBorder="1"/>
    <xf numFmtId="0" fontId="12" fillId="0" borderId="0" xfId="0" applyFont="1"/>
    <xf numFmtId="0" fontId="10" fillId="0" borderId="0" xfId="0" applyFont="1" applyAlignment="1">
      <alignment horizontal="center" vertical="center"/>
    </xf>
    <xf numFmtId="0" fontId="14" fillId="0" borderId="0" xfId="0" applyFont="1"/>
    <xf numFmtId="3" fontId="13" fillId="0" borderId="1" xfId="0" applyNumberFormat="1" applyFont="1" applyBorder="1"/>
    <xf numFmtId="0" fontId="13" fillId="0" borderId="3" xfId="0" applyFont="1" applyBorder="1"/>
    <xf numFmtId="0" fontId="13" fillId="0" borderId="1" xfId="0" applyFont="1" applyBorder="1" applyAlignment="1">
      <alignment horizontal="right"/>
    </xf>
    <xf numFmtId="3" fontId="13" fillId="0" borderId="23" xfId="0" applyNumberFormat="1" applyFont="1" applyBorder="1"/>
    <xf numFmtId="0" fontId="13" fillId="0" borderId="25" xfId="0" applyFont="1" applyBorder="1"/>
    <xf numFmtId="0" fontId="13" fillId="0" borderId="23" xfId="0" applyFont="1" applyBorder="1" applyAlignment="1">
      <alignment horizontal="right"/>
    </xf>
    <xf numFmtId="0" fontId="13" fillId="0" borderId="23" xfId="0" applyFont="1" applyBorder="1"/>
    <xf numFmtId="3" fontId="13" fillId="0" borderId="4" xfId="0" applyNumberFormat="1" applyFont="1" applyBorder="1"/>
    <xf numFmtId="0" fontId="13" fillId="2" borderId="42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3" fillId="0" borderId="30" xfId="0" applyFont="1" applyBorder="1"/>
    <xf numFmtId="0" fontId="13" fillId="0" borderId="0" xfId="0" applyFont="1"/>
    <xf numFmtId="0" fontId="13" fillId="0" borderId="8" xfId="0" applyFont="1" applyBorder="1" applyAlignment="1">
      <alignment wrapText="1"/>
    </xf>
    <xf numFmtId="0" fontId="13" fillId="0" borderId="57" xfId="0" applyFont="1" applyBorder="1" applyAlignment="1">
      <alignment wrapText="1"/>
    </xf>
    <xf numFmtId="0" fontId="13" fillId="0" borderId="60" xfId="0" applyFont="1" applyBorder="1"/>
    <xf numFmtId="0" fontId="13" fillId="0" borderId="59" xfId="0" applyFont="1" applyBorder="1"/>
    <xf numFmtId="0" fontId="13" fillId="0" borderId="25" xfId="0" applyFont="1" applyBorder="1" applyAlignment="1">
      <alignment horizontal="right"/>
    </xf>
    <xf numFmtId="0" fontId="13" fillId="0" borderId="23" xfId="0" applyFont="1" applyBorder="1" applyAlignment="1">
      <alignment horizontal="right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left" vertical="center" wrapText="1"/>
    </xf>
    <xf numFmtId="49" fontId="12" fillId="0" borderId="18" xfId="0" applyNumberFormat="1" applyFont="1" applyBorder="1" applyAlignment="1">
      <alignment horizontal="left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49" fontId="13" fillId="0" borderId="24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3" fontId="13" fillId="0" borderId="17" xfId="0" applyNumberFormat="1" applyFont="1" applyBorder="1"/>
    <xf numFmtId="0" fontId="13" fillId="0" borderId="24" xfId="0" applyFont="1" applyBorder="1" applyAlignment="1">
      <alignment horizontal="center" vertical="center" wrapText="1"/>
    </xf>
    <xf numFmtId="0" fontId="13" fillId="0" borderId="59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4" xfId="0" applyFont="1" applyBorder="1" applyAlignment="1">
      <alignment horizontal="right" wrapText="1"/>
    </xf>
    <xf numFmtId="0" fontId="13" fillId="0" borderId="0" xfId="0" applyFont="1" applyAlignment="1">
      <alignment vertical="center"/>
    </xf>
    <xf numFmtId="3" fontId="13" fillId="0" borderId="19" xfId="0" applyNumberFormat="1" applyFont="1" applyBorder="1"/>
    <xf numFmtId="0" fontId="13" fillId="0" borderId="8" xfId="0" applyFont="1" applyBorder="1" applyAlignment="1">
      <alignment vertical="center" wrapText="1"/>
    </xf>
    <xf numFmtId="0" fontId="13" fillId="0" borderId="57" xfId="0" applyFont="1" applyBorder="1" applyAlignment="1">
      <alignment vertical="center" wrapText="1"/>
    </xf>
    <xf numFmtId="0" fontId="13" fillId="0" borderId="62" xfId="0" applyFont="1" applyBorder="1"/>
    <xf numFmtId="0" fontId="13" fillId="0" borderId="50" xfId="0" applyFont="1" applyBorder="1"/>
    <xf numFmtId="3" fontId="13" fillId="0" borderId="3" xfId="0" applyNumberFormat="1" applyFont="1" applyBorder="1"/>
    <xf numFmtId="3" fontId="13" fillId="0" borderId="25" xfId="0" applyNumberFormat="1" applyFont="1" applyBorder="1"/>
    <xf numFmtId="3" fontId="13" fillId="0" borderId="1" xfId="0" applyNumberFormat="1" applyFont="1" applyBorder="1" applyAlignment="1">
      <alignment horizontal="right"/>
    </xf>
    <xf numFmtId="3" fontId="13" fillId="0" borderId="23" xfId="0" applyNumberFormat="1" applyFont="1" applyBorder="1" applyAlignment="1">
      <alignment horizontal="right"/>
    </xf>
    <xf numFmtId="49" fontId="13" fillId="0" borderId="18" xfId="0" applyNumberFormat="1" applyFont="1" applyBorder="1" applyAlignment="1">
      <alignment horizontal="left" vertical="center" wrapText="1"/>
    </xf>
    <xf numFmtId="3" fontId="13" fillId="0" borderId="45" xfId="0" applyNumberFormat="1" applyFont="1" applyBorder="1"/>
    <xf numFmtId="3" fontId="13" fillId="0" borderId="17" xfId="0" applyNumberFormat="1" applyFont="1" applyBorder="1" applyAlignment="1">
      <alignment horizontal="right"/>
    </xf>
    <xf numFmtId="3" fontId="13" fillId="0" borderId="60" xfId="0" applyNumberFormat="1" applyFont="1" applyBorder="1"/>
    <xf numFmtId="3" fontId="13" fillId="0" borderId="59" xfId="0" applyNumberFormat="1" applyFont="1" applyBorder="1"/>
    <xf numFmtId="0" fontId="13" fillId="0" borderId="56" xfId="0" applyFont="1" applyBorder="1"/>
    <xf numFmtId="0" fontId="16" fillId="0" borderId="1" xfId="0" applyFont="1" applyBorder="1"/>
    <xf numFmtId="0" fontId="16" fillId="0" borderId="23" xfId="0" applyFont="1" applyBorder="1"/>
    <xf numFmtId="0" fontId="16" fillId="0" borderId="60" xfId="0" applyFont="1" applyBorder="1"/>
    <xf numFmtId="0" fontId="16" fillId="0" borderId="59" xfId="0" applyFont="1" applyBorder="1"/>
    <xf numFmtId="0" fontId="16" fillId="0" borderId="23" xfId="0" applyFont="1" applyBorder="1" applyAlignment="1">
      <alignment horizontal="right"/>
    </xf>
    <xf numFmtId="0" fontId="16" fillId="0" borderId="25" xfId="0" applyFont="1" applyBorder="1" applyAlignment="1">
      <alignment horizontal="right"/>
    </xf>
    <xf numFmtId="0" fontId="13" fillId="0" borderId="46" xfId="0" applyFont="1" applyBorder="1" applyAlignment="1">
      <alignment horizontal="center"/>
    </xf>
    <xf numFmtId="0" fontId="13" fillId="0" borderId="17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52" xfId="0" applyFont="1" applyBorder="1"/>
    <xf numFmtId="0" fontId="13" fillId="0" borderId="42" xfId="0" applyFont="1" applyBorder="1" applyAlignment="1">
      <alignment horizontal="center" vertical="center" wrapText="1"/>
    </xf>
    <xf numFmtId="0" fontId="13" fillId="0" borderId="16" xfId="0" applyFont="1" applyBorder="1" applyAlignment="1">
      <alignment wrapText="1"/>
    </xf>
    <xf numFmtId="3" fontId="13" fillId="0" borderId="43" xfId="0" applyNumberFormat="1" applyFont="1" applyBorder="1"/>
    <xf numFmtId="0" fontId="13" fillId="0" borderId="37" xfId="0" applyFont="1" applyBorder="1"/>
    <xf numFmtId="0" fontId="13" fillId="0" borderId="70" xfId="0" applyFont="1" applyBorder="1"/>
    <xf numFmtId="0" fontId="13" fillId="0" borderId="37" xfId="0" applyFont="1" applyBorder="1" applyAlignment="1">
      <alignment horizontal="right"/>
    </xf>
    <xf numFmtId="0" fontId="13" fillId="0" borderId="38" xfId="0" applyFont="1" applyBorder="1" applyAlignment="1">
      <alignment horizontal="right"/>
    </xf>
    <xf numFmtId="3" fontId="13" fillId="0" borderId="34" xfId="0" applyNumberFormat="1" applyFont="1" applyBorder="1"/>
    <xf numFmtId="0" fontId="13" fillId="0" borderId="4" xfId="0" applyFont="1" applyBorder="1"/>
    <xf numFmtId="0" fontId="13" fillId="0" borderId="34" xfId="0" applyFont="1" applyBorder="1"/>
    <xf numFmtId="0" fontId="13" fillId="0" borderId="53" xfId="0" applyFont="1" applyBorder="1" applyAlignment="1">
      <alignment wrapText="1"/>
    </xf>
    <xf numFmtId="3" fontId="13" fillId="0" borderId="52" xfId="0" applyNumberFormat="1" applyFont="1" applyBorder="1"/>
    <xf numFmtId="0" fontId="16" fillId="0" borderId="17" xfId="0" applyFont="1" applyBorder="1"/>
    <xf numFmtId="0" fontId="16" fillId="0" borderId="19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8" fillId="0" borderId="59" xfId="0" applyFont="1" applyBorder="1"/>
    <xf numFmtId="0" fontId="8" fillId="0" borderId="51" xfId="0" applyFont="1" applyBorder="1"/>
    <xf numFmtId="0" fontId="8" fillId="0" borderId="50" xfId="0" applyFont="1" applyBorder="1" applyAlignment="1">
      <alignment horizontal="center"/>
    </xf>
    <xf numFmtId="0" fontId="3" fillId="0" borderId="54" xfId="0" applyFont="1" applyBorder="1"/>
    <xf numFmtId="9" fontId="3" fillId="0" borderId="55" xfId="2" applyFont="1" applyFill="1" applyBorder="1" applyAlignment="1" applyProtection="1">
      <alignment horizontal="center"/>
    </xf>
    <xf numFmtId="0" fontId="3" fillId="3" borderId="54" xfId="0" applyFont="1" applyFill="1" applyBorder="1"/>
    <xf numFmtId="0" fontId="0" fillId="3" borderId="0" xfId="0" applyFill="1"/>
    <xf numFmtId="9" fontId="3" fillId="3" borderId="55" xfId="2" applyFont="1" applyFill="1" applyBorder="1" applyAlignment="1" applyProtection="1">
      <alignment horizontal="center"/>
    </xf>
    <xf numFmtId="0" fontId="3" fillId="4" borderId="54" xfId="0" applyFont="1" applyFill="1" applyBorder="1"/>
    <xf numFmtId="0" fontId="0" fillId="4" borderId="0" xfId="0" applyFill="1"/>
    <xf numFmtId="9" fontId="3" fillId="4" borderId="55" xfId="2" applyFont="1" applyFill="1" applyBorder="1" applyAlignment="1" applyProtection="1">
      <alignment horizontal="center"/>
    </xf>
    <xf numFmtId="0" fontId="3" fillId="4" borderId="70" xfId="0" applyFont="1" applyFill="1" applyBorder="1"/>
    <xf numFmtId="0" fontId="0" fillId="4" borderId="72" xfId="0" applyFill="1" applyBorder="1"/>
    <xf numFmtId="9" fontId="3" fillId="4" borderId="58" xfId="2" applyFont="1" applyFill="1" applyBorder="1" applyAlignment="1" applyProtection="1">
      <alignment horizontal="center"/>
    </xf>
    <xf numFmtId="49" fontId="3" fillId="0" borderId="0" xfId="0" applyNumberFormat="1" applyFont="1"/>
    <xf numFmtId="0" fontId="9" fillId="0" borderId="0" xfId="1" applyFont="1" applyProtection="1"/>
    <xf numFmtId="0" fontId="27" fillId="0" borderId="0" xfId="0" applyFont="1"/>
    <xf numFmtId="0" fontId="13" fillId="2" borderId="17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3" fillId="0" borderId="39" xfId="0" applyFont="1" applyBorder="1"/>
    <xf numFmtId="0" fontId="16" fillId="0" borderId="37" xfId="0" applyFont="1" applyBorder="1" applyAlignment="1">
      <alignment horizontal="right"/>
    </xf>
    <xf numFmtId="0" fontId="16" fillId="0" borderId="38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3" fillId="0" borderId="37" xfId="0" applyFont="1" applyBorder="1" applyAlignment="1">
      <alignment horizontal="right" wrapText="1"/>
    </xf>
    <xf numFmtId="0" fontId="13" fillId="2" borderId="25" xfId="0" applyFont="1" applyFill="1" applyBorder="1" applyAlignment="1">
      <alignment horizontal="right"/>
    </xf>
    <xf numFmtId="49" fontId="12" fillId="0" borderId="44" xfId="0" applyNumberFormat="1" applyFont="1" applyBorder="1" applyAlignment="1">
      <alignment vertical="center" wrapText="1"/>
    </xf>
    <xf numFmtId="49" fontId="13" fillId="0" borderId="24" xfId="0" applyNumberFormat="1" applyFont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right"/>
    </xf>
    <xf numFmtId="0" fontId="13" fillId="2" borderId="45" xfId="0" applyFont="1" applyFill="1" applyBorder="1" applyAlignment="1">
      <alignment horizontal="right"/>
    </xf>
    <xf numFmtId="0" fontId="13" fillId="2" borderId="54" xfId="0" applyFont="1" applyFill="1" applyBorder="1" applyAlignment="1">
      <alignment horizontal="right"/>
    </xf>
    <xf numFmtId="0" fontId="13" fillId="2" borderId="37" xfId="0" applyFont="1" applyFill="1" applyBorder="1" applyAlignment="1">
      <alignment horizontal="right"/>
    </xf>
    <xf numFmtId="0" fontId="13" fillId="2" borderId="38" xfId="0" applyFont="1" applyFill="1" applyBorder="1" applyAlignment="1">
      <alignment horizontal="right"/>
    </xf>
    <xf numFmtId="0" fontId="13" fillId="2" borderId="17" xfId="0" applyFont="1" applyFill="1" applyBorder="1" applyAlignment="1">
      <alignment horizontal="right"/>
    </xf>
    <xf numFmtId="0" fontId="13" fillId="2" borderId="19" xfId="0" applyFont="1" applyFill="1" applyBorder="1" applyAlignment="1">
      <alignment horizontal="right"/>
    </xf>
    <xf numFmtId="0" fontId="13" fillId="2" borderId="17" xfId="0" applyFont="1" applyFill="1" applyBorder="1"/>
    <xf numFmtId="0" fontId="13" fillId="2" borderId="52" xfId="0" applyFont="1" applyFill="1" applyBorder="1"/>
    <xf numFmtId="0" fontId="13" fillId="2" borderId="23" xfId="0" applyFont="1" applyFill="1" applyBorder="1" applyAlignment="1">
      <alignment horizontal="right"/>
    </xf>
    <xf numFmtId="0" fontId="13" fillId="2" borderId="4" xfId="0" applyFont="1" applyFill="1" applyBorder="1"/>
    <xf numFmtId="0" fontId="13" fillId="2" borderId="34" xfId="0" applyFont="1" applyFill="1" applyBorder="1"/>
    <xf numFmtId="0" fontId="13" fillId="2" borderId="4" xfId="0" applyFont="1" applyFill="1" applyBorder="1" applyAlignment="1">
      <alignment horizontal="right"/>
    </xf>
    <xf numFmtId="0" fontId="13" fillId="2" borderId="6" xfId="0" applyFont="1" applyFill="1" applyBorder="1" applyAlignment="1">
      <alignment horizontal="right"/>
    </xf>
    <xf numFmtId="49" fontId="13" fillId="0" borderId="59" xfId="0" applyNumberFormat="1" applyFont="1" applyBorder="1" applyAlignment="1">
      <alignment horizontal="right"/>
    </xf>
    <xf numFmtId="0" fontId="14" fillId="0" borderId="8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49" fontId="12" fillId="0" borderId="24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74" xfId="0" applyFont="1" applyBorder="1" applyAlignment="1">
      <alignment horizontal="left" vertical="center" wrapText="1"/>
    </xf>
    <xf numFmtId="49" fontId="12" fillId="0" borderId="36" xfId="0" applyNumberFormat="1" applyFont="1" applyBorder="1" applyAlignment="1">
      <alignment horizontal="left" vertical="center" wrapText="1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vertical="top"/>
    </xf>
    <xf numFmtId="3" fontId="13" fillId="0" borderId="38" xfId="0" applyNumberFormat="1" applyFont="1" applyBorder="1"/>
    <xf numFmtId="49" fontId="13" fillId="0" borderId="32" xfId="0" applyNumberFormat="1" applyFont="1" applyBorder="1" applyAlignment="1">
      <alignment horizontal="center" vertical="center" wrapText="1"/>
    </xf>
    <xf numFmtId="0" fontId="13" fillId="0" borderId="57" xfId="0" applyFont="1" applyBorder="1"/>
    <xf numFmtId="0" fontId="13" fillId="0" borderId="15" xfId="0" applyFont="1" applyBorder="1" applyAlignment="1">
      <alignment vertical="center" wrapText="1"/>
    </xf>
    <xf numFmtId="0" fontId="13" fillId="0" borderId="49" xfId="0" applyFont="1" applyBorder="1" applyAlignment="1">
      <alignment wrapText="1"/>
    </xf>
    <xf numFmtId="3" fontId="13" fillId="0" borderId="37" xfId="0" applyNumberFormat="1" applyFont="1" applyBorder="1"/>
    <xf numFmtId="3" fontId="13" fillId="0" borderId="6" xfId="0" applyNumberFormat="1" applyFont="1" applyBorder="1"/>
    <xf numFmtId="0" fontId="1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32" fillId="0" borderId="0" xfId="0" applyFont="1" applyProtection="1">
      <protection locked="0"/>
    </xf>
    <xf numFmtId="0" fontId="13" fillId="0" borderId="13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14" xfId="0" applyFont="1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0" fontId="13" fillId="0" borderId="4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6" fillId="0" borderId="52" xfId="0" applyFont="1" applyBorder="1"/>
    <xf numFmtId="0" fontId="16" fillId="0" borderId="17" xfId="0" applyFont="1" applyBorder="1" applyAlignment="1">
      <alignment horizontal="right" wrapText="1"/>
    </xf>
    <xf numFmtId="0" fontId="12" fillId="0" borderId="9" xfId="0" applyFont="1" applyBorder="1" applyAlignment="1">
      <alignment vertical="center" wrapText="1"/>
    </xf>
    <xf numFmtId="0" fontId="12" fillId="0" borderId="8" xfId="0" applyFont="1" applyBorder="1" applyAlignment="1">
      <alignment wrapText="1"/>
    </xf>
    <xf numFmtId="3" fontId="12" fillId="0" borderId="1" xfId="0" applyNumberFormat="1" applyFont="1" applyBorder="1" applyAlignment="1">
      <alignment horizontal="right"/>
    </xf>
    <xf numFmtId="3" fontId="12" fillId="0" borderId="60" xfId="0" applyNumberFormat="1" applyFont="1" applyBorder="1"/>
    <xf numFmtId="0" fontId="12" fillId="0" borderId="1" xfId="0" applyFont="1" applyBorder="1"/>
    <xf numFmtId="0" fontId="12" fillId="0" borderId="6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41" xfId="0" applyFont="1" applyBorder="1" applyAlignment="1">
      <alignment vertical="center" wrapText="1"/>
    </xf>
    <xf numFmtId="0" fontId="12" fillId="0" borderId="57" xfId="0" applyFont="1" applyBorder="1" applyAlignment="1">
      <alignment wrapText="1"/>
    </xf>
    <xf numFmtId="3" fontId="12" fillId="0" borderId="23" xfId="0" applyNumberFormat="1" applyFont="1" applyBorder="1" applyAlignment="1">
      <alignment horizontal="right"/>
    </xf>
    <xf numFmtId="3" fontId="12" fillId="0" borderId="59" xfId="0" applyNumberFormat="1" applyFont="1" applyBorder="1"/>
    <xf numFmtId="0" fontId="12" fillId="0" borderId="23" xfId="0" applyFont="1" applyBorder="1"/>
    <xf numFmtId="0" fontId="12" fillId="0" borderId="59" xfId="0" applyFont="1" applyBorder="1"/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23" xfId="0" applyFont="1" applyBorder="1" applyAlignment="1">
      <alignment horizontal="right"/>
    </xf>
    <xf numFmtId="0" fontId="12" fillId="0" borderId="25" xfId="0" applyFont="1" applyBorder="1" applyAlignment="1">
      <alignment horizontal="right"/>
    </xf>
    <xf numFmtId="0" fontId="12" fillId="0" borderId="23" xfId="0" applyFont="1" applyBorder="1" applyAlignment="1">
      <alignment horizontal="right" wrapText="1"/>
    </xf>
    <xf numFmtId="0" fontId="12" fillId="0" borderId="24" xfId="0" applyFont="1" applyBorder="1"/>
    <xf numFmtId="0" fontId="12" fillId="0" borderId="57" xfId="0" applyFont="1" applyBorder="1"/>
    <xf numFmtId="0" fontId="12" fillId="0" borderId="57" xfId="0" applyFont="1" applyBorder="1" applyAlignment="1">
      <alignment horizontal="left" vertical="center" wrapText="1"/>
    </xf>
    <xf numFmtId="3" fontId="12" fillId="0" borderId="23" xfId="0" applyNumberFormat="1" applyFont="1" applyBorder="1"/>
    <xf numFmtId="0" fontId="12" fillId="0" borderId="68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3" fontId="12" fillId="0" borderId="4" xfId="0" applyNumberFormat="1" applyFont="1" applyBorder="1"/>
    <xf numFmtId="3" fontId="12" fillId="0" borderId="34" xfId="0" applyNumberFormat="1" applyFont="1" applyBorder="1"/>
    <xf numFmtId="0" fontId="12" fillId="0" borderId="4" xfId="0" applyFont="1" applyBorder="1"/>
    <xf numFmtId="0" fontId="12" fillId="0" borderId="34" xfId="0" applyFont="1" applyBorder="1"/>
    <xf numFmtId="0" fontId="12" fillId="0" borderId="5" xfId="0" applyFont="1" applyBorder="1"/>
    <xf numFmtId="0" fontId="12" fillId="0" borderId="12" xfId="0" applyFont="1" applyBorder="1"/>
    <xf numFmtId="0" fontId="12" fillId="0" borderId="12" xfId="0" applyFont="1" applyBorder="1" applyAlignment="1">
      <alignment horizontal="center"/>
    </xf>
    <xf numFmtId="0" fontId="12" fillId="0" borderId="4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13" xfId="0" applyFont="1" applyBorder="1" applyAlignment="1">
      <alignment vertical="center" wrapText="1"/>
    </xf>
    <xf numFmtId="0" fontId="12" fillId="0" borderId="46" xfId="0" applyFont="1" applyBorder="1" applyAlignment="1">
      <alignment wrapText="1"/>
    </xf>
    <xf numFmtId="3" fontId="12" fillId="0" borderId="49" xfId="0" applyNumberFormat="1" applyFont="1" applyBorder="1" applyAlignment="1">
      <alignment horizontal="right"/>
    </xf>
    <xf numFmtId="3" fontId="12" fillId="0" borderId="38" xfId="0" applyNumberFormat="1" applyFont="1" applyBorder="1"/>
    <xf numFmtId="0" fontId="12" fillId="0" borderId="58" xfId="0" applyFont="1" applyBorder="1"/>
    <xf numFmtId="0" fontId="12" fillId="0" borderId="3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right" wrapText="1"/>
    </xf>
    <xf numFmtId="0" fontId="12" fillId="0" borderId="38" xfId="0" applyFont="1" applyBorder="1" applyAlignment="1">
      <alignment horizontal="right"/>
    </xf>
    <xf numFmtId="0" fontId="12" fillId="0" borderId="31" xfId="0" applyFont="1" applyBorder="1" applyAlignment="1">
      <alignment vertical="center" wrapText="1"/>
    </xf>
    <xf numFmtId="0" fontId="12" fillId="0" borderId="31" xfId="0" applyFont="1" applyBorder="1" applyAlignment="1">
      <alignment wrapText="1"/>
    </xf>
    <xf numFmtId="3" fontId="12" fillId="0" borderId="57" xfId="0" applyNumberFormat="1" applyFont="1" applyBorder="1" applyAlignment="1">
      <alignment horizontal="right"/>
    </xf>
    <xf numFmtId="3" fontId="12" fillId="0" borderId="25" xfId="0" applyNumberFormat="1" applyFont="1" applyBorder="1"/>
    <xf numFmtId="0" fontId="12" fillId="0" borderId="50" xfId="0" applyFont="1" applyBorder="1"/>
    <xf numFmtId="0" fontId="12" fillId="0" borderId="25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42" xfId="0" applyFont="1" applyBorder="1" applyAlignment="1">
      <alignment vertical="center" wrapText="1"/>
    </xf>
    <xf numFmtId="0" fontId="12" fillId="0" borderId="42" xfId="0" applyFont="1" applyBorder="1" applyAlignment="1">
      <alignment wrapText="1"/>
    </xf>
    <xf numFmtId="3" fontId="12" fillId="0" borderId="12" xfId="0" applyNumberFormat="1" applyFont="1" applyBorder="1" applyAlignment="1">
      <alignment horizontal="right"/>
    </xf>
    <xf numFmtId="3" fontId="12" fillId="0" borderId="6" xfId="0" applyNumberFormat="1" applyFont="1" applyBorder="1"/>
    <xf numFmtId="0" fontId="12" fillId="0" borderId="63" xfId="0" applyFont="1" applyBorder="1"/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right" wrapText="1"/>
    </xf>
    <xf numFmtId="0" fontId="12" fillId="0" borderId="19" xfId="0" applyFont="1" applyBorder="1" applyAlignment="1">
      <alignment horizontal="right"/>
    </xf>
    <xf numFmtId="3" fontId="12" fillId="0" borderId="8" xfId="0" applyNumberFormat="1" applyFont="1" applyBorder="1" applyAlignment="1">
      <alignment horizontal="right"/>
    </xf>
    <xf numFmtId="3" fontId="12" fillId="0" borderId="3" xfId="0" applyNumberFormat="1" applyFont="1" applyBorder="1"/>
    <xf numFmtId="0" fontId="12" fillId="0" borderId="62" xfId="0" applyFont="1" applyBorder="1"/>
    <xf numFmtId="0" fontId="12" fillId="0" borderId="3" xfId="0" applyFont="1" applyBorder="1"/>
    <xf numFmtId="0" fontId="12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wrapText="1"/>
    </xf>
    <xf numFmtId="0" fontId="12" fillId="0" borderId="25" xfId="0" applyFont="1" applyBorder="1"/>
    <xf numFmtId="0" fontId="12" fillId="0" borderId="42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3" fontId="12" fillId="0" borderId="15" xfId="0" applyNumberFormat="1" applyFont="1" applyBorder="1" applyAlignment="1">
      <alignment horizontal="right"/>
    </xf>
    <xf numFmtId="3" fontId="12" fillId="0" borderId="19" xfId="0" applyNumberFormat="1" applyFont="1" applyBorder="1"/>
    <xf numFmtId="0" fontId="12" fillId="0" borderId="56" xfId="0" applyFont="1" applyBorder="1"/>
    <xf numFmtId="0" fontId="12" fillId="0" borderId="19" xfId="0" applyFont="1" applyBorder="1"/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58" xfId="0" applyFont="1" applyBorder="1" applyAlignment="1">
      <alignment horizontal="right" wrapText="1"/>
    </xf>
    <xf numFmtId="0" fontId="12" fillId="0" borderId="50" xfId="0" applyFont="1" applyBorder="1" applyAlignment="1">
      <alignment horizontal="right"/>
    </xf>
    <xf numFmtId="0" fontId="12" fillId="0" borderId="53" xfId="0" applyFont="1" applyBorder="1" applyAlignment="1">
      <alignment wrapText="1"/>
    </xf>
    <xf numFmtId="0" fontId="12" fillId="0" borderId="56" xfId="0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12" fillId="0" borderId="6" xfId="0" applyFont="1" applyBorder="1"/>
    <xf numFmtId="0" fontId="12" fillId="0" borderId="63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38" xfId="0" applyFont="1" applyBorder="1"/>
    <xf numFmtId="0" fontId="12" fillId="0" borderId="37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3" fontId="12" fillId="0" borderId="53" xfId="0" applyNumberFormat="1" applyFont="1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2" fillId="0" borderId="14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left" wrapText="1"/>
    </xf>
    <xf numFmtId="0" fontId="12" fillId="0" borderId="59" xfId="0" applyFont="1" applyBorder="1" applyAlignment="1">
      <alignment horizontal="right"/>
    </xf>
    <xf numFmtId="0" fontId="12" fillId="0" borderId="24" xfId="0" applyFont="1" applyBorder="1" applyAlignment="1">
      <alignment horizontal="right"/>
    </xf>
    <xf numFmtId="0" fontId="12" fillId="0" borderId="57" xfId="0" applyFont="1" applyBorder="1" applyAlignment="1">
      <alignment horizontal="right"/>
    </xf>
    <xf numFmtId="0" fontId="12" fillId="0" borderId="12" xfId="0" applyFont="1" applyBorder="1" applyAlignment="1">
      <alignment wrapText="1"/>
    </xf>
    <xf numFmtId="0" fontId="12" fillId="0" borderId="34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12" fillId="0" borderId="48" xfId="0" applyFont="1" applyBorder="1" applyAlignment="1">
      <alignment horizontal="left" vertical="center" wrapText="1"/>
    </xf>
    <xf numFmtId="0" fontId="12" fillId="0" borderId="30" xfId="0" applyFont="1" applyBorder="1"/>
    <xf numFmtId="0" fontId="12" fillId="0" borderId="32" xfId="0" applyFont="1" applyBorder="1"/>
    <xf numFmtId="0" fontId="12" fillId="0" borderId="32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30" xfId="0" applyFont="1" applyBorder="1" applyAlignment="1">
      <alignment horizontal="right" wrapText="1"/>
    </xf>
    <xf numFmtId="0" fontId="12" fillId="0" borderId="13" xfId="0" applyFont="1" applyBorder="1" applyAlignment="1">
      <alignment horizontal="left"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2" fillId="0" borderId="31" xfId="0" applyFont="1" applyBorder="1"/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57" xfId="0" applyFont="1" applyBorder="1" applyAlignment="1">
      <alignment vertical="center" wrapText="1"/>
    </xf>
    <xf numFmtId="0" fontId="12" fillId="0" borderId="14" xfId="0" applyFont="1" applyBorder="1"/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4" xfId="0" applyFont="1" applyBorder="1" applyAlignment="1">
      <alignment horizontal="right" wrapText="1"/>
    </xf>
    <xf numFmtId="0" fontId="33" fillId="0" borderId="31" xfId="0" applyFont="1" applyBorder="1" applyAlignment="1">
      <alignment vertical="center" wrapText="1"/>
    </xf>
    <xf numFmtId="0" fontId="33" fillId="0" borderId="57" xfId="0" applyFont="1" applyBorder="1" applyAlignment="1">
      <alignment wrapText="1"/>
    </xf>
    <xf numFmtId="3" fontId="33" fillId="0" borderId="23" xfId="0" applyNumberFormat="1" applyFont="1" applyBorder="1"/>
    <xf numFmtId="3" fontId="33" fillId="0" borderId="59" xfId="0" applyNumberFormat="1" applyFont="1" applyBorder="1"/>
    <xf numFmtId="0" fontId="33" fillId="0" borderId="1" xfId="0" applyFont="1" applyBorder="1"/>
    <xf numFmtId="0" fontId="33" fillId="0" borderId="60" xfId="0" applyFont="1" applyBorder="1"/>
    <xf numFmtId="0" fontId="33" fillId="0" borderId="23" xfId="0" applyFont="1" applyBorder="1"/>
    <xf numFmtId="0" fontId="33" fillId="0" borderId="59" xfId="0" applyFont="1" applyBorder="1"/>
    <xf numFmtId="0" fontId="33" fillId="0" borderId="4" xfId="0" applyFont="1" applyBorder="1"/>
    <xf numFmtId="0" fontId="33" fillId="0" borderId="34" xfId="0" applyFont="1" applyBorder="1"/>
    <xf numFmtId="0" fontId="33" fillId="0" borderId="23" xfId="0" applyFont="1" applyBorder="1" applyAlignment="1">
      <alignment horizontal="right"/>
    </xf>
    <xf numFmtId="0" fontId="33" fillId="0" borderId="37" xfId="0" applyFont="1" applyBorder="1" applyAlignment="1">
      <alignment horizontal="right" wrapText="1"/>
    </xf>
    <xf numFmtId="0" fontId="33" fillId="0" borderId="8" xfId="0" applyFont="1" applyBorder="1" applyAlignment="1">
      <alignment wrapText="1"/>
    </xf>
    <xf numFmtId="0" fontId="33" fillId="0" borderId="23" xfId="0" applyFont="1" applyBorder="1" applyAlignment="1">
      <alignment horizontal="right" wrapText="1"/>
    </xf>
    <xf numFmtId="0" fontId="33" fillId="0" borderId="19" xfId="0" applyFont="1" applyBorder="1" applyAlignment="1">
      <alignment horizontal="right"/>
    </xf>
    <xf numFmtId="0" fontId="34" fillId="0" borderId="23" xfId="0" applyFont="1" applyBorder="1" applyAlignment="1">
      <alignment horizontal="right" wrapText="1"/>
    </xf>
    <xf numFmtId="0" fontId="34" fillId="0" borderId="41" xfId="0" applyFont="1" applyBorder="1" applyAlignment="1">
      <alignment vertical="center" wrapText="1"/>
    </xf>
    <xf numFmtId="0" fontId="34" fillId="0" borderId="57" xfId="0" applyFont="1" applyBorder="1" applyAlignment="1">
      <alignment wrapText="1"/>
    </xf>
    <xf numFmtId="3" fontId="34" fillId="0" borderId="23" xfId="0" applyNumberFormat="1" applyFont="1" applyBorder="1" applyAlignment="1">
      <alignment horizontal="right"/>
    </xf>
    <xf numFmtId="3" fontId="34" fillId="0" borderId="59" xfId="0" applyNumberFormat="1" applyFont="1" applyBorder="1"/>
    <xf numFmtId="0" fontId="34" fillId="0" borderId="23" xfId="0" applyFont="1" applyBorder="1"/>
    <xf numFmtId="0" fontId="34" fillId="0" borderId="59" xfId="0" applyFont="1" applyBorder="1"/>
    <xf numFmtId="0" fontId="34" fillId="0" borderId="23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59" xfId="0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4" fillId="0" borderId="23" xfId="0" applyFont="1" applyBorder="1" applyAlignment="1">
      <alignment horizontal="right"/>
    </xf>
    <xf numFmtId="0" fontId="34" fillId="0" borderId="25" xfId="0" applyFont="1" applyBorder="1" applyAlignment="1">
      <alignment horizontal="right"/>
    </xf>
    <xf numFmtId="0" fontId="34" fillId="0" borderId="70" xfId="0" applyFont="1" applyBorder="1"/>
    <xf numFmtId="0" fontId="33" fillId="0" borderId="25" xfId="0" applyFont="1" applyBorder="1"/>
    <xf numFmtId="0" fontId="34" fillId="0" borderId="10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3" fontId="34" fillId="0" borderId="30" xfId="0" applyNumberFormat="1" applyFont="1" applyBorder="1"/>
    <xf numFmtId="3" fontId="34" fillId="0" borderId="33" xfId="0" applyNumberFormat="1" applyFont="1" applyBorder="1"/>
    <xf numFmtId="0" fontId="34" fillId="0" borderId="73" xfId="0" applyFont="1" applyBorder="1"/>
    <xf numFmtId="0" fontId="34" fillId="0" borderId="33" xfId="0" applyFont="1" applyBorder="1"/>
    <xf numFmtId="0" fontId="34" fillId="0" borderId="33" xfId="0" applyFont="1" applyBorder="1" applyAlignment="1">
      <alignment horizontal="right"/>
    </xf>
    <xf numFmtId="0" fontId="34" fillId="0" borderId="25" xfId="0" applyFont="1" applyBorder="1"/>
    <xf numFmtId="0" fontId="12" fillId="0" borderId="63" xfId="0" applyFont="1" applyBorder="1" applyAlignment="1">
      <alignment horizontal="right"/>
    </xf>
    <xf numFmtId="0" fontId="34" fillId="0" borderId="1" xfId="0" applyFont="1" applyBorder="1" applyAlignment="1">
      <alignment horizontal="right" vertical="center"/>
    </xf>
    <xf numFmtId="0" fontId="34" fillId="0" borderId="3" xfId="0" applyFont="1" applyBorder="1" applyAlignment="1">
      <alignment horizontal="right" vertical="center"/>
    </xf>
    <xf numFmtId="0" fontId="34" fillId="0" borderId="23" xfId="0" applyFont="1" applyBorder="1" applyAlignment="1">
      <alignment horizontal="right" vertical="center"/>
    </xf>
    <xf numFmtId="0" fontId="34" fillId="0" borderId="25" xfId="0" applyFont="1" applyBorder="1" applyAlignment="1">
      <alignment horizontal="right" vertical="center"/>
    </xf>
    <xf numFmtId="0" fontId="34" fillId="0" borderId="4" xfId="0" applyFont="1" applyBorder="1" applyAlignment="1">
      <alignment horizontal="right" vertical="center"/>
    </xf>
    <xf numFmtId="0" fontId="34" fillId="0" borderId="6" xfId="0" applyFont="1" applyBorder="1" applyAlignment="1">
      <alignment horizontal="right" vertical="center"/>
    </xf>
    <xf numFmtId="0" fontId="35" fillId="0" borderId="0" xfId="0" applyFont="1"/>
    <xf numFmtId="3" fontId="34" fillId="0" borderId="1" xfId="0" applyNumberFormat="1" applyFont="1" applyBorder="1" applyAlignment="1">
      <alignment horizontal="right"/>
    </xf>
    <xf numFmtId="3" fontId="34" fillId="0" borderId="60" xfId="0" applyNumberFormat="1" applyFont="1" applyBorder="1"/>
    <xf numFmtId="0" fontId="34" fillId="0" borderId="1" xfId="0" applyFont="1" applyBorder="1"/>
    <xf numFmtId="0" fontId="34" fillId="0" borderId="3" xfId="0" applyFont="1" applyBorder="1"/>
    <xf numFmtId="49" fontId="13" fillId="0" borderId="32" xfId="0" applyNumberFormat="1" applyFont="1" applyBorder="1" applyAlignment="1">
      <alignment horizontal="center" vertical="center" wrapText="1"/>
    </xf>
    <xf numFmtId="49" fontId="13" fillId="0" borderId="44" xfId="0" applyNumberFormat="1" applyFont="1" applyBorder="1" applyAlignment="1">
      <alignment horizontal="center" vertical="center" wrapText="1"/>
    </xf>
    <xf numFmtId="49" fontId="13" fillId="0" borderId="47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 wrapText="1"/>
    </xf>
    <xf numFmtId="0" fontId="3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65" xfId="0" applyFont="1" applyBorder="1" applyAlignment="1">
      <alignment horizontal="left" vertical="center" wrapText="1"/>
    </xf>
    <xf numFmtId="0" fontId="13" fillId="0" borderId="66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left" vertical="center" wrapText="1"/>
    </xf>
    <xf numFmtId="49" fontId="13" fillId="0" borderId="60" xfId="0" applyNumberFormat="1" applyFont="1" applyBorder="1" applyAlignment="1">
      <alignment horizontal="center" vertical="center" wrapText="1"/>
    </xf>
    <xf numFmtId="49" fontId="13" fillId="0" borderId="59" xfId="0" applyNumberFormat="1" applyFont="1" applyBorder="1" applyAlignment="1">
      <alignment horizontal="center" vertical="center" wrapText="1"/>
    </xf>
    <xf numFmtId="49" fontId="13" fillId="0" borderId="34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13" fillId="0" borderId="54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9" fontId="13" fillId="0" borderId="39" xfId="0" applyNumberFormat="1" applyFont="1" applyBorder="1" applyAlignment="1">
      <alignment horizontal="center" vertical="center" wrapText="1"/>
    </xf>
    <xf numFmtId="49" fontId="13" fillId="0" borderId="64" xfId="0" applyNumberFormat="1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49" fontId="13" fillId="0" borderId="33" xfId="0" applyNumberFormat="1" applyFont="1" applyBorder="1" applyAlignment="1">
      <alignment horizontal="left" vertical="center" wrapText="1"/>
    </xf>
    <xf numFmtId="49" fontId="13" fillId="0" borderId="45" xfId="0" applyNumberFormat="1" applyFont="1" applyBorder="1" applyAlignment="1">
      <alignment horizontal="left" vertical="center" wrapText="1"/>
    </xf>
    <xf numFmtId="49" fontId="13" fillId="0" borderId="22" xfId="0" applyNumberFormat="1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49" fontId="13" fillId="0" borderId="32" xfId="0" applyNumberFormat="1" applyFont="1" applyBorder="1" applyAlignment="1">
      <alignment horizontal="left" vertical="center" wrapText="1"/>
    </xf>
    <xf numFmtId="49" fontId="13" fillId="0" borderId="39" xfId="0" applyNumberFormat="1" applyFont="1" applyBorder="1" applyAlignment="1">
      <alignment horizontal="left" vertical="center" wrapText="1"/>
    </xf>
    <xf numFmtId="0" fontId="13" fillId="0" borderId="54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49" fontId="13" fillId="0" borderId="44" xfId="0" applyNumberFormat="1" applyFont="1" applyBorder="1" applyAlignment="1">
      <alignment horizontal="left" vertical="center" wrapText="1"/>
    </xf>
    <xf numFmtId="49" fontId="13" fillId="0" borderId="21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47" xfId="0" applyNumberFormat="1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13" fillId="0" borderId="18" xfId="0" applyNumberFormat="1" applyFont="1" applyBorder="1" applyAlignment="1">
      <alignment horizontal="left" vertical="center" wrapText="1"/>
    </xf>
    <xf numFmtId="49" fontId="13" fillId="0" borderId="54" xfId="0" applyNumberFormat="1" applyFont="1" applyBorder="1" applyAlignment="1">
      <alignment horizontal="left" vertical="center" wrapText="1"/>
    </xf>
    <xf numFmtId="49" fontId="13" fillId="0" borderId="64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3" fillId="0" borderId="21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60" xfId="0" applyNumberFormat="1" applyFont="1" applyBorder="1" applyAlignment="1">
      <alignment horizontal="center" vertical="center" wrapText="1"/>
    </xf>
    <xf numFmtId="49" fontId="12" fillId="0" borderId="59" xfId="0" applyNumberFormat="1" applyFont="1" applyBorder="1" applyAlignment="1">
      <alignment horizontal="center" vertical="center" wrapText="1"/>
    </xf>
    <xf numFmtId="49" fontId="12" fillId="0" borderId="34" xfId="0" applyNumberFormat="1" applyFont="1" applyBorder="1" applyAlignment="1">
      <alignment horizontal="center" vertical="center" wrapText="1"/>
    </xf>
    <xf numFmtId="49" fontId="12" fillId="0" borderId="54" xfId="0" applyNumberFormat="1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49" fontId="12" fillId="0" borderId="44" xfId="0" applyNumberFormat="1" applyFont="1" applyBorder="1" applyAlignment="1">
      <alignment horizontal="left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68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top" wrapText="1"/>
    </xf>
    <xf numFmtId="0" fontId="15" fillId="0" borderId="36" xfId="0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24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49" fontId="12" fillId="0" borderId="18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9" fontId="12" fillId="0" borderId="44" xfId="0" applyNumberFormat="1" applyFont="1" applyBorder="1" applyAlignment="1">
      <alignment horizontal="center" vertical="center" wrapText="1"/>
    </xf>
    <xf numFmtId="49" fontId="12" fillId="0" borderId="47" xfId="0" applyNumberFormat="1" applyFont="1" applyBorder="1" applyAlignment="1">
      <alignment horizontal="center" vertical="center" wrapText="1"/>
    </xf>
    <xf numFmtId="49" fontId="12" fillId="0" borderId="18" xfId="0" applyNumberFormat="1" applyFont="1" applyBorder="1" applyAlignment="1">
      <alignment horizontal="left" vertical="center" wrapText="1"/>
    </xf>
    <xf numFmtId="49" fontId="12" fillId="0" borderId="47" xfId="0" applyNumberFormat="1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4" fillId="0" borderId="43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center" vertical="center" wrapText="1"/>
    </xf>
    <xf numFmtId="49" fontId="12" fillId="0" borderId="32" xfId="0" applyNumberFormat="1" applyFont="1" applyBorder="1" applyAlignment="1">
      <alignment horizontal="left" vertical="center" wrapText="1"/>
    </xf>
    <xf numFmtId="0" fontId="28" fillId="0" borderId="2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49" fontId="12" fillId="0" borderId="39" xfId="0" applyNumberFormat="1" applyFont="1" applyBorder="1" applyAlignment="1">
      <alignment horizontal="center" vertical="center" wrapText="1"/>
    </xf>
    <xf numFmtId="49" fontId="12" fillId="0" borderId="33" xfId="0" applyNumberFormat="1" applyFont="1" applyBorder="1" applyAlignment="1">
      <alignment horizontal="center" vertical="center" wrapText="1"/>
    </xf>
    <xf numFmtId="49" fontId="12" fillId="0" borderId="45" xfId="0" applyNumberFormat="1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49" fontId="12" fillId="0" borderId="32" xfId="0" applyNumberFormat="1" applyFont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left" vertical="center" wrapText="1"/>
    </xf>
    <xf numFmtId="0" fontId="12" fillId="0" borderId="66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61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D891CB0F-5E17-4523-A090-0A23FFA9F1BF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404405</xdr:colOff>
      <xdr:row>1</xdr:row>
      <xdr:rowOff>99060</xdr:rowOff>
    </xdr:from>
    <xdr:to>
      <xdr:col>17</xdr:col>
      <xdr:colOff>775609</xdr:colOff>
      <xdr:row>1</xdr:row>
      <xdr:rowOff>1013948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351FB8F-F26C-4A07-80BC-18A990744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97548" y="99060"/>
          <a:ext cx="1527810" cy="914888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1</xdr:row>
      <xdr:rowOff>134166</xdr:rowOff>
    </xdr:from>
    <xdr:to>
      <xdr:col>5</xdr:col>
      <xdr:colOff>623751</xdr:colOff>
      <xdr:row>1</xdr:row>
      <xdr:rowOff>986810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3EA9255-D79A-451D-B8FD-9B5FEE978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4285" y="134166"/>
          <a:ext cx="4101737" cy="852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81642</xdr:colOff>
      <xdr:row>0</xdr:row>
      <xdr:rowOff>54429</xdr:rowOff>
    </xdr:from>
    <xdr:to>
      <xdr:col>6</xdr:col>
      <xdr:colOff>345816</xdr:colOff>
      <xdr:row>0</xdr:row>
      <xdr:rowOff>1130502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CC01DB25-46B9-4A48-961F-2B73485EC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71" y="54429"/>
          <a:ext cx="4988574" cy="1076073"/>
        </a:xfrm>
        <a:prstGeom prst="rect">
          <a:avLst/>
        </a:prstGeom>
      </xdr:spPr>
    </xdr:pic>
    <xdr:clientData/>
  </xdr:twoCellAnchor>
  <xdr:twoCellAnchor editAs="oneCell">
    <xdr:from>
      <xdr:col>22</xdr:col>
      <xdr:colOff>421823</xdr:colOff>
      <xdr:row>0</xdr:row>
      <xdr:rowOff>163287</xdr:rowOff>
    </xdr:from>
    <xdr:to>
      <xdr:col>24</xdr:col>
      <xdr:colOff>852617</xdr:colOff>
      <xdr:row>0</xdr:row>
      <xdr:rowOff>1034143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674480B8-27CB-4113-8353-395B45904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35752" y="367394"/>
          <a:ext cx="1464936" cy="870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54429</xdr:colOff>
      <xdr:row>1</xdr:row>
      <xdr:rowOff>108857</xdr:rowOff>
    </xdr:from>
    <xdr:to>
      <xdr:col>5</xdr:col>
      <xdr:colOff>649333</xdr:colOff>
      <xdr:row>1</xdr:row>
      <xdr:rowOff>972931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60E2A-7F43-42B5-AF5A-5CD98FFB6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893" y="108857"/>
          <a:ext cx="4105547" cy="864074"/>
        </a:xfrm>
        <a:prstGeom prst="rect">
          <a:avLst/>
        </a:prstGeom>
      </xdr:spPr>
    </xdr:pic>
    <xdr:clientData/>
  </xdr:twoCellAnchor>
  <xdr:twoCellAnchor editAs="oneCell">
    <xdr:from>
      <xdr:col>17</xdr:col>
      <xdr:colOff>143694</xdr:colOff>
      <xdr:row>1</xdr:row>
      <xdr:rowOff>108857</xdr:rowOff>
    </xdr:from>
    <xdr:to>
      <xdr:col>18</xdr:col>
      <xdr:colOff>901706</xdr:colOff>
      <xdr:row>1</xdr:row>
      <xdr:rowOff>1088572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E227CDF-CD7E-4DA7-B1F1-DF055E20B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34265" y="353786"/>
          <a:ext cx="1615262" cy="979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opLeftCell="A19" workbookViewId="0">
      <selection activeCell="N36" sqref="N36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4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5" t="s">
        <v>301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302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5" t="s">
        <v>303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304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305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97" t="s">
        <v>306</v>
      </c>
      <c r="B10" s="98" t="s">
        <v>307</v>
      </c>
      <c r="C10" s="99" t="s">
        <v>308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100" t="s">
        <v>309</v>
      </c>
      <c r="B11" s="2" t="s">
        <v>310</v>
      </c>
      <c r="C11" s="101" t="s">
        <v>311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02" t="s">
        <v>312</v>
      </c>
      <c r="B12" s="103" t="s">
        <v>313</v>
      </c>
      <c r="C12" s="104" t="s">
        <v>314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02" t="s">
        <v>315</v>
      </c>
      <c r="B13" s="103" t="s">
        <v>313</v>
      </c>
      <c r="C13" s="104" t="s">
        <v>314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02" t="s">
        <v>316</v>
      </c>
      <c r="B14" s="103" t="s">
        <v>313</v>
      </c>
      <c r="C14" s="104" t="s">
        <v>314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02" t="s">
        <v>317</v>
      </c>
      <c r="B15" s="103" t="s">
        <v>313</v>
      </c>
      <c r="C15" s="104" t="s">
        <v>314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02" t="s">
        <v>318</v>
      </c>
      <c r="B16" s="103" t="s">
        <v>313</v>
      </c>
      <c r="C16" s="104" t="s">
        <v>314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05" t="s">
        <v>319</v>
      </c>
      <c r="B17" s="106" t="s">
        <v>320</v>
      </c>
      <c r="C17" s="107" t="s">
        <v>321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05" t="s">
        <v>322</v>
      </c>
      <c r="B18" s="106" t="s">
        <v>320</v>
      </c>
      <c r="C18" s="107" t="s">
        <v>321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05" t="s">
        <v>46</v>
      </c>
      <c r="B19" s="106" t="s">
        <v>320</v>
      </c>
      <c r="C19" s="107" t="s">
        <v>321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05" t="s">
        <v>323</v>
      </c>
      <c r="B20" s="106" t="s">
        <v>320</v>
      </c>
      <c r="C20" s="107" t="s">
        <v>321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05" t="s">
        <v>324</v>
      </c>
      <c r="B21" s="106" t="s">
        <v>320</v>
      </c>
      <c r="C21" s="107" t="s">
        <v>321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05" t="s">
        <v>325</v>
      </c>
      <c r="B22" s="106" t="s">
        <v>320</v>
      </c>
      <c r="C22" s="107" t="s">
        <v>321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05" t="s">
        <v>326</v>
      </c>
      <c r="B23" s="106" t="s">
        <v>320</v>
      </c>
      <c r="C23" s="107" t="s">
        <v>321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08" t="s">
        <v>327</v>
      </c>
      <c r="B24" s="109" t="s">
        <v>320</v>
      </c>
      <c r="C24" s="110" t="s">
        <v>321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111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5" t="s">
        <v>1</v>
      </c>
    </row>
    <row r="28" spans="1:14" x14ac:dyDescent="0.3">
      <c r="A28" s="2" t="s">
        <v>2</v>
      </c>
    </row>
    <row r="29" spans="1:14" x14ac:dyDescent="0.3">
      <c r="A29" s="2" t="s">
        <v>328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1"/>
    </row>
    <row r="33" spans="1:7" x14ac:dyDescent="0.3">
      <c r="A33" s="1"/>
    </row>
    <row r="34" spans="1:7" x14ac:dyDescent="0.3">
      <c r="A34" s="3" t="s">
        <v>329</v>
      </c>
    </row>
    <row r="35" spans="1:7" x14ac:dyDescent="0.3">
      <c r="A35" t="s">
        <v>330</v>
      </c>
    </row>
    <row r="37" spans="1:7" x14ac:dyDescent="0.3">
      <c r="A37" s="3" t="s">
        <v>3</v>
      </c>
    </row>
    <row r="38" spans="1:7" x14ac:dyDescent="0.3">
      <c r="A38" t="s">
        <v>331</v>
      </c>
    </row>
    <row r="40" spans="1:7" x14ac:dyDescent="0.3">
      <c r="A40" s="5" t="s">
        <v>4</v>
      </c>
    </row>
    <row r="41" spans="1:7" x14ac:dyDescent="0.3">
      <c r="A41" s="2" t="s">
        <v>332</v>
      </c>
    </row>
    <row r="42" spans="1:7" x14ac:dyDescent="0.3">
      <c r="A42" s="112" t="s">
        <v>38</v>
      </c>
    </row>
    <row r="43" spans="1:7" x14ac:dyDescent="0.3">
      <c r="B43" s="1"/>
      <c r="C43" s="1"/>
      <c r="D43" s="1"/>
      <c r="E43" s="1"/>
      <c r="F43" s="1"/>
      <c r="G43" s="1"/>
    </row>
    <row r="44" spans="1:7" x14ac:dyDescent="0.3">
      <c r="A44" s="113"/>
      <c r="B44" s="1"/>
      <c r="C44" s="1"/>
      <c r="D44" s="1"/>
      <c r="E44" s="1"/>
      <c r="F44" s="1"/>
      <c r="G44" s="1"/>
    </row>
    <row r="45" spans="1:7" x14ac:dyDescent="0.3"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  <row r="48" spans="1:7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19"/>
  <sheetViews>
    <sheetView topLeftCell="A75" zoomScale="70" zoomScaleNormal="70" workbookViewId="0">
      <selection activeCell="L24" sqref="L24"/>
    </sheetView>
  </sheetViews>
  <sheetFormatPr defaultColWidth="9.33203125" defaultRowHeight="14.4" x14ac:dyDescent="0.3"/>
  <cols>
    <col min="1" max="1" width="7.33203125" style="2" customWidth="1"/>
    <col min="2" max="2" width="14.44140625" style="2" customWidth="1"/>
    <col min="3" max="3" width="11.88671875" style="2" customWidth="1"/>
    <col min="4" max="4" width="12.33203125" style="2" bestFit="1" customWidth="1"/>
    <col min="5" max="6" width="12.6640625" style="2" customWidth="1"/>
    <col min="7" max="7" width="21" style="2" customWidth="1"/>
    <col min="8" max="8" width="11.88671875" style="2" customWidth="1"/>
    <col min="9" max="9" width="12.88671875" style="2" customWidth="1"/>
    <col min="10" max="10" width="11.6640625" style="2" customWidth="1"/>
    <col min="11" max="11" width="39.44140625" style="2" customWidth="1"/>
    <col min="12" max="12" width="12.6640625" style="2" bestFit="1" customWidth="1"/>
    <col min="13" max="13" width="18.33203125" style="2" customWidth="1"/>
    <col min="14" max="14" width="11" style="2" customWidth="1"/>
    <col min="15" max="15" width="11.109375" style="2" customWidth="1"/>
    <col min="16" max="16" width="13.6640625" style="2" customWidth="1"/>
    <col min="17" max="17" width="17.44140625" style="2" customWidth="1"/>
    <col min="18" max="18" width="15" style="2" customWidth="1"/>
    <col min="19" max="19" width="12.109375" style="2" customWidth="1"/>
    <col min="20" max="16384" width="9.33203125" style="2"/>
  </cols>
  <sheetData>
    <row r="1" spans="1:19" ht="15" thickBot="1" x14ac:dyDescent="0.35"/>
    <row r="2" spans="1:19" ht="90" customHeight="1" thickBot="1" x14ac:dyDescent="0.35">
      <c r="A2" s="414"/>
      <c r="B2" s="415"/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6"/>
    </row>
    <row r="3" spans="1:19" ht="39.75" customHeight="1" thickBot="1" x14ac:dyDescent="0.5">
      <c r="A3" s="424" t="s">
        <v>5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5"/>
      <c r="S3" s="426"/>
    </row>
    <row r="4" spans="1:19" ht="39" customHeight="1" x14ac:dyDescent="0.3">
      <c r="A4" s="374" t="s">
        <v>6</v>
      </c>
      <c r="B4" s="381" t="s">
        <v>7</v>
      </c>
      <c r="C4" s="382"/>
      <c r="D4" s="382"/>
      <c r="E4" s="382"/>
      <c r="F4" s="383"/>
      <c r="G4" s="374" t="s">
        <v>8</v>
      </c>
      <c r="H4" s="378" t="s">
        <v>9</v>
      </c>
      <c r="I4" s="378" t="s">
        <v>37</v>
      </c>
      <c r="J4" s="374" t="s">
        <v>10</v>
      </c>
      <c r="K4" s="374" t="s">
        <v>11</v>
      </c>
      <c r="L4" s="376" t="s">
        <v>256</v>
      </c>
      <c r="M4" s="377"/>
      <c r="N4" s="420" t="s">
        <v>257</v>
      </c>
      <c r="O4" s="421"/>
      <c r="P4" s="422" t="s">
        <v>258</v>
      </c>
      <c r="Q4" s="423"/>
      <c r="R4" s="420" t="s">
        <v>12</v>
      </c>
      <c r="S4" s="421"/>
    </row>
    <row r="5" spans="1:19" ht="129" customHeight="1" thickBot="1" x14ac:dyDescent="0.35">
      <c r="A5" s="384"/>
      <c r="B5" s="42" t="s">
        <v>13</v>
      </c>
      <c r="C5" s="43" t="s">
        <v>14</v>
      </c>
      <c r="D5" s="43" t="s">
        <v>15</v>
      </c>
      <c r="E5" s="43" t="s">
        <v>16</v>
      </c>
      <c r="F5" s="44" t="s">
        <v>17</v>
      </c>
      <c r="G5" s="375"/>
      <c r="H5" s="379"/>
      <c r="I5" s="379"/>
      <c r="J5" s="384"/>
      <c r="K5" s="375"/>
      <c r="L5" s="76" t="s">
        <v>18</v>
      </c>
      <c r="M5" s="77" t="s">
        <v>19</v>
      </c>
      <c r="N5" s="78" t="s">
        <v>20</v>
      </c>
      <c r="O5" s="79" t="s">
        <v>21</v>
      </c>
      <c r="P5" s="114" t="s">
        <v>259</v>
      </c>
      <c r="Q5" s="115" t="s">
        <v>260</v>
      </c>
      <c r="R5" s="81" t="s">
        <v>22</v>
      </c>
      <c r="S5" s="79" t="s">
        <v>23</v>
      </c>
    </row>
    <row r="6" spans="1:19" ht="54" customHeight="1" x14ac:dyDescent="0.35">
      <c r="A6" s="45">
        <v>1</v>
      </c>
      <c r="B6" s="399" t="s">
        <v>41</v>
      </c>
      <c r="C6" s="402" t="s">
        <v>42</v>
      </c>
      <c r="D6" s="404" t="s">
        <v>43</v>
      </c>
      <c r="E6" s="404" t="s">
        <v>44</v>
      </c>
      <c r="F6" s="396" t="s">
        <v>45</v>
      </c>
      <c r="G6" s="161" t="s">
        <v>365</v>
      </c>
      <c r="H6" s="368" t="s">
        <v>46</v>
      </c>
      <c r="I6" s="365" t="s">
        <v>47</v>
      </c>
      <c r="J6" s="360" t="s">
        <v>47</v>
      </c>
      <c r="K6" s="24" t="s">
        <v>48</v>
      </c>
      <c r="L6" s="12">
        <v>5000000</v>
      </c>
      <c r="M6" s="66">
        <f>L6/100*85</f>
        <v>4250000</v>
      </c>
      <c r="N6" s="21">
        <v>2024</v>
      </c>
      <c r="O6" s="26">
        <v>2025</v>
      </c>
      <c r="P6" s="21"/>
      <c r="Q6" s="26"/>
      <c r="R6" s="14" t="s">
        <v>217</v>
      </c>
      <c r="S6" s="96" t="s">
        <v>58</v>
      </c>
    </row>
    <row r="7" spans="1:19" ht="54" x14ac:dyDescent="0.35">
      <c r="A7" s="75">
        <f>A6+1</f>
        <v>2</v>
      </c>
      <c r="B7" s="400"/>
      <c r="C7" s="403"/>
      <c r="D7" s="408"/>
      <c r="E7" s="408"/>
      <c r="F7" s="397"/>
      <c r="G7" s="162" t="s">
        <v>270</v>
      </c>
      <c r="H7" s="369"/>
      <c r="I7" s="366"/>
      <c r="J7" s="361"/>
      <c r="K7" s="25" t="s">
        <v>270</v>
      </c>
      <c r="L7" s="15">
        <v>250000</v>
      </c>
      <c r="M7" s="67">
        <f t="shared" ref="M7:M13" si="0">L7/100*85</f>
        <v>212500</v>
      </c>
      <c r="N7" s="18">
        <v>2024</v>
      </c>
      <c r="O7" s="27">
        <v>2025</v>
      </c>
      <c r="P7" s="18"/>
      <c r="Q7" s="27"/>
      <c r="R7" s="17" t="s">
        <v>217</v>
      </c>
      <c r="S7" s="28" t="s">
        <v>58</v>
      </c>
    </row>
    <row r="8" spans="1:19" ht="36" x14ac:dyDescent="0.35">
      <c r="A8" s="75">
        <f t="shared" ref="A8:A74" si="1">A7+1</f>
        <v>3</v>
      </c>
      <c r="B8" s="400"/>
      <c r="C8" s="403"/>
      <c r="D8" s="408"/>
      <c r="E8" s="408"/>
      <c r="F8" s="397"/>
      <c r="G8" s="163" t="s">
        <v>366</v>
      </c>
      <c r="H8" s="369"/>
      <c r="I8" s="366"/>
      <c r="J8" s="361"/>
      <c r="K8" s="25" t="s">
        <v>49</v>
      </c>
      <c r="L8" s="15">
        <v>500000</v>
      </c>
      <c r="M8" s="67">
        <f t="shared" si="0"/>
        <v>425000</v>
      </c>
      <c r="N8" s="18">
        <v>2022</v>
      </c>
      <c r="O8" s="27">
        <v>2023</v>
      </c>
      <c r="P8" s="18"/>
      <c r="Q8" s="27"/>
      <c r="R8" s="17" t="s">
        <v>275</v>
      </c>
      <c r="S8" s="28" t="s">
        <v>58</v>
      </c>
    </row>
    <row r="9" spans="1:19" ht="36" x14ac:dyDescent="0.35">
      <c r="A9" s="75">
        <f t="shared" si="1"/>
        <v>4</v>
      </c>
      <c r="B9" s="400"/>
      <c r="C9" s="403"/>
      <c r="D9" s="408"/>
      <c r="E9" s="408"/>
      <c r="F9" s="397"/>
      <c r="G9" s="162" t="s">
        <v>367</v>
      </c>
      <c r="H9" s="369"/>
      <c r="I9" s="366"/>
      <c r="J9" s="361"/>
      <c r="K9" s="25" t="s">
        <v>50</v>
      </c>
      <c r="L9" s="15">
        <v>700000</v>
      </c>
      <c r="M9" s="67">
        <f t="shared" si="0"/>
        <v>595000</v>
      </c>
      <c r="N9" s="18">
        <v>2025</v>
      </c>
      <c r="O9" s="27">
        <v>2026</v>
      </c>
      <c r="P9" s="18"/>
      <c r="Q9" s="27"/>
      <c r="R9" s="17" t="s">
        <v>217</v>
      </c>
      <c r="S9" s="28" t="s">
        <v>58</v>
      </c>
    </row>
    <row r="10" spans="1:19" ht="36" x14ac:dyDescent="0.35">
      <c r="A10" s="75">
        <f t="shared" si="1"/>
        <v>5</v>
      </c>
      <c r="B10" s="400"/>
      <c r="C10" s="403"/>
      <c r="D10" s="408"/>
      <c r="E10" s="408"/>
      <c r="F10" s="397"/>
      <c r="G10" s="162" t="s">
        <v>51</v>
      </c>
      <c r="H10" s="369"/>
      <c r="I10" s="366"/>
      <c r="J10" s="361"/>
      <c r="K10" s="25" t="s">
        <v>435</v>
      </c>
      <c r="L10" s="15">
        <v>300000</v>
      </c>
      <c r="M10" s="67">
        <f t="shared" si="0"/>
        <v>255000</v>
      </c>
      <c r="N10" s="18">
        <v>2024</v>
      </c>
      <c r="O10" s="27">
        <v>2025</v>
      </c>
      <c r="P10" s="18"/>
      <c r="Q10" s="27"/>
      <c r="R10" s="17" t="s">
        <v>217</v>
      </c>
      <c r="S10" s="28" t="s">
        <v>58</v>
      </c>
    </row>
    <row r="11" spans="1:19" ht="36" x14ac:dyDescent="0.35">
      <c r="A11" s="75">
        <f t="shared" si="1"/>
        <v>6</v>
      </c>
      <c r="B11" s="400"/>
      <c r="C11" s="403"/>
      <c r="D11" s="408"/>
      <c r="E11" s="408"/>
      <c r="F11" s="397"/>
      <c r="G11" s="162" t="s">
        <v>52</v>
      </c>
      <c r="H11" s="369"/>
      <c r="I11" s="366"/>
      <c r="J11" s="361"/>
      <c r="K11" s="25" t="s">
        <v>52</v>
      </c>
      <c r="L11" s="15">
        <v>4000000</v>
      </c>
      <c r="M11" s="67">
        <f t="shared" si="0"/>
        <v>3400000</v>
      </c>
      <c r="N11" s="18">
        <v>2023</v>
      </c>
      <c r="O11" s="27">
        <v>2025</v>
      </c>
      <c r="P11" s="18"/>
      <c r="Q11" s="27"/>
      <c r="R11" s="17" t="s">
        <v>217</v>
      </c>
      <c r="S11" s="28" t="s">
        <v>58</v>
      </c>
    </row>
    <row r="12" spans="1:19" ht="36" x14ac:dyDescent="0.35">
      <c r="A12" s="75">
        <f t="shared" si="1"/>
        <v>7</v>
      </c>
      <c r="B12" s="400"/>
      <c r="C12" s="403"/>
      <c r="D12" s="408"/>
      <c r="E12" s="408"/>
      <c r="F12" s="397"/>
      <c r="G12" s="162" t="s">
        <v>368</v>
      </c>
      <c r="H12" s="369"/>
      <c r="I12" s="366"/>
      <c r="J12" s="361"/>
      <c r="K12" s="25" t="s">
        <v>369</v>
      </c>
      <c r="L12" s="15">
        <v>1500000</v>
      </c>
      <c r="M12" s="67">
        <f t="shared" si="0"/>
        <v>1275000</v>
      </c>
      <c r="N12" s="18">
        <v>2024</v>
      </c>
      <c r="O12" s="27">
        <v>2025</v>
      </c>
      <c r="P12" s="18"/>
      <c r="Q12" s="27"/>
      <c r="R12" s="17" t="s">
        <v>217</v>
      </c>
      <c r="S12" s="28" t="s">
        <v>58</v>
      </c>
    </row>
    <row r="13" spans="1:19" ht="36" x14ac:dyDescent="0.35">
      <c r="A13" s="75">
        <f t="shared" si="1"/>
        <v>8</v>
      </c>
      <c r="B13" s="400"/>
      <c r="C13" s="403"/>
      <c r="D13" s="408"/>
      <c r="E13" s="408"/>
      <c r="F13" s="397"/>
      <c r="G13" s="162" t="s">
        <v>370</v>
      </c>
      <c r="H13" s="369"/>
      <c r="I13" s="366"/>
      <c r="J13" s="361"/>
      <c r="K13" s="25" t="s">
        <v>271</v>
      </c>
      <c r="L13" s="15">
        <v>700000</v>
      </c>
      <c r="M13" s="67">
        <f t="shared" si="0"/>
        <v>595000</v>
      </c>
      <c r="N13" s="18">
        <v>2023</v>
      </c>
      <c r="O13" s="27">
        <v>2025</v>
      </c>
      <c r="P13" s="18"/>
      <c r="Q13" s="27"/>
      <c r="R13" s="29" t="s">
        <v>219</v>
      </c>
      <c r="S13" s="28" t="s">
        <v>58</v>
      </c>
    </row>
    <row r="14" spans="1:19" ht="36" x14ac:dyDescent="0.35">
      <c r="A14" s="75">
        <f t="shared" si="1"/>
        <v>9</v>
      </c>
      <c r="B14" s="400"/>
      <c r="C14" s="403"/>
      <c r="D14" s="408"/>
      <c r="E14" s="408"/>
      <c r="F14" s="397"/>
      <c r="G14" s="162" t="s">
        <v>105</v>
      </c>
      <c r="H14" s="369"/>
      <c r="I14" s="366"/>
      <c r="J14" s="361"/>
      <c r="K14" s="25" t="s">
        <v>105</v>
      </c>
      <c r="L14" s="15">
        <v>120000</v>
      </c>
      <c r="M14" s="67">
        <f>L14/100*85</f>
        <v>102000</v>
      </c>
      <c r="N14" s="18">
        <v>2024</v>
      </c>
      <c r="O14" s="27">
        <v>2025</v>
      </c>
      <c r="P14" s="18"/>
      <c r="Q14" s="27"/>
      <c r="R14" s="17" t="s">
        <v>217</v>
      </c>
      <c r="S14" s="28" t="s">
        <v>58</v>
      </c>
    </row>
    <row r="15" spans="1:19" ht="18" x14ac:dyDescent="0.35">
      <c r="A15" s="75">
        <f t="shared" si="1"/>
        <v>10</v>
      </c>
      <c r="B15" s="400"/>
      <c r="C15" s="403"/>
      <c r="D15" s="408"/>
      <c r="E15" s="408"/>
      <c r="F15" s="397"/>
      <c r="G15" s="162" t="s">
        <v>346</v>
      </c>
      <c r="H15" s="369"/>
      <c r="I15" s="366"/>
      <c r="J15" s="361"/>
      <c r="K15" s="152" t="s">
        <v>346</v>
      </c>
      <c r="L15" s="15">
        <v>80000</v>
      </c>
      <c r="M15" s="67">
        <f>L15/100*85</f>
        <v>68000</v>
      </c>
      <c r="N15" s="18">
        <v>2024</v>
      </c>
      <c r="O15" s="27">
        <v>2025</v>
      </c>
      <c r="P15" s="18"/>
      <c r="Q15" s="27"/>
      <c r="R15" s="17" t="s">
        <v>217</v>
      </c>
      <c r="S15" s="28" t="s">
        <v>58</v>
      </c>
    </row>
    <row r="16" spans="1:19" ht="54" x14ac:dyDescent="0.35">
      <c r="A16" s="75">
        <f t="shared" si="1"/>
        <v>11</v>
      </c>
      <c r="B16" s="400"/>
      <c r="C16" s="403"/>
      <c r="D16" s="408"/>
      <c r="E16" s="408"/>
      <c r="F16" s="397"/>
      <c r="G16" s="162" t="s">
        <v>347</v>
      </c>
      <c r="H16" s="369"/>
      <c r="I16" s="366"/>
      <c r="J16" s="361"/>
      <c r="K16" s="25" t="s">
        <v>347</v>
      </c>
      <c r="L16" s="15">
        <v>200000</v>
      </c>
      <c r="M16" s="67">
        <f t="shared" ref="M16" si="2">L16/100*85</f>
        <v>170000</v>
      </c>
      <c r="N16" s="18">
        <v>2024</v>
      </c>
      <c r="O16" s="27">
        <v>2025</v>
      </c>
      <c r="P16" s="18"/>
      <c r="Q16" s="27"/>
      <c r="R16" s="17" t="s">
        <v>217</v>
      </c>
      <c r="S16" s="28" t="s">
        <v>58</v>
      </c>
    </row>
    <row r="17" spans="1:19" ht="36" x14ac:dyDescent="0.35">
      <c r="A17" s="75">
        <f t="shared" si="1"/>
        <v>12</v>
      </c>
      <c r="B17" s="400"/>
      <c r="C17" s="403"/>
      <c r="D17" s="408"/>
      <c r="E17" s="408"/>
      <c r="F17" s="397"/>
      <c r="G17" s="162" t="s">
        <v>53</v>
      </c>
      <c r="H17" s="369"/>
      <c r="I17" s="366"/>
      <c r="J17" s="361"/>
      <c r="K17" s="25" t="s">
        <v>53</v>
      </c>
      <c r="L17" s="15">
        <v>150000</v>
      </c>
      <c r="M17" s="67">
        <f t="shared" ref="M17:M82" si="3">L17/100*85</f>
        <v>127500</v>
      </c>
      <c r="N17" s="18">
        <v>2024</v>
      </c>
      <c r="O17" s="27">
        <v>2025</v>
      </c>
      <c r="P17" s="18"/>
      <c r="Q17" s="27"/>
      <c r="R17" s="17" t="s">
        <v>217</v>
      </c>
      <c r="S17" s="28" t="s">
        <v>58</v>
      </c>
    </row>
    <row r="18" spans="1:19" ht="72.599999999999994" thickBot="1" x14ac:dyDescent="0.4">
      <c r="A18" s="75">
        <f t="shared" si="1"/>
        <v>13</v>
      </c>
      <c r="B18" s="401"/>
      <c r="C18" s="407"/>
      <c r="D18" s="409"/>
      <c r="E18" s="409"/>
      <c r="F18" s="398"/>
      <c r="G18" s="164" t="s">
        <v>371</v>
      </c>
      <c r="H18" s="370"/>
      <c r="I18" s="367"/>
      <c r="J18" s="362"/>
      <c r="K18" s="91" t="s">
        <v>272</v>
      </c>
      <c r="L18" s="48">
        <v>100000</v>
      </c>
      <c r="M18" s="92">
        <f t="shared" si="3"/>
        <v>85000</v>
      </c>
      <c r="N18" s="7">
        <v>2023</v>
      </c>
      <c r="O18" s="80">
        <v>2024</v>
      </c>
      <c r="P18" s="89"/>
      <c r="Q18" s="90"/>
      <c r="R18" s="95" t="s">
        <v>275</v>
      </c>
      <c r="S18" s="119" t="s">
        <v>58</v>
      </c>
    </row>
    <row r="19" spans="1:19" ht="54" customHeight="1" x14ac:dyDescent="0.35">
      <c r="A19" s="75">
        <f t="shared" si="1"/>
        <v>14</v>
      </c>
      <c r="B19" s="399" t="s">
        <v>54</v>
      </c>
      <c r="C19" s="402" t="s">
        <v>42</v>
      </c>
      <c r="D19" s="404" t="s">
        <v>55</v>
      </c>
      <c r="E19" s="404" t="s">
        <v>56</v>
      </c>
      <c r="F19" s="405" t="s">
        <v>57</v>
      </c>
      <c r="G19" s="165" t="s">
        <v>372</v>
      </c>
      <c r="H19" s="365" t="s">
        <v>46</v>
      </c>
      <c r="I19" s="365" t="s">
        <v>47</v>
      </c>
      <c r="J19" s="360" t="s">
        <v>47</v>
      </c>
      <c r="K19" s="319" t="s">
        <v>438</v>
      </c>
      <c r="L19" s="12">
        <v>100000</v>
      </c>
      <c r="M19" s="66">
        <f t="shared" si="3"/>
        <v>85000</v>
      </c>
      <c r="N19" s="311">
        <v>2024</v>
      </c>
      <c r="O19" s="312">
        <v>2026</v>
      </c>
      <c r="P19" s="86"/>
      <c r="Q19" s="85"/>
      <c r="R19" s="318" t="s">
        <v>217</v>
      </c>
      <c r="S19" s="87" t="s">
        <v>58</v>
      </c>
    </row>
    <row r="20" spans="1:19" ht="36" x14ac:dyDescent="0.35">
      <c r="A20" s="75">
        <f t="shared" si="1"/>
        <v>15</v>
      </c>
      <c r="B20" s="400"/>
      <c r="C20" s="403"/>
      <c r="D20" s="408"/>
      <c r="E20" s="408"/>
      <c r="F20" s="418"/>
      <c r="G20" s="307" t="s">
        <v>436</v>
      </c>
      <c r="H20" s="366"/>
      <c r="I20" s="366"/>
      <c r="J20" s="361"/>
      <c r="K20" s="308" t="s">
        <v>437</v>
      </c>
      <c r="L20" s="309">
        <v>400000</v>
      </c>
      <c r="M20" s="310">
        <f t="shared" si="3"/>
        <v>340000</v>
      </c>
      <c r="N20" s="313">
        <v>2025</v>
      </c>
      <c r="O20" s="314">
        <v>2027</v>
      </c>
      <c r="P20" s="17"/>
      <c r="Q20" s="27"/>
      <c r="R20" s="317" t="s">
        <v>217</v>
      </c>
      <c r="S20" s="28" t="s">
        <v>58</v>
      </c>
    </row>
    <row r="21" spans="1:19" ht="18" x14ac:dyDescent="0.35">
      <c r="A21" s="75">
        <f t="shared" si="1"/>
        <v>16</v>
      </c>
      <c r="B21" s="400"/>
      <c r="C21" s="403"/>
      <c r="D21" s="408"/>
      <c r="E21" s="408"/>
      <c r="F21" s="418"/>
      <c r="G21" s="162" t="s">
        <v>59</v>
      </c>
      <c r="H21" s="366"/>
      <c r="I21" s="366"/>
      <c r="J21" s="361"/>
      <c r="K21" s="25" t="s">
        <v>59</v>
      </c>
      <c r="L21" s="309">
        <v>800000</v>
      </c>
      <c r="M21" s="310">
        <f t="shared" si="3"/>
        <v>680000</v>
      </c>
      <c r="N21" s="313">
        <v>2023</v>
      </c>
      <c r="O21" s="27">
        <v>2027</v>
      </c>
      <c r="P21" s="17"/>
      <c r="Q21" s="50" t="s">
        <v>60</v>
      </c>
      <c r="R21" s="320" t="s">
        <v>217</v>
      </c>
      <c r="S21" s="28" t="s">
        <v>58</v>
      </c>
    </row>
    <row r="22" spans="1:19" ht="36" x14ac:dyDescent="0.35">
      <c r="A22" s="75">
        <f t="shared" si="1"/>
        <v>17</v>
      </c>
      <c r="B22" s="400"/>
      <c r="C22" s="403"/>
      <c r="D22" s="408"/>
      <c r="E22" s="408"/>
      <c r="F22" s="418"/>
      <c r="G22" s="162" t="s">
        <v>373</v>
      </c>
      <c r="H22" s="366"/>
      <c r="I22" s="366"/>
      <c r="J22" s="361"/>
      <c r="K22" s="308" t="s">
        <v>439</v>
      </c>
      <c r="L22" s="15">
        <v>200000</v>
      </c>
      <c r="M22" s="67">
        <f t="shared" si="3"/>
        <v>170000</v>
      </c>
      <c r="N22" s="313">
        <v>2024</v>
      </c>
      <c r="O22" s="314">
        <v>2027</v>
      </c>
      <c r="P22" s="17"/>
      <c r="Q22" s="27"/>
      <c r="R22" s="320" t="s">
        <v>217</v>
      </c>
      <c r="S22" s="28" t="s">
        <v>58</v>
      </c>
    </row>
    <row r="23" spans="1:19" ht="72" x14ac:dyDescent="0.35">
      <c r="A23" s="75">
        <f t="shared" si="1"/>
        <v>18</v>
      </c>
      <c r="B23" s="400"/>
      <c r="C23" s="403"/>
      <c r="D23" s="408"/>
      <c r="E23" s="413"/>
      <c r="F23" s="418"/>
      <c r="G23" s="162" t="s">
        <v>374</v>
      </c>
      <c r="H23" s="366"/>
      <c r="I23" s="366"/>
      <c r="J23" s="361"/>
      <c r="K23" s="25" t="s">
        <v>61</v>
      </c>
      <c r="L23" s="15">
        <v>500000</v>
      </c>
      <c r="M23" s="67">
        <f t="shared" si="3"/>
        <v>425000</v>
      </c>
      <c r="N23" s="18">
        <v>2023</v>
      </c>
      <c r="O23" s="27">
        <v>2025</v>
      </c>
      <c r="P23" s="17"/>
      <c r="Q23" s="27"/>
      <c r="R23" s="17" t="s">
        <v>217</v>
      </c>
      <c r="S23" s="28" t="s">
        <v>58</v>
      </c>
    </row>
    <row r="24" spans="1:19" ht="36" x14ac:dyDescent="0.35">
      <c r="A24" s="75">
        <f t="shared" si="1"/>
        <v>19</v>
      </c>
      <c r="B24" s="400"/>
      <c r="C24" s="403"/>
      <c r="D24" s="408"/>
      <c r="E24" s="63" t="s">
        <v>62</v>
      </c>
      <c r="F24" s="418"/>
      <c r="G24" s="162" t="s">
        <v>375</v>
      </c>
      <c r="H24" s="366"/>
      <c r="I24" s="366"/>
      <c r="J24" s="361"/>
      <c r="K24" s="308" t="s">
        <v>440</v>
      </c>
      <c r="L24" s="15">
        <v>320000</v>
      </c>
      <c r="M24" s="67">
        <f t="shared" si="3"/>
        <v>272000</v>
      </c>
      <c r="N24" s="313">
        <v>2024</v>
      </c>
      <c r="O24" s="314">
        <v>2026</v>
      </c>
      <c r="P24" s="17"/>
      <c r="Q24" s="27"/>
      <c r="R24" s="17" t="s">
        <v>217</v>
      </c>
      <c r="S24" s="28" t="s">
        <v>58</v>
      </c>
    </row>
    <row r="25" spans="1:19" ht="36" x14ac:dyDescent="0.35">
      <c r="A25" s="75">
        <f t="shared" si="1"/>
        <v>20</v>
      </c>
      <c r="B25" s="400"/>
      <c r="C25" s="403"/>
      <c r="D25" s="408"/>
      <c r="E25" s="417" t="s">
        <v>56</v>
      </c>
      <c r="F25" s="418"/>
      <c r="G25" s="162" t="s">
        <v>348</v>
      </c>
      <c r="H25" s="366"/>
      <c r="I25" s="366"/>
      <c r="J25" s="361"/>
      <c r="K25" s="25" t="s">
        <v>348</v>
      </c>
      <c r="L25" s="15">
        <v>50000</v>
      </c>
      <c r="M25" s="67">
        <f t="shared" si="3"/>
        <v>42500</v>
      </c>
      <c r="N25" s="18">
        <v>2024</v>
      </c>
      <c r="O25" s="314">
        <v>2026</v>
      </c>
      <c r="P25" s="17"/>
      <c r="Q25" s="27"/>
      <c r="R25" s="17" t="s">
        <v>217</v>
      </c>
      <c r="S25" s="28" t="s">
        <v>58</v>
      </c>
    </row>
    <row r="26" spans="1:19" ht="54" x14ac:dyDescent="0.35">
      <c r="A26" s="75">
        <f t="shared" si="1"/>
        <v>21</v>
      </c>
      <c r="B26" s="400"/>
      <c r="C26" s="403"/>
      <c r="D26" s="408"/>
      <c r="E26" s="408"/>
      <c r="F26" s="418"/>
      <c r="G26" s="162" t="s">
        <v>349</v>
      </c>
      <c r="H26" s="366"/>
      <c r="I26" s="366"/>
      <c r="J26" s="361"/>
      <c r="K26" s="25" t="s">
        <v>349</v>
      </c>
      <c r="L26" s="15">
        <v>400000</v>
      </c>
      <c r="M26" s="67">
        <f t="shared" si="3"/>
        <v>340000</v>
      </c>
      <c r="N26" s="18">
        <v>2024</v>
      </c>
      <c r="O26" s="27">
        <v>2027</v>
      </c>
      <c r="P26" s="17"/>
      <c r="Q26" s="27"/>
      <c r="R26" s="17" t="s">
        <v>217</v>
      </c>
      <c r="S26" s="28" t="s">
        <v>58</v>
      </c>
    </row>
    <row r="27" spans="1:19" ht="54" x14ac:dyDescent="0.35">
      <c r="A27" s="75">
        <f t="shared" si="1"/>
        <v>22</v>
      </c>
      <c r="B27" s="400"/>
      <c r="C27" s="403"/>
      <c r="D27" s="408"/>
      <c r="E27" s="413"/>
      <c r="F27" s="418"/>
      <c r="G27" s="162" t="s">
        <v>350</v>
      </c>
      <c r="H27" s="366"/>
      <c r="I27" s="366"/>
      <c r="J27" s="361"/>
      <c r="K27" s="25" t="s">
        <v>350</v>
      </c>
      <c r="L27" s="15">
        <v>500000</v>
      </c>
      <c r="M27" s="67">
        <f t="shared" si="3"/>
        <v>425000</v>
      </c>
      <c r="N27" s="313">
        <v>2024</v>
      </c>
      <c r="O27" s="314">
        <v>2026</v>
      </c>
      <c r="P27" s="17"/>
      <c r="Q27" s="27"/>
      <c r="R27" s="17" t="s">
        <v>217</v>
      </c>
      <c r="S27" s="28" t="s">
        <v>58</v>
      </c>
    </row>
    <row r="28" spans="1:19" ht="36" x14ac:dyDescent="0.35">
      <c r="A28" s="75">
        <f t="shared" si="1"/>
        <v>23</v>
      </c>
      <c r="B28" s="400"/>
      <c r="C28" s="403"/>
      <c r="D28" s="408"/>
      <c r="E28" s="47">
        <v>181074362</v>
      </c>
      <c r="F28" s="418"/>
      <c r="G28" s="162" t="s">
        <v>63</v>
      </c>
      <c r="H28" s="366"/>
      <c r="I28" s="366"/>
      <c r="J28" s="361"/>
      <c r="K28" s="25" t="s">
        <v>63</v>
      </c>
      <c r="L28" s="15">
        <v>1000000</v>
      </c>
      <c r="M28" s="67">
        <f t="shared" si="3"/>
        <v>850000</v>
      </c>
      <c r="N28" s="313">
        <v>2025</v>
      </c>
      <c r="O28" s="314">
        <v>2027</v>
      </c>
      <c r="P28" s="17"/>
      <c r="Q28" s="27"/>
      <c r="R28" s="17" t="s">
        <v>217</v>
      </c>
      <c r="S28" s="28" t="s">
        <v>58</v>
      </c>
    </row>
    <row r="29" spans="1:19" ht="36" x14ac:dyDescent="0.35">
      <c r="A29" s="75">
        <f t="shared" si="1"/>
        <v>24</v>
      </c>
      <c r="B29" s="400"/>
      <c r="C29" s="403"/>
      <c r="D29" s="408"/>
      <c r="E29" s="46" t="s">
        <v>56</v>
      </c>
      <c r="F29" s="418"/>
      <c r="G29" s="162" t="s">
        <v>376</v>
      </c>
      <c r="H29" s="366"/>
      <c r="I29" s="366"/>
      <c r="J29" s="361"/>
      <c r="K29" s="308" t="s">
        <v>441</v>
      </c>
      <c r="L29" s="15">
        <v>200000</v>
      </c>
      <c r="M29" s="67">
        <f t="shared" si="3"/>
        <v>170000</v>
      </c>
      <c r="N29" s="313">
        <v>2024</v>
      </c>
      <c r="O29" s="314">
        <v>2025</v>
      </c>
      <c r="P29" s="17"/>
      <c r="Q29" s="27"/>
      <c r="R29" s="320" t="s">
        <v>217</v>
      </c>
      <c r="S29" s="28" t="s">
        <v>58</v>
      </c>
    </row>
    <row r="30" spans="1:19" ht="90" x14ac:dyDescent="0.35">
      <c r="A30" s="75">
        <f t="shared" si="1"/>
        <v>25</v>
      </c>
      <c r="B30" s="400"/>
      <c r="C30" s="403"/>
      <c r="D30" s="408"/>
      <c r="E30" s="47">
        <v>181074362</v>
      </c>
      <c r="F30" s="418"/>
      <c r="G30" s="162" t="s">
        <v>377</v>
      </c>
      <c r="H30" s="366"/>
      <c r="I30" s="366"/>
      <c r="J30" s="361"/>
      <c r="K30" s="25" t="s">
        <v>286</v>
      </c>
      <c r="L30" s="15">
        <v>400000</v>
      </c>
      <c r="M30" s="67">
        <f t="shared" si="3"/>
        <v>340000</v>
      </c>
      <c r="N30" s="313">
        <v>2024</v>
      </c>
      <c r="O30" s="314">
        <v>2026</v>
      </c>
      <c r="P30" s="17"/>
      <c r="Q30" s="50"/>
      <c r="R30" s="29" t="s">
        <v>276</v>
      </c>
      <c r="S30" s="28" t="s">
        <v>58</v>
      </c>
    </row>
    <row r="31" spans="1:19" ht="18" x14ac:dyDescent="0.35">
      <c r="A31" s="75">
        <f t="shared" si="1"/>
        <v>26</v>
      </c>
      <c r="B31" s="400"/>
      <c r="C31" s="403"/>
      <c r="D31" s="408"/>
      <c r="E31" s="417" t="s">
        <v>56</v>
      </c>
      <c r="F31" s="418"/>
      <c r="G31" s="162" t="s">
        <v>64</v>
      </c>
      <c r="H31" s="366"/>
      <c r="I31" s="366"/>
      <c r="J31" s="361"/>
      <c r="K31" s="25" t="s">
        <v>64</v>
      </c>
      <c r="L31" s="15">
        <v>500000</v>
      </c>
      <c r="M31" s="67">
        <f t="shared" si="3"/>
        <v>425000</v>
      </c>
      <c r="N31" s="313">
        <v>2025</v>
      </c>
      <c r="O31" s="314">
        <v>2027</v>
      </c>
      <c r="P31" s="17"/>
      <c r="Q31" s="27"/>
      <c r="R31" s="17" t="s">
        <v>217</v>
      </c>
      <c r="S31" s="28" t="s">
        <v>58</v>
      </c>
    </row>
    <row r="32" spans="1:19" ht="36" x14ac:dyDescent="0.35">
      <c r="A32" s="75">
        <f t="shared" si="1"/>
        <v>27</v>
      </c>
      <c r="B32" s="400"/>
      <c r="C32" s="403"/>
      <c r="D32" s="408"/>
      <c r="E32" s="408"/>
      <c r="F32" s="418"/>
      <c r="G32" s="162" t="s">
        <v>65</v>
      </c>
      <c r="H32" s="366"/>
      <c r="I32" s="366"/>
      <c r="J32" s="361"/>
      <c r="K32" s="25" t="s">
        <v>65</v>
      </c>
      <c r="L32" s="15">
        <v>500000</v>
      </c>
      <c r="M32" s="67">
        <f t="shared" si="3"/>
        <v>425000</v>
      </c>
      <c r="N32" s="313">
        <v>2024</v>
      </c>
      <c r="O32" s="314">
        <v>2026</v>
      </c>
      <c r="P32" s="17"/>
      <c r="Q32" s="27"/>
      <c r="R32" s="17" t="s">
        <v>217</v>
      </c>
      <c r="S32" s="28" t="s">
        <v>58</v>
      </c>
    </row>
    <row r="33" spans="1:19" ht="90" x14ac:dyDescent="0.35">
      <c r="A33" s="75">
        <f t="shared" si="1"/>
        <v>28</v>
      </c>
      <c r="B33" s="400"/>
      <c r="C33" s="403"/>
      <c r="D33" s="408"/>
      <c r="E33" s="408"/>
      <c r="F33" s="418"/>
      <c r="G33" s="163" t="s">
        <v>277</v>
      </c>
      <c r="H33" s="366"/>
      <c r="I33" s="366"/>
      <c r="J33" s="361"/>
      <c r="K33" s="25" t="s">
        <v>278</v>
      </c>
      <c r="L33" s="15">
        <v>500000</v>
      </c>
      <c r="M33" s="67">
        <f t="shared" si="3"/>
        <v>425000</v>
      </c>
      <c r="N33" s="313">
        <v>2024</v>
      </c>
      <c r="O33" s="314">
        <v>2027</v>
      </c>
      <c r="P33" s="17"/>
      <c r="Q33" s="27"/>
      <c r="R33" s="17" t="s">
        <v>279</v>
      </c>
      <c r="S33" s="28" t="s">
        <v>58</v>
      </c>
    </row>
    <row r="34" spans="1:19" ht="36.6" thickBot="1" x14ac:dyDescent="0.4">
      <c r="A34" s="75">
        <f t="shared" si="1"/>
        <v>29</v>
      </c>
      <c r="B34" s="401"/>
      <c r="C34" s="407"/>
      <c r="D34" s="409"/>
      <c r="E34" s="409"/>
      <c r="F34" s="419"/>
      <c r="G34" s="166" t="s">
        <v>71</v>
      </c>
      <c r="H34" s="367"/>
      <c r="I34" s="367"/>
      <c r="J34" s="362"/>
      <c r="K34" s="51" t="s">
        <v>351</v>
      </c>
      <c r="L34" s="19">
        <v>200000</v>
      </c>
      <c r="M34" s="88">
        <f t="shared" si="3"/>
        <v>170000</v>
      </c>
      <c r="N34" s="315">
        <v>2024</v>
      </c>
      <c r="O34" s="316">
        <v>2026</v>
      </c>
      <c r="P34" s="95"/>
      <c r="Q34" s="90"/>
      <c r="R34" s="52" t="s">
        <v>280</v>
      </c>
      <c r="S34" s="119" t="s">
        <v>58</v>
      </c>
    </row>
    <row r="35" spans="1:19" ht="43.2" customHeight="1" x14ac:dyDescent="0.35">
      <c r="A35" s="75">
        <f t="shared" si="1"/>
        <v>30</v>
      </c>
      <c r="B35" s="399" t="s">
        <v>66</v>
      </c>
      <c r="C35" s="402" t="s">
        <v>42</v>
      </c>
      <c r="D35" s="357" t="s">
        <v>67</v>
      </c>
      <c r="E35" s="357" t="s">
        <v>68</v>
      </c>
      <c r="F35" s="388" t="s">
        <v>69</v>
      </c>
      <c r="G35" s="167" t="s">
        <v>378</v>
      </c>
      <c r="H35" s="368" t="s">
        <v>46</v>
      </c>
      <c r="I35" s="365" t="s">
        <v>47</v>
      </c>
      <c r="J35" s="365" t="s">
        <v>47</v>
      </c>
      <c r="K35" s="82" t="s">
        <v>218</v>
      </c>
      <c r="L35" s="83">
        <v>1100005</v>
      </c>
      <c r="M35" s="64">
        <f t="shared" si="3"/>
        <v>935004.24999999988</v>
      </c>
      <c r="N35" s="124">
        <v>2024</v>
      </c>
      <c r="O35" s="125">
        <v>2025</v>
      </c>
      <c r="P35" s="124"/>
      <c r="Q35" s="126"/>
      <c r="R35" s="127" t="s">
        <v>217</v>
      </c>
      <c r="S35" s="128" t="s">
        <v>58</v>
      </c>
    </row>
    <row r="36" spans="1:19" ht="54" customHeight="1" x14ac:dyDescent="0.35">
      <c r="A36" s="75">
        <f t="shared" si="1"/>
        <v>31</v>
      </c>
      <c r="B36" s="400"/>
      <c r="C36" s="403"/>
      <c r="D36" s="358"/>
      <c r="E36" s="358"/>
      <c r="F36" s="380"/>
      <c r="G36" s="162" t="s">
        <v>379</v>
      </c>
      <c r="H36" s="369"/>
      <c r="I36" s="366"/>
      <c r="J36" s="366"/>
      <c r="K36" s="20" t="s">
        <v>79</v>
      </c>
      <c r="L36" s="48">
        <v>15000</v>
      </c>
      <c r="M36" s="54">
        <f t="shared" si="3"/>
        <v>12750</v>
      </c>
      <c r="N36" s="129">
        <v>2024</v>
      </c>
      <c r="O36" s="321">
        <v>2026</v>
      </c>
      <c r="P36" s="131"/>
      <c r="Q36" s="132"/>
      <c r="R36" s="133" t="s">
        <v>217</v>
      </c>
      <c r="S36" s="121" t="s">
        <v>58</v>
      </c>
    </row>
    <row r="37" spans="1:19" ht="54" x14ac:dyDescent="0.35">
      <c r="A37" s="75">
        <f t="shared" si="1"/>
        <v>32</v>
      </c>
      <c r="B37" s="400"/>
      <c r="C37" s="403"/>
      <c r="D37" s="358"/>
      <c r="E37" s="358"/>
      <c r="F37" s="380"/>
      <c r="G37" s="162" t="s">
        <v>380</v>
      </c>
      <c r="H37" s="369"/>
      <c r="I37" s="366"/>
      <c r="J37" s="366"/>
      <c r="K37" s="20" t="s">
        <v>74</v>
      </c>
      <c r="L37" s="48">
        <v>45000</v>
      </c>
      <c r="M37" s="54">
        <f t="shared" si="3"/>
        <v>38250</v>
      </c>
      <c r="N37" s="129">
        <v>2024</v>
      </c>
      <c r="O37" s="321">
        <v>2026</v>
      </c>
      <c r="P37" s="131"/>
      <c r="Q37" s="132"/>
      <c r="R37" s="133" t="s">
        <v>217</v>
      </c>
      <c r="S37" s="121" t="s">
        <v>58</v>
      </c>
    </row>
    <row r="38" spans="1:19" ht="36" x14ac:dyDescent="0.35">
      <c r="A38" s="75">
        <f t="shared" si="1"/>
        <v>33</v>
      </c>
      <c r="B38" s="400"/>
      <c r="C38" s="403"/>
      <c r="D38" s="358"/>
      <c r="E38" s="358"/>
      <c r="F38" s="380"/>
      <c r="G38" s="162" t="s">
        <v>381</v>
      </c>
      <c r="H38" s="369"/>
      <c r="I38" s="366"/>
      <c r="J38" s="366"/>
      <c r="K38" s="20" t="s">
        <v>75</v>
      </c>
      <c r="L38" s="48">
        <v>5000</v>
      </c>
      <c r="M38" s="54">
        <f t="shared" si="3"/>
        <v>4250</v>
      </c>
      <c r="N38" s="129">
        <v>2024</v>
      </c>
      <c r="O38" s="321">
        <v>2025</v>
      </c>
      <c r="P38" s="131"/>
      <c r="Q38" s="132"/>
      <c r="R38" s="133" t="s">
        <v>217</v>
      </c>
      <c r="S38" s="121" t="s">
        <v>58</v>
      </c>
    </row>
    <row r="39" spans="1:19" ht="54" x14ac:dyDescent="0.35">
      <c r="A39" s="75">
        <f t="shared" si="1"/>
        <v>34</v>
      </c>
      <c r="B39" s="400"/>
      <c r="C39" s="403"/>
      <c r="D39" s="358"/>
      <c r="E39" s="358"/>
      <c r="F39" s="380"/>
      <c r="G39" s="162" t="s">
        <v>382</v>
      </c>
      <c r="H39" s="369"/>
      <c r="I39" s="366"/>
      <c r="J39" s="366"/>
      <c r="K39" s="20" t="s">
        <v>70</v>
      </c>
      <c r="L39" s="48">
        <v>30000</v>
      </c>
      <c r="M39" s="54">
        <f t="shared" si="3"/>
        <v>25500</v>
      </c>
      <c r="N39" s="129">
        <v>2024</v>
      </c>
      <c r="O39" s="321">
        <v>2026</v>
      </c>
      <c r="P39" s="131"/>
      <c r="Q39" s="132"/>
      <c r="R39" s="133" t="s">
        <v>217</v>
      </c>
      <c r="S39" s="121" t="s">
        <v>58</v>
      </c>
    </row>
    <row r="40" spans="1:19" ht="54" x14ac:dyDescent="0.35">
      <c r="A40" s="75">
        <f t="shared" si="1"/>
        <v>35</v>
      </c>
      <c r="B40" s="400"/>
      <c r="C40" s="403"/>
      <c r="D40" s="358"/>
      <c r="E40" s="358"/>
      <c r="F40" s="380"/>
      <c r="G40" s="162" t="s">
        <v>383</v>
      </c>
      <c r="H40" s="369"/>
      <c r="I40" s="366"/>
      <c r="J40" s="366"/>
      <c r="K40" s="20" t="s">
        <v>76</v>
      </c>
      <c r="L40" s="48">
        <v>30000</v>
      </c>
      <c r="M40" s="54">
        <f t="shared" si="3"/>
        <v>25500</v>
      </c>
      <c r="N40" s="129">
        <v>2022</v>
      </c>
      <c r="O40" s="130">
        <v>2022</v>
      </c>
      <c r="P40" s="131"/>
      <c r="Q40" s="132"/>
      <c r="R40" s="133" t="s">
        <v>275</v>
      </c>
      <c r="S40" s="121" t="s">
        <v>58</v>
      </c>
    </row>
    <row r="41" spans="1:19" ht="54" x14ac:dyDescent="0.35">
      <c r="A41" s="75">
        <f t="shared" si="1"/>
        <v>36</v>
      </c>
      <c r="B41" s="400"/>
      <c r="C41" s="403"/>
      <c r="D41" s="358"/>
      <c r="E41" s="358"/>
      <c r="F41" s="380"/>
      <c r="G41" s="162" t="s">
        <v>384</v>
      </c>
      <c r="H41" s="369"/>
      <c r="I41" s="366"/>
      <c r="J41" s="366"/>
      <c r="K41" s="20" t="s">
        <v>77</v>
      </c>
      <c r="L41" s="48">
        <v>150000</v>
      </c>
      <c r="M41" s="54">
        <f t="shared" si="3"/>
        <v>127500</v>
      </c>
      <c r="N41" s="129">
        <v>2024</v>
      </c>
      <c r="O41" s="130">
        <v>2025</v>
      </c>
      <c r="P41" s="131"/>
      <c r="Q41" s="132"/>
      <c r="R41" s="133" t="s">
        <v>217</v>
      </c>
      <c r="S41" s="121" t="s">
        <v>58</v>
      </c>
    </row>
    <row r="42" spans="1:19" ht="54" x14ac:dyDescent="0.35">
      <c r="A42" s="75">
        <f t="shared" si="1"/>
        <v>37</v>
      </c>
      <c r="B42" s="400"/>
      <c r="C42" s="403"/>
      <c r="D42" s="358"/>
      <c r="E42" s="358"/>
      <c r="F42" s="380"/>
      <c r="G42" s="162" t="s">
        <v>385</v>
      </c>
      <c r="H42" s="369"/>
      <c r="I42" s="366"/>
      <c r="J42" s="366"/>
      <c r="K42" s="20" t="s">
        <v>78</v>
      </c>
      <c r="L42" s="48">
        <v>100000</v>
      </c>
      <c r="M42" s="54">
        <f t="shared" si="3"/>
        <v>85000</v>
      </c>
      <c r="N42" s="129">
        <v>2024</v>
      </c>
      <c r="O42" s="130">
        <v>2025</v>
      </c>
      <c r="P42" s="131"/>
      <c r="Q42" s="132"/>
      <c r="R42" s="133" t="s">
        <v>217</v>
      </c>
      <c r="S42" s="121" t="s">
        <v>58</v>
      </c>
    </row>
    <row r="43" spans="1:19" ht="18" x14ac:dyDescent="0.35">
      <c r="A43" s="75">
        <f t="shared" si="1"/>
        <v>38</v>
      </c>
      <c r="B43" s="400"/>
      <c r="C43" s="403"/>
      <c r="D43" s="358"/>
      <c r="E43" s="358"/>
      <c r="F43" s="380"/>
      <c r="G43" s="163" t="s">
        <v>355</v>
      </c>
      <c r="H43" s="369"/>
      <c r="I43" s="366"/>
      <c r="J43" s="366"/>
      <c r="K43" s="20" t="s">
        <v>72</v>
      </c>
      <c r="L43" s="48">
        <v>40000</v>
      </c>
      <c r="M43" s="54">
        <f t="shared" si="3"/>
        <v>34000</v>
      </c>
      <c r="N43" s="129">
        <v>2023</v>
      </c>
      <c r="O43" s="321">
        <v>2027</v>
      </c>
      <c r="P43" s="131"/>
      <c r="Q43" s="132"/>
      <c r="R43" s="133" t="s">
        <v>217</v>
      </c>
      <c r="S43" s="121" t="s">
        <v>58</v>
      </c>
    </row>
    <row r="44" spans="1:19" ht="72.599999999999994" thickBot="1" x14ac:dyDescent="0.4">
      <c r="A44" s="75">
        <f t="shared" si="1"/>
        <v>39</v>
      </c>
      <c r="B44" s="401"/>
      <c r="C44" s="407"/>
      <c r="D44" s="434"/>
      <c r="E44" s="434"/>
      <c r="F44" s="389"/>
      <c r="G44" s="166" t="s">
        <v>376</v>
      </c>
      <c r="H44" s="370"/>
      <c r="I44" s="367"/>
      <c r="J44" s="367"/>
      <c r="K44" s="20" t="s">
        <v>73</v>
      </c>
      <c r="L44" s="48">
        <v>150000</v>
      </c>
      <c r="M44" s="54">
        <f t="shared" si="3"/>
        <v>127500</v>
      </c>
      <c r="N44" s="129">
        <v>2022</v>
      </c>
      <c r="O44" s="130">
        <v>2022</v>
      </c>
      <c r="P44" s="134"/>
      <c r="Q44" s="135"/>
      <c r="R44" s="136" t="s">
        <v>275</v>
      </c>
      <c r="S44" s="137" t="s">
        <v>58</v>
      </c>
    </row>
    <row r="45" spans="1:19" ht="54" x14ac:dyDescent="0.35">
      <c r="A45" s="75">
        <f t="shared" si="1"/>
        <v>40</v>
      </c>
      <c r="B45" s="399" t="s">
        <v>80</v>
      </c>
      <c r="C45" s="402" t="s">
        <v>81</v>
      </c>
      <c r="D45" s="404" t="s">
        <v>82</v>
      </c>
      <c r="E45" s="151" t="s">
        <v>196</v>
      </c>
      <c r="F45" s="405" t="s">
        <v>83</v>
      </c>
      <c r="G45" s="161" t="s">
        <v>84</v>
      </c>
      <c r="H45" s="368" t="s">
        <v>46</v>
      </c>
      <c r="I45" s="365" t="s">
        <v>47</v>
      </c>
      <c r="J45" s="365" t="s">
        <v>95</v>
      </c>
      <c r="K45" s="55" t="s">
        <v>84</v>
      </c>
      <c r="L45" s="61">
        <v>1000000</v>
      </c>
      <c r="M45" s="59">
        <f t="shared" si="3"/>
        <v>850000</v>
      </c>
      <c r="N45" s="57">
        <v>2021</v>
      </c>
      <c r="O45" s="13">
        <v>2025</v>
      </c>
      <c r="P45" s="22"/>
      <c r="Q45" s="116"/>
      <c r="R45" s="120" t="s">
        <v>219</v>
      </c>
      <c r="S45" s="87" t="s">
        <v>58</v>
      </c>
    </row>
    <row r="46" spans="1:19" ht="54" x14ac:dyDescent="0.35">
      <c r="A46" s="75">
        <f t="shared" si="1"/>
        <v>41</v>
      </c>
      <c r="B46" s="400"/>
      <c r="C46" s="403"/>
      <c r="D46" s="403"/>
      <c r="E46" s="427">
        <v>107563151</v>
      </c>
      <c r="F46" s="406"/>
      <c r="G46" s="162" t="s">
        <v>85</v>
      </c>
      <c r="H46" s="369"/>
      <c r="I46" s="366"/>
      <c r="J46" s="366"/>
      <c r="K46" s="56" t="s">
        <v>85</v>
      </c>
      <c r="L46" s="62">
        <v>140000</v>
      </c>
      <c r="M46" s="60">
        <f t="shared" si="3"/>
        <v>119000</v>
      </c>
      <c r="N46" s="58">
        <v>2022</v>
      </c>
      <c r="O46" s="336">
        <v>2026</v>
      </c>
      <c r="P46" s="7"/>
      <c r="Q46" s="80"/>
      <c r="R46" s="17" t="s">
        <v>217</v>
      </c>
      <c r="S46" s="28" t="s">
        <v>58</v>
      </c>
    </row>
    <row r="47" spans="1:19" ht="36" x14ac:dyDescent="0.35">
      <c r="A47" s="75">
        <f t="shared" si="1"/>
        <v>42</v>
      </c>
      <c r="B47" s="400"/>
      <c r="C47" s="403"/>
      <c r="D47" s="403"/>
      <c r="E47" s="427"/>
      <c r="F47" s="406"/>
      <c r="G47" s="162" t="s">
        <v>86</v>
      </c>
      <c r="H47" s="369"/>
      <c r="I47" s="366"/>
      <c r="J47" s="366"/>
      <c r="K47" s="56" t="s">
        <v>86</v>
      </c>
      <c r="L47" s="62">
        <v>300000</v>
      </c>
      <c r="M47" s="60">
        <f t="shared" si="3"/>
        <v>255000</v>
      </c>
      <c r="N47" s="58">
        <v>2022</v>
      </c>
      <c r="O47" s="336">
        <v>2026</v>
      </c>
      <c r="P47" s="7"/>
      <c r="Q47" s="80"/>
      <c r="R47" s="17" t="s">
        <v>217</v>
      </c>
      <c r="S47" s="28" t="s">
        <v>58</v>
      </c>
    </row>
    <row r="48" spans="1:19" ht="54" x14ac:dyDescent="0.35">
      <c r="A48" s="75">
        <f t="shared" si="1"/>
        <v>43</v>
      </c>
      <c r="B48" s="400"/>
      <c r="C48" s="403"/>
      <c r="D48" s="403"/>
      <c r="E48" s="427"/>
      <c r="F48" s="406"/>
      <c r="G48" s="162" t="s">
        <v>386</v>
      </c>
      <c r="H48" s="369"/>
      <c r="I48" s="366"/>
      <c r="J48" s="366"/>
      <c r="K48" s="56" t="s">
        <v>87</v>
      </c>
      <c r="L48" s="62">
        <v>400000</v>
      </c>
      <c r="M48" s="60">
        <f t="shared" si="3"/>
        <v>340000</v>
      </c>
      <c r="N48" s="58">
        <v>2023</v>
      </c>
      <c r="O48" s="336">
        <v>2026</v>
      </c>
      <c r="P48" s="7"/>
      <c r="Q48" s="80"/>
      <c r="R48" s="17" t="s">
        <v>217</v>
      </c>
      <c r="S48" s="28" t="s">
        <v>58</v>
      </c>
    </row>
    <row r="49" spans="1:19" ht="36" x14ac:dyDescent="0.35">
      <c r="A49" s="75">
        <f t="shared" si="1"/>
        <v>44</v>
      </c>
      <c r="B49" s="400"/>
      <c r="C49" s="403"/>
      <c r="D49" s="403"/>
      <c r="E49" s="427"/>
      <c r="F49" s="406"/>
      <c r="G49" s="162" t="s">
        <v>88</v>
      </c>
      <c r="H49" s="369"/>
      <c r="I49" s="366"/>
      <c r="J49" s="366"/>
      <c r="K49" s="56" t="s">
        <v>88</v>
      </c>
      <c r="L49" s="62">
        <v>300000</v>
      </c>
      <c r="M49" s="60">
        <f t="shared" si="3"/>
        <v>255000</v>
      </c>
      <c r="N49" s="58">
        <v>2022</v>
      </c>
      <c r="O49" s="336">
        <v>2026</v>
      </c>
      <c r="P49" s="7"/>
      <c r="Q49" s="80"/>
      <c r="R49" s="17" t="s">
        <v>217</v>
      </c>
      <c r="S49" s="28" t="s">
        <v>58</v>
      </c>
    </row>
    <row r="50" spans="1:19" ht="54" x14ac:dyDescent="0.35">
      <c r="A50" s="75">
        <f t="shared" si="1"/>
        <v>45</v>
      </c>
      <c r="B50" s="400"/>
      <c r="C50" s="403"/>
      <c r="D50" s="403"/>
      <c r="E50" s="427"/>
      <c r="F50" s="406"/>
      <c r="G50" s="162" t="s">
        <v>89</v>
      </c>
      <c r="H50" s="369"/>
      <c r="I50" s="366"/>
      <c r="J50" s="366"/>
      <c r="K50" s="56" t="s">
        <v>89</v>
      </c>
      <c r="L50" s="62">
        <v>300000</v>
      </c>
      <c r="M50" s="60">
        <f t="shared" si="3"/>
        <v>255000</v>
      </c>
      <c r="N50" s="58">
        <v>2022</v>
      </c>
      <c r="O50" s="336">
        <v>2026</v>
      </c>
      <c r="P50" s="7"/>
      <c r="Q50" s="80"/>
      <c r="R50" s="29" t="s">
        <v>219</v>
      </c>
      <c r="S50" s="28" t="s">
        <v>58</v>
      </c>
    </row>
    <row r="51" spans="1:19" ht="36" x14ac:dyDescent="0.35">
      <c r="A51" s="75">
        <f t="shared" si="1"/>
        <v>46</v>
      </c>
      <c r="B51" s="400"/>
      <c r="C51" s="403"/>
      <c r="D51" s="403"/>
      <c r="E51" s="427"/>
      <c r="F51" s="406"/>
      <c r="G51" s="162" t="s">
        <v>90</v>
      </c>
      <c r="H51" s="369"/>
      <c r="I51" s="366"/>
      <c r="J51" s="366"/>
      <c r="K51" s="56" t="s">
        <v>90</v>
      </c>
      <c r="L51" s="62">
        <v>200000</v>
      </c>
      <c r="M51" s="60">
        <f t="shared" si="3"/>
        <v>170000</v>
      </c>
      <c r="N51" s="58">
        <v>2022</v>
      </c>
      <c r="O51" s="336">
        <v>2026</v>
      </c>
      <c r="P51" s="7"/>
      <c r="Q51" s="80"/>
      <c r="R51" s="17" t="s">
        <v>217</v>
      </c>
      <c r="S51" s="28" t="s">
        <v>58</v>
      </c>
    </row>
    <row r="52" spans="1:19" ht="36" x14ac:dyDescent="0.35">
      <c r="A52" s="75">
        <f t="shared" si="1"/>
        <v>47</v>
      </c>
      <c r="B52" s="400"/>
      <c r="C52" s="403"/>
      <c r="D52" s="403"/>
      <c r="E52" s="49">
        <v>102717818</v>
      </c>
      <c r="F52" s="406"/>
      <c r="G52" s="162" t="s">
        <v>63</v>
      </c>
      <c r="H52" s="369"/>
      <c r="I52" s="366"/>
      <c r="J52" s="366"/>
      <c r="K52" s="56" t="s">
        <v>63</v>
      </c>
      <c r="L52" s="62">
        <v>500000</v>
      </c>
      <c r="M52" s="60">
        <f t="shared" si="3"/>
        <v>425000</v>
      </c>
      <c r="N52" s="58">
        <v>2023</v>
      </c>
      <c r="O52" s="16">
        <v>2025</v>
      </c>
      <c r="P52" s="7"/>
      <c r="Q52" s="80"/>
      <c r="R52" s="17" t="s">
        <v>217</v>
      </c>
      <c r="S52" s="28" t="s">
        <v>58</v>
      </c>
    </row>
    <row r="53" spans="1:19" ht="54" x14ac:dyDescent="0.35">
      <c r="A53" s="75">
        <f t="shared" si="1"/>
        <v>48</v>
      </c>
      <c r="B53" s="400"/>
      <c r="C53" s="403"/>
      <c r="D53" s="403"/>
      <c r="E53" s="428">
        <v>107563151</v>
      </c>
      <c r="F53" s="406"/>
      <c r="G53" s="162" t="s">
        <v>91</v>
      </c>
      <c r="H53" s="369"/>
      <c r="I53" s="366"/>
      <c r="J53" s="366"/>
      <c r="K53" s="56" t="s">
        <v>91</v>
      </c>
      <c r="L53" s="62">
        <v>100000</v>
      </c>
      <c r="M53" s="60">
        <f t="shared" si="3"/>
        <v>85000</v>
      </c>
      <c r="N53" s="58">
        <v>2023</v>
      </c>
      <c r="O53" s="336">
        <v>2026</v>
      </c>
      <c r="P53" s="7"/>
      <c r="Q53" s="80"/>
      <c r="R53" s="17" t="s">
        <v>217</v>
      </c>
      <c r="S53" s="28" t="s">
        <v>58</v>
      </c>
    </row>
    <row r="54" spans="1:19" ht="36" x14ac:dyDescent="0.35">
      <c r="A54" s="75">
        <f t="shared" si="1"/>
        <v>49</v>
      </c>
      <c r="B54" s="400"/>
      <c r="C54" s="403"/>
      <c r="D54" s="403"/>
      <c r="E54" s="428"/>
      <c r="F54" s="406"/>
      <c r="G54" s="162" t="s">
        <v>92</v>
      </c>
      <c r="H54" s="369"/>
      <c r="I54" s="366"/>
      <c r="J54" s="366"/>
      <c r="K54" s="56" t="s">
        <v>92</v>
      </c>
      <c r="L54" s="62">
        <v>80000</v>
      </c>
      <c r="M54" s="60">
        <f t="shared" si="3"/>
        <v>68000</v>
      </c>
      <c r="N54" s="58">
        <v>2022</v>
      </c>
      <c r="O54" s="336">
        <v>2026</v>
      </c>
      <c r="P54" s="7"/>
      <c r="Q54" s="80"/>
      <c r="R54" s="17" t="s">
        <v>217</v>
      </c>
      <c r="S54" s="28" t="s">
        <v>58</v>
      </c>
    </row>
    <row r="55" spans="1:19" ht="54" x14ac:dyDescent="0.35">
      <c r="A55" s="75">
        <f t="shared" si="1"/>
        <v>50</v>
      </c>
      <c r="B55" s="400"/>
      <c r="C55" s="403"/>
      <c r="D55" s="403"/>
      <c r="E55" s="428"/>
      <c r="F55" s="406"/>
      <c r="G55" s="162" t="s">
        <v>93</v>
      </c>
      <c r="H55" s="369"/>
      <c r="I55" s="366"/>
      <c r="J55" s="366"/>
      <c r="K55" s="56" t="s">
        <v>93</v>
      </c>
      <c r="L55" s="62">
        <v>50000</v>
      </c>
      <c r="M55" s="60">
        <f t="shared" si="3"/>
        <v>42500</v>
      </c>
      <c r="N55" s="58">
        <v>2023</v>
      </c>
      <c r="O55" s="16">
        <v>2025</v>
      </c>
      <c r="P55" s="7"/>
      <c r="Q55" s="80"/>
      <c r="R55" s="17" t="s">
        <v>217</v>
      </c>
      <c r="S55" s="28" t="s">
        <v>58</v>
      </c>
    </row>
    <row r="56" spans="1:19" ht="54.6" thickBot="1" x14ac:dyDescent="0.4">
      <c r="A56" s="75">
        <f t="shared" si="1"/>
        <v>51</v>
      </c>
      <c r="B56" s="400"/>
      <c r="C56" s="403"/>
      <c r="D56" s="403"/>
      <c r="E56" s="428"/>
      <c r="F56" s="406"/>
      <c r="G56" s="168" t="s">
        <v>387</v>
      </c>
      <c r="H56" s="370"/>
      <c r="I56" s="367"/>
      <c r="J56" s="367"/>
      <c r="K56" s="153" t="s">
        <v>387</v>
      </c>
      <c r="L56" s="65">
        <v>2500000</v>
      </c>
      <c r="M56" s="54">
        <f t="shared" si="3"/>
        <v>2125000</v>
      </c>
      <c r="N56" s="68">
        <v>2022</v>
      </c>
      <c r="O56" s="8">
        <v>2025</v>
      </c>
      <c r="P56" s="7"/>
      <c r="Q56" s="80"/>
      <c r="R56" s="95" t="s">
        <v>217</v>
      </c>
      <c r="S56" s="119" t="s">
        <v>58</v>
      </c>
    </row>
    <row r="57" spans="1:19" ht="36" x14ac:dyDescent="0.35">
      <c r="A57" s="75">
        <f t="shared" si="1"/>
        <v>52</v>
      </c>
      <c r="B57" s="399" t="s">
        <v>96</v>
      </c>
      <c r="C57" s="402" t="s">
        <v>97</v>
      </c>
      <c r="D57" s="404" t="s">
        <v>98</v>
      </c>
      <c r="E57" s="410" t="s">
        <v>99</v>
      </c>
      <c r="F57" s="396" t="s">
        <v>100</v>
      </c>
      <c r="G57" s="165" t="s">
        <v>102</v>
      </c>
      <c r="H57" s="368" t="s">
        <v>46</v>
      </c>
      <c r="I57" s="365" t="s">
        <v>47</v>
      </c>
      <c r="J57" s="360" t="s">
        <v>101</v>
      </c>
      <c r="K57" s="24" t="s">
        <v>102</v>
      </c>
      <c r="L57" s="12">
        <v>200000</v>
      </c>
      <c r="M57" s="66">
        <f t="shared" si="3"/>
        <v>170000</v>
      </c>
      <c r="N57" s="69">
        <v>2020</v>
      </c>
      <c r="O57" s="71">
        <v>2020</v>
      </c>
      <c r="P57" s="21"/>
      <c r="Q57" s="26"/>
      <c r="R57" s="117" t="s">
        <v>275</v>
      </c>
      <c r="S57" s="118" t="s">
        <v>103</v>
      </c>
    </row>
    <row r="58" spans="1:19" ht="54" x14ac:dyDescent="0.35">
      <c r="A58" s="75">
        <f t="shared" si="1"/>
        <v>53</v>
      </c>
      <c r="B58" s="400"/>
      <c r="C58" s="403"/>
      <c r="D58" s="408"/>
      <c r="E58" s="411"/>
      <c r="F58" s="397"/>
      <c r="G58" s="162" t="s">
        <v>104</v>
      </c>
      <c r="H58" s="369"/>
      <c r="I58" s="366"/>
      <c r="J58" s="361"/>
      <c r="K58" s="25" t="s">
        <v>104</v>
      </c>
      <c r="L58" s="15">
        <v>250000</v>
      </c>
      <c r="M58" s="67">
        <f t="shared" si="3"/>
        <v>212500</v>
      </c>
      <c r="N58" s="70">
        <v>2020</v>
      </c>
      <c r="O58" s="72">
        <v>2020</v>
      </c>
      <c r="P58" s="18"/>
      <c r="Q58" s="27"/>
      <c r="R58" s="73" t="s">
        <v>275</v>
      </c>
      <c r="S58" s="74" t="s">
        <v>103</v>
      </c>
    </row>
    <row r="59" spans="1:19" ht="36" x14ac:dyDescent="0.35">
      <c r="A59" s="75">
        <f t="shared" si="1"/>
        <v>54</v>
      </c>
      <c r="B59" s="400"/>
      <c r="C59" s="403"/>
      <c r="D59" s="408"/>
      <c r="E59" s="411"/>
      <c r="F59" s="397"/>
      <c r="G59" s="162" t="s">
        <v>197</v>
      </c>
      <c r="H59" s="369"/>
      <c r="I59" s="366"/>
      <c r="J59" s="361"/>
      <c r="K59" s="25" t="s">
        <v>197</v>
      </c>
      <c r="L59" s="15">
        <v>300000</v>
      </c>
      <c r="M59" s="67">
        <f t="shared" si="3"/>
        <v>255000</v>
      </c>
      <c r="N59" s="70">
        <v>2022</v>
      </c>
      <c r="O59" s="72">
        <v>2023</v>
      </c>
      <c r="P59" s="18"/>
      <c r="Q59" s="27"/>
      <c r="R59" s="73" t="s">
        <v>275</v>
      </c>
      <c r="S59" s="74" t="s">
        <v>58</v>
      </c>
    </row>
    <row r="60" spans="1:19" ht="36" x14ac:dyDescent="0.35">
      <c r="A60" s="75">
        <f t="shared" si="1"/>
        <v>55</v>
      </c>
      <c r="B60" s="400"/>
      <c r="C60" s="403"/>
      <c r="D60" s="408"/>
      <c r="E60" s="123" t="s">
        <v>333</v>
      </c>
      <c r="F60" s="397"/>
      <c r="G60" s="162" t="s">
        <v>198</v>
      </c>
      <c r="H60" s="369"/>
      <c r="I60" s="366"/>
      <c r="J60" s="361"/>
      <c r="K60" s="25" t="s">
        <v>198</v>
      </c>
      <c r="L60" s="15">
        <v>400000</v>
      </c>
      <c r="M60" s="67">
        <f t="shared" si="3"/>
        <v>340000</v>
      </c>
      <c r="N60" s="70">
        <v>2025</v>
      </c>
      <c r="O60" s="72">
        <v>2027</v>
      </c>
      <c r="P60" s="18"/>
      <c r="Q60" s="27"/>
      <c r="R60" s="73" t="s">
        <v>217</v>
      </c>
      <c r="S60" s="74" t="s">
        <v>58</v>
      </c>
    </row>
    <row r="61" spans="1:19" ht="36" x14ac:dyDescent="0.35">
      <c r="A61" s="75">
        <f t="shared" si="1"/>
        <v>56</v>
      </c>
      <c r="B61" s="400"/>
      <c r="C61" s="403"/>
      <c r="D61" s="408"/>
      <c r="E61" s="411" t="s">
        <v>99</v>
      </c>
      <c r="F61" s="397"/>
      <c r="G61" s="162" t="s">
        <v>105</v>
      </c>
      <c r="H61" s="369"/>
      <c r="I61" s="366"/>
      <c r="J61" s="361"/>
      <c r="K61" s="25" t="s">
        <v>105</v>
      </c>
      <c r="L61" s="15">
        <v>300000</v>
      </c>
      <c r="M61" s="67">
        <f t="shared" si="3"/>
        <v>255000</v>
      </c>
      <c r="N61" s="70">
        <v>2026</v>
      </c>
      <c r="O61" s="72">
        <v>2028</v>
      </c>
      <c r="P61" s="18"/>
      <c r="Q61" s="27"/>
      <c r="R61" s="73" t="s">
        <v>217</v>
      </c>
      <c r="S61" s="74" t="s">
        <v>58</v>
      </c>
    </row>
    <row r="62" spans="1:19" ht="54.6" thickBot="1" x14ac:dyDescent="0.4">
      <c r="A62" s="75">
        <f t="shared" si="1"/>
        <v>57</v>
      </c>
      <c r="B62" s="401"/>
      <c r="C62" s="407"/>
      <c r="D62" s="409"/>
      <c r="E62" s="412"/>
      <c r="F62" s="398"/>
      <c r="G62" s="166" t="s">
        <v>269</v>
      </c>
      <c r="H62" s="370"/>
      <c r="I62" s="367"/>
      <c r="J62" s="362"/>
      <c r="K62" s="91" t="s">
        <v>269</v>
      </c>
      <c r="L62" s="48">
        <v>300000</v>
      </c>
      <c r="M62" s="92">
        <f t="shared" si="3"/>
        <v>255000</v>
      </c>
      <c r="N62" s="93">
        <v>2023</v>
      </c>
      <c r="O62" s="169">
        <v>2028</v>
      </c>
      <c r="P62" s="7"/>
      <c r="Q62" s="80"/>
      <c r="R62" s="170" t="s">
        <v>219</v>
      </c>
      <c r="S62" s="94" t="s">
        <v>58</v>
      </c>
    </row>
    <row r="63" spans="1:19" ht="36" x14ac:dyDescent="0.35">
      <c r="A63" s="75">
        <f t="shared" si="1"/>
        <v>58</v>
      </c>
      <c r="B63" s="400" t="s">
        <v>106</v>
      </c>
      <c r="C63" s="428" t="s">
        <v>107</v>
      </c>
      <c r="D63" s="358" t="s">
        <v>108</v>
      </c>
      <c r="E63" s="358" t="s">
        <v>109</v>
      </c>
      <c r="F63" s="380" t="s">
        <v>110</v>
      </c>
      <c r="G63" s="161" t="s">
        <v>112</v>
      </c>
      <c r="H63" s="390" t="s">
        <v>46</v>
      </c>
      <c r="I63" s="385" t="s">
        <v>47</v>
      </c>
      <c r="J63" s="393" t="s">
        <v>111</v>
      </c>
      <c r="K63" s="24" t="s">
        <v>112</v>
      </c>
      <c r="L63" s="12">
        <v>200000</v>
      </c>
      <c r="M63" s="66">
        <f t="shared" si="3"/>
        <v>170000</v>
      </c>
      <c r="N63" s="21">
        <v>2018</v>
      </c>
      <c r="O63" s="26">
        <v>2018</v>
      </c>
      <c r="P63" s="21"/>
      <c r="Q63" s="26"/>
      <c r="R63" s="14" t="s">
        <v>275</v>
      </c>
      <c r="S63" s="96" t="s">
        <v>58</v>
      </c>
    </row>
    <row r="64" spans="1:19" ht="36" x14ac:dyDescent="0.35">
      <c r="A64" s="75">
        <f t="shared" si="1"/>
        <v>59</v>
      </c>
      <c r="B64" s="400"/>
      <c r="C64" s="428"/>
      <c r="D64" s="358"/>
      <c r="E64" s="358"/>
      <c r="F64" s="380"/>
      <c r="G64" s="162" t="s">
        <v>113</v>
      </c>
      <c r="H64" s="391"/>
      <c r="I64" s="386"/>
      <c r="J64" s="394"/>
      <c r="K64" s="25" t="s">
        <v>113</v>
      </c>
      <c r="L64" s="15">
        <v>400000</v>
      </c>
      <c r="M64" s="67">
        <f t="shared" si="3"/>
        <v>340000</v>
      </c>
      <c r="N64" s="18">
        <v>2018</v>
      </c>
      <c r="O64" s="314">
        <v>2026</v>
      </c>
      <c r="P64" s="18"/>
      <c r="Q64" s="27"/>
      <c r="R64" s="29" t="s">
        <v>199</v>
      </c>
      <c r="S64" s="28" t="s">
        <v>58</v>
      </c>
    </row>
    <row r="65" spans="1:19" ht="18" x14ac:dyDescent="0.35">
      <c r="A65" s="75">
        <f t="shared" si="1"/>
        <v>60</v>
      </c>
      <c r="B65" s="400"/>
      <c r="C65" s="428"/>
      <c r="D65" s="358"/>
      <c r="E65" s="358"/>
      <c r="F65" s="380"/>
      <c r="G65" s="162" t="s">
        <v>114</v>
      </c>
      <c r="H65" s="391"/>
      <c r="I65" s="386"/>
      <c r="J65" s="394"/>
      <c r="K65" s="25" t="s">
        <v>114</v>
      </c>
      <c r="L65" s="15">
        <v>1200000</v>
      </c>
      <c r="M65" s="67">
        <f t="shared" si="3"/>
        <v>1020000</v>
      </c>
      <c r="N65" s="18">
        <v>2021</v>
      </c>
      <c r="O65" s="27">
        <v>2021</v>
      </c>
      <c r="P65" s="18"/>
      <c r="Q65" s="27"/>
      <c r="R65" s="29" t="s">
        <v>275</v>
      </c>
      <c r="S65" s="28" t="s">
        <v>58</v>
      </c>
    </row>
    <row r="66" spans="1:19" ht="36" x14ac:dyDescent="0.35">
      <c r="A66" s="75">
        <f t="shared" si="1"/>
        <v>61</v>
      </c>
      <c r="B66" s="400"/>
      <c r="C66" s="428"/>
      <c r="D66" s="358"/>
      <c r="E66" s="358"/>
      <c r="F66" s="380"/>
      <c r="G66" s="162" t="s">
        <v>115</v>
      </c>
      <c r="H66" s="391"/>
      <c r="I66" s="386"/>
      <c r="J66" s="394"/>
      <c r="K66" s="25" t="s">
        <v>115</v>
      </c>
      <c r="L66" s="15">
        <v>200000</v>
      </c>
      <c r="M66" s="67">
        <f t="shared" si="3"/>
        <v>170000</v>
      </c>
      <c r="N66" s="18">
        <v>2022</v>
      </c>
      <c r="O66" s="314">
        <v>2026</v>
      </c>
      <c r="P66" s="18"/>
      <c r="Q66" s="27"/>
      <c r="R66" s="29" t="s">
        <v>217</v>
      </c>
      <c r="S66" s="28" t="s">
        <v>58</v>
      </c>
    </row>
    <row r="67" spans="1:19" ht="54" x14ac:dyDescent="0.35">
      <c r="A67" s="75">
        <f t="shared" si="1"/>
        <v>62</v>
      </c>
      <c r="B67" s="400"/>
      <c r="C67" s="428"/>
      <c r="D67" s="358"/>
      <c r="E67" s="358"/>
      <c r="F67" s="380"/>
      <c r="G67" s="162" t="s">
        <v>116</v>
      </c>
      <c r="H67" s="391"/>
      <c r="I67" s="386"/>
      <c r="J67" s="394"/>
      <c r="K67" s="25" t="s">
        <v>116</v>
      </c>
      <c r="L67" s="15">
        <v>300000</v>
      </c>
      <c r="M67" s="67">
        <f t="shared" si="3"/>
        <v>255000</v>
      </c>
      <c r="N67" s="18">
        <v>2018</v>
      </c>
      <c r="O67" s="27">
        <v>2022</v>
      </c>
      <c r="P67" s="18"/>
      <c r="Q67" s="27"/>
      <c r="R67" s="29" t="s">
        <v>275</v>
      </c>
      <c r="S67" s="28" t="s">
        <v>58</v>
      </c>
    </row>
    <row r="68" spans="1:19" ht="54" x14ac:dyDescent="0.35">
      <c r="A68" s="75">
        <f t="shared" si="1"/>
        <v>63</v>
      </c>
      <c r="B68" s="400"/>
      <c r="C68" s="428"/>
      <c r="D68" s="358"/>
      <c r="E68" s="358"/>
      <c r="F68" s="380"/>
      <c r="G68" s="162" t="s">
        <v>117</v>
      </c>
      <c r="H68" s="391"/>
      <c r="I68" s="386"/>
      <c r="J68" s="394"/>
      <c r="K68" s="25" t="s">
        <v>117</v>
      </c>
      <c r="L68" s="15">
        <v>300000</v>
      </c>
      <c r="M68" s="67">
        <f t="shared" si="3"/>
        <v>255000</v>
      </c>
      <c r="N68" s="18">
        <v>2019</v>
      </c>
      <c r="O68" s="314">
        <v>2025</v>
      </c>
      <c r="P68" s="18"/>
      <c r="Q68" s="27"/>
      <c r="R68" s="29" t="s">
        <v>219</v>
      </c>
      <c r="S68" s="28" t="s">
        <v>58</v>
      </c>
    </row>
    <row r="69" spans="1:19" ht="36" x14ac:dyDescent="0.35">
      <c r="A69" s="75">
        <f t="shared" si="1"/>
        <v>64</v>
      </c>
      <c r="B69" s="400"/>
      <c r="C69" s="428"/>
      <c r="D69" s="358"/>
      <c r="E69" s="358"/>
      <c r="F69" s="380"/>
      <c r="G69" s="163" t="s">
        <v>118</v>
      </c>
      <c r="H69" s="391"/>
      <c r="I69" s="386"/>
      <c r="J69" s="394"/>
      <c r="K69" s="25" t="s">
        <v>118</v>
      </c>
      <c r="L69" s="15">
        <v>500000</v>
      </c>
      <c r="M69" s="67">
        <f t="shared" si="3"/>
        <v>425000</v>
      </c>
      <c r="N69" s="18">
        <v>2020</v>
      </c>
      <c r="O69" s="27">
        <v>2025</v>
      </c>
      <c r="P69" s="18"/>
      <c r="Q69" s="27"/>
      <c r="R69" s="29" t="s">
        <v>339</v>
      </c>
      <c r="S69" s="28" t="s">
        <v>58</v>
      </c>
    </row>
    <row r="70" spans="1:19" ht="54" x14ac:dyDescent="0.35">
      <c r="A70" s="75">
        <f t="shared" si="1"/>
        <v>65</v>
      </c>
      <c r="B70" s="400"/>
      <c r="C70" s="428"/>
      <c r="D70" s="358"/>
      <c r="E70" s="358"/>
      <c r="F70" s="380"/>
      <c r="G70" s="162" t="s">
        <v>281</v>
      </c>
      <c r="H70" s="391"/>
      <c r="I70" s="386"/>
      <c r="J70" s="394"/>
      <c r="K70" s="25" t="s">
        <v>281</v>
      </c>
      <c r="L70" s="15">
        <v>150000</v>
      </c>
      <c r="M70" s="67">
        <f t="shared" si="3"/>
        <v>127500</v>
      </c>
      <c r="N70" s="18">
        <v>2023</v>
      </c>
      <c r="O70" s="314">
        <v>2025</v>
      </c>
      <c r="P70" s="18"/>
      <c r="Q70" s="27"/>
      <c r="R70" s="29" t="s">
        <v>219</v>
      </c>
      <c r="S70" s="28" t="s">
        <v>58</v>
      </c>
    </row>
    <row r="71" spans="1:19" ht="72" x14ac:dyDescent="0.35">
      <c r="A71" s="75">
        <f t="shared" si="1"/>
        <v>66</v>
      </c>
      <c r="B71" s="400"/>
      <c r="C71" s="428"/>
      <c r="D71" s="358"/>
      <c r="E71" s="358"/>
      <c r="F71" s="380"/>
      <c r="G71" s="162" t="s">
        <v>282</v>
      </c>
      <c r="H71" s="391"/>
      <c r="I71" s="386"/>
      <c r="J71" s="394"/>
      <c r="K71" s="25" t="s">
        <v>282</v>
      </c>
      <c r="L71" s="15">
        <v>300000</v>
      </c>
      <c r="M71" s="67">
        <f t="shared" si="3"/>
        <v>255000</v>
      </c>
      <c r="N71" s="18">
        <v>2023</v>
      </c>
      <c r="O71" s="27">
        <v>2024</v>
      </c>
      <c r="P71" s="18"/>
      <c r="Q71" s="27"/>
      <c r="R71" s="29" t="s">
        <v>275</v>
      </c>
      <c r="S71" s="28" t="s">
        <v>58</v>
      </c>
    </row>
    <row r="72" spans="1:19" ht="36" x14ac:dyDescent="0.35">
      <c r="A72" s="75">
        <f t="shared" si="1"/>
        <v>67</v>
      </c>
      <c r="B72" s="400"/>
      <c r="C72" s="428"/>
      <c r="D72" s="358"/>
      <c r="E72" s="358"/>
      <c r="F72" s="380"/>
      <c r="G72" s="162" t="s">
        <v>115</v>
      </c>
      <c r="H72" s="391"/>
      <c r="I72" s="386"/>
      <c r="J72" s="394"/>
      <c r="K72" s="25" t="s">
        <v>115</v>
      </c>
      <c r="L72" s="15">
        <v>400000</v>
      </c>
      <c r="M72" s="67">
        <f t="shared" si="3"/>
        <v>340000</v>
      </c>
      <c r="N72" s="18">
        <v>2023</v>
      </c>
      <c r="O72" s="27">
        <v>2025</v>
      </c>
      <c r="P72" s="18"/>
      <c r="Q72" s="27"/>
      <c r="R72" s="29" t="s">
        <v>217</v>
      </c>
      <c r="S72" s="28" t="s">
        <v>58</v>
      </c>
    </row>
    <row r="73" spans="1:19" ht="54" x14ac:dyDescent="0.35">
      <c r="A73" s="75">
        <f t="shared" si="1"/>
        <v>68</v>
      </c>
      <c r="B73" s="400"/>
      <c r="C73" s="428"/>
      <c r="D73" s="358"/>
      <c r="E73" s="358"/>
      <c r="F73" s="380"/>
      <c r="G73" s="162" t="s">
        <v>283</v>
      </c>
      <c r="H73" s="391"/>
      <c r="I73" s="386"/>
      <c r="J73" s="394"/>
      <c r="K73" s="25" t="s">
        <v>446</v>
      </c>
      <c r="L73" s="15">
        <v>2000000</v>
      </c>
      <c r="M73" s="67">
        <f t="shared" si="3"/>
        <v>1700000</v>
      </c>
      <c r="N73" s="18">
        <v>2022</v>
      </c>
      <c r="O73" s="27">
        <v>2027</v>
      </c>
      <c r="P73" s="18"/>
      <c r="Q73" s="27"/>
      <c r="R73" s="29" t="s">
        <v>217</v>
      </c>
      <c r="S73" s="28" t="s">
        <v>58</v>
      </c>
    </row>
    <row r="74" spans="1:19" ht="36" x14ac:dyDescent="0.35">
      <c r="A74" s="75">
        <f t="shared" si="1"/>
        <v>69</v>
      </c>
      <c r="B74" s="400"/>
      <c r="C74" s="428"/>
      <c r="D74" s="358"/>
      <c r="E74" s="358"/>
      <c r="F74" s="380"/>
      <c r="G74" s="162" t="s">
        <v>284</v>
      </c>
      <c r="H74" s="391"/>
      <c r="I74" s="386"/>
      <c r="J74" s="394"/>
      <c r="K74" s="25" t="s">
        <v>284</v>
      </c>
      <c r="L74" s="15">
        <v>15000000</v>
      </c>
      <c r="M74" s="67">
        <f t="shared" si="3"/>
        <v>12750000</v>
      </c>
      <c r="N74" s="18">
        <v>2023</v>
      </c>
      <c r="O74" s="27">
        <v>2027</v>
      </c>
      <c r="P74" s="18"/>
      <c r="Q74" s="27"/>
      <c r="R74" s="320" t="s">
        <v>275</v>
      </c>
      <c r="S74" s="28" t="s">
        <v>58</v>
      </c>
    </row>
    <row r="75" spans="1:19" ht="54" x14ac:dyDescent="0.35">
      <c r="A75" s="75">
        <f t="shared" ref="A75:A98" si="4">A74+1</f>
        <v>70</v>
      </c>
      <c r="B75" s="400"/>
      <c r="C75" s="428"/>
      <c r="D75" s="358"/>
      <c r="E75" s="358"/>
      <c r="F75" s="380"/>
      <c r="G75" s="162" t="s">
        <v>340</v>
      </c>
      <c r="H75" s="391"/>
      <c r="I75" s="386"/>
      <c r="J75" s="394"/>
      <c r="K75" s="25" t="s">
        <v>340</v>
      </c>
      <c r="L75" s="15">
        <v>1000000</v>
      </c>
      <c r="M75" s="67">
        <f>L75/100*85</f>
        <v>850000</v>
      </c>
      <c r="N75" s="18">
        <v>2025</v>
      </c>
      <c r="O75" s="27">
        <v>2027</v>
      </c>
      <c r="P75" s="18"/>
      <c r="Q75" s="27"/>
      <c r="R75" s="320" t="s">
        <v>219</v>
      </c>
      <c r="S75" s="28" t="s">
        <v>58</v>
      </c>
    </row>
    <row r="76" spans="1:19" ht="72" x14ac:dyDescent="0.35">
      <c r="A76" s="75">
        <f t="shared" si="4"/>
        <v>71</v>
      </c>
      <c r="B76" s="400"/>
      <c r="C76" s="428"/>
      <c r="D76" s="358"/>
      <c r="E76" s="358"/>
      <c r="F76" s="380"/>
      <c r="G76" s="162" t="s">
        <v>341</v>
      </c>
      <c r="H76" s="391"/>
      <c r="I76" s="386"/>
      <c r="J76" s="394"/>
      <c r="K76" s="25" t="s">
        <v>341</v>
      </c>
      <c r="L76" s="15">
        <v>70000</v>
      </c>
      <c r="M76" s="67">
        <f>L76/100*85</f>
        <v>59500</v>
      </c>
      <c r="N76" s="18">
        <v>2024</v>
      </c>
      <c r="O76" s="27">
        <v>2026</v>
      </c>
      <c r="P76" s="18"/>
      <c r="Q76" s="27"/>
      <c r="R76" s="17" t="s">
        <v>217</v>
      </c>
      <c r="S76" s="28" t="s">
        <v>58</v>
      </c>
    </row>
    <row r="77" spans="1:19" ht="36" x14ac:dyDescent="0.35">
      <c r="A77" s="75">
        <f t="shared" si="4"/>
        <v>72</v>
      </c>
      <c r="B77" s="400"/>
      <c r="C77" s="428"/>
      <c r="D77" s="358"/>
      <c r="E77" s="358"/>
      <c r="F77" s="380"/>
      <c r="G77" s="162" t="s">
        <v>342</v>
      </c>
      <c r="H77" s="391"/>
      <c r="I77" s="386"/>
      <c r="J77" s="394"/>
      <c r="K77" s="25" t="s">
        <v>342</v>
      </c>
      <c r="L77" s="15">
        <v>150000</v>
      </c>
      <c r="M77" s="67">
        <f t="shared" ref="M77:M80" si="5">L77/100*85</f>
        <v>127500</v>
      </c>
      <c r="N77" s="18">
        <v>2025</v>
      </c>
      <c r="O77" s="27">
        <v>2027</v>
      </c>
      <c r="P77" s="18"/>
      <c r="Q77" s="27"/>
      <c r="R77" s="17" t="s">
        <v>217</v>
      </c>
      <c r="S77" s="28" t="s">
        <v>58</v>
      </c>
    </row>
    <row r="78" spans="1:19" ht="36" x14ac:dyDescent="0.35">
      <c r="A78" s="75">
        <f t="shared" si="4"/>
        <v>73</v>
      </c>
      <c r="B78" s="400"/>
      <c r="C78" s="428"/>
      <c r="D78" s="358"/>
      <c r="E78" s="358"/>
      <c r="F78" s="380"/>
      <c r="G78" s="162" t="s">
        <v>343</v>
      </c>
      <c r="H78" s="391"/>
      <c r="I78" s="386"/>
      <c r="J78" s="394"/>
      <c r="K78" s="25" t="s">
        <v>343</v>
      </c>
      <c r="L78" s="15">
        <v>60000</v>
      </c>
      <c r="M78" s="67">
        <f t="shared" si="5"/>
        <v>51000</v>
      </c>
      <c r="N78" s="18">
        <v>2024</v>
      </c>
      <c r="O78" s="27">
        <v>2025</v>
      </c>
      <c r="P78" s="18"/>
      <c r="Q78" s="27"/>
      <c r="R78" s="17" t="s">
        <v>217</v>
      </c>
      <c r="S78" s="28" t="s">
        <v>58</v>
      </c>
    </row>
    <row r="79" spans="1:19" ht="72" x14ac:dyDescent="0.35">
      <c r="A79" s="75">
        <f t="shared" si="4"/>
        <v>74</v>
      </c>
      <c r="B79" s="400"/>
      <c r="C79" s="428"/>
      <c r="D79" s="358"/>
      <c r="E79" s="358"/>
      <c r="F79" s="380"/>
      <c r="G79" s="162" t="s">
        <v>344</v>
      </c>
      <c r="H79" s="391"/>
      <c r="I79" s="386"/>
      <c r="J79" s="394"/>
      <c r="K79" s="25" t="s">
        <v>344</v>
      </c>
      <c r="L79" s="15">
        <v>150000</v>
      </c>
      <c r="M79" s="67">
        <f t="shared" si="5"/>
        <v>127500</v>
      </c>
      <c r="N79" s="18">
        <v>2026</v>
      </c>
      <c r="O79" s="27">
        <v>2027</v>
      </c>
      <c r="P79" s="18"/>
      <c r="Q79" s="27"/>
      <c r="R79" s="17" t="s">
        <v>217</v>
      </c>
      <c r="S79" s="28" t="s">
        <v>58</v>
      </c>
    </row>
    <row r="80" spans="1:19" ht="72" x14ac:dyDescent="0.35">
      <c r="A80" s="75">
        <f t="shared" si="4"/>
        <v>75</v>
      </c>
      <c r="B80" s="400"/>
      <c r="C80" s="428"/>
      <c r="D80" s="358"/>
      <c r="E80" s="358"/>
      <c r="F80" s="380"/>
      <c r="G80" s="162" t="s">
        <v>388</v>
      </c>
      <c r="H80" s="391"/>
      <c r="I80" s="386"/>
      <c r="J80" s="394"/>
      <c r="K80" s="25" t="s">
        <v>345</v>
      </c>
      <c r="L80" s="15">
        <v>300000</v>
      </c>
      <c r="M80" s="67">
        <f t="shared" si="5"/>
        <v>255000</v>
      </c>
      <c r="N80" s="18">
        <v>2024</v>
      </c>
      <c r="O80" s="27">
        <v>2027</v>
      </c>
      <c r="P80" s="18"/>
      <c r="Q80" s="27"/>
      <c r="R80" s="17" t="s">
        <v>217</v>
      </c>
      <c r="S80" s="28" t="s">
        <v>58</v>
      </c>
    </row>
    <row r="81" spans="1:19" ht="36" x14ac:dyDescent="0.35">
      <c r="A81" s="75">
        <f t="shared" si="4"/>
        <v>76</v>
      </c>
      <c r="B81" s="400"/>
      <c r="C81" s="428"/>
      <c r="D81" s="358"/>
      <c r="E81" s="358"/>
      <c r="F81" s="380"/>
      <c r="G81" s="163" t="s">
        <v>389</v>
      </c>
      <c r="H81" s="391"/>
      <c r="I81" s="386"/>
      <c r="J81" s="394"/>
      <c r="K81" s="25" t="s">
        <v>77</v>
      </c>
      <c r="L81" s="15">
        <v>300000</v>
      </c>
      <c r="M81" s="67">
        <f t="shared" si="3"/>
        <v>255000</v>
      </c>
      <c r="N81" s="18">
        <v>2024</v>
      </c>
      <c r="O81" s="27">
        <v>2025</v>
      </c>
      <c r="P81" s="18"/>
      <c r="Q81" s="27"/>
      <c r="R81" s="29" t="s">
        <v>217</v>
      </c>
      <c r="S81" s="28" t="s">
        <v>58</v>
      </c>
    </row>
    <row r="82" spans="1:19" ht="54.6" thickBot="1" x14ac:dyDescent="0.4">
      <c r="A82" s="75">
        <f t="shared" si="4"/>
        <v>77</v>
      </c>
      <c r="B82" s="400"/>
      <c r="C82" s="428"/>
      <c r="D82" s="358"/>
      <c r="E82" s="358"/>
      <c r="F82" s="380"/>
      <c r="G82" s="166" t="s">
        <v>390</v>
      </c>
      <c r="H82" s="392"/>
      <c r="I82" s="387"/>
      <c r="J82" s="395"/>
      <c r="K82" s="51" t="s">
        <v>291</v>
      </c>
      <c r="L82" s="19">
        <v>150000</v>
      </c>
      <c r="M82" s="88">
        <f t="shared" si="3"/>
        <v>127500</v>
      </c>
      <c r="N82" s="89">
        <v>2025</v>
      </c>
      <c r="O82" s="90">
        <v>2026</v>
      </c>
      <c r="P82" s="89"/>
      <c r="Q82" s="90"/>
      <c r="R82" s="52" t="s">
        <v>217</v>
      </c>
      <c r="S82" s="119" t="s">
        <v>58</v>
      </c>
    </row>
    <row r="83" spans="1:19" ht="72" x14ac:dyDescent="0.35">
      <c r="A83" s="75">
        <f t="shared" si="4"/>
        <v>78</v>
      </c>
      <c r="B83" s="429" t="s">
        <v>119</v>
      </c>
      <c r="C83" s="432" t="s">
        <v>120</v>
      </c>
      <c r="D83" s="410" t="s">
        <v>121</v>
      </c>
      <c r="E83" s="357" t="s">
        <v>122</v>
      </c>
      <c r="F83" s="371" t="s">
        <v>123</v>
      </c>
      <c r="G83" s="161" t="s">
        <v>336</v>
      </c>
      <c r="H83" s="368" t="s">
        <v>46</v>
      </c>
      <c r="I83" s="365" t="s">
        <v>47</v>
      </c>
      <c r="J83" s="365" t="s">
        <v>124</v>
      </c>
      <c r="K83" s="154" t="s">
        <v>336</v>
      </c>
      <c r="L83" s="155">
        <v>100000</v>
      </c>
      <c r="M83" s="150">
        <f>L83/100*85</f>
        <v>85000</v>
      </c>
      <c r="N83" s="84">
        <v>2024</v>
      </c>
      <c r="O83" s="85">
        <v>2025</v>
      </c>
      <c r="P83" s="84"/>
      <c r="Q83" s="85"/>
      <c r="R83" s="86" t="s">
        <v>217</v>
      </c>
      <c r="S83" s="87" t="s">
        <v>58</v>
      </c>
    </row>
    <row r="84" spans="1:19" ht="36" x14ac:dyDescent="0.35">
      <c r="A84" s="75">
        <f t="shared" si="4"/>
        <v>79</v>
      </c>
      <c r="B84" s="430"/>
      <c r="C84" s="427"/>
      <c r="D84" s="411"/>
      <c r="E84" s="358"/>
      <c r="F84" s="372"/>
      <c r="G84" s="162" t="s">
        <v>337</v>
      </c>
      <c r="H84" s="369"/>
      <c r="I84" s="366"/>
      <c r="J84" s="366"/>
      <c r="K84" s="25" t="s">
        <v>337</v>
      </c>
      <c r="L84" s="15">
        <v>100000</v>
      </c>
      <c r="M84" s="60">
        <f t="shared" ref="M84:M98" si="6">L84/100*85</f>
        <v>85000</v>
      </c>
      <c r="N84" s="18">
        <v>2020</v>
      </c>
      <c r="O84" s="314">
        <v>2025</v>
      </c>
      <c r="P84" s="18"/>
      <c r="Q84" s="27"/>
      <c r="R84" s="17" t="s">
        <v>217</v>
      </c>
      <c r="S84" s="28" t="s">
        <v>58</v>
      </c>
    </row>
    <row r="85" spans="1:19" ht="36" x14ac:dyDescent="0.35">
      <c r="A85" s="75">
        <f t="shared" si="4"/>
        <v>80</v>
      </c>
      <c r="B85" s="430"/>
      <c r="C85" s="427"/>
      <c r="D85" s="411"/>
      <c r="E85" s="358"/>
      <c r="F85" s="372"/>
      <c r="G85" s="162" t="s">
        <v>125</v>
      </c>
      <c r="H85" s="369"/>
      <c r="I85" s="366"/>
      <c r="J85" s="366"/>
      <c r="K85" s="25" t="s">
        <v>125</v>
      </c>
      <c r="L85" s="15">
        <v>180000</v>
      </c>
      <c r="M85" s="60">
        <f t="shared" si="6"/>
        <v>153000</v>
      </c>
      <c r="N85" s="18">
        <v>2020</v>
      </c>
      <c r="O85" s="27">
        <v>2025</v>
      </c>
      <c r="P85" s="18"/>
      <c r="Q85" s="27"/>
      <c r="R85" s="17" t="s">
        <v>217</v>
      </c>
      <c r="S85" s="28" t="s">
        <v>58</v>
      </c>
    </row>
    <row r="86" spans="1:19" ht="18" x14ac:dyDescent="0.35">
      <c r="A86" s="75">
        <f t="shared" si="4"/>
        <v>81</v>
      </c>
      <c r="B86" s="430"/>
      <c r="C86" s="427"/>
      <c r="D86" s="411"/>
      <c r="E86" s="358"/>
      <c r="F86" s="372"/>
      <c r="G86" s="162" t="s">
        <v>59</v>
      </c>
      <c r="H86" s="369"/>
      <c r="I86" s="366"/>
      <c r="J86" s="366"/>
      <c r="K86" s="25" t="s">
        <v>59</v>
      </c>
      <c r="L86" s="15">
        <v>150000</v>
      </c>
      <c r="M86" s="60">
        <f t="shared" si="6"/>
        <v>127500</v>
      </c>
      <c r="N86" s="18">
        <v>2021</v>
      </c>
      <c r="O86" s="27">
        <v>2022</v>
      </c>
      <c r="P86" s="18"/>
      <c r="Q86" s="27"/>
      <c r="R86" s="17" t="s">
        <v>275</v>
      </c>
      <c r="S86" s="28" t="s">
        <v>58</v>
      </c>
    </row>
    <row r="87" spans="1:19" ht="18" x14ac:dyDescent="0.35">
      <c r="A87" s="75">
        <f t="shared" si="4"/>
        <v>82</v>
      </c>
      <c r="B87" s="430"/>
      <c r="C87" s="427"/>
      <c r="D87" s="411"/>
      <c r="E87" s="358"/>
      <c r="F87" s="372"/>
      <c r="G87" s="162" t="s">
        <v>126</v>
      </c>
      <c r="H87" s="369"/>
      <c r="I87" s="366"/>
      <c r="J87" s="366"/>
      <c r="K87" s="25" t="s">
        <v>126</v>
      </c>
      <c r="L87" s="15">
        <v>100000</v>
      </c>
      <c r="M87" s="60">
        <f t="shared" si="6"/>
        <v>85000</v>
      </c>
      <c r="N87" s="18">
        <v>2021</v>
      </c>
      <c r="O87" s="27">
        <v>2025</v>
      </c>
      <c r="P87" s="18"/>
      <c r="Q87" s="27"/>
      <c r="R87" s="17" t="s">
        <v>217</v>
      </c>
      <c r="S87" s="28" t="s">
        <v>58</v>
      </c>
    </row>
    <row r="88" spans="1:19" ht="36" x14ac:dyDescent="0.35">
      <c r="A88" s="75">
        <f t="shared" si="4"/>
        <v>83</v>
      </c>
      <c r="B88" s="430"/>
      <c r="C88" s="427"/>
      <c r="D88" s="411"/>
      <c r="E88" s="358"/>
      <c r="F88" s="372"/>
      <c r="G88" s="162" t="s">
        <v>127</v>
      </c>
      <c r="H88" s="369"/>
      <c r="I88" s="366"/>
      <c r="J88" s="366"/>
      <c r="K88" s="25" t="s">
        <v>127</v>
      </c>
      <c r="L88" s="15">
        <v>150000</v>
      </c>
      <c r="M88" s="60">
        <f t="shared" si="6"/>
        <v>127500</v>
      </c>
      <c r="N88" s="18">
        <v>2022</v>
      </c>
      <c r="O88" s="27">
        <v>2024</v>
      </c>
      <c r="P88" s="18"/>
      <c r="Q88" s="27"/>
      <c r="R88" s="320" t="s">
        <v>275</v>
      </c>
      <c r="S88" s="28" t="s">
        <v>58</v>
      </c>
    </row>
    <row r="89" spans="1:19" ht="36" x14ac:dyDescent="0.35">
      <c r="A89" s="75">
        <f t="shared" si="4"/>
        <v>84</v>
      </c>
      <c r="B89" s="430"/>
      <c r="C89" s="427"/>
      <c r="D89" s="411"/>
      <c r="E89" s="358"/>
      <c r="F89" s="372"/>
      <c r="G89" s="162" t="s">
        <v>128</v>
      </c>
      <c r="H89" s="369"/>
      <c r="I89" s="366"/>
      <c r="J89" s="366"/>
      <c r="K89" s="25" t="s">
        <v>128</v>
      </c>
      <c r="L89" s="15">
        <v>120000</v>
      </c>
      <c r="M89" s="60">
        <f t="shared" si="6"/>
        <v>102000</v>
      </c>
      <c r="N89" s="18">
        <v>2021</v>
      </c>
      <c r="O89" s="27">
        <v>2023</v>
      </c>
      <c r="P89" s="18"/>
      <c r="Q89" s="27"/>
      <c r="R89" s="29" t="s">
        <v>275</v>
      </c>
      <c r="S89" s="28" t="s">
        <v>58</v>
      </c>
    </row>
    <row r="90" spans="1:19" ht="54" customHeight="1" x14ac:dyDescent="0.35">
      <c r="A90" s="75">
        <f t="shared" si="4"/>
        <v>85</v>
      </c>
      <c r="B90" s="430"/>
      <c r="C90" s="427"/>
      <c r="D90" s="411"/>
      <c r="E90" s="358"/>
      <c r="F90" s="372"/>
      <c r="G90" s="162" t="s">
        <v>338</v>
      </c>
      <c r="H90" s="369"/>
      <c r="I90" s="366"/>
      <c r="J90" s="366"/>
      <c r="K90" s="25" t="s">
        <v>338</v>
      </c>
      <c r="L90" s="15">
        <v>100000</v>
      </c>
      <c r="M90" s="60">
        <f t="shared" si="6"/>
        <v>85000</v>
      </c>
      <c r="N90" s="18">
        <v>2020</v>
      </c>
      <c r="O90" s="27">
        <v>2024</v>
      </c>
      <c r="P90" s="18"/>
      <c r="Q90" s="27"/>
      <c r="R90" s="317" t="s">
        <v>275</v>
      </c>
      <c r="S90" s="28" t="s">
        <v>58</v>
      </c>
    </row>
    <row r="91" spans="1:19" ht="36" x14ac:dyDescent="0.35">
      <c r="A91" s="75">
        <f t="shared" si="4"/>
        <v>86</v>
      </c>
      <c r="B91" s="430"/>
      <c r="C91" s="427"/>
      <c r="D91" s="411"/>
      <c r="E91" s="358"/>
      <c r="F91" s="372"/>
      <c r="G91" s="162" t="s">
        <v>391</v>
      </c>
      <c r="H91" s="369"/>
      <c r="I91" s="366"/>
      <c r="J91" s="366"/>
      <c r="K91" s="25" t="s">
        <v>129</v>
      </c>
      <c r="L91" s="15">
        <v>100000</v>
      </c>
      <c r="M91" s="60">
        <f t="shared" si="6"/>
        <v>85000</v>
      </c>
      <c r="N91" s="18">
        <v>2023</v>
      </c>
      <c r="O91" s="27">
        <v>2025</v>
      </c>
      <c r="P91" s="18"/>
      <c r="Q91" s="27"/>
      <c r="R91" s="17" t="s">
        <v>275</v>
      </c>
      <c r="S91" s="28" t="s">
        <v>58</v>
      </c>
    </row>
    <row r="92" spans="1:19" ht="18" x14ac:dyDescent="0.35">
      <c r="A92" s="75">
        <f t="shared" si="4"/>
        <v>87</v>
      </c>
      <c r="B92" s="430"/>
      <c r="C92" s="427"/>
      <c r="D92" s="411"/>
      <c r="E92" s="358"/>
      <c r="F92" s="372"/>
      <c r="G92" s="162" t="s">
        <v>130</v>
      </c>
      <c r="H92" s="369"/>
      <c r="I92" s="366"/>
      <c r="J92" s="366"/>
      <c r="K92" s="25" t="s">
        <v>130</v>
      </c>
      <c r="L92" s="15">
        <v>50000</v>
      </c>
      <c r="M92" s="60">
        <f t="shared" si="6"/>
        <v>42500</v>
      </c>
      <c r="N92" s="18">
        <v>2021</v>
      </c>
      <c r="O92" s="27">
        <v>2023</v>
      </c>
      <c r="P92" s="18"/>
      <c r="Q92" s="27"/>
      <c r="R92" s="17" t="s">
        <v>275</v>
      </c>
      <c r="S92" s="28" t="s">
        <v>58</v>
      </c>
    </row>
    <row r="93" spans="1:19" ht="72" x14ac:dyDescent="0.35">
      <c r="A93" s="75">
        <f t="shared" si="4"/>
        <v>88</v>
      </c>
      <c r="B93" s="430"/>
      <c r="C93" s="427"/>
      <c r="D93" s="411"/>
      <c r="E93" s="359"/>
      <c r="F93" s="372"/>
      <c r="G93" s="162" t="s">
        <v>392</v>
      </c>
      <c r="H93" s="369"/>
      <c r="I93" s="366"/>
      <c r="J93" s="366"/>
      <c r="K93" s="25" t="s">
        <v>131</v>
      </c>
      <c r="L93" s="15">
        <v>150000</v>
      </c>
      <c r="M93" s="60">
        <f t="shared" si="6"/>
        <v>127500</v>
      </c>
      <c r="N93" s="18">
        <v>2021</v>
      </c>
      <c r="O93" s="138" t="s">
        <v>288</v>
      </c>
      <c r="P93" s="18"/>
      <c r="Q93" s="27"/>
      <c r="R93" s="29" t="s">
        <v>275</v>
      </c>
      <c r="S93" s="28" t="s">
        <v>58</v>
      </c>
    </row>
    <row r="94" spans="1:19" ht="38.4" customHeight="1" x14ac:dyDescent="0.35">
      <c r="A94" s="75">
        <f t="shared" si="4"/>
        <v>89</v>
      </c>
      <c r="B94" s="430"/>
      <c r="C94" s="427"/>
      <c r="D94" s="411"/>
      <c r="E94" s="411" t="s">
        <v>132</v>
      </c>
      <c r="F94" s="372"/>
      <c r="G94" s="162" t="s">
        <v>134</v>
      </c>
      <c r="H94" s="369"/>
      <c r="I94" s="366"/>
      <c r="J94" s="366"/>
      <c r="K94" s="25" t="s">
        <v>134</v>
      </c>
      <c r="L94" s="15">
        <v>500000</v>
      </c>
      <c r="M94" s="60">
        <f t="shared" si="6"/>
        <v>425000</v>
      </c>
      <c r="N94" s="18">
        <v>2022</v>
      </c>
      <c r="O94" s="314">
        <v>2026</v>
      </c>
      <c r="P94" s="18"/>
      <c r="Q94" s="27"/>
      <c r="R94" s="17" t="s">
        <v>135</v>
      </c>
      <c r="S94" s="28" t="s">
        <v>58</v>
      </c>
    </row>
    <row r="95" spans="1:19" ht="36" x14ac:dyDescent="0.35">
      <c r="A95" s="75">
        <f t="shared" si="4"/>
        <v>90</v>
      </c>
      <c r="B95" s="430"/>
      <c r="C95" s="427"/>
      <c r="D95" s="411"/>
      <c r="E95" s="411"/>
      <c r="F95" s="372"/>
      <c r="G95" s="162" t="s">
        <v>136</v>
      </c>
      <c r="H95" s="369"/>
      <c r="I95" s="366"/>
      <c r="J95" s="366"/>
      <c r="K95" s="25" t="s">
        <v>136</v>
      </c>
      <c r="L95" s="15">
        <v>150000</v>
      </c>
      <c r="M95" s="60">
        <f t="shared" si="6"/>
        <v>127500</v>
      </c>
      <c r="N95" s="18">
        <v>2020</v>
      </c>
      <c r="O95" s="314">
        <v>2026</v>
      </c>
      <c r="P95" s="18"/>
      <c r="Q95" s="27"/>
      <c r="R95" s="17" t="s">
        <v>135</v>
      </c>
      <c r="S95" s="28" t="s">
        <v>58</v>
      </c>
    </row>
    <row r="96" spans="1:19" ht="18" customHeight="1" x14ac:dyDescent="0.35">
      <c r="A96" s="75">
        <f t="shared" si="4"/>
        <v>91</v>
      </c>
      <c r="B96" s="430"/>
      <c r="C96" s="427"/>
      <c r="D96" s="411"/>
      <c r="E96" s="411" t="s">
        <v>122</v>
      </c>
      <c r="F96" s="372"/>
      <c r="G96" s="162" t="s">
        <v>64</v>
      </c>
      <c r="H96" s="369"/>
      <c r="I96" s="366"/>
      <c r="J96" s="366"/>
      <c r="K96" s="25" t="s">
        <v>64</v>
      </c>
      <c r="L96" s="15">
        <v>123000</v>
      </c>
      <c r="M96" s="60">
        <f t="shared" si="6"/>
        <v>104550</v>
      </c>
      <c r="N96" s="18">
        <v>2022</v>
      </c>
      <c r="O96" s="27">
        <v>2023</v>
      </c>
      <c r="P96" s="18"/>
      <c r="Q96" s="50"/>
      <c r="R96" s="29" t="s">
        <v>275</v>
      </c>
      <c r="S96" s="28" t="s">
        <v>58</v>
      </c>
    </row>
    <row r="97" spans="1:19" ht="18" x14ac:dyDescent="0.35">
      <c r="A97" s="75">
        <f t="shared" si="4"/>
        <v>92</v>
      </c>
      <c r="B97" s="430"/>
      <c r="C97" s="427"/>
      <c r="D97" s="411"/>
      <c r="E97" s="411"/>
      <c r="F97" s="372"/>
      <c r="G97" s="162" t="s">
        <v>221</v>
      </c>
      <c r="H97" s="369"/>
      <c r="I97" s="366"/>
      <c r="J97" s="366"/>
      <c r="K97" s="25" t="s">
        <v>221</v>
      </c>
      <c r="L97" s="15">
        <v>150000</v>
      </c>
      <c r="M97" s="60">
        <f t="shared" si="6"/>
        <v>127500</v>
      </c>
      <c r="N97" s="18">
        <v>2022</v>
      </c>
      <c r="O97" s="27">
        <v>2023</v>
      </c>
      <c r="P97" s="18"/>
      <c r="Q97" s="27"/>
      <c r="R97" s="29" t="s">
        <v>275</v>
      </c>
      <c r="S97" s="28" t="s">
        <v>58</v>
      </c>
    </row>
    <row r="98" spans="1:19" ht="54.6" thickBot="1" x14ac:dyDescent="0.4">
      <c r="A98" s="75">
        <f t="shared" si="4"/>
        <v>93</v>
      </c>
      <c r="B98" s="431"/>
      <c r="C98" s="433"/>
      <c r="D98" s="412"/>
      <c r="E98" s="412"/>
      <c r="F98" s="373"/>
      <c r="G98" s="164" t="s">
        <v>222</v>
      </c>
      <c r="H98" s="370"/>
      <c r="I98" s="367"/>
      <c r="J98" s="367"/>
      <c r="K98" s="51" t="s">
        <v>222</v>
      </c>
      <c r="L98" s="19">
        <v>200000</v>
      </c>
      <c r="M98" s="156">
        <f t="shared" si="6"/>
        <v>170000</v>
      </c>
      <c r="N98" s="89">
        <v>2022</v>
      </c>
      <c r="O98" s="90">
        <v>2025</v>
      </c>
      <c r="P98" s="89"/>
      <c r="Q98" s="90"/>
      <c r="R98" s="52" t="s">
        <v>220</v>
      </c>
      <c r="S98" s="119" t="s">
        <v>58</v>
      </c>
    </row>
    <row r="99" spans="1:19" ht="18.75" customHeight="1" x14ac:dyDescent="0.3">
      <c r="A99" s="363" t="s">
        <v>448</v>
      </c>
      <c r="B99" s="363"/>
      <c r="C99" s="363"/>
      <c r="D99" s="363"/>
      <c r="E99" s="363"/>
      <c r="F99" s="363"/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63"/>
      <c r="R99" s="363"/>
      <c r="S99" s="363"/>
    </row>
    <row r="100" spans="1:19" ht="39.75" customHeight="1" x14ac:dyDescent="0.3">
      <c r="A100" s="363"/>
      <c r="B100" s="363"/>
      <c r="C100" s="363"/>
      <c r="D100" s="363"/>
      <c r="E100" s="363"/>
      <c r="F100" s="363"/>
      <c r="G100" s="363"/>
      <c r="H100" s="363"/>
      <c r="I100" s="363"/>
      <c r="J100" s="363"/>
      <c r="K100" s="363"/>
      <c r="L100" s="363"/>
      <c r="M100" s="363"/>
      <c r="N100" s="363"/>
      <c r="O100" s="363"/>
      <c r="P100" s="363"/>
      <c r="Q100" s="363"/>
      <c r="R100" s="363"/>
      <c r="S100" s="363"/>
    </row>
    <row r="101" spans="1:19" ht="15" customHeight="1" x14ac:dyDescent="0.3">
      <c r="A101" s="149"/>
      <c r="B101" s="149"/>
      <c r="C101" s="149"/>
      <c r="D101" s="149"/>
      <c r="E101" s="149"/>
      <c r="F101" s="149"/>
      <c r="G101" s="364" t="s">
        <v>214</v>
      </c>
      <c r="H101" s="364"/>
      <c r="I101" s="364"/>
      <c r="J101" s="364"/>
      <c r="K101" s="364"/>
      <c r="L101" s="364"/>
      <c r="M101" s="364"/>
      <c r="N101" s="364"/>
      <c r="O101" s="364"/>
      <c r="P101" s="149"/>
      <c r="Q101" s="149"/>
      <c r="R101" s="149"/>
      <c r="S101" s="149"/>
    </row>
    <row r="102" spans="1:19" ht="18.75" customHeight="1" x14ac:dyDescent="0.3">
      <c r="A102" s="149" t="s">
        <v>448</v>
      </c>
      <c r="B102" s="149"/>
      <c r="C102" s="149"/>
      <c r="D102" s="149"/>
      <c r="E102" s="149"/>
      <c r="F102" s="149"/>
      <c r="G102" s="364"/>
      <c r="H102" s="364"/>
      <c r="I102" s="364"/>
      <c r="J102" s="364"/>
      <c r="K102" s="364"/>
      <c r="L102" s="364"/>
      <c r="M102" s="364"/>
      <c r="N102" s="364"/>
      <c r="O102" s="364"/>
      <c r="P102" s="149"/>
      <c r="Q102" s="149"/>
      <c r="R102" s="149"/>
      <c r="S102" s="149"/>
    </row>
    <row r="103" spans="1:19" ht="16.5" customHeight="1" x14ac:dyDescent="0.3">
      <c r="A103" s="149"/>
      <c r="B103" s="149"/>
      <c r="C103" s="149"/>
      <c r="D103" s="149"/>
      <c r="E103" s="149"/>
      <c r="F103" s="149"/>
      <c r="G103" s="364"/>
      <c r="H103" s="364"/>
      <c r="I103" s="364"/>
      <c r="J103" s="364"/>
      <c r="K103" s="364"/>
      <c r="L103" s="364"/>
      <c r="M103" s="364"/>
      <c r="N103" s="364"/>
      <c r="O103" s="364"/>
      <c r="P103" s="149"/>
      <c r="Q103" s="149"/>
      <c r="R103" s="149"/>
      <c r="S103" s="149"/>
    </row>
    <row r="104" spans="1:19" ht="18.75" customHeight="1" x14ac:dyDescent="0.3">
      <c r="A104" s="149"/>
      <c r="B104" s="149"/>
      <c r="C104" s="149"/>
      <c r="D104" s="149"/>
      <c r="E104" s="149"/>
      <c r="F104" s="149"/>
      <c r="G104" s="364" t="s">
        <v>215</v>
      </c>
      <c r="H104" s="364"/>
      <c r="I104" s="364"/>
      <c r="J104" s="364"/>
      <c r="K104" s="364"/>
      <c r="L104" s="364"/>
      <c r="M104" s="364"/>
      <c r="N104" s="364"/>
      <c r="O104" s="364"/>
      <c r="P104" s="149"/>
      <c r="Q104" s="149"/>
      <c r="R104" s="149"/>
      <c r="S104" s="149"/>
    </row>
    <row r="105" spans="1:19" ht="12.75" customHeight="1" x14ac:dyDescent="0.3">
      <c r="A105" s="149"/>
      <c r="B105" s="149"/>
      <c r="C105" s="149"/>
      <c r="D105" s="149"/>
      <c r="E105" s="149"/>
      <c r="F105" s="149"/>
      <c r="G105" s="364"/>
      <c r="H105" s="364"/>
      <c r="I105" s="364"/>
      <c r="J105" s="364"/>
      <c r="K105" s="364"/>
      <c r="L105" s="364"/>
      <c r="M105" s="364"/>
      <c r="N105" s="364"/>
      <c r="O105" s="364"/>
      <c r="P105" s="149"/>
      <c r="Q105" s="149"/>
      <c r="R105" s="149"/>
      <c r="S105" s="149"/>
    </row>
    <row r="106" spans="1:19" ht="18" hidden="1" x14ac:dyDescent="0.35">
      <c r="B106" s="23"/>
      <c r="C106" s="23"/>
      <c r="G106" s="364"/>
      <c r="H106" s="364"/>
      <c r="I106" s="364"/>
      <c r="J106" s="364"/>
      <c r="K106" s="364"/>
      <c r="L106" s="364"/>
      <c r="M106" s="364"/>
      <c r="N106" s="364"/>
      <c r="O106" s="364"/>
    </row>
    <row r="107" spans="1:19" ht="18" x14ac:dyDescent="0.35">
      <c r="B107" s="23"/>
      <c r="C107" s="23"/>
      <c r="G107" s="364"/>
      <c r="H107" s="364"/>
      <c r="I107" s="364"/>
      <c r="J107" s="364"/>
      <c r="K107" s="364"/>
      <c r="L107" s="364"/>
      <c r="M107" s="364"/>
      <c r="N107" s="364"/>
      <c r="O107" s="364"/>
    </row>
    <row r="108" spans="1:19" ht="18" x14ac:dyDescent="0.35">
      <c r="B108" s="23"/>
      <c r="C108" s="23"/>
    </row>
    <row r="109" spans="1:19" ht="14.4" customHeight="1" x14ac:dyDescent="0.35">
      <c r="B109" s="23"/>
      <c r="C109" s="23"/>
    </row>
    <row r="110" spans="1:19" ht="18" x14ac:dyDescent="0.35">
      <c r="A110" s="157" t="s">
        <v>405</v>
      </c>
      <c r="B110" s="23"/>
      <c r="C110" s="23"/>
    </row>
    <row r="111" spans="1:19" ht="18" x14ac:dyDescent="0.35">
      <c r="A111" s="157" t="s">
        <v>406</v>
      </c>
      <c r="B111" s="53"/>
      <c r="C111" s="23"/>
    </row>
    <row r="112" spans="1:19" ht="18" x14ac:dyDescent="0.35">
      <c r="A112" s="157" t="s">
        <v>407</v>
      </c>
      <c r="B112" s="23"/>
      <c r="C112" s="23"/>
    </row>
    <row r="113" spans="1:3" ht="18" x14ac:dyDescent="0.35">
      <c r="A113" s="157" t="s">
        <v>408</v>
      </c>
      <c r="B113" s="53"/>
      <c r="C113" s="23"/>
    </row>
    <row r="114" spans="1:3" ht="18" x14ac:dyDescent="0.35">
      <c r="A114" s="157"/>
    </row>
    <row r="115" spans="1:3" ht="18" x14ac:dyDescent="0.35">
      <c r="A115" s="157" t="s">
        <v>409</v>
      </c>
    </row>
    <row r="116" spans="1:3" ht="18" x14ac:dyDescent="0.35">
      <c r="A116" s="157"/>
    </row>
    <row r="117" spans="1:3" ht="18" x14ac:dyDescent="0.35">
      <c r="A117" s="157" t="s">
        <v>410</v>
      </c>
    </row>
    <row r="118" spans="1:3" ht="18" x14ac:dyDescent="0.35">
      <c r="A118" s="157"/>
    </row>
    <row r="119" spans="1:3" ht="18" x14ac:dyDescent="0.35">
      <c r="A119" s="157" t="s">
        <v>411</v>
      </c>
    </row>
  </sheetData>
  <mergeCells count="78">
    <mergeCell ref="E96:E98"/>
    <mergeCell ref="B63:B82"/>
    <mergeCell ref="B35:B44"/>
    <mergeCell ref="E46:E51"/>
    <mergeCell ref="E53:E56"/>
    <mergeCell ref="B83:B98"/>
    <mergeCell ref="C83:C98"/>
    <mergeCell ref="D83:D98"/>
    <mergeCell ref="C63:C82"/>
    <mergeCell ref="D63:D82"/>
    <mergeCell ref="E63:E82"/>
    <mergeCell ref="C35:C44"/>
    <mergeCell ref="D35:D44"/>
    <mergeCell ref="E35:E44"/>
    <mergeCell ref="E94:E95"/>
    <mergeCell ref="A2:S2"/>
    <mergeCell ref="E25:E27"/>
    <mergeCell ref="J19:J34"/>
    <mergeCell ref="D19:D34"/>
    <mergeCell ref="E31:E34"/>
    <mergeCell ref="F19:F34"/>
    <mergeCell ref="H19:H34"/>
    <mergeCell ref="C19:C34"/>
    <mergeCell ref="C6:C18"/>
    <mergeCell ref="D6:D18"/>
    <mergeCell ref="E6:E18"/>
    <mergeCell ref="N4:O4"/>
    <mergeCell ref="P4:Q4"/>
    <mergeCell ref="R4:S4"/>
    <mergeCell ref="A3:S3"/>
    <mergeCell ref="A4:A5"/>
    <mergeCell ref="J63:J82"/>
    <mergeCell ref="F6:F18"/>
    <mergeCell ref="B57:B62"/>
    <mergeCell ref="B45:B56"/>
    <mergeCell ref="C45:C56"/>
    <mergeCell ref="D45:D56"/>
    <mergeCell ref="F45:F56"/>
    <mergeCell ref="C57:C62"/>
    <mergeCell ref="D57:D62"/>
    <mergeCell ref="F57:F62"/>
    <mergeCell ref="E57:E59"/>
    <mergeCell ref="E61:E62"/>
    <mergeCell ref="B6:B18"/>
    <mergeCell ref="E19:E23"/>
    <mergeCell ref="B19:B34"/>
    <mergeCell ref="F83:F98"/>
    <mergeCell ref="K4:K5"/>
    <mergeCell ref="L4:M4"/>
    <mergeCell ref="H4:H5"/>
    <mergeCell ref="I4:I5"/>
    <mergeCell ref="F63:F82"/>
    <mergeCell ref="H6:H18"/>
    <mergeCell ref="I6:I18"/>
    <mergeCell ref="B4:F4"/>
    <mergeCell ref="G4:G5"/>
    <mergeCell ref="J4:J5"/>
    <mergeCell ref="I63:I82"/>
    <mergeCell ref="F35:F44"/>
    <mergeCell ref="I19:I34"/>
    <mergeCell ref="H57:H62"/>
    <mergeCell ref="H63:H82"/>
    <mergeCell ref="E83:E93"/>
    <mergeCell ref="J6:J18"/>
    <mergeCell ref="A99:S100"/>
    <mergeCell ref="G101:O103"/>
    <mergeCell ref="G104:O107"/>
    <mergeCell ref="J83:J98"/>
    <mergeCell ref="H35:H44"/>
    <mergeCell ref="I35:I44"/>
    <mergeCell ref="J35:J44"/>
    <mergeCell ref="H45:H56"/>
    <mergeCell ref="I45:I56"/>
    <mergeCell ref="J45:J56"/>
    <mergeCell ref="I57:I62"/>
    <mergeCell ref="J57:J62"/>
    <mergeCell ref="H83:H98"/>
    <mergeCell ref="I83:I98"/>
  </mergeCells>
  <pageMargins left="0.23622047244094491" right="0.23622047244094491" top="0.59055118110236227" bottom="0.59055118110236227" header="0.31496062992125984" footer="0.31496062992125984"/>
  <pageSetup paperSize="9" scale="51" fitToHeight="0" orientation="landscape" r:id="rId1"/>
  <headerFooter>
    <oddHeader>&amp;C&amp;P z &amp;N</oddHeader>
  </headerFooter>
  <rowBreaks count="4" manualBreakCount="4">
    <brk id="18" max="16383" man="1"/>
    <brk id="37" max="16383" man="1"/>
    <brk id="56" max="16383" man="1"/>
    <brk id="78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43"/>
  <sheetViews>
    <sheetView topLeftCell="A102" zoomScale="70" zoomScaleNormal="70" workbookViewId="0">
      <selection activeCell="A102" sqref="A102:Z109"/>
    </sheetView>
  </sheetViews>
  <sheetFormatPr defaultColWidth="9.33203125" defaultRowHeight="15.6" x14ac:dyDescent="0.3"/>
  <cols>
    <col min="1" max="1" width="6.5546875" style="11" customWidth="1"/>
    <col min="2" max="2" width="24.109375" style="6" customWidth="1"/>
    <col min="3" max="3" width="10.21875" style="6" customWidth="1"/>
    <col min="4" max="4" width="11.77734375" style="6" customWidth="1"/>
    <col min="5" max="5" width="12.6640625" style="6" customWidth="1"/>
    <col min="6" max="6" width="12.21875" style="6" customWidth="1"/>
    <col min="7" max="7" width="31.5546875" style="6" customWidth="1"/>
    <col min="8" max="8" width="10.44140625" style="6" customWidth="1"/>
    <col min="9" max="9" width="11.88671875" style="6" customWidth="1"/>
    <col min="10" max="10" width="10.6640625" style="6" customWidth="1"/>
    <col min="11" max="11" width="39.44140625" style="6" customWidth="1"/>
    <col min="12" max="12" width="13.5546875" style="6" bestFit="1" customWidth="1"/>
    <col min="13" max="13" width="14.5546875" style="6" customWidth="1"/>
    <col min="14" max="14" width="10.88671875" style="6" customWidth="1"/>
    <col min="15" max="15" width="11.6640625" style="6" customWidth="1"/>
    <col min="16" max="24" width="7.6640625" style="10" customWidth="1"/>
    <col min="25" max="25" width="13.6640625" style="6" customWidth="1"/>
    <col min="26" max="26" width="10.6640625" style="6" customWidth="1"/>
    <col min="27" max="16384" width="9.33203125" style="6"/>
  </cols>
  <sheetData>
    <row r="1" spans="1:27" s="9" customFormat="1" ht="90" customHeight="1" thickBot="1" x14ac:dyDescent="0.4">
      <c r="A1" s="530"/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2"/>
    </row>
    <row r="2" spans="1:27" s="9" customFormat="1" ht="39.75" customHeight="1" thickBot="1" x14ac:dyDescent="0.4">
      <c r="A2" s="537" t="s">
        <v>361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9"/>
    </row>
    <row r="3" spans="1:27" ht="38.4" customHeight="1" thickBot="1" x14ac:dyDescent="0.4">
      <c r="A3" s="484" t="s">
        <v>6</v>
      </c>
      <c r="B3" s="474" t="s">
        <v>7</v>
      </c>
      <c r="C3" s="475"/>
      <c r="D3" s="475"/>
      <c r="E3" s="475"/>
      <c r="F3" s="476"/>
      <c r="G3" s="481" t="s">
        <v>8</v>
      </c>
      <c r="H3" s="491" t="s">
        <v>24</v>
      </c>
      <c r="I3" s="494" t="s">
        <v>37</v>
      </c>
      <c r="J3" s="484" t="s">
        <v>10</v>
      </c>
      <c r="K3" s="471" t="s">
        <v>11</v>
      </c>
      <c r="L3" s="477" t="s">
        <v>250</v>
      </c>
      <c r="M3" s="478"/>
      <c r="N3" s="479" t="s">
        <v>251</v>
      </c>
      <c r="O3" s="480"/>
      <c r="P3" s="521" t="s">
        <v>252</v>
      </c>
      <c r="Q3" s="522"/>
      <c r="R3" s="522"/>
      <c r="S3" s="522"/>
      <c r="T3" s="522"/>
      <c r="U3" s="522"/>
      <c r="V3" s="522"/>
      <c r="W3" s="523"/>
      <c r="X3" s="523"/>
      <c r="Y3" s="513" t="s">
        <v>12</v>
      </c>
      <c r="Z3" s="514"/>
      <c r="AA3" s="9"/>
    </row>
    <row r="4" spans="1:27" ht="14.85" customHeight="1" x14ac:dyDescent="0.35">
      <c r="A4" s="485"/>
      <c r="B4" s="481" t="s">
        <v>13</v>
      </c>
      <c r="C4" s="497" t="s">
        <v>14</v>
      </c>
      <c r="D4" s="497" t="s">
        <v>15</v>
      </c>
      <c r="E4" s="497" t="s">
        <v>16</v>
      </c>
      <c r="F4" s="499" t="s">
        <v>17</v>
      </c>
      <c r="G4" s="482"/>
      <c r="H4" s="492"/>
      <c r="I4" s="495"/>
      <c r="J4" s="485"/>
      <c r="K4" s="472"/>
      <c r="L4" s="517" t="s">
        <v>18</v>
      </c>
      <c r="M4" s="518" t="s">
        <v>19</v>
      </c>
      <c r="N4" s="487" t="s">
        <v>20</v>
      </c>
      <c r="O4" s="489" t="s">
        <v>21</v>
      </c>
      <c r="P4" s="528" t="s">
        <v>25</v>
      </c>
      <c r="Q4" s="529"/>
      <c r="R4" s="529"/>
      <c r="S4" s="471"/>
      <c r="T4" s="526" t="s">
        <v>26</v>
      </c>
      <c r="U4" s="524" t="s">
        <v>213</v>
      </c>
      <c r="V4" s="524" t="s">
        <v>40</v>
      </c>
      <c r="W4" s="526" t="s">
        <v>27</v>
      </c>
      <c r="X4" s="519" t="s">
        <v>39</v>
      </c>
      <c r="Y4" s="488" t="s">
        <v>22</v>
      </c>
      <c r="Z4" s="490" t="s">
        <v>23</v>
      </c>
      <c r="AA4" s="9"/>
    </row>
    <row r="5" spans="1:27" ht="156" customHeight="1" thickBot="1" x14ac:dyDescent="0.4">
      <c r="A5" s="486"/>
      <c r="B5" s="483"/>
      <c r="C5" s="498"/>
      <c r="D5" s="498"/>
      <c r="E5" s="498"/>
      <c r="F5" s="500"/>
      <c r="G5" s="483"/>
      <c r="H5" s="493"/>
      <c r="I5" s="496"/>
      <c r="J5" s="486"/>
      <c r="K5" s="473"/>
      <c r="L5" s="488"/>
      <c r="M5" s="490"/>
      <c r="N5" s="488"/>
      <c r="O5" s="490"/>
      <c r="P5" s="34" t="s">
        <v>36</v>
      </c>
      <c r="Q5" s="35" t="s">
        <v>253</v>
      </c>
      <c r="R5" s="35" t="s">
        <v>254</v>
      </c>
      <c r="S5" s="36" t="s">
        <v>255</v>
      </c>
      <c r="T5" s="527"/>
      <c r="U5" s="525"/>
      <c r="V5" s="525"/>
      <c r="W5" s="527"/>
      <c r="X5" s="520"/>
      <c r="Y5" s="515"/>
      <c r="Z5" s="516"/>
      <c r="AA5" s="9"/>
    </row>
    <row r="6" spans="1:27" ht="36" x14ac:dyDescent="0.35">
      <c r="A6" s="139">
        <v>1</v>
      </c>
      <c r="B6" s="457" t="s">
        <v>137</v>
      </c>
      <c r="C6" s="505" t="s">
        <v>42</v>
      </c>
      <c r="D6" s="448">
        <v>70694982</v>
      </c>
      <c r="E6" s="448" t="s">
        <v>138</v>
      </c>
      <c r="F6" s="533" t="s">
        <v>139</v>
      </c>
      <c r="G6" s="171" t="s">
        <v>140</v>
      </c>
      <c r="H6" s="435" t="s">
        <v>46</v>
      </c>
      <c r="I6" s="435" t="s">
        <v>47</v>
      </c>
      <c r="J6" s="435" t="s">
        <v>47</v>
      </c>
      <c r="K6" s="172" t="s">
        <v>140</v>
      </c>
      <c r="L6" s="173">
        <v>5000000</v>
      </c>
      <c r="M6" s="174">
        <f>L6/100*85</f>
        <v>4250000</v>
      </c>
      <c r="N6" s="175">
        <v>2024</v>
      </c>
      <c r="O6" s="176">
        <v>2027</v>
      </c>
      <c r="P6" s="177"/>
      <c r="Q6" s="178"/>
      <c r="R6" s="178"/>
      <c r="S6" s="179"/>
      <c r="T6" s="180"/>
      <c r="U6" s="180"/>
      <c r="V6" s="180" t="s">
        <v>144</v>
      </c>
      <c r="W6" s="180"/>
      <c r="X6" s="180"/>
      <c r="Y6" s="181" t="s">
        <v>217</v>
      </c>
      <c r="Z6" s="182" t="s">
        <v>58</v>
      </c>
      <c r="AA6" s="9"/>
    </row>
    <row r="7" spans="1:27" ht="18" x14ac:dyDescent="0.35">
      <c r="A7" s="140">
        <f>A6+1</f>
        <v>2</v>
      </c>
      <c r="B7" s="458"/>
      <c r="C7" s="506"/>
      <c r="D7" s="449"/>
      <c r="E7" s="449"/>
      <c r="F7" s="534"/>
      <c r="G7" s="183" t="s">
        <v>141</v>
      </c>
      <c r="H7" s="436"/>
      <c r="I7" s="436"/>
      <c r="J7" s="436"/>
      <c r="K7" s="184" t="s">
        <v>141</v>
      </c>
      <c r="L7" s="185">
        <v>3500000</v>
      </c>
      <c r="M7" s="186">
        <f t="shared" ref="M7:M23" si="0">L7/100*85</f>
        <v>2975000</v>
      </c>
      <c r="N7" s="187">
        <v>2024</v>
      </c>
      <c r="O7" s="188">
        <v>2027</v>
      </c>
      <c r="P7" s="189"/>
      <c r="Q7" s="190"/>
      <c r="R7" s="190"/>
      <c r="S7" s="191"/>
      <c r="T7" s="192"/>
      <c r="U7" s="192"/>
      <c r="V7" s="192" t="s">
        <v>144</v>
      </c>
      <c r="W7" s="192"/>
      <c r="X7" s="192"/>
      <c r="Y7" s="193" t="s">
        <v>217</v>
      </c>
      <c r="Z7" s="194" t="s">
        <v>58</v>
      </c>
      <c r="AA7" s="9"/>
    </row>
    <row r="8" spans="1:27" ht="36" x14ac:dyDescent="0.35">
      <c r="A8" s="140">
        <f t="shared" ref="A8:A76" si="1">A7+1</f>
        <v>3</v>
      </c>
      <c r="B8" s="458"/>
      <c r="C8" s="506"/>
      <c r="D8" s="449"/>
      <c r="E8" s="449"/>
      <c r="F8" s="534"/>
      <c r="G8" s="183" t="s">
        <v>142</v>
      </c>
      <c r="H8" s="436"/>
      <c r="I8" s="436"/>
      <c r="J8" s="436"/>
      <c r="K8" s="184" t="s">
        <v>142</v>
      </c>
      <c r="L8" s="185">
        <v>2000000</v>
      </c>
      <c r="M8" s="186">
        <f t="shared" si="0"/>
        <v>1700000</v>
      </c>
      <c r="N8" s="187">
        <v>2024</v>
      </c>
      <c r="O8" s="188">
        <v>2027</v>
      </c>
      <c r="P8" s="189"/>
      <c r="Q8" s="190"/>
      <c r="R8" s="190"/>
      <c r="S8" s="191"/>
      <c r="T8" s="192"/>
      <c r="U8" s="192"/>
      <c r="V8" s="192" t="s">
        <v>144</v>
      </c>
      <c r="W8" s="192"/>
      <c r="X8" s="192"/>
      <c r="Y8" s="195" t="s">
        <v>223</v>
      </c>
      <c r="Z8" s="194" t="s">
        <v>58</v>
      </c>
      <c r="AA8" s="9"/>
    </row>
    <row r="9" spans="1:27" ht="18" x14ac:dyDescent="0.35">
      <c r="A9" s="140">
        <f t="shared" si="1"/>
        <v>4</v>
      </c>
      <c r="B9" s="458"/>
      <c r="C9" s="506"/>
      <c r="D9" s="449"/>
      <c r="E9" s="449"/>
      <c r="F9" s="534"/>
      <c r="G9" s="183" t="s">
        <v>143</v>
      </c>
      <c r="H9" s="436"/>
      <c r="I9" s="436"/>
      <c r="J9" s="436"/>
      <c r="K9" s="184" t="s">
        <v>143</v>
      </c>
      <c r="L9" s="185">
        <v>1000000</v>
      </c>
      <c r="M9" s="186">
        <f t="shared" si="0"/>
        <v>850000</v>
      </c>
      <c r="N9" s="187">
        <v>2024</v>
      </c>
      <c r="O9" s="188">
        <v>2025</v>
      </c>
      <c r="P9" s="189" t="s">
        <v>144</v>
      </c>
      <c r="Q9" s="190" t="s">
        <v>144</v>
      </c>
      <c r="R9" s="190" t="s">
        <v>144</v>
      </c>
      <c r="S9" s="191" t="s">
        <v>144</v>
      </c>
      <c r="T9" s="192"/>
      <c r="U9" s="192"/>
      <c r="V9" s="192" t="s">
        <v>144</v>
      </c>
      <c r="W9" s="192"/>
      <c r="X9" s="192"/>
      <c r="Y9" s="193" t="s">
        <v>217</v>
      </c>
      <c r="Z9" s="194" t="s">
        <v>58</v>
      </c>
      <c r="AA9" s="9"/>
    </row>
    <row r="10" spans="1:27" ht="18" x14ac:dyDescent="0.35">
      <c r="A10" s="140">
        <f t="shared" si="1"/>
        <v>5</v>
      </c>
      <c r="B10" s="458"/>
      <c r="C10" s="506"/>
      <c r="D10" s="449"/>
      <c r="E10" s="449"/>
      <c r="F10" s="534"/>
      <c r="G10" s="183" t="s">
        <v>145</v>
      </c>
      <c r="H10" s="436"/>
      <c r="I10" s="436"/>
      <c r="J10" s="436"/>
      <c r="K10" s="184" t="s">
        <v>145</v>
      </c>
      <c r="L10" s="185">
        <v>20000000</v>
      </c>
      <c r="M10" s="186">
        <f t="shared" si="0"/>
        <v>17000000</v>
      </c>
      <c r="N10" s="187">
        <v>2024</v>
      </c>
      <c r="O10" s="188">
        <v>2027</v>
      </c>
      <c r="P10" s="189"/>
      <c r="Q10" s="190"/>
      <c r="R10" s="190"/>
      <c r="S10" s="191"/>
      <c r="T10" s="192"/>
      <c r="U10" s="192"/>
      <c r="V10" s="192" t="s">
        <v>144</v>
      </c>
      <c r="W10" s="192"/>
      <c r="X10" s="192"/>
      <c r="Y10" s="193" t="s">
        <v>217</v>
      </c>
      <c r="Z10" s="194" t="s">
        <v>58</v>
      </c>
      <c r="AA10" s="9"/>
    </row>
    <row r="11" spans="1:27" ht="36" x14ac:dyDescent="0.35">
      <c r="A11" s="140">
        <f t="shared" si="1"/>
        <v>6</v>
      </c>
      <c r="B11" s="458"/>
      <c r="C11" s="506"/>
      <c r="D11" s="449"/>
      <c r="E11" s="449"/>
      <c r="F11" s="534"/>
      <c r="G11" s="183" t="s">
        <v>352</v>
      </c>
      <c r="H11" s="436"/>
      <c r="I11" s="436"/>
      <c r="J11" s="436"/>
      <c r="K11" s="184" t="s">
        <v>352</v>
      </c>
      <c r="L11" s="185">
        <v>3000000</v>
      </c>
      <c r="M11" s="186">
        <f t="shared" si="0"/>
        <v>2550000</v>
      </c>
      <c r="N11" s="187">
        <v>2024</v>
      </c>
      <c r="O11" s="188">
        <v>2027</v>
      </c>
      <c r="P11" s="187"/>
      <c r="Q11" s="196"/>
      <c r="R11" s="196"/>
      <c r="S11" s="188"/>
      <c r="T11" s="197"/>
      <c r="U11" s="197"/>
      <c r="V11" s="197"/>
      <c r="W11" s="197"/>
      <c r="X11" s="197"/>
      <c r="Y11" s="193" t="s">
        <v>217</v>
      </c>
      <c r="Z11" s="194" t="s">
        <v>58</v>
      </c>
      <c r="AA11" s="9"/>
    </row>
    <row r="12" spans="1:27" ht="18" customHeight="1" x14ac:dyDescent="0.35">
      <c r="A12" s="140">
        <f t="shared" si="1"/>
        <v>7</v>
      </c>
      <c r="B12" s="458"/>
      <c r="C12" s="506"/>
      <c r="D12" s="449"/>
      <c r="E12" s="504" t="s">
        <v>146</v>
      </c>
      <c r="F12" s="534"/>
      <c r="G12" s="183" t="s">
        <v>147</v>
      </c>
      <c r="H12" s="436"/>
      <c r="I12" s="436"/>
      <c r="J12" s="436"/>
      <c r="K12" s="184" t="s">
        <v>147</v>
      </c>
      <c r="L12" s="185">
        <v>2000000</v>
      </c>
      <c r="M12" s="186">
        <f t="shared" si="0"/>
        <v>1700000</v>
      </c>
      <c r="N12" s="187">
        <v>2024</v>
      </c>
      <c r="O12" s="188">
        <v>2027</v>
      </c>
      <c r="P12" s="189"/>
      <c r="Q12" s="190"/>
      <c r="R12" s="190"/>
      <c r="S12" s="191"/>
      <c r="T12" s="192"/>
      <c r="U12" s="192"/>
      <c r="V12" s="192"/>
      <c r="W12" s="192"/>
      <c r="X12" s="192"/>
      <c r="Y12" s="193" t="s">
        <v>217</v>
      </c>
      <c r="Z12" s="194" t="s">
        <v>58</v>
      </c>
      <c r="AA12" s="9"/>
    </row>
    <row r="13" spans="1:27" ht="36" x14ac:dyDescent="0.35">
      <c r="A13" s="140">
        <f t="shared" si="1"/>
        <v>8</v>
      </c>
      <c r="B13" s="458"/>
      <c r="C13" s="506"/>
      <c r="D13" s="449"/>
      <c r="E13" s="509"/>
      <c r="F13" s="534"/>
      <c r="G13" s="183" t="s">
        <v>148</v>
      </c>
      <c r="H13" s="436"/>
      <c r="I13" s="436"/>
      <c r="J13" s="436"/>
      <c r="K13" s="184" t="s">
        <v>148</v>
      </c>
      <c r="L13" s="185">
        <v>3000000</v>
      </c>
      <c r="M13" s="186">
        <f t="shared" si="0"/>
        <v>2550000</v>
      </c>
      <c r="N13" s="187">
        <v>2024</v>
      </c>
      <c r="O13" s="188">
        <v>2027</v>
      </c>
      <c r="P13" s="189"/>
      <c r="Q13" s="190"/>
      <c r="R13" s="190"/>
      <c r="S13" s="191"/>
      <c r="T13" s="192"/>
      <c r="U13" s="192"/>
      <c r="V13" s="192"/>
      <c r="W13" s="192"/>
      <c r="X13" s="192"/>
      <c r="Y13" s="193" t="s">
        <v>217</v>
      </c>
      <c r="Z13" s="194" t="s">
        <v>58</v>
      </c>
      <c r="AA13" s="9"/>
    </row>
    <row r="14" spans="1:27" ht="18" x14ac:dyDescent="0.35">
      <c r="A14" s="140">
        <f t="shared" si="1"/>
        <v>9</v>
      </c>
      <c r="B14" s="458"/>
      <c r="C14" s="506"/>
      <c r="D14" s="449"/>
      <c r="E14" s="509"/>
      <c r="F14" s="534"/>
      <c r="G14" s="183" t="s">
        <v>133</v>
      </c>
      <c r="H14" s="436"/>
      <c r="I14" s="436"/>
      <c r="J14" s="436"/>
      <c r="K14" s="184" t="s">
        <v>133</v>
      </c>
      <c r="L14" s="185">
        <v>2000000</v>
      </c>
      <c r="M14" s="186">
        <f t="shared" si="0"/>
        <v>1700000</v>
      </c>
      <c r="N14" s="187">
        <v>2024</v>
      </c>
      <c r="O14" s="188">
        <v>2027</v>
      </c>
      <c r="P14" s="189"/>
      <c r="Q14" s="190"/>
      <c r="R14" s="190"/>
      <c r="S14" s="191"/>
      <c r="T14" s="192"/>
      <c r="U14" s="192"/>
      <c r="V14" s="192"/>
      <c r="W14" s="192"/>
      <c r="X14" s="192"/>
      <c r="Y14" s="193" t="s">
        <v>217</v>
      </c>
      <c r="Z14" s="194" t="s">
        <v>58</v>
      </c>
      <c r="AA14" s="9"/>
    </row>
    <row r="15" spans="1:27" ht="54" x14ac:dyDescent="0.35">
      <c r="A15" s="140"/>
      <c r="B15" s="458"/>
      <c r="C15" s="506"/>
      <c r="D15" s="449"/>
      <c r="E15" s="510"/>
      <c r="F15" s="534"/>
      <c r="G15" s="323" t="s">
        <v>442</v>
      </c>
      <c r="H15" s="436"/>
      <c r="I15" s="436"/>
      <c r="J15" s="436"/>
      <c r="K15" s="324" t="s">
        <v>442</v>
      </c>
      <c r="L15" s="325">
        <v>250000</v>
      </c>
      <c r="M15" s="326">
        <f t="shared" si="0"/>
        <v>212500</v>
      </c>
      <c r="N15" s="327">
        <v>2024</v>
      </c>
      <c r="O15" s="328">
        <v>2025</v>
      </c>
      <c r="P15" s="329"/>
      <c r="Q15" s="330"/>
      <c r="R15" s="330"/>
      <c r="S15" s="331"/>
      <c r="T15" s="332"/>
      <c r="U15" s="332"/>
      <c r="V15" s="332"/>
      <c r="W15" s="332"/>
      <c r="X15" s="332"/>
      <c r="Y15" s="322" t="s">
        <v>274</v>
      </c>
      <c r="Z15" s="334" t="s">
        <v>58</v>
      </c>
      <c r="AA15" s="9"/>
    </row>
    <row r="16" spans="1:27" ht="18" x14ac:dyDescent="0.35">
      <c r="A16" s="140">
        <f>A14+1</f>
        <v>10</v>
      </c>
      <c r="B16" s="458"/>
      <c r="C16" s="506"/>
      <c r="D16" s="449"/>
      <c r="E16" s="449" t="s">
        <v>138</v>
      </c>
      <c r="F16" s="534"/>
      <c r="G16" s="183" t="s">
        <v>149</v>
      </c>
      <c r="H16" s="436"/>
      <c r="I16" s="436"/>
      <c r="J16" s="436"/>
      <c r="K16" s="184" t="s">
        <v>149</v>
      </c>
      <c r="L16" s="185">
        <v>1200000</v>
      </c>
      <c r="M16" s="186">
        <f t="shared" si="0"/>
        <v>1020000</v>
      </c>
      <c r="N16" s="187">
        <v>2024</v>
      </c>
      <c r="O16" s="188">
        <v>2027</v>
      </c>
      <c r="P16" s="189"/>
      <c r="Q16" s="190"/>
      <c r="R16" s="190"/>
      <c r="S16" s="191"/>
      <c r="T16" s="192"/>
      <c r="U16" s="192"/>
      <c r="V16" s="192"/>
      <c r="W16" s="192"/>
      <c r="X16" s="192"/>
      <c r="Y16" s="193" t="s">
        <v>217</v>
      </c>
      <c r="Z16" s="194" t="s">
        <v>58</v>
      </c>
      <c r="AA16" s="9"/>
    </row>
    <row r="17" spans="1:27" ht="36" x14ac:dyDescent="0.35">
      <c r="A17" s="140">
        <f t="shared" si="1"/>
        <v>11</v>
      </c>
      <c r="B17" s="458"/>
      <c r="C17" s="506"/>
      <c r="D17" s="449"/>
      <c r="E17" s="449"/>
      <c r="F17" s="534"/>
      <c r="G17" s="183" t="s">
        <v>150</v>
      </c>
      <c r="H17" s="436"/>
      <c r="I17" s="436"/>
      <c r="J17" s="436"/>
      <c r="K17" s="184" t="s">
        <v>150</v>
      </c>
      <c r="L17" s="185">
        <v>30000000</v>
      </c>
      <c r="M17" s="186">
        <f t="shared" si="0"/>
        <v>25500000</v>
      </c>
      <c r="N17" s="187">
        <v>2024</v>
      </c>
      <c r="O17" s="188">
        <v>2027</v>
      </c>
      <c r="P17" s="189"/>
      <c r="Q17" s="190"/>
      <c r="R17" s="190"/>
      <c r="S17" s="191"/>
      <c r="T17" s="192"/>
      <c r="U17" s="192"/>
      <c r="V17" s="192"/>
      <c r="W17" s="192"/>
      <c r="X17" s="192"/>
      <c r="Y17" s="195" t="s">
        <v>224</v>
      </c>
      <c r="Z17" s="194" t="s">
        <v>58</v>
      </c>
      <c r="AA17" s="9"/>
    </row>
    <row r="18" spans="1:27" ht="18" x14ac:dyDescent="0.35">
      <c r="A18" s="140">
        <f t="shared" si="1"/>
        <v>12</v>
      </c>
      <c r="B18" s="458"/>
      <c r="C18" s="506"/>
      <c r="D18" s="449"/>
      <c r="E18" s="449"/>
      <c r="F18" s="534"/>
      <c r="G18" s="183" t="s">
        <v>151</v>
      </c>
      <c r="H18" s="436"/>
      <c r="I18" s="436"/>
      <c r="J18" s="436"/>
      <c r="K18" s="184" t="s">
        <v>151</v>
      </c>
      <c r="L18" s="185">
        <v>8000000</v>
      </c>
      <c r="M18" s="186">
        <f t="shared" si="0"/>
        <v>6800000</v>
      </c>
      <c r="N18" s="187">
        <v>2024</v>
      </c>
      <c r="O18" s="188">
        <v>2027</v>
      </c>
      <c r="P18" s="189"/>
      <c r="Q18" s="190"/>
      <c r="R18" s="190"/>
      <c r="S18" s="191"/>
      <c r="T18" s="192"/>
      <c r="U18" s="192"/>
      <c r="V18" s="192"/>
      <c r="W18" s="192"/>
      <c r="X18" s="192"/>
      <c r="Y18" s="193" t="s">
        <v>217</v>
      </c>
      <c r="Z18" s="194" t="s">
        <v>58</v>
      </c>
      <c r="AA18" s="9"/>
    </row>
    <row r="19" spans="1:27" ht="18" x14ac:dyDescent="0.35">
      <c r="A19" s="140">
        <f t="shared" si="1"/>
        <v>13</v>
      </c>
      <c r="B19" s="458"/>
      <c r="C19" s="506"/>
      <c r="D19" s="449"/>
      <c r="E19" s="449"/>
      <c r="F19" s="534"/>
      <c r="G19" s="183" t="s">
        <v>152</v>
      </c>
      <c r="H19" s="436"/>
      <c r="I19" s="436"/>
      <c r="J19" s="436"/>
      <c r="K19" s="184" t="s">
        <v>152</v>
      </c>
      <c r="L19" s="185">
        <v>6000000</v>
      </c>
      <c r="M19" s="186">
        <f t="shared" si="0"/>
        <v>5100000</v>
      </c>
      <c r="N19" s="187">
        <v>2024</v>
      </c>
      <c r="O19" s="188">
        <v>2027</v>
      </c>
      <c r="P19" s="189"/>
      <c r="Q19" s="190"/>
      <c r="R19" s="190"/>
      <c r="S19" s="191"/>
      <c r="T19" s="192"/>
      <c r="U19" s="192"/>
      <c r="V19" s="192"/>
      <c r="W19" s="192"/>
      <c r="X19" s="192"/>
      <c r="Y19" s="193" t="s">
        <v>217</v>
      </c>
      <c r="Z19" s="194" t="s">
        <v>58</v>
      </c>
      <c r="AA19" s="9"/>
    </row>
    <row r="20" spans="1:27" ht="36" x14ac:dyDescent="0.35">
      <c r="A20" s="140">
        <f t="shared" si="1"/>
        <v>14</v>
      </c>
      <c r="B20" s="458"/>
      <c r="C20" s="506"/>
      <c r="D20" s="449"/>
      <c r="E20" s="449"/>
      <c r="F20" s="534"/>
      <c r="G20" s="183" t="s">
        <v>393</v>
      </c>
      <c r="H20" s="436"/>
      <c r="I20" s="436"/>
      <c r="J20" s="436"/>
      <c r="K20" s="184" t="s">
        <v>153</v>
      </c>
      <c r="L20" s="185">
        <v>1000000</v>
      </c>
      <c r="M20" s="186">
        <f t="shared" si="0"/>
        <v>850000</v>
      </c>
      <c r="N20" s="187">
        <v>2024</v>
      </c>
      <c r="O20" s="188">
        <v>2027</v>
      </c>
      <c r="P20" s="189"/>
      <c r="Q20" s="190"/>
      <c r="R20" s="190"/>
      <c r="S20" s="191"/>
      <c r="T20" s="192"/>
      <c r="U20" s="192"/>
      <c r="V20" s="192"/>
      <c r="W20" s="192"/>
      <c r="X20" s="192"/>
      <c r="Y20" s="193" t="s">
        <v>217</v>
      </c>
      <c r="Z20" s="194" t="s">
        <v>58</v>
      </c>
      <c r="AA20" s="9"/>
    </row>
    <row r="21" spans="1:27" ht="36" x14ac:dyDescent="0.35">
      <c r="A21" s="140">
        <f t="shared" si="1"/>
        <v>15</v>
      </c>
      <c r="B21" s="458"/>
      <c r="C21" s="506"/>
      <c r="D21" s="449"/>
      <c r="E21" s="449"/>
      <c r="F21" s="534"/>
      <c r="G21" s="183" t="s">
        <v>353</v>
      </c>
      <c r="H21" s="436"/>
      <c r="I21" s="436"/>
      <c r="J21" s="436"/>
      <c r="K21" s="198" t="s">
        <v>353</v>
      </c>
      <c r="L21" s="199">
        <v>400000</v>
      </c>
      <c r="M21" s="186">
        <f>L21/100*85</f>
        <v>340000</v>
      </c>
      <c r="N21" s="187">
        <v>2024</v>
      </c>
      <c r="O21" s="188">
        <v>2027</v>
      </c>
      <c r="P21" s="187"/>
      <c r="Q21" s="196"/>
      <c r="R21" s="196"/>
      <c r="S21" s="188"/>
      <c r="T21" s="197"/>
      <c r="U21" s="197"/>
      <c r="V21" s="197"/>
      <c r="W21" s="197"/>
      <c r="X21" s="197"/>
      <c r="Y21" s="193" t="s">
        <v>217</v>
      </c>
      <c r="Z21" s="194" t="s">
        <v>58</v>
      </c>
      <c r="AA21" s="9"/>
    </row>
    <row r="22" spans="1:27" ht="18" customHeight="1" x14ac:dyDescent="0.35">
      <c r="A22" s="140">
        <f t="shared" si="1"/>
        <v>16</v>
      </c>
      <c r="B22" s="458"/>
      <c r="C22" s="506"/>
      <c r="D22" s="449"/>
      <c r="E22" s="449"/>
      <c r="F22" s="534"/>
      <c r="G22" s="183" t="s">
        <v>165</v>
      </c>
      <c r="H22" s="436"/>
      <c r="I22" s="436"/>
      <c r="J22" s="436"/>
      <c r="K22" s="184" t="s">
        <v>165</v>
      </c>
      <c r="L22" s="185">
        <v>10000000</v>
      </c>
      <c r="M22" s="186">
        <f t="shared" si="0"/>
        <v>8500000</v>
      </c>
      <c r="N22" s="187">
        <v>2024</v>
      </c>
      <c r="O22" s="188">
        <v>2027</v>
      </c>
      <c r="P22" s="189" t="s">
        <v>144</v>
      </c>
      <c r="Q22" s="190" t="s">
        <v>144</v>
      </c>
      <c r="R22" s="190" t="s">
        <v>144</v>
      </c>
      <c r="S22" s="191" t="s">
        <v>144</v>
      </c>
      <c r="T22" s="192"/>
      <c r="U22" s="192"/>
      <c r="V22" s="192"/>
      <c r="W22" s="192"/>
      <c r="X22" s="192"/>
      <c r="Y22" s="193" t="s">
        <v>217</v>
      </c>
      <c r="Z22" s="194" t="s">
        <v>58</v>
      </c>
      <c r="AA22" s="9"/>
    </row>
    <row r="23" spans="1:27" ht="36" x14ac:dyDescent="0.35">
      <c r="A23" s="140">
        <f t="shared" si="1"/>
        <v>17</v>
      </c>
      <c r="B23" s="458"/>
      <c r="C23" s="506"/>
      <c r="D23" s="449"/>
      <c r="E23" s="449"/>
      <c r="F23" s="534"/>
      <c r="G23" s="183" t="s">
        <v>394</v>
      </c>
      <c r="H23" s="436"/>
      <c r="I23" s="436"/>
      <c r="J23" s="436"/>
      <c r="K23" s="184" t="s">
        <v>273</v>
      </c>
      <c r="L23" s="185">
        <v>2000000</v>
      </c>
      <c r="M23" s="186">
        <f t="shared" si="0"/>
        <v>1700000</v>
      </c>
      <c r="N23" s="187">
        <v>2022</v>
      </c>
      <c r="O23" s="188">
        <v>2026</v>
      </c>
      <c r="P23" s="189" t="s">
        <v>144</v>
      </c>
      <c r="Q23" s="190" t="s">
        <v>144</v>
      </c>
      <c r="R23" s="190" t="s">
        <v>144</v>
      </c>
      <c r="S23" s="191" t="s">
        <v>144</v>
      </c>
      <c r="T23" s="192"/>
      <c r="U23" s="192"/>
      <c r="V23" s="192" t="s">
        <v>144</v>
      </c>
      <c r="W23" s="192"/>
      <c r="X23" s="192"/>
      <c r="Y23" s="322" t="s">
        <v>275</v>
      </c>
      <c r="Z23" s="194" t="s">
        <v>58</v>
      </c>
      <c r="AA23" s="9"/>
    </row>
    <row r="24" spans="1:27" ht="36.6" thickBot="1" x14ac:dyDescent="0.4">
      <c r="A24" s="140">
        <f t="shared" si="1"/>
        <v>18</v>
      </c>
      <c r="B24" s="459"/>
      <c r="C24" s="507"/>
      <c r="D24" s="504"/>
      <c r="E24" s="504"/>
      <c r="F24" s="535"/>
      <c r="G24" s="200" t="s">
        <v>354</v>
      </c>
      <c r="H24" s="437"/>
      <c r="I24" s="437"/>
      <c r="J24" s="437"/>
      <c r="K24" s="201" t="s">
        <v>354</v>
      </c>
      <c r="L24" s="202">
        <v>300000</v>
      </c>
      <c r="M24" s="203">
        <f>L24/100*85</f>
        <v>255000</v>
      </c>
      <c r="N24" s="204">
        <v>2024</v>
      </c>
      <c r="O24" s="205">
        <v>2027</v>
      </c>
      <c r="P24" s="204"/>
      <c r="Q24" s="206"/>
      <c r="R24" s="206"/>
      <c r="S24" s="205"/>
      <c r="T24" s="207"/>
      <c r="U24" s="207"/>
      <c r="V24" s="208" t="s">
        <v>144</v>
      </c>
      <c r="W24" s="207"/>
      <c r="X24" s="207"/>
      <c r="Y24" s="209" t="s">
        <v>217</v>
      </c>
      <c r="Z24" s="210" t="s">
        <v>58</v>
      </c>
      <c r="AA24" s="9"/>
    </row>
    <row r="25" spans="1:27" ht="36" x14ac:dyDescent="0.35">
      <c r="A25" s="140">
        <f t="shared" si="1"/>
        <v>19</v>
      </c>
      <c r="B25" s="457" t="s">
        <v>154</v>
      </c>
      <c r="C25" s="505" t="s">
        <v>42</v>
      </c>
      <c r="D25" s="501" t="s">
        <v>155</v>
      </c>
      <c r="E25" s="448" t="s">
        <v>156</v>
      </c>
      <c r="F25" s="451" t="s">
        <v>157</v>
      </c>
      <c r="G25" s="211" t="s">
        <v>158</v>
      </c>
      <c r="H25" s="460" t="s">
        <v>46</v>
      </c>
      <c r="I25" s="435" t="s">
        <v>47</v>
      </c>
      <c r="J25" s="435" t="s">
        <v>47</v>
      </c>
      <c r="K25" s="212" t="s">
        <v>158</v>
      </c>
      <c r="L25" s="213">
        <v>50000</v>
      </c>
      <c r="M25" s="214">
        <f t="shared" ref="M25:M87" si="2">L25/100*85</f>
        <v>42500</v>
      </c>
      <c r="N25" s="215">
        <v>2021</v>
      </c>
      <c r="O25" s="335">
        <v>2027</v>
      </c>
      <c r="P25" s="177"/>
      <c r="Q25" s="178"/>
      <c r="R25" s="178"/>
      <c r="S25" s="216"/>
      <c r="T25" s="217"/>
      <c r="U25" s="218"/>
      <c r="V25" s="218"/>
      <c r="W25" s="218"/>
      <c r="X25" s="218"/>
      <c r="Y25" s="219" t="s">
        <v>217</v>
      </c>
      <c r="Z25" s="220" t="s">
        <v>58</v>
      </c>
      <c r="AA25" s="9"/>
    </row>
    <row r="26" spans="1:27" ht="36" x14ac:dyDescent="0.35">
      <c r="A26" s="140">
        <f t="shared" si="1"/>
        <v>20</v>
      </c>
      <c r="B26" s="458"/>
      <c r="C26" s="506"/>
      <c r="D26" s="502"/>
      <c r="E26" s="449"/>
      <c r="F26" s="452"/>
      <c r="G26" s="221" t="s">
        <v>159</v>
      </c>
      <c r="H26" s="461"/>
      <c r="I26" s="436"/>
      <c r="J26" s="436"/>
      <c r="K26" s="222" t="s">
        <v>159</v>
      </c>
      <c r="L26" s="223">
        <v>10000000</v>
      </c>
      <c r="M26" s="224">
        <f t="shared" si="2"/>
        <v>8500000</v>
      </c>
      <c r="N26" s="225">
        <v>2022</v>
      </c>
      <c r="O26" s="188">
        <v>2027</v>
      </c>
      <c r="P26" s="189" t="s">
        <v>144</v>
      </c>
      <c r="Q26" s="190" t="s">
        <v>144</v>
      </c>
      <c r="R26" s="190" t="s">
        <v>144</v>
      </c>
      <c r="S26" s="226" t="s">
        <v>144</v>
      </c>
      <c r="T26" s="227"/>
      <c r="U26" s="228"/>
      <c r="V26" s="228"/>
      <c r="W26" s="228"/>
      <c r="X26" s="228" t="s">
        <v>144</v>
      </c>
      <c r="Y26" s="195" t="s">
        <v>225</v>
      </c>
      <c r="Z26" s="194" t="s">
        <v>58</v>
      </c>
      <c r="AA26" s="9"/>
    </row>
    <row r="27" spans="1:27" ht="36" x14ac:dyDescent="0.35">
      <c r="A27" s="140">
        <f t="shared" si="1"/>
        <v>21</v>
      </c>
      <c r="B27" s="458"/>
      <c r="C27" s="506"/>
      <c r="D27" s="502"/>
      <c r="E27" s="449"/>
      <c r="F27" s="452"/>
      <c r="G27" s="221" t="s">
        <v>160</v>
      </c>
      <c r="H27" s="461"/>
      <c r="I27" s="436"/>
      <c r="J27" s="436"/>
      <c r="K27" s="222" t="s">
        <v>160</v>
      </c>
      <c r="L27" s="223">
        <v>3000000</v>
      </c>
      <c r="M27" s="224">
        <f t="shared" si="2"/>
        <v>2550000</v>
      </c>
      <c r="N27" s="225">
        <v>2021</v>
      </c>
      <c r="O27" s="188">
        <v>2027</v>
      </c>
      <c r="P27" s="189"/>
      <c r="Q27" s="229"/>
      <c r="R27" s="229"/>
      <c r="S27" s="227"/>
      <c r="T27" s="227"/>
      <c r="U27" s="228"/>
      <c r="V27" s="228"/>
      <c r="W27" s="228"/>
      <c r="X27" s="228"/>
      <c r="Y27" s="195" t="s">
        <v>217</v>
      </c>
      <c r="Z27" s="194" t="s">
        <v>58</v>
      </c>
      <c r="AA27" s="9"/>
    </row>
    <row r="28" spans="1:27" ht="36" x14ac:dyDescent="0.35">
      <c r="A28" s="140">
        <f t="shared" si="1"/>
        <v>22</v>
      </c>
      <c r="B28" s="458"/>
      <c r="C28" s="506"/>
      <c r="D28" s="502"/>
      <c r="E28" s="449"/>
      <c r="F28" s="452"/>
      <c r="G28" s="221" t="s">
        <v>161</v>
      </c>
      <c r="H28" s="461"/>
      <c r="I28" s="436"/>
      <c r="J28" s="436"/>
      <c r="K28" s="222" t="s">
        <v>161</v>
      </c>
      <c r="L28" s="223">
        <v>1000000</v>
      </c>
      <c r="M28" s="224">
        <f t="shared" si="2"/>
        <v>850000</v>
      </c>
      <c r="N28" s="225">
        <v>2022</v>
      </c>
      <c r="O28" s="188">
        <v>2027</v>
      </c>
      <c r="P28" s="189"/>
      <c r="Q28" s="229"/>
      <c r="R28" s="229"/>
      <c r="S28" s="227" t="s">
        <v>144</v>
      </c>
      <c r="T28" s="227"/>
      <c r="U28" s="228"/>
      <c r="V28" s="228"/>
      <c r="W28" s="228" t="s">
        <v>144</v>
      </c>
      <c r="X28" s="228" t="s">
        <v>144</v>
      </c>
      <c r="Y28" s="195" t="s">
        <v>225</v>
      </c>
      <c r="Z28" s="194" t="s">
        <v>58</v>
      </c>
      <c r="AA28" s="9"/>
    </row>
    <row r="29" spans="1:27" ht="36" x14ac:dyDescent="0.35">
      <c r="A29" s="140">
        <f t="shared" si="1"/>
        <v>23</v>
      </c>
      <c r="B29" s="458"/>
      <c r="C29" s="506"/>
      <c r="D29" s="502"/>
      <c r="E29" s="142" t="s">
        <v>334</v>
      </c>
      <c r="F29" s="452"/>
      <c r="G29" s="221" t="s">
        <v>162</v>
      </c>
      <c r="H29" s="461"/>
      <c r="I29" s="436"/>
      <c r="J29" s="436"/>
      <c r="K29" s="222" t="s">
        <v>162</v>
      </c>
      <c r="L29" s="223">
        <v>1000000</v>
      </c>
      <c r="M29" s="224">
        <f t="shared" si="2"/>
        <v>850000</v>
      </c>
      <c r="N29" s="225">
        <v>2022</v>
      </c>
      <c r="O29" s="188">
        <v>2027</v>
      </c>
      <c r="P29" s="189"/>
      <c r="Q29" s="229" t="s">
        <v>144</v>
      </c>
      <c r="R29" s="229" t="s">
        <v>144</v>
      </c>
      <c r="S29" s="227" t="s">
        <v>144</v>
      </c>
      <c r="T29" s="227"/>
      <c r="U29" s="228"/>
      <c r="V29" s="228"/>
      <c r="W29" s="228" t="s">
        <v>144</v>
      </c>
      <c r="X29" s="228" t="s">
        <v>144</v>
      </c>
      <c r="Y29" s="195" t="s">
        <v>225</v>
      </c>
      <c r="Z29" s="194" t="s">
        <v>58</v>
      </c>
      <c r="AA29" s="9"/>
    </row>
    <row r="30" spans="1:27" ht="36" x14ac:dyDescent="0.35">
      <c r="A30" s="140">
        <f t="shared" si="1"/>
        <v>24</v>
      </c>
      <c r="B30" s="458"/>
      <c r="C30" s="506"/>
      <c r="D30" s="502"/>
      <c r="E30" s="449" t="s">
        <v>156</v>
      </c>
      <c r="F30" s="452"/>
      <c r="G30" s="221" t="s">
        <v>163</v>
      </c>
      <c r="H30" s="461"/>
      <c r="I30" s="436"/>
      <c r="J30" s="436"/>
      <c r="K30" s="222" t="s">
        <v>163</v>
      </c>
      <c r="L30" s="223">
        <v>3000000</v>
      </c>
      <c r="M30" s="224">
        <f t="shared" si="2"/>
        <v>2550000</v>
      </c>
      <c r="N30" s="225">
        <v>2022</v>
      </c>
      <c r="O30" s="188">
        <v>2027</v>
      </c>
      <c r="P30" s="189"/>
      <c r="Q30" s="229" t="s">
        <v>144</v>
      </c>
      <c r="R30" s="229" t="s">
        <v>144</v>
      </c>
      <c r="S30" s="227" t="s">
        <v>144</v>
      </c>
      <c r="T30" s="227"/>
      <c r="U30" s="228"/>
      <c r="V30" s="228"/>
      <c r="W30" s="228" t="s">
        <v>144</v>
      </c>
      <c r="X30" s="228" t="s">
        <v>144</v>
      </c>
      <c r="Y30" s="195" t="s">
        <v>225</v>
      </c>
      <c r="Z30" s="194" t="s">
        <v>58</v>
      </c>
      <c r="AA30" s="9"/>
    </row>
    <row r="31" spans="1:27" ht="36" x14ac:dyDescent="0.35">
      <c r="A31" s="140">
        <f t="shared" si="1"/>
        <v>25</v>
      </c>
      <c r="B31" s="458"/>
      <c r="C31" s="506"/>
      <c r="D31" s="502"/>
      <c r="E31" s="449"/>
      <c r="F31" s="452"/>
      <c r="G31" s="221" t="s">
        <v>164</v>
      </c>
      <c r="H31" s="461"/>
      <c r="I31" s="436"/>
      <c r="J31" s="436"/>
      <c r="K31" s="222" t="s">
        <v>164</v>
      </c>
      <c r="L31" s="223">
        <v>5000000</v>
      </c>
      <c r="M31" s="224">
        <f t="shared" si="2"/>
        <v>4250000</v>
      </c>
      <c r="N31" s="225">
        <v>2022</v>
      </c>
      <c r="O31" s="188">
        <v>2027</v>
      </c>
      <c r="P31" s="189" t="s">
        <v>144</v>
      </c>
      <c r="Q31" s="229" t="s">
        <v>144</v>
      </c>
      <c r="R31" s="229" t="s">
        <v>144</v>
      </c>
      <c r="S31" s="227" t="s">
        <v>144</v>
      </c>
      <c r="T31" s="227"/>
      <c r="U31" s="228"/>
      <c r="V31" s="228"/>
      <c r="W31" s="228" t="s">
        <v>144</v>
      </c>
      <c r="X31" s="228" t="s">
        <v>144</v>
      </c>
      <c r="Y31" s="195" t="s">
        <v>225</v>
      </c>
      <c r="Z31" s="194" t="s">
        <v>58</v>
      </c>
      <c r="AA31" s="9"/>
    </row>
    <row r="32" spans="1:27" ht="36" x14ac:dyDescent="0.35">
      <c r="A32" s="140">
        <f t="shared" si="1"/>
        <v>26</v>
      </c>
      <c r="B32" s="458"/>
      <c r="C32" s="506"/>
      <c r="D32" s="502"/>
      <c r="E32" s="449"/>
      <c r="F32" s="452"/>
      <c r="G32" s="221" t="s">
        <v>165</v>
      </c>
      <c r="H32" s="461"/>
      <c r="I32" s="436"/>
      <c r="J32" s="436"/>
      <c r="K32" s="222" t="s">
        <v>165</v>
      </c>
      <c r="L32" s="223">
        <v>10000000</v>
      </c>
      <c r="M32" s="224">
        <f t="shared" si="2"/>
        <v>8500000</v>
      </c>
      <c r="N32" s="225">
        <v>2022</v>
      </c>
      <c r="O32" s="188">
        <v>2027</v>
      </c>
      <c r="P32" s="189" t="s">
        <v>144</v>
      </c>
      <c r="Q32" s="229" t="s">
        <v>144</v>
      </c>
      <c r="R32" s="229" t="s">
        <v>144</v>
      </c>
      <c r="S32" s="227" t="s">
        <v>144</v>
      </c>
      <c r="T32" s="227"/>
      <c r="U32" s="228"/>
      <c r="V32" s="228"/>
      <c r="W32" s="228"/>
      <c r="X32" s="228"/>
      <c r="Y32" s="195" t="s">
        <v>224</v>
      </c>
      <c r="Z32" s="194" t="s">
        <v>58</v>
      </c>
      <c r="AA32" s="9"/>
    </row>
    <row r="33" spans="1:27" ht="36" x14ac:dyDescent="0.35">
      <c r="A33" s="140">
        <f t="shared" si="1"/>
        <v>27</v>
      </c>
      <c r="B33" s="458"/>
      <c r="C33" s="506"/>
      <c r="D33" s="502"/>
      <c r="E33" s="449"/>
      <c r="F33" s="452"/>
      <c r="G33" s="221" t="s">
        <v>393</v>
      </c>
      <c r="H33" s="461"/>
      <c r="I33" s="436"/>
      <c r="J33" s="436"/>
      <c r="K33" s="222" t="s">
        <v>166</v>
      </c>
      <c r="L33" s="223">
        <v>1000000</v>
      </c>
      <c r="M33" s="224">
        <f t="shared" si="2"/>
        <v>850000</v>
      </c>
      <c r="N33" s="225">
        <v>2021</v>
      </c>
      <c r="O33" s="188">
        <v>2027</v>
      </c>
      <c r="P33" s="189"/>
      <c r="Q33" s="229"/>
      <c r="R33" s="229"/>
      <c r="S33" s="227"/>
      <c r="T33" s="227"/>
      <c r="U33" s="228"/>
      <c r="V33" s="228"/>
      <c r="W33" s="228"/>
      <c r="X33" s="228" t="s">
        <v>144</v>
      </c>
      <c r="Y33" s="195" t="s">
        <v>225</v>
      </c>
      <c r="Z33" s="194" t="s">
        <v>58</v>
      </c>
      <c r="AA33" s="9"/>
    </row>
    <row r="34" spans="1:27" ht="18" x14ac:dyDescent="0.35">
      <c r="A34" s="140">
        <f t="shared" si="1"/>
        <v>28</v>
      </c>
      <c r="B34" s="458"/>
      <c r="C34" s="506"/>
      <c r="D34" s="502"/>
      <c r="E34" s="449"/>
      <c r="F34" s="452"/>
      <c r="G34" s="221" t="s">
        <v>290</v>
      </c>
      <c r="H34" s="461"/>
      <c r="I34" s="436"/>
      <c r="J34" s="436"/>
      <c r="K34" s="222" t="s">
        <v>290</v>
      </c>
      <c r="L34" s="223">
        <v>2000000</v>
      </c>
      <c r="M34" s="224">
        <f t="shared" si="2"/>
        <v>1700000</v>
      </c>
      <c r="N34" s="225">
        <v>2023</v>
      </c>
      <c r="O34" s="188">
        <v>2027</v>
      </c>
      <c r="P34" s="189" t="s">
        <v>144</v>
      </c>
      <c r="Q34" s="229" t="s">
        <v>144</v>
      </c>
      <c r="R34" s="229" t="s">
        <v>144</v>
      </c>
      <c r="S34" s="227" t="s">
        <v>144</v>
      </c>
      <c r="T34" s="227"/>
      <c r="U34" s="228"/>
      <c r="V34" s="228"/>
      <c r="W34" s="228"/>
      <c r="X34" s="228" t="s">
        <v>144</v>
      </c>
      <c r="Y34" s="195" t="s">
        <v>217</v>
      </c>
      <c r="Z34" s="194" t="s">
        <v>58</v>
      </c>
      <c r="AA34" s="9"/>
    </row>
    <row r="35" spans="1:27" ht="36" x14ac:dyDescent="0.35">
      <c r="A35" s="140">
        <f t="shared" si="1"/>
        <v>29</v>
      </c>
      <c r="B35" s="458"/>
      <c r="C35" s="506"/>
      <c r="D35" s="502"/>
      <c r="E35" s="449"/>
      <c r="F35" s="452"/>
      <c r="G35" s="221" t="s">
        <v>167</v>
      </c>
      <c r="H35" s="461"/>
      <c r="I35" s="436"/>
      <c r="J35" s="436"/>
      <c r="K35" s="222" t="s">
        <v>167</v>
      </c>
      <c r="L35" s="223">
        <v>20000000</v>
      </c>
      <c r="M35" s="224">
        <f t="shared" si="2"/>
        <v>17000000</v>
      </c>
      <c r="N35" s="225">
        <v>2022</v>
      </c>
      <c r="O35" s="188">
        <v>2027</v>
      </c>
      <c r="P35" s="189" t="s">
        <v>144</v>
      </c>
      <c r="Q35" s="190" t="s">
        <v>144</v>
      </c>
      <c r="R35" s="190" t="s">
        <v>144</v>
      </c>
      <c r="S35" s="226" t="s">
        <v>144</v>
      </c>
      <c r="T35" s="227"/>
      <c r="U35" s="228"/>
      <c r="V35" s="228"/>
      <c r="W35" s="228"/>
      <c r="X35" s="228" t="s">
        <v>144</v>
      </c>
      <c r="Y35" s="195" t="s">
        <v>225</v>
      </c>
      <c r="Z35" s="194" t="s">
        <v>58</v>
      </c>
      <c r="AA35" s="9"/>
    </row>
    <row r="36" spans="1:27" ht="36" x14ac:dyDescent="0.35">
      <c r="A36" s="140">
        <f t="shared" si="1"/>
        <v>30</v>
      </c>
      <c r="B36" s="458"/>
      <c r="C36" s="506"/>
      <c r="D36" s="502"/>
      <c r="E36" s="449"/>
      <c r="F36" s="452"/>
      <c r="G36" s="221" t="s">
        <v>142</v>
      </c>
      <c r="H36" s="461"/>
      <c r="I36" s="436"/>
      <c r="J36" s="436"/>
      <c r="K36" s="222" t="s">
        <v>142</v>
      </c>
      <c r="L36" s="223">
        <v>1200000</v>
      </c>
      <c r="M36" s="224">
        <f t="shared" si="2"/>
        <v>1020000</v>
      </c>
      <c r="N36" s="225">
        <v>2021</v>
      </c>
      <c r="O36" s="188">
        <v>2027</v>
      </c>
      <c r="P36" s="189"/>
      <c r="Q36" s="229"/>
      <c r="R36" s="229"/>
      <c r="S36" s="227"/>
      <c r="T36" s="227"/>
      <c r="U36" s="228"/>
      <c r="V36" s="228"/>
      <c r="W36" s="228"/>
      <c r="X36" s="228"/>
      <c r="Y36" s="195" t="s">
        <v>225</v>
      </c>
      <c r="Z36" s="194" t="s">
        <v>58</v>
      </c>
      <c r="AA36" s="9"/>
    </row>
    <row r="37" spans="1:27" ht="38.4" customHeight="1" thickBot="1" x14ac:dyDescent="0.4">
      <c r="A37" s="140">
        <f t="shared" si="1"/>
        <v>31</v>
      </c>
      <c r="B37" s="463"/>
      <c r="C37" s="508"/>
      <c r="D37" s="503"/>
      <c r="E37" s="143" t="s">
        <v>168</v>
      </c>
      <c r="F37" s="453"/>
      <c r="G37" s="230" t="s">
        <v>133</v>
      </c>
      <c r="H37" s="462"/>
      <c r="I37" s="437"/>
      <c r="J37" s="437"/>
      <c r="K37" s="231" t="s">
        <v>133</v>
      </c>
      <c r="L37" s="232">
        <v>1000000</v>
      </c>
      <c r="M37" s="233">
        <f t="shared" si="2"/>
        <v>850000</v>
      </c>
      <c r="N37" s="234">
        <v>2021</v>
      </c>
      <c r="O37" s="188">
        <v>2027</v>
      </c>
      <c r="P37" s="235"/>
      <c r="Q37" s="236"/>
      <c r="R37" s="236"/>
      <c r="S37" s="237"/>
      <c r="T37" s="238"/>
      <c r="U37" s="239"/>
      <c r="V37" s="239"/>
      <c r="W37" s="239"/>
      <c r="X37" s="239"/>
      <c r="Y37" s="240" t="s">
        <v>225</v>
      </c>
      <c r="Z37" s="241" t="s">
        <v>58</v>
      </c>
      <c r="AA37" s="9"/>
    </row>
    <row r="38" spans="1:27" ht="34.5" customHeight="1" x14ac:dyDescent="0.35">
      <c r="A38" s="140">
        <f t="shared" si="1"/>
        <v>32</v>
      </c>
      <c r="B38" s="464" t="s">
        <v>80</v>
      </c>
      <c r="C38" s="468" t="s">
        <v>81</v>
      </c>
      <c r="D38" s="470" t="s">
        <v>82</v>
      </c>
      <c r="E38" s="122" t="s">
        <v>196</v>
      </c>
      <c r="F38" s="454" t="s">
        <v>83</v>
      </c>
      <c r="G38" s="211" t="s">
        <v>84</v>
      </c>
      <c r="H38" s="460" t="s">
        <v>46</v>
      </c>
      <c r="I38" s="435" t="s">
        <v>47</v>
      </c>
      <c r="J38" s="435" t="s">
        <v>95</v>
      </c>
      <c r="K38" s="211" t="s">
        <v>84</v>
      </c>
      <c r="L38" s="242">
        <v>1000000</v>
      </c>
      <c r="M38" s="243">
        <f t="shared" si="2"/>
        <v>850000</v>
      </c>
      <c r="N38" s="244">
        <v>2021</v>
      </c>
      <c r="O38" s="245">
        <v>2025</v>
      </c>
      <c r="P38" s="177"/>
      <c r="Q38" s="178"/>
      <c r="R38" s="178"/>
      <c r="S38" s="216"/>
      <c r="T38" s="246"/>
      <c r="U38" s="246"/>
      <c r="V38" s="246"/>
      <c r="W38" s="246"/>
      <c r="X38" s="180"/>
      <c r="Y38" s="247" t="s">
        <v>219</v>
      </c>
      <c r="Z38" s="182" t="s">
        <v>58</v>
      </c>
      <c r="AA38" s="9"/>
    </row>
    <row r="39" spans="1:27" ht="18" x14ac:dyDescent="0.35">
      <c r="A39" s="140">
        <f t="shared" si="1"/>
        <v>33</v>
      </c>
      <c r="B39" s="464"/>
      <c r="C39" s="468"/>
      <c r="D39" s="468"/>
      <c r="E39" s="446">
        <v>107563151</v>
      </c>
      <c r="F39" s="455"/>
      <c r="G39" s="221" t="s">
        <v>85</v>
      </c>
      <c r="H39" s="461"/>
      <c r="I39" s="436"/>
      <c r="J39" s="436"/>
      <c r="K39" s="221" t="s">
        <v>85</v>
      </c>
      <c r="L39" s="223">
        <v>140000</v>
      </c>
      <c r="M39" s="224">
        <f t="shared" si="2"/>
        <v>119000</v>
      </c>
      <c r="N39" s="225">
        <v>2022</v>
      </c>
      <c r="O39" s="344">
        <v>2026</v>
      </c>
      <c r="P39" s="189"/>
      <c r="Q39" s="190"/>
      <c r="R39" s="190"/>
      <c r="S39" s="226"/>
      <c r="T39" s="228"/>
      <c r="U39" s="228"/>
      <c r="V39" s="228"/>
      <c r="W39" s="228"/>
      <c r="X39" s="192"/>
      <c r="Y39" s="193" t="s">
        <v>217</v>
      </c>
      <c r="Z39" s="194" t="s">
        <v>58</v>
      </c>
      <c r="AA39" s="9"/>
    </row>
    <row r="40" spans="1:27" ht="36" x14ac:dyDescent="0.35">
      <c r="A40" s="140">
        <f t="shared" si="1"/>
        <v>34</v>
      </c>
      <c r="B40" s="464"/>
      <c r="C40" s="468"/>
      <c r="D40" s="468"/>
      <c r="E40" s="446"/>
      <c r="F40" s="455"/>
      <c r="G40" s="221" t="s">
        <v>86</v>
      </c>
      <c r="H40" s="461"/>
      <c r="I40" s="436"/>
      <c r="J40" s="436"/>
      <c r="K40" s="221" t="s">
        <v>86</v>
      </c>
      <c r="L40" s="223">
        <v>300000</v>
      </c>
      <c r="M40" s="224">
        <f t="shared" si="2"/>
        <v>255000</v>
      </c>
      <c r="N40" s="225">
        <v>2022</v>
      </c>
      <c r="O40" s="344">
        <v>2026</v>
      </c>
      <c r="P40" s="189"/>
      <c r="Q40" s="190"/>
      <c r="R40" s="190"/>
      <c r="S40" s="226"/>
      <c r="T40" s="228"/>
      <c r="U40" s="228"/>
      <c r="V40" s="228"/>
      <c r="W40" s="228"/>
      <c r="X40" s="192"/>
      <c r="Y40" s="193" t="s">
        <v>217</v>
      </c>
      <c r="Z40" s="194" t="s">
        <v>58</v>
      </c>
      <c r="AA40" s="9"/>
    </row>
    <row r="41" spans="1:27" ht="54" x14ac:dyDescent="0.35">
      <c r="A41" s="140">
        <f t="shared" si="1"/>
        <v>35</v>
      </c>
      <c r="B41" s="464"/>
      <c r="C41" s="468"/>
      <c r="D41" s="468"/>
      <c r="E41" s="446"/>
      <c r="F41" s="455"/>
      <c r="G41" s="221" t="s">
        <v>386</v>
      </c>
      <c r="H41" s="461"/>
      <c r="I41" s="436"/>
      <c r="J41" s="436"/>
      <c r="K41" s="221" t="s">
        <v>87</v>
      </c>
      <c r="L41" s="223">
        <v>400000</v>
      </c>
      <c r="M41" s="224">
        <f t="shared" si="2"/>
        <v>340000</v>
      </c>
      <c r="N41" s="225">
        <v>2023</v>
      </c>
      <c r="O41" s="344">
        <v>2026</v>
      </c>
      <c r="P41" s="189"/>
      <c r="Q41" s="190"/>
      <c r="R41" s="190"/>
      <c r="S41" s="226"/>
      <c r="T41" s="228"/>
      <c r="U41" s="228"/>
      <c r="V41" s="228"/>
      <c r="W41" s="228"/>
      <c r="X41" s="192"/>
      <c r="Y41" s="193" t="s">
        <v>217</v>
      </c>
      <c r="Z41" s="194" t="s">
        <v>58</v>
      </c>
      <c r="AA41" s="9"/>
    </row>
    <row r="42" spans="1:27" ht="36" x14ac:dyDescent="0.35">
      <c r="A42" s="140">
        <f t="shared" si="1"/>
        <v>36</v>
      </c>
      <c r="B42" s="464"/>
      <c r="C42" s="468"/>
      <c r="D42" s="468"/>
      <c r="E42" s="446"/>
      <c r="F42" s="455"/>
      <c r="G42" s="221" t="s">
        <v>88</v>
      </c>
      <c r="H42" s="461"/>
      <c r="I42" s="436"/>
      <c r="J42" s="436"/>
      <c r="K42" s="221" t="s">
        <v>88</v>
      </c>
      <c r="L42" s="223">
        <v>300000</v>
      </c>
      <c r="M42" s="224">
        <f t="shared" si="2"/>
        <v>255000</v>
      </c>
      <c r="N42" s="225">
        <v>2022</v>
      </c>
      <c r="O42" s="344">
        <v>2026</v>
      </c>
      <c r="P42" s="189"/>
      <c r="Q42" s="190"/>
      <c r="R42" s="190"/>
      <c r="S42" s="226"/>
      <c r="T42" s="228"/>
      <c r="U42" s="228"/>
      <c r="V42" s="228"/>
      <c r="W42" s="228"/>
      <c r="X42" s="192"/>
      <c r="Y42" s="193" t="s">
        <v>217</v>
      </c>
      <c r="Z42" s="194" t="s">
        <v>58</v>
      </c>
      <c r="AA42" s="9"/>
    </row>
    <row r="43" spans="1:27" ht="36" x14ac:dyDescent="0.35">
      <c r="A43" s="140">
        <f t="shared" si="1"/>
        <v>37</v>
      </c>
      <c r="B43" s="464"/>
      <c r="C43" s="468"/>
      <c r="D43" s="468"/>
      <c r="E43" s="446"/>
      <c r="F43" s="455"/>
      <c r="G43" s="221" t="s">
        <v>89</v>
      </c>
      <c r="H43" s="461"/>
      <c r="I43" s="436"/>
      <c r="J43" s="436"/>
      <c r="K43" s="221" t="s">
        <v>89</v>
      </c>
      <c r="L43" s="223">
        <v>300000</v>
      </c>
      <c r="M43" s="224">
        <f t="shared" si="2"/>
        <v>255000</v>
      </c>
      <c r="N43" s="225">
        <v>2022</v>
      </c>
      <c r="O43" s="344">
        <v>2026</v>
      </c>
      <c r="P43" s="189"/>
      <c r="Q43" s="190"/>
      <c r="R43" s="190"/>
      <c r="S43" s="226"/>
      <c r="T43" s="228"/>
      <c r="U43" s="228"/>
      <c r="V43" s="228"/>
      <c r="W43" s="228"/>
      <c r="X43" s="192"/>
      <c r="Y43" s="195" t="s">
        <v>219</v>
      </c>
      <c r="Z43" s="194" t="s">
        <v>58</v>
      </c>
      <c r="AA43" s="9"/>
    </row>
    <row r="44" spans="1:27" ht="36" x14ac:dyDescent="0.35">
      <c r="A44" s="140">
        <f t="shared" si="1"/>
        <v>38</v>
      </c>
      <c r="B44" s="464"/>
      <c r="C44" s="468"/>
      <c r="D44" s="468"/>
      <c r="E44" s="446"/>
      <c r="F44" s="455"/>
      <c r="G44" s="221" t="s">
        <v>90</v>
      </c>
      <c r="H44" s="461"/>
      <c r="I44" s="436"/>
      <c r="J44" s="436"/>
      <c r="K44" s="221" t="s">
        <v>90</v>
      </c>
      <c r="L44" s="223">
        <v>200000</v>
      </c>
      <c r="M44" s="224">
        <f t="shared" si="2"/>
        <v>170000</v>
      </c>
      <c r="N44" s="225">
        <v>2022</v>
      </c>
      <c r="O44" s="344">
        <v>2026</v>
      </c>
      <c r="P44" s="189"/>
      <c r="Q44" s="190"/>
      <c r="R44" s="190"/>
      <c r="S44" s="226"/>
      <c r="T44" s="228"/>
      <c r="U44" s="228"/>
      <c r="V44" s="228"/>
      <c r="W44" s="228"/>
      <c r="X44" s="192" t="s">
        <v>144</v>
      </c>
      <c r="Y44" s="193" t="s">
        <v>217</v>
      </c>
      <c r="Z44" s="194" t="s">
        <v>58</v>
      </c>
      <c r="AA44" s="9"/>
    </row>
    <row r="45" spans="1:27" ht="36" x14ac:dyDescent="0.35">
      <c r="A45" s="140">
        <f t="shared" si="1"/>
        <v>39</v>
      </c>
      <c r="B45" s="464"/>
      <c r="C45" s="468"/>
      <c r="D45" s="468"/>
      <c r="E45" s="37">
        <v>102717818</v>
      </c>
      <c r="F45" s="455"/>
      <c r="G45" s="221" t="s">
        <v>63</v>
      </c>
      <c r="H45" s="461"/>
      <c r="I45" s="436"/>
      <c r="J45" s="436"/>
      <c r="K45" s="221" t="s">
        <v>63</v>
      </c>
      <c r="L45" s="223">
        <v>500000</v>
      </c>
      <c r="M45" s="224">
        <f t="shared" si="2"/>
        <v>425000</v>
      </c>
      <c r="N45" s="225">
        <v>2023</v>
      </c>
      <c r="O45" s="248">
        <v>2025</v>
      </c>
      <c r="P45" s="189"/>
      <c r="Q45" s="190"/>
      <c r="R45" s="190"/>
      <c r="S45" s="226"/>
      <c r="T45" s="228"/>
      <c r="U45" s="228"/>
      <c r="V45" s="228"/>
      <c r="W45" s="228"/>
      <c r="X45" s="192"/>
      <c r="Y45" s="193" t="s">
        <v>217</v>
      </c>
      <c r="Z45" s="194" t="s">
        <v>58</v>
      </c>
      <c r="AA45" s="9"/>
    </row>
    <row r="46" spans="1:27" ht="36" x14ac:dyDescent="0.35">
      <c r="A46" s="140">
        <f t="shared" si="1"/>
        <v>40</v>
      </c>
      <c r="B46" s="464"/>
      <c r="C46" s="468"/>
      <c r="D46" s="468"/>
      <c r="E46" s="466">
        <v>107563151</v>
      </c>
      <c r="F46" s="455"/>
      <c r="G46" s="221" t="s">
        <v>91</v>
      </c>
      <c r="H46" s="461"/>
      <c r="I46" s="436"/>
      <c r="J46" s="436"/>
      <c r="K46" s="221" t="s">
        <v>91</v>
      </c>
      <c r="L46" s="223">
        <v>100000</v>
      </c>
      <c r="M46" s="224">
        <f t="shared" si="2"/>
        <v>85000</v>
      </c>
      <c r="N46" s="225">
        <v>2023</v>
      </c>
      <c r="O46" s="344">
        <v>2026</v>
      </c>
      <c r="P46" s="189"/>
      <c r="Q46" s="190"/>
      <c r="R46" s="190"/>
      <c r="S46" s="226"/>
      <c r="T46" s="228"/>
      <c r="U46" s="228"/>
      <c r="V46" s="228"/>
      <c r="W46" s="228"/>
      <c r="X46" s="192"/>
      <c r="Y46" s="193" t="s">
        <v>217</v>
      </c>
      <c r="Z46" s="194" t="s">
        <v>58</v>
      </c>
      <c r="AA46" s="9"/>
    </row>
    <row r="47" spans="1:27" ht="18" x14ac:dyDescent="0.35">
      <c r="A47" s="140">
        <f t="shared" si="1"/>
        <v>41</v>
      </c>
      <c r="B47" s="464"/>
      <c r="C47" s="468"/>
      <c r="D47" s="468"/>
      <c r="E47" s="466"/>
      <c r="F47" s="455"/>
      <c r="G47" s="221" t="s">
        <v>92</v>
      </c>
      <c r="H47" s="461"/>
      <c r="I47" s="436"/>
      <c r="J47" s="436"/>
      <c r="K47" s="221" t="s">
        <v>92</v>
      </c>
      <c r="L47" s="223">
        <v>80000</v>
      </c>
      <c r="M47" s="224">
        <f t="shared" si="2"/>
        <v>68000</v>
      </c>
      <c r="N47" s="225">
        <v>2022</v>
      </c>
      <c r="O47" s="344">
        <v>2026</v>
      </c>
      <c r="P47" s="189"/>
      <c r="Q47" s="190"/>
      <c r="R47" s="190"/>
      <c r="S47" s="226"/>
      <c r="T47" s="228"/>
      <c r="U47" s="228"/>
      <c r="V47" s="228"/>
      <c r="W47" s="228"/>
      <c r="X47" s="192"/>
      <c r="Y47" s="193" t="s">
        <v>217</v>
      </c>
      <c r="Z47" s="194" t="s">
        <v>58</v>
      </c>
      <c r="AA47" s="9"/>
    </row>
    <row r="48" spans="1:27" ht="36" x14ac:dyDescent="0.35">
      <c r="A48" s="140">
        <f t="shared" si="1"/>
        <v>42</v>
      </c>
      <c r="B48" s="464"/>
      <c r="C48" s="468"/>
      <c r="D48" s="468"/>
      <c r="E48" s="466"/>
      <c r="F48" s="455"/>
      <c r="G48" s="221" t="s">
        <v>93</v>
      </c>
      <c r="H48" s="461"/>
      <c r="I48" s="436"/>
      <c r="J48" s="436"/>
      <c r="K48" s="221" t="s">
        <v>93</v>
      </c>
      <c r="L48" s="223">
        <v>50000</v>
      </c>
      <c r="M48" s="224">
        <f t="shared" si="2"/>
        <v>42500</v>
      </c>
      <c r="N48" s="225">
        <v>2023</v>
      </c>
      <c r="O48" s="248">
        <v>2025</v>
      </c>
      <c r="P48" s="189"/>
      <c r="Q48" s="190"/>
      <c r="R48" s="190" t="s">
        <v>144</v>
      </c>
      <c r="S48" s="226"/>
      <c r="T48" s="228"/>
      <c r="U48" s="228"/>
      <c r="V48" s="228"/>
      <c r="W48" s="228"/>
      <c r="X48" s="192"/>
      <c r="Y48" s="193" t="s">
        <v>217</v>
      </c>
      <c r="Z48" s="194" t="s">
        <v>58</v>
      </c>
      <c r="AA48" s="9"/>
    </row>
    <row r="49" spans="1:27" ht="48" customHeight="1" thickBot="1" x14ac:dyDescent="0.4">
      <c r="A49" s="140">
        <f t="shared" si="1"/>
        <v>43</v>
      </c>
      <c r="B49" s="465"/>
      <c r="C49" s="469"/>
      <c r="D49" s="469"/>
      <c r="E49" s="467"/>
      <c r="F49" s="456"/>
      <c r="G49" s="249" t="s">
        <v>94</v>
      </c>
      <c r="H49" s="462"/>
      <c r="I49" s="437"/>
      <c r="J49" s="437"/>
      <c r="K49" s="250" t="s">
        <v>387</v>
      </c>
      <c r="L49" s="251">
        <v>2500000</v>
      </c>
      <c r="M49" s="252">
        <f t="shared" si="2"/>
        <v>2125000</v>
      </c>
      <c r="N49" s="253">
        <v>2022</v>
      </c>
      <c r="O49" s="254">
        <v>2025</v>
      </c>
      <c r="P49" s="255"/>
      <c r="Q49" s="256"/>
      <c r="R49" s="256"/>
      <c r="S49" s="257"/>
      <c r="T49" s="258"/>
      <c r="U49" s="258"/>
      <c r="V49" s="258" t="s">
        <v>144</v>
      </c>
      <c r="W49" s="258"/>
      <c r="X49" s="259"/>
      <c r="Y49" s="209" t="s">
        <v>217</v>
      </c>
      <c r="Z49" s="210" t="s">
        <v>58</v>
      </c>
      <c r="AA49" s="9"/>
    </row>
    <row r="50" spans="1:27" ht="72" customHeight="1" x14ac:dyDescent="0.35">
      <c r="A50" s="140">
        <f t="shared" si="1"/>
        <v>44</v>
      </c>
      <c r="B50" s="540" t="s">
        <v>169</v>
      </c>
      <c r="C50" s="548" t="s">
        <v>97</v>
      </c>
      <c r="D50" s="546" t="s">
        <v>170</v>
      </c>
      <c r="E50" s="546" t="s">
        <v>171</v>
      </c>
      <c r="F50" s="543" t="s">
        <v>172</v>
      </c>
      <c r="G50" s="211" t="s">
        <v>399</v>
      </c>
      <c r="H50" s="435" t="s">
        <v>46</v>
      </c>
      <c r="I50" s="435" t="s">
        <v>47</v>
      </c>
      <c r="J50" s="435" t="s">
        <v>101</v>
      </c>
      <c r="K50" s="172" t="s">
        <v>399</v>
      </c>
      <c r="L50" s="353">
        <v>1500000</v>
      </c>
      <c r="M50" s="354">
        <f t="shared" si="2"/>
        <v>1275000</v>
      </c>
      <c r="N50" s="355">
        <v>2025</v>
      </c>
      <c r="O50" s="356">
        <v>2025</v>
      </c>
      <c r="P50" s="260" t="s">
        <v>144</v>
      </c>
      <c r="Q50" s="178" t="s">
        <v>144</v>
      </c>
      <c r="R50" s="178" t="s">
        <v>144</v>
      </c>
      <c r="S50" s="216" t="s">
        <v>144</v>
      </c>
      <c r="T50" s="246" t="s">
        <v>144</v>
      </c>
      <c r="U50" s="246"/>
      <c r="V50" s="246"/>
      <c r="W50" s="246"/>
      <c r="X50" s="246" t="s">
        <v>144</v>
      </c>
      <c r="Y50" s="261" t="s">
        <v>289</v>
      </c>
      <c r="Z50" s="220" t="s">
        <v>58</v>
      </c>
      <c r="AA50" s="9"/>
    </row>
    <row r="51" spans="1:27" ht="36" x14ac:dyDescent="0.35">
      <c r="A51" s="140">
        <f t="shared" si="1"/>
        <v>45</v>
      </c>
      <c r="B51" s="464"/>
      <c r="C51" s="466"/>
      <c r="D51" s="509"/>
      <c r="E51" s="509"/>
      <c r="F51" s="544"/>
      <c r="G51" s="221" t="s">
        <v>400</v>
      </c>
      <c r="H51" s="436"/>
      <c r="I51" s="436"/>
      <c r="J51" s="436"/>
      <c r="K51" s="184" t="s">
        <v>400</v>
      </c>
      <c r="L51" s="185">
        <v>1500000</v>
      </c>
      <c r="M51" s="186">
        <f t="shared" si="2"/>
        <v>1275000</v>
      </c>
      <c r="N51" s="187">
        <v>2024</v>
      </c>
      <c r="O51" s="248">
        <v>2027</v>
      </c>
      <c r="P51" s="229"/>
      <c r="Q51" s="190"/>
      <c r="R51" s="190"/>
      <c r="S51" s="226"/>
      <c r="T51" s="228"/>
      <c r="U51" s="228"/>
      <c r="V51" s="228"/>
      <c r="W51" s="228"/>
      <c r="X51" s="228"/>
      <c r="Y51" s="262" t="s">
        <v>217</v>
      </c>
      <c r="Z51" s="194" t="s">
        <v>58</v>
      </c>
      <c r="AA51" s="9"/>
    </row>
    <row r="52" spans="1:27" ht="36" x14ac:dyDescent="0.35">
      <c r="A52" s="140">
        <f t="shared" si="1"/>
        <v>46</v>
      </c>
      <c r="B52" s="464"/>
      <c r="C52" s="466"/>
      <c r="D52" s="509"/>
      <c r="E52" s="509"/>
      <c r="F52" s="544"/>
      <c r="G52" s="221" t="s">
        <v>173</v>
      </c>
      <c r="H52" s="436"/>
      <c r="I52" s="436"/>
      <c r="J52" s="436"/>
      <c r="K52" s="184" t="s">
        <v>173</v>
      </c>
      <c r="L52" s="185">
        <v>6000000</v>
      </c>
      <c r="M52" s="186">
        <f t="shared" si="2"/>
        <v>5100000</v>
      </c>
      <c r="N52" s="187">
        <v>2026</v>
      </c>
      <c r="O52" s="248">
        <v>2027</v>
      </c>
      <c r="P52" s="229" t="s">
        <v>144</v>
      </c>
      <c r="Q52" s="190" t="s">
        <v>144</v>
      </c>
      <c r="R52" s="190" t="s">
        <v>144</v>
      </c>
      <c r="S52" s="226" t="s">
        <v>144</v>
      </c>
      <c r="T52" s="228"/>
      <c r="U52" s="228"/>
      <c r="V52" s="228"/>
      <c r="W52" s="228"/>
      <c r="X52" s="228" t="s">
        <v>144</v>
      </c>
      <c r="Y52" s="262" t="s">
        <v>217</v>
      </c>
      <c r="Z52" s="194" t="s">
        <v>58</v>
      </c>
      <c r="AA52" s="9"/>
    </row>
    <row r="53" spans="1:27" ht="18" x14ac:dyDescent="0.35">
      <c r="A53" s="140">
        <f t="shared" si="1"/>
        <v>47</v>
      </c>
      <c r="B53" s="464"/>
      <c r="C53" s="466"/>
      <c r="D53" s="509"/>
      <c r="E53" s="509"/>
      <c r="F53" s="544"/>
      <c r="G53" s="221" t="s">
        <v>200</v>
      </c>
      <c r="H53" s="436"/>
      <c r="I53" s="436"/>
      <c r="J53" s="436"/>
      <c r="K53" s="184" t="s">
        <v>200</v>
      </c>
      <c r="L53" s="185">
        <v>100000</v>
      </c>
      <c r="M53" s="186">
        <f t="shared" si="2"/>
        <v>85000</v>
      </c>
      <c r="N53" s="187">
        <v>2025</v>
      </c>
      <c r="O53" s="248">
        <v>2027</v>
      </c>
      <c r="P53" s="229"/>
      <c r="Q53" s="190"/>
      <c r="R53" s="190"/>
      <c r="S53" s="226"/>
      <c r="T53" s="228"/>
      <c r="U53" s="228"/>
      <c r="V53" s="228"/>
      <c r="W53" s="228"/>
      <c r="X53" s="228"/>
      <c r="Y53" s="262" t="s">
        <v>217</v>
      </c>
      <c r="Z53" s="194" t="s">
        <v>58</v>
      </c>
      <c r="AA53" s="9"/>
    </row>
    <row r="54" spans="1:27" ht="18" x14ac:dyDescent="0.35">
      <c r="A54" s="140">
        <f t="shared" si="1"/>
        <v>48</v>
      </c>
      <c r="B54" s="464"/>
      <c r="C54" s="466"/>
      <c r="D54" s="509"/>
      <c r="E54" s="509"/>
      <c r="F54" s="544"/>
      <c r="G54" s="221" t="s">
        <v>401</v>
      </c>
      <c r="H54" s="436"/>
      <c r="I54" s="436"/>
      <c r="J54" s="436"/>
      <c r="K54" s="184" t="s">
        <v>402</v>
      </c>
      <c r="L54" s="185">
        <v>200000</v>
      </c>
      <c r="M54" s="186">
        <f t="shared" si="2"/>
        <v>170000</v>
      </c>
      <c r="N54" s="187">
        <v>2025</v>
      </c>
      <c r="O54" s="248">
        <v>2027</v>
      </c>
      <c r="P54" s="229"/>
      <c r="Q54" s="190"/>
      <c r="R54" s="190"/>
      <c r="S54" s="226"/>
      <c r="T54" s="228"/>
      <c r="U54" s="228"/>
      <c r="V54" s="228"/>
      <c r="W54" s="228"/>
      <c r="X54" s="228"/>
      <c r="Y54" s="262" t="s">
        <v>217</v>
      </c>
      <c r="Z54" s="194" t="s">
        <v>58</v>
      </c>
      <c r="AA54" s="9"/>
    </row>
    <row r="55" spans="1:27" ht="18" x14ac:dyDescent="0.35">
      <c r="A55" s="140">
        <f t="shared" si="1"/>
        <v>49</v>
      </c>
      <c r="B55" s="464"/>
      <c r="C55" s="466"/>
      <c r="D55" s="509"/>
      <c r="E55" s="509"/>
      <c r="F55" s="544"/>
      <c r="G55" s="230" t="s">
        <v>174</v>
      </c>
      <c r="H55" s="436"/>
      <c r="I55" s="436"/>
      <c r="J55" s="436"/>
      <c r="K55" s="263" t="s">
        <v>174</v>
      </c>
      <c r="L55" s="185">
        <v>480000</v>
      </c>
      <c r="M55" s="186">
        <f t="shared" si="2"/>
        <v>408000</v>
      </c>
      <c r="N55" s="187">
        <v>2022</v>
      </c>
      <c r="O55" s="248">
        <v>2023</v>
      </c>
      <c r="P55" s="229" t="s">
        <v>144</v>
      </c>
      <c r="Q55" s="190" t="s">
        <v>144</v>
      </c>
      <c r="R55" s="190" t="s">
        <v>144</v>
      </c>
      <c r="S55" s="226" t="s">
        <v>144</v>
      </c>
      <c r="T55" s="228"/>
      <c r="U55" s="228"/>
      <c r="V55" s="228"/>
      <c r="W55" s="228"/>
      <c r="X55" s="228" t="s">
        <v>144</v>
      </c>
      <c r="Y55" s="264" t="s">
        <v>275</v>
      </c>
      <c r="Z55" s="241" t="s">
        <v>58</v>
      </c>
      <c r="AA55" s="9"/>
    </row>
    <row r="56" spans="1:27" ht="36" x14ac:dyDescent="0.35">
      <c r="A56" s="140">
        <f t="shared" si="1"/>
        <v>50</v>
      </c>
      <c r="B56" s="464"/>
      <c r="C56" s="466"/>
      <c r="D56" s="509"/>
      <c r="E56" s="509"/>
      <c r="F56" s="544"/>
      <c r="G56" s="221" t="s">
        <v>403</v>
      </c>
      <c r="H56" s="436"/>
      <c r="I56" s="436"/>
      <c r="J56" s="436"/>
      <c r="K56" s="184" t="s">
        <v>403</v>
      </c>
      <c r="L56" s="185">
        <v>500000</v>
      </c>
      <c r="M56" s="186">
        <f t="shared" si="2"/>
        <v>425000</v>
      </c>
      <c r="N56" s="187">
        <v>2025</v>
      </c>
      <c r="O56" s="248">
        <v>2025</v>
      </c>
      <c r="P56" s="229"/>
      <c r="Q56" s="190"/>
      <c r="R56" s="190"/>
      <c r="S56" s="226" t="s">
        <v>144</v>
      </c>
      <c r="T56" s="228" t="s">
        <v>144</v>
      </c>
      <c r="U56" s="228"/>
      <c r="V56" s="228" t="s">
        <v>144</v>
      </c>
      <c r="W56" s="228" t="s">
        <v>144</v>
      </c>
      <c r="X56" s="228" t="s">
        <v>144</v>
      </c>
      <c r="Y56" s="264" t="s">
        <v>217</v>
      </c>
      <c r="Z56" s="241" t="s">
        <v>58</v>
      </c>
      <c r="AA56" s="9"/>
    </row>
    <row r="57" spans="1:27" ht="18" x14ac:dyDescent="0.35">
      <c r="A57" s="140">
        <f t="shared" si="1"/>
        <v>51</v>
      </c>
      <c r="B57" s="464"/>
      <c r="C57" s="466"/>
      <c r="D57" s="509"/>
      <c r="E57" s="509"/>
      <c r="F57" s="544"/>
      <c r="G57" s="221" t="s">
        <v>404</v>
      </c>
      <c r="H57" s="436"/>
      <c r="I57" s="436"/>
      <c r="J57" s="436"/>
      <c r="K57" s="184" t="s">
        <v>404</v>
      </c>
      <c r="L57" s="185">
        <v>300000</v>
      </c>
      <c r="M57" s="186">
        <f t="shared" si="2"/>
        <v>255000</v>
      </c>
      <c r="N57" s="187">
        <v>2025</v>
      </c>
      <c r="O57" s="248">
        <v>2025</v>
      </c>
      <c r="P57" s="229"/>
      <c r="Q57" s="190"/>
      <c r="R57" s="190"/>
      <c r="S57" s="226"/>
      <c r="T57" s="228" t="s">
        <v>144</v>
      </c>
      <c r="U57" s="228"/>
      <c r="V57" s="228" t="s">
        <v>144</v>
      </c>
      <c r="W57" s="228" t="s">
        <v>144</v>
      </c>
      <c r="X57" s="228"/>
      <c r="Y57" s="264" t="s">
        <v>217</v>
      </c>
      <c r="Z57" s="241" t="s">
        <v>58</v>
      </c>
      <c r="AA57" s="9"/>
    </row>
    <row r="58" spans="1:27" ht="18" x14ac:dyDescent="0.35">
      <c r="A58" s="140">
        <f t="shared" si="1"/>
        <v>52</v>
      </c>
      <c r="B58" s="464"/>
      <c r="C58" s="466"/>
      <c r="D58" s="509"/>
      <c r="E58" s="509"/>
      <c r="F58" s="544"/>
      <c r="G58" s="221" t="s">
        <v>205</v>
      </c>
      <c r="H58" s="436"/>
      <c r="I58" s="436"/>
      <c r="J58" s="436"/>
      <c r="K58" s="184" t="s">
        <v>205</v>
      </c>
      <c r="L58" s="185">
        <v>3000000</v>
      </c>
      <c r="M58" s="186">
        <f t="shared" si="2"/>
        <v>2550000</v>
      </c>
      <c r="N58" s="187">
        <v>2026</v>
      </c>
      <c r="O58" s="248">
        <v>2027</v>
      </c>
      <c r="P58" s="229" t="s">
        <v>144</v>
      </c>
      <c r="Q58" s="190" t="s">
        <v>144</v>
      </c>
      <c r="R58" s="190" t="s">
        <v>144</v>
      </c>
      <c r="S58" s="226" t="s">
        <v>144</v>
      </c>
      <c r="T58" s="228"/>
      <c r="U58" s="228"/>
      <c r="V58" s="228" t="s">
        <v>144</v>
      </c>
      <c r="W58" s="228"/>
      <c r="X58" s="228"/>
      <c r="Y58" s="264" t="s">
        <v>217</v>
      </c>
      <c r="Z58" s="241" t="s">
        <v>58</v>
      </c>
      <c r="AA58" s="9"/>
    </row>
    <row r="59" spans="1:27" ht="46.2" customHeight="1" thickBot="1" x14ac:dyDescent="0.4">
      <c r="A59" s="140">
        <f t="shared" si="1"/>
        <v>53</v>
      </c>
      <c r="B59" s="465"/>
      <c r="C59" s="467"/>
      <c r="D59" s="547"/>
      <c r="E59" s="547"/>
      <c r="F59" s="545"/>
      <c r="G59" s="221" t="s">
        <v>261</v>
      </c>
      <c r="H59" s="437"/>
      <c r="I59" s="437"/>
      <c r="J59" s="437"/>
      <c r="K59" s="184" t="s">
        <v>261</v>
      </c>
      <c r="L59" s="265">
        <v>500000</v>
      </c>
      <c r="M59" s="203">
        <f t="shared" si="2"/>
        <v>425000</v>
      </c>
      <c r="N59" s="204">
        <v>2025</v>
      </c>
      <c r="O59" s="266">
        <v>2025</v>
      </c>
      <c r="P59" s="267"/>
      <c r="Q59" s="236"/>
      <c r="R59" s="236"/>
      <c r="S59" s="237"/>
      <c r="T59" s="239"/>
      <c r="U59" s="239"/>
      <c r="V59" s="239" t="s">
        <v>144</v>
      </c>
      <c r="W59" s="239"/>
      <c r="X59" s="239" t="s">
        <v>144</v>
      </c>
      <c r="Y59" s="264" t="s">
        <v>217</v>
      </c>
      <c r="Z59" s="241" t="s">
        <v>58</v>
      </c>
      <c r="AA59" s="9"/>
    </row>
    <row r="60" spans="1:27" ht="49.5" customHeight="1" x14ac:dyDescent="0.35">
      <c r="A60" s="140">
        <f t="shared" si="1"/>
        <v>54</v>
      </c>
      <c r="B60" s="540" t="s">
        <v>175</v>
      </c>
      <c r="C60" s="541" t="s">
        <v>120</v>
      </c>
      <c r="D60" s="536" t="s">
        <v>176</v>
      </c>
      <c r="E60" s="536" t="s">
        <v>177</v>
      </c>
      <c r="F60" s="542" t="s">
        <v>178</v>
      </c>
      <c r="G60" s="211" t="s">
        <v>395</v>
      </c>
      <c r="H60" s="460" t="s">
        <v>46</v>
      </c>
      <c r="I60" s="435" t="s">
        <v>47</v>
      </c>
      <c r="J60" s="435" t="s">
        <v>124</v>
      </c>
      <c r="K60" s="268" t="s">
        <v>261</v>
      </c>
      <c r="L60" s="213">
        <v>500000</v>
      </c>
      <c r="M60" s="214">
        <f t="shared" si="2"/>
        <v>425000</v>
      </c>
      <c r="N60" s="215">
        <v>2022</v>
      </c>
      <c r="O60" s="269">
        <v>2027</v>
      </c>
      <c r="P60" s="270"/>
      <c r="Q60" s="271"/>
      <c r="R60" s="271"/>
      <c r="S60" s="272"/>
      <c r="T60" s="218"/>
      <c r="U60" s="218"/>
      <c r="V60" s="218"/>
      <c r="W60" s="218"/>
      <c r="X60" s="218"/>
      <c r="Y60" s="247" t="s">
        <v>226</v>
      </c>
      <c r="Z60" s="182" t="s">
        <v>58</v>
      </c>
      <c r="AA60" s="9"/>
    </row>
    <row r="61" spans="1:27" ht="51" customHeight="1" x14ac:dyDescent="0.35">
      <c r="A61" s="140">
        <f t="shared" si="1"/>
        <v>55</v>
      </c>
      <c r="B61" s="464"/>
      <c r="C61" s="468"/>
      <c r="D61" s="470"/>
      <c r="E61" s="470"/>
      <c r="F61" s="454"/>
      <c r="G61" s="221" t="s">
        <v>396</v>
      </c>
      <c r="H61" s="461"/>
      <c r="I61" s="436"/>
      <c r="J61" s="436"/>
      <c r="K61" s="222" t="s">
        <v>287</v>
      </c>
      <c r="L61" s="223">
        <v>7000000</v>
      </c>
      <c r="M61" s="224">
        <f t="shared" si="2"/>
        <v>5950000</v>
      </c>
      <c r="N61" s="225">
        <v>2022</v>
      </c>
      <c r="O61" s="248">
        <v>2027</v>
      </c>
      <c r="P61" s="189" t="s">
        <v>144</v>
      </c>
      <c r="Q61" s="190" t="s">
        <v>144</v>
      </c>
      <c r="R61" s="190" t="s">
        <v>144</v>
      </c>
      <c r="S61" s="226" t="s">
        <v>144</v>
      </c>
      <c r="T61" s="228"/>
      <c r="U61" s="228"/>
      <c r="V61" s="228"/>
      <c r="W61" s="228"/>
      <c r="X61" s="228" t="s">
        <v>144</v>
      </c>
      <c r="Y61" s="333" t="s">
        <v>275</v>
      </c>
      <c r="Z61" s="194" t="s">
        <v>58</v>
      </c>
      <c r="AA61" s="9"/>
    </row>
    <row r="62" spans="1:27" ht="36" customHeight="1" x14ac:dyDescent="0.35">
      <c r="A62" s="140">
        <f t="shared" si="1"/>
        <v>56</v>
      </c>
      <c r="B62" s="464"/>
      <c r="C62" s="468"/>
      <c r="D62" s="470"/>
      <c r="E62" s="470"/>
      <c r="F62" s="454"/>
      <c r="G62" s="221" t="s">
        <v>262</v>
      </c>
      <c r="H62" s="461"/>
      <c r="I62" s="436"/>
      <c r="J62" s="436"/>
      <c r="K62" s="222" t="s">
        <v>262</v>
      </c>
      <c r="L62" s="223">
        <v>2000000</v>
      </c>
      <c r="M62" s="224">
        <f t="shared" si="2"/>
        <v>1700000</v>
      </c>
      <c r="N62" s="225">
        <v>2022</v>
      </c>
      <c r="O62" s="248">
        <v>2027</v>
      </c>
      <c r="P62" s="189" t="s">
        <v>144</v>
      </c>
      <c r="Q62" s="190" t="s">
        <v>144</v>
      </c>
      <c r="R62" s="190" t="s">
        <v>144</v>
      </c>
      <c r="S62" s="226" t="s">
        <v>144</v>
      </c>
      <c r="T62" s="228"/>
      <c r="U62" s="228"/>
      <c r="V62" s="228"/>
      <c r="W62" s="228"/>
      <c r="X62" s="228" t="s">
        <v>144</v>
      </c>
      <c r="Y62" s="193" t="s">
        <v>217</v>
      </c>
      <c r="Z62" s="194" t="s">
        <v>58</v>
      </c>
      <c r="AA62" s="9"/>
    </row>
    <row r="63" spans="1:27" ht="46.5" customHeight="1" x14ac:dyDescent="0.35">
      <c r="A63" s="140">
        <f t="shared" si="1"/>
        <v>57</v>
      </c>
      <c r="B63" s="464"/>
      <c r="C63" s="468"/>
      <c r="D63" s="470"/>
      <c r="E63" s="470"/>
      <c r="F63" s="454"/>
      <c r="G63" s="221" t="s">
        <v>264</v>
      </c>
      <c r="H63" s="461"/>
      <c r="I63" s="436"/>
      <c r="J63" s="436"/>
      <c r="K63" s="222" t="s">
        <v>264</v>
      </c>
      <c r="L63" s="223">
        <v>1000000</v>
      </c>
      <c r="M63" s="224">
        <f t="shared" si="2"/>
        <v>850000</v>
      </c>
      <c r="N63" s="225">
        <v>2021</v>
      </c>
      <c r="O63" s="248">
        <v>2025</v>
      </c>
      <c r="P63" s="189" t="s">
        <v>144</v>
      </c>
      <c r="Q63" s="190" t="s">
        <v>144</v>
      </c>
      <c r="R63" s="190" t="s">
        <v>144</v>
      </c>
      <c r="S63" s="226"/>
      <c r="T63" s="228"/>
      <c r="U63" s="228"/>
      <c r="V63" s="228" t="s">
        <v>144</v>
      </c>
      <c r="W63" s="228"/>
      <c r="X63" s="228"/>
      <c r="Y63" s="195" t="s">
        <v>227</v>
      </c>
      <c r="Z63" s="194" t="s">
        <v>58</v>
      </c>
      <c r="AA63" s="9"/>
    </row>
    <row r="64" spans="1:27" ht="46.5" customHeight="1" x14ac:dyDescent="0.35">
      <c r="A64" s="140">
        <f t="shared" si="1"/>
        <v>58</v>
      </c>
      <c r="B64" s="464"/>
      <c r="C64" s="468"/>
      <c r="D64" s="470"/>
      <c r="E64" s="470"/>
      <c r="F64" s="454"/>
      <c r="G64" s="221" t="s">
        <v>263</v>
      </c>
      <c r="H64" s="461"/>
      <c r="I64" s="436"/>
      <c r="J64" s="436"/>
      <c r="K64" s="222" t="s">
        <v>263</v>
      </c>
      <c r="L64" s="223">
        <v>3000000</v>
      </c>
      <c r="M64" s="224">
        <f t="shared" si="2"/>
        <v>2550000</v>
      </c>
      <c r="N64" s="225">
        <v>2022</v>
      </c>
      <c r="O64" s="248">
        <v>2027</v>
      </c>
      <c r="P64" s="189"/>
      <c r="Q64" s="190"/>
      <c r="R64" s="190"/>
      <c r="S64" s="226"/>
      <c r="T64" s="228"/>
      <c r="U64" s="228"/>
      <c r="V64" s="228"/>
      <c r="W64" s="228"/>
      <c r="X64" s="228"/>
      <c r="Y64" s="195" t="s">
        <v>217</v>
      </c>
      <c r="Z64" s="194" t="s">
        <v>58</v>
      </c>
      <c r="AA64" s="9"/>
    </row>
    <row r="65" spans="1:27" ht="46.5" customHeight="1" x14ac:dyDescent="0.35">
      <c r="A65" s="140">
        <f t="shared" si="1"/>
        <v>59</v>
      </c>
      <c r="B65" s="464"/>
      <c r="C65" s="468"/>
      <c r="D65" s="470"/>
      <c r="E65" s="470"/>
      <c r="F65" s="454"/>
      <c r="G65" s="221" t="s">
        <v>285</v>
      </c>
      <c r="H65" s="461"/>
      <c r="I65" s="436"/>
      <c r="J65" s="436"/>
      <c r="K65" s="222" t="s">
        <v>285</v>
      </c>
      <c r="L65" s="223">
        <v>850000</v>
      </c>
      <c r="M65" s="224">
        <f t="shared" si="2"/>
        <v>722500</v>
      </c>
      <c r="N65" s="225">
        <v>2023</v>
      </c>
      <c r="O65" s="248">
        <v>2027</v>
      </c>
      <c r="P65" s="189"/>
      <c r="Q65" s="190"/>
      <c r="R65" s="190"/>
      <c r="S65" s="226"/>
      <c r="T65" s="228"/>
      <c r="U65" s="228"/>
      <c r="V65" s="228"/>
      <c r="W65" s="228"/>
      <c r="X65" s="228"/>
      <c r="Y65" s="195" t="s">
        <v>217</v>
      </c>
      <c r="Z65" s="194" t="s">
        <v>58</v>
      </c>
      <c r="AA65" s="9"/>
    </row>
    <row r="66" spans="1:27" ht="36" x14ac:dyDescent="0.35">
      <c r="A66" s="140">
        <f t="shared" si="1"/>
        <v>60</v>
      </c>
      <c r="B66" s="464"/>
      <c r="C66" s="468"/>
      <c r="D66" s="470"/>
      <c r="E66" s="470"/>
      <c r="F66" s="454"/>
      <c r="G66" s="221" t="s">
        <v>179</v>
      </c>
      <c r="H66" s="461"/>
      <c r="I66" s="436"/>
      <c r="J66" s="436"/>
      <c r="K66" s="221" t="s">
        <v>179</v>
      </c>
      <c r="L66" s="223">
        <v>1900000</v>
      </c>
      <c r="M66" s="224">
        <f t="shared" si="2"/>
        <v>1615000</v>
      </c>
      <c r="N66" s="225">
        <v>2020</v>
      </c>
      <c r="O66" s="248">
        <v>2021</v>
      </c>
      <c r="P66" s="189" t="s">
        <v>144</v>
      </c>
      <c r="Q66" s="190" t="s">
        <v>144</v>
      </c>
      <c r="R66" s="190" t="s">
        <v>144</v>
      </c>
      <c r="S66" s="226"/>
      <c r="T66" s="228"/>
      <c r="U66" s="228"/>
      <c r="V66" s="228"/>
      <c r="W66" s="228"/>
      <c r="X66" s="228" t="s">
        <v>144</v>
      </c>
      <c r="Y66" s="193" t="s">
        <v>275</v>
      </c>
      <c r="Z66" s="194" t="s">
        <v>58</v>
      </c>
      <c r="AA66" s="9"/>
    </row>
    <row r="67" spans="1:27" ht="41.25" customHeight="1" x14ac:dyDescent="0.35">
      <c r="A67" s="140">
        <f t="shared" si="1"/>
        <v>61</v>
      </c>
      <c r="B67" s="464"/>
      <c r="C67" s="468"/>
      <c r="D67" s="470"/>
      <c r="E67" s="470"/>
      <c r="F67" s="454"/>
      <c r="G67" s="222" t="s">
        <v>180</v>
      </c>
      <c r="H67" s="461"/>
      <c r="I67" s="436"/>
      <c r="J67" s="436"/>
      <c r="K67" s="222" t="s">
        <v>180</v>
      </c>
      <c r="L67" s="223">
        <v>5000000</v>
      </c>
      <c r="M67" s="224">
        <f t="shared" si="2"/>
        <v>4250000</v>
      </c>
      <c r="N67" s="225">
        <v>2018</v>
      </c>
      <c r="O67" s="248">
        <v>2027</v>
      </c>
      <c r="P67" s="189"/>
      <c r="Q67" s="190"/>
      <c r="R67" s="190"/>
      <c r="S67" s="226"/>
      <c r="T67" s="228"/>
      <c r="U67" s="228"/>
      <c r="V67" s="228"/>
      <c r="W67" s="228"/>
      <c r="X67" s="228"/>
      <c r="Y67" s="193" t="s">
        <v>217</v>
      </c>
      <c r="Z67" s="194" t="s">
        <v>58</v>
      </c>
      <c r="AA67" s="9"/>
    </row>
    <row r="68" spans="1:27" ht="36" x14ac:dyDescent="0.35">
      <c r="A68" s="140">
        <f t="shared" si="1"/>
        <v>62</v>
      </c>
      <c r="B68" s="464"/>
      <c r="C68" s="468"/>
      <c r="D68" s="470"/>
      <c r="E68" s="512"/>
      <c r="F68" s="454"/>
      <c r="G68" s="222" t="s">
        <v>265</v>
      </c>
      <c r="H68" s="461"/>
      <c r="I68" s="436"/>
      <c r="J68" s="436"/>
      <c r="K68" s="222" t="s">
        <v>265</v>
      </c>
      <c r="L68" s="223">
        <v>1000000</v>
      </c>
      <c r="M68" s="224">
        <f t="shared" si="2"/>
        <v>850000</v>
      </c>
      <c r="N68" s="225">
        <v>2017</v>
      </c>
      <c r="O68" s="248">
        <v>2025</v>
      </c>
      <c r="P68" s="189"/>
      <c r="Q68" s="190"/>
      <c r="R68" s="190"/>
      <c r="S68" s="226"/>
      <c r="T68" s="228"/>
      <c r="U68" s="228"/>
      <c r="V68" s="228"/>
      <c r="W68" s="228"/>
      <c r="X68" s="228"/>
      <c r="Y68" s="195" t="s">
        <v>275</v>
      </c>
      <c r="Z68" s="194" t="s">
        <v>58</v>
      </c>
      <c r="AA68" s="9"/>
    </row>
    <row r="69" spans="1:27" ht="36" x14ac:dyDescent="0.35">
      <c r="A69" s="140">
        <f t="shared" si="1"/>
        <v>63</v>
      </c>
      <c r="B69" s="464"/>
      <c r="C69" s="468"/>
      <c r="D69" s="470"/>
      <c r="E69" s="38" t="s">
        <v>181</v>
      </c>
      <c r="F69" s="454"/>
      <c r="G69" s="222" t="s">
        <v>397</v>
      </c>
      <c r="H69" s="461"/>
      <c r="I69" s="436"/>
      <c r="J69" s="436"/>
      <c r="K69" s="222" t="s">
        <v>182</v>
      </c>
      <c r="L69" s="223">
        <v>900000</v>
      </c>
      <c r="M69" s="224">
        <f t="shared" si="2"/>
        <v>765000</v>
      </c>
      <c r="N69" s="225">
        <v>2016</v>
      </c>
      <c r="O69" s="248">
        <v>2025</v>
      </c>
      <c r="P69" s="189"/>
      <c r="Q69" s="190"/>
      <c r="R69" s="190"/>
      <c r="S69" s="226"/>
      <c r="T69" s="228"/>
      <c r="U69" s="228"/>
      <c r="V69" s="228"/>
      <c r="W69" s="228"/>
      <c r="X69" s="228"/>
      <c r="Y69" s="193" t="s">
        <v>217</v>
      </c>
      <c r="Z69" s="194" t="s">
        <v>58</v>
      </c>
      <c r="AA69" s="9"/>
    </row>
    <row r="70" spans="1:27" ht="36" x14ac:dyDescent="0.35">
      <c r="A70" s="140">
        <f t="shared" si="1"/>
        <v>64</v>
      </c>
      <c r="B70" s="464"/>
      <c r="C70" s="468"/>
      <c r="D70" s="470"/>
      <c r="E70" s="511" t="s">
        <v>177</v>
      </c>
      <c r="F70" s="454"/>
      <c r="G70" s="222" t="s">
        <v>228</v>
      </c>
      <c r="H70" s="461"/>
      <c r="I70" s="436"/>
      <c r="J70" s="436"/>
      <c r="K70" s="222" t="s">
        <v>228</v>
      </c>
      <c r="L70" s="223">
        <v>500000</v>
      </c>
      <c r="M70" s="224">
        <f t="shared" si="2"/>
        <v>425000</v>
      </c>
      <c r="N70" s="225">
        <v>2021</v>
      </c>
      <c r="O70" s="248">
        <v>2025</v>
      </c>
      <c r="P70" s="189"/>
      <c r="Q70" s="190"/>
      <c r="R70" s="190"/>
      <c r="S70" s="226"/>
      <c r="T70" s="228"/>
      <c r="U70" s="228"/>
      <c r="V70" s="228"/>
      <c r="W70" s="228"/>
      <c r="X70" s="228"/>
      <c r="Y70" s="193" t="s">
        <v>217</v>
      </c>
      <c r="Z70" s="194" t="s">
        <v>58</v>
      </c>
      <c r="AA70" s="9"/>
    </row>
    <row r="71" spans="1:27" ht="18" x14ac:dyDescent="0.35">
      <c r="A71" s="140">
        <f t="shared" si="1"/>
        <v>65</v>
      </c>
      <c r="B71" s="464"/>
      <c r="C71" s="468"/>
      <c r="D71" s="470"/>
      <c r="E71" s="512"/>
      <c r="F71" s="454"/>
      <c r="G71" s="222" t="s">
        <v>229</v>
      </c>
      <c r="H71" s="461"/>
      <c r="I71" s="436"/>
      <c r="J71" s="436"/>
      <c r="K71" s="222" t="s">
        <v>229</v>
      </c>
      <c r="L71" s="223">
        <v>2000000</v>
      </c>
      <c r="M71" s="224">
        <f t="shared" si="2"/>
        <v>1700000</v>
      </c>
      <c r="N71" s="225">
        <v>2021</v>
      </c>
      <c r="O71" s="248">
        <v>2027</v>
      </c>
      <c r="P71" s="189"/>
      <c r="Q71" s="190"/>
      <c r="R71" s="190"/>
      <c r="S71" s="226"/>
      <c r="T71" s="228"/>
      <c r="U71" s="228"/>
      <c r="V71" s="228" t="s">
        <v>144</v>
      </c>
      <c r="W71" s="228"/>
      <c r="X71" s="228"/>
      <c r="Y71" s="193" t="s">
        <v>217</v>
      </c>
      <c r="Z71" s="194" t="s">
        <v>58</v>
      </c>
      <c r="AA71" s="9"/>
    </row>
    <row r="72" spans="1:27" ht="36" x14ac:dyDescent="0.35">
      <c r="A72" s="140">
        <f t="shared" si="1"/>
        <v>66</v>
      </c>
      <c r="B72" s="464"/>
      <c r="C72" s="468"/>
      <c r="D72" s="470"/>
      <c r="E72" s="39" t="s">
        <v>232</v>
      </c>
      <c r="F72" s="454"/>
      <c r="G72" s="222" t="s">
        <v>230</v>
      </c>
      <c r="H72" s="461"/>
      <c r="I72" s="436"/>
      <c r="J72" s="436"/>
      <c r="K72" s="222" t="s">
        <v>230</v>
      </c>
      <c r="L72" s="223">
        <v>500000</v>
      </c>
      <c r="M72" s="224">
        <f t="shared" si="2"/>
        <v>425000</v>
      </c>
      <c r="N72" s="225">
        <v>2021</v>
      </c>
      <c r="O72" s="248">
        <v>2025</v>
      </c>
      <c r="P72" s="189"/>
      <c r="Q72" s="190"/>
      <c r="R72" s="190"/>
      <c r="S72" s="226"/>
      <c r="T72" s="228"/>
      <c r="U72" s="228"/>
      <c r="V72" s="228"/>
      <c r="W72" s="228" t="s">
        <v>144</v>
      </c>
      <c r="X72" s="228"/>
      <c r="Y72" s="193" t="s">
        <v>217</v>
      </c>
      <c r="Z72" s="194" t="s">
        <v>58</v>
      </c>
      <c r="AA72" s="9"/>
    </row>
    <row r="73" spans="1:27" ht="36" x14ac:dyDescent="0.35">
      <c r="A73" s="140">
        <f t="shared" si="1"/>
        <v>67</v>
      </c>
      <c r="B73" s="464"/>
      <c r="C73" s="468"/>
      <c r="D73" s="470"/>
      <c r="E73" s="511" t="s">
        <v>177</v>
      </c>
      <c r="F73" s="454"/>
      <c r="G73" s="222" t="s">
        <v>266</v>
      </c>
      <c r="H73" s="461"/>
      <c r="I73" s="436"/>
      <c r="J73" s="436"/>
      <c r="K73" s="222" t="s">
        <v>266</v>
      </c>
      <c r="L73" s="223">
        <v>3000000</v>
      </c>
      <c r="M73" s="224">
        <f t="shared" si="2"/>
        <v>2550000</v>
      </c>
      <c r="N73" s="225">
        <v>2021</v>
      </c>
      <c r="O73" s="248">
        <v>2027</v>
      </c>
      <c r="P73" s="189"/>
      <c r="Q73" s="190" t="s">
        <v>144</v>
      </c>
      <c r="R73" s="190" t="s">
        <v>144</v>
      </c>
      <c r="S73" s="226"/>
      <c r="T73" s="228"/>
      <c r="U73" s="228"/>
      <c r="V73" s="228"/>
      <c r="W73" s="228"/>
      <c r="X73" s="228" t="s">
        <v>144</v>
      </c>
      <c r="Y73" s="193" t="s">
        <v>217</v>
      </c>
      <c r="Z73" s="194" t="s">
        <v>58</v>
      </c>
      <c r="AA73" s="9"/>
    </row>
    <row r="74" spans="1:27" ht="36" x14ac:dyDescent="0.35">
      <c r="A74" s="140">
        <f t="shared" si="1"/>
        <v>68</v>
      </c>
      <c r="B74" s="464"/>
      <c r="C74" s="468"/>
      <c r="D74" s="470"/>
      <c r="E74" s="470"/>
      <c r="F74" s="454"/>
      <c r="G74" s="222" t="s">
        <v>183</v>
      </c>
      <c r="H74" s="461"/>
      <c r="I74" s="436"/>
      <c r="J74" s="436"/>
      <c r="K74" s="222" t="s">
        <v>183</v>
      </c>
      <c r="L74" s="223">
        <v>500000</v>
      </c>
      <c r="M74" s="224">
        <f t="shared" si="2"/>
        <v>425000</v>
      </c>
      <c r="N74" s="225">
        <v>2017</v>
      </c>
      <c r="O74" s="248">
        <v>2025</v>
      </c>
      <c r="P74" s="189"/>
      <c r="Q74" s="190"/>
      <c r="R74" s="190"/>
      <c r="S74" s="226"/>
      <c r="T74" s="228"/>
      <c r="U74" s="228"/>
      <c r="V74" s="228"/>
      <c r="W74" s="228"/>
      <c r="X74" s="228"/>
      <c r="Y74" s="193" t="s">
        <v>217</v>
      </c>
      <c r="Z74" s="194" t="s">
        <v>58</v>
      </c>
      <c r="AA74" s="9"/>
    </row>
    <row r="75" spans="1:27" ht="36" x14ac:dyDescent="0.35">
      <c r="A75" s="140">
        <f t="shared" si="1"/>
        <v>69</v>
      </c>
      <c r="B75" s="464"/>
      <c r="C75" s="468"/>
      <c r="D75" s="470"/>
      <c r="E75" s="470"/>
      <c r="F75" s="454"/>
      <c r="G75" s="222" t="s">
        <v>184</v>
      </c>
      <c r="H75" s="461"/>
      <c r="I75" s="436"/>
      <c r="J75" s="436"/>
      <c r="K75" s="222" t="s">
        <v>184</v>
      </c>
      <c r="L75" s="223">
        <v>1000000</v>
      </c>
      <c r="M75" s="224">
        <f t="shared" si="2"/>
        <v>850000</v>
      </c>
      <c r="N75" s="225">
        <v>2020</v>
      </c>
      <c r="O75" s="248">
        <v>2025</v>
      </c>
      <c r="P75" s="189"/>
      <c r="Q75" s="190"/>
      <c r="R75" s="190"/>
      <c r="S75" s="226"/>
      <c r="T75" s="228"/>
      <c r="U75" s="228"/>
      <c r="V75" s="228"/>
      <c r="W75" s="228"/>
      <c r="X75" s="228"/>
      <c r="Y75" s="193" t="s">
        <v>217</v>
      </c>
      <c r="Z75" s="194" t="s">
        <v>58</v>
      </c>
      <c r="AA75" s="9"/>
    </row>
    <row r="76" spans="1:27" ht="18" x14ac:dyDescent="0.35">
      <c r="A76" s="140">
        <f t="shared" si="1"/>
        <v>70</v>
      </c>
      <c r="B76" s="464"/>
      <c r="C76" s="468"/>
      <c r="D76" s="470"/>
      <c r="E76" s="512"/>
      <c r="F76" s="454"/>
      <c r="G76" s="222" t="s">
        <v>185</v>
      </c>
      <c r="H76" s="461"/>
      <c r="I76" s="436"/>
      <c r="J76" s="436"/>
      <c r="K76" s="222" t="s">
        <v>185</v>
      </c>
      <c r="L76" s="223">
        <v>800000</v>
      </c>
      <c r="M76" s="224">
        <f t="shared" si="2"/>
        <v>680000</v>
      </c>
      <c r="N76" s="225">
        <v>2020</v>
      </c>
      <c r="O76" s="248">
        <v>2025</v>
      </c>
      <c r="P76" s="189"/>
      <c r="Q76" s="190"/>
      <c r="R76" s="190"/>
      <c r="S76" s="226"/>
      <c r="T76" s="228"/>
      <c r="U76" s="228"/>
      <c r="V76" s="228"/>
      <c r="W76" s="228"/>
      <c r="X76" s="228"/>
      <c r="Y76" s="193" t="s">
        <v>217</v>
      </c>
      <c r="Z76" s="194" t="s">
        <v>58</v>
      </c>
      <c r="AA76" s="9"/>
    </row>
    <row r="77" spans="1:27" ht="54" x14ac:dyDescent="0.35">
      <c r="A77" s="140">
        <f t="shared" ref="A77:A101" si="3">A76+1</f>
        <v>71</v>
      </c>
      <c r="B77" s="464"/>
      <c r="C77" s="468"/>
      <c r="D77" s="470"/>
      <c r="E77" s="511" t="s">
        <v>181</v>
      </c>
      <c r="F77" s="454"/>
      <c r="G77" s="222" t="s">
        <v>186</v>
      </c>
      <c r="H77" s="461"/>
      <c r="I77" s="436"/>
      <c r="J77" s="436"/>
      <c r="K77" s="222" t="s">
        <v>186</v>
      </c>
      <c r="L77" s="223">
        <v>500000</v>
      </c>
      <c r="M77" s="224">
        <f t="shared" si="2"/>
        <v>425000</v>
      </c>
      <c r="N77" s="225">
        <v>2017</v>
      </c>
      <c r="O77" s="248">
        <v>2025</v>
      </c>
      <c r="P77" s="189"/>
      <c r="Q77" s="190"/>
      <c r="R77" s="190"/>
      <c r="S77" s="226"/>
      <c r="T77" s="228"/>
      <c r="U77" s="228"/>
      <c r="V77" s="228"/>
      <c r="W77" s="228"/>
      <c r="X77" s="228"/>
      <c r="Y77" s="193" t="s">
        <v>217</v>
      </c>
      <c r="Z77" s="194" t="s">
        <v>58</v>
      </c>
      <c r="AA77" s="9"/>
    </row>
    <row r="78" spans="1:27" ht="18" x14ac:dyDescent="0.35">
      <c r="A78" s="140">
        <f t="shared" si="3"/>
        <v>72</v>
      </c>
      <c r="B78" s="464"/>
      <c r="C78" s="468"/>
      <c r="D78" s="470"/>
      <c r="E78" s="470"/>
      <c r="F78" s="454"/>
      <c r="G78" s="222" t="s">
        <v>231</v>
      </c>
      <c r="H78" s="461"/>
      <c r="I78" s="436"/>
      <c r="J78" s="436"/>
      <c r="K78" s="222" t="s">
        <v>231</v>
      </c>
      <c r="L78" s="223">
        <v>1000000</v>
      </c>
      <c r="M78" s="224">
        <f t="shared" si="2"/>
        <v>850000</v>
      </c>
      <c r="N78" s="225">
        <v>2021</v>
      </c>
      <c r="O78" s="248">
        <v>2025</v>
      </c>
      <c r="P78" s="189"/>
      <c r="Q78" s="190"/>
      <c r="R78" s="190"/>
      <c r="S78" s="226"/>
      <c r="T78" s="228"/>
      <c r="U78" s="228"/>
      <c r="V78" s="228"/>
      <c r="W78" s="228"/>
      <c r="X78" s="228"/>
      <c r="Y78" s="193" t="s">
        <v>217</v>
      </c>
      <c r="Z78" s="194" t="s">
        <v>58</v>
      </c>
      <c r="AA78" s="9"/>
    </row>
    <row r="79" spans="1:27" ht="39" customHeight="1" x14ac:dyDescent="0.35">
      <c r="A79" s="140">
        <f t="shared" si="3"/>
        <v>73</v>
      </c>
      <c r="B79" s="464"/>
      <c r="C79" s="468"/>
      <c r="D79" s="470"/>
      <c r="E79" s="512"/>
      <c r="F79" s="454"/>
      <c r="G79" s="222" t="s">
        <v>187</v>
      </c>
      <c r="H79" s="461"/>
      <c r="I79" s="436"/>
      <c r="J79" s="436"/>
      <c r="K79" s="222" t="s">
        <v>187</v>
      </c>
      <c r="L79" s="223">
        <v>300000</v>
      </c>
      <c r="M79" s="224">
        <f t="shared" si="2"/>
        <v>255000</v>
      </c>
      <c r="N79" s="225">
        <v>2019</v>
      </c>
      <c r="O79" s="248">
        <v>2021</v>
      </c>
      <c r="P79" s="189"/>
      <c r="Q79" s="190"/>
      <c r="R79" s="190"/>
      <c r="S79" s="226"/>
      <c r="T79" s="228"/>
      <c r="U79" s="228"/>
      <c r="V79" s="228"/>
      <c r="W79" s="228"/>
      <c r="X79" s="228"/>
      <c r="Y79" s="195" t="s">
        <v>275</v>
      </c>
      <c r="Z79" s="194" t="s">
        <v>58</v>
      </c>
      <c r="AA79" s="9"/>
    </row>
    <row r="80" spans="1:27" ht="36" x14ac:dyDescent="0.35">
      <c r="A80" s="140">
        <f t="shared" si="3"/>
        <v>74</v>
      </c>
      <c r="B80" s="464"/>
      <c r="C80" s="468"/>
      <c r="D80" s="470"/>
      <c r="E80" s="511" t="s">
        <v>177</v>
      </c>
      <c r="F80" s="454"/>
      <c r="G80" s="222" t="s">
        <v>188</v>
      </c>
      <c r="H80" s="461"/>
      <c r="I80" s="436"/>
      <c r="J80" s="436"/>
      <c r="K80" s="222" t="s">
        <v>188</v>
      </c>
      <c r="L80" s="223">
        <v>1500000</v>
      </c>
      <c r="M80" s="224">
        <f t="shared" si="2"/>
        <v>1275000</v>
      </c>
      <c r="N80" s="225">
        <v>2021</v>
      </c>
      <c r="O80" s="248">
        <v>2025</v>
      </c>
      <c r="P80" s="189"/>
      <c r="Q80" s="190"/>
      <c r="R80" s="190" t="s">
        <v>144</v>
      </c>
      <c r="S80" s="226"/>
      <c r="T80" s="228"/>
      <c r="U80" s="228"/>
      <c r="V80" s="228"/>
      <c r="W80" s="228"/>
      <c r="X80" s="228"/>
      <c r="Y80" s="193" t="s">
        <v>217</v>
      </c>
      <c r="Z80" s="194" t="s">
        <v>58</v>
      </c>
      <c r="AA80" s="9"/>
    </row>
    <row r="81" spans="1:27" ht="36" customHeight="1" x14ac:dyDescent="0.35">
      <c r="A81" s="140">
        <f t="shared" si="3"/>
        <v>75</v>
      </c>
      <c r="B81" s="464"/>
      <c r="C81" s="468"/>
      <c r="D81" s="470"/>
      <c r="E81" s="470"/>
      <c r="F81" s="454"/>
      <c r="G81" s="222" t="s">
        <v>335</v>
      </c>
      <c r="H81" s="461"/>
      <c r="I81" s="436"/>
      <c r="J81" s="436"/>
      <c r="K81" s="231" t="s">
        <v>335</v>
      </c>
      <c r="L81" s="273">
        <v>10000000</v>
      </c>
      <c r="M81" s="252">
        <f t="shared" si="2"/>
        <v>8500000</v>
      </c>
      <c r="N81" s="253">
        <v>2022</v>
      </c>
      <c r="O81" s="254">
        <v>2027</v>
      </c>
      <c r="P81" s="255"/>
      <c r="Q81" s="256"/>
      <c r="R81" s="256"/>
      <c r="S81" s="257"/>
      <c r="T81" s="258"/>
      <c r="U81" s="258"/>
      <c r="V81" s="258" t="s">
        <v>144</v>
      </c>
      <c r="W81" s="258"/>
      <c r="X81" s="258"/>
      <c r="Y81" s="274" t="s">
        <v>217</v>
      </c>
      <c r="Z81" s="241" t="s">
        <v>58</v>
      </c>
      <c r="AA81" s="9"/>
    </row>
    <row r="82" spans="1:27" ht="18" x14ac:dyDescent="0.35">
      <c r="A82" s="140">
        <f t="shared" si="3"/>
        <v>76</v>
      </c>
      <c r="B82" s="464"/>
      <c r="C82" s="468"/>
      <c r="D82" s="470"/>
      <c r="E82" s="470"/>
      <c r="F82" s="454"/>
      <c r="G82" s="222" t="s">
        <v>267</v>
      </c>
      <c r="H82" s="461"/>
      <c r="I82" s="436"/>
      <c r="J82" s="436"/>
      <c r="K82" s="231" t="s">
        <v>267</v>
      </c>
      <c r="L82" s="273">
        <v>400000</v>
      </c>
      <c r="M82" s="252">
        <f t="shared" si="2"/>
        <v>340000</v>
      </c>
      <c r="N82" s="253">
        <v>2022</v>
      </c>
      <c r="O82" s="254">
        <v>2027</v>
      </c>
      <c r="P82" s="255"/>
      <c r="Q82" s="256"/>
      <c r="R82" s="256"/>
      <c r="S82" s="257"/>
      <c r="T82" s="258"/>
      <c r="U82" s="258"/>
      <c r="V82" s="258"/>
      <c r="W82" s="258"/>
      <c r="X82" s="258"/>
      <c r="Y82" s="274" t="s">
        <v>275</v>
      </c>
      <c r="Z82" s="241" t="s">
        <v>58</v>
      </c>
      <c r="AA82" s="9"/>
    </row>
    <row r="83" spans="1:27" ht="18" x14ac:dyDescent="0.35">
      <c r="A83" s="140">
        <f t="shared" si="3"/>
        <v>77</v>
      </c>
      <c r="B83" s="464"/>
      <c r="C83" s="468"/>
      <c r="D83" s="470"/>
      <c r="E83" s="470"/>
      <c r="F83" s="454"/>
      <c r="G83" s="222" t="s">
        <v>268</v>
      </c>
      <c r="H83" s="461"/>
      <c r="I83" s="436"/>
      <c r="J83" s="436"/>
      <c r="K83" s="231" t="s">
        <v>268</v>
      </c>
      <c r="L83" s="273">
        <v>200000</v>
      </c>
      <c r="M83" s="252">
        <f t="shared" si="2"/>
        <v>170000</v>
      </c>
      <c r="N83" s="253">
        <v>2022</v>
      </c>
      <c r="O83" s="254">
        <v>2027</v>
      </c>
      <c r="P83" s="255"/>
      <c r="Q83" s="256"/>
      <c r="R83" s="256" t="s">
        <v>144</v>
      </c>
      <c r="S83" s="257"/>
      <c r="T83" s="258"/>
      <c r="U83" s="258"/>
      <c r="V83" s="258"/>
      <c r="W83" s="258"/>
      <c r="X83" s="258"/>
      <c r="Y83" s="274" t="s">
        <v>217</v>
      </c>
      <c r="Z83" s="241" t="s">
        <v>58</v>
      </c>
      <c r="AA83" s="9"/>
    </row>
    <row r="84" spans="1:27" ht="72.599999999999994" thickBot="1" x14ac:dyDescent="0.4">
      <c r="A84" s="140">
        <f t="shared" si="3"/>
        <v>78</v>
      </c>
      <c r="B84" s="464"/>
      <c r="C84" s="468"/>
      <c r="D84" s="470"/>
      <c r="E84" s="470"/>
      <c r="F84" s="454"/>
      <c r="G84" s="275" t="s">
        <v>189</v>
      </c>
      <c r="H84" s="462"/>
      <c r="I84" s="437"/>
      <c r="J84" s="437"/>
      <c r="K84" s="231" t="s">
        <v>398</v>
      </c>
      <c r="L84" s="273">
        <v>10000000</v>
      </c>
      <c r="M84" s="252">
        <f t="shared" si="2"/>
        <v>8500000</v>
      </c>
      <c r="N84" s="253">
        <v>2017</v>
      </c>
      <c r="O84" s="254">
        <v>2027</v>
      </c>
      <c r="P84" s="255" t="s">
        <v>144</v>
      </c>
      <c r="Q84" s="256" t="s">
        <v>144</v>
      </c>
      <c r="R84" s="256" t="s">
        <v>144</v>
      </c>
      <c r="S84" s="257" t="s">
        <v>144</v>
      </c>
      <c r="T84" s="258"/>
      <c r="U84" s="258"/>
      <c r="V84" s="258"/>
      <c r="W84" s="258"/>
      <c r="X84" s="258" t="s">
        <v>144</v>
      </c>
      <c r="Y84" s="274" t="s">
        <v>217</v>
      </c>
      <c r="Z84" s="241" t="s">
        <v>58</v>
      </c>
      <c r="AA84" s="9"/>
    </row>
    <row r="85" spans="1:27" ht="56.4" customHeight="1" x14ac:dyDescent="0.35">
      <c r="A85" s="140">
        <f t="shared" si="3"/>
        <v>79</v>
      </c>
      <c r="B85" s="442" t="s">
        <v>201</v>
      </c>
      <c r="C85" s="445" t="s">
        <v>107</v>
      </c>
      <c r="D85" s="448" t="s">
        <v>202</v>
      </c>
      <c r="E85" s="448" t="s">
        <v>203</v>
      </c>
      <c r="F85" s="451" t="s">
        <v>204</v>
      </c>
      <c r="G85" s="276" t="s">
        <v>233</v>
      </c>
      <c r="H85" s="435" t="s">
        <v>46</v>
      </c>
      <c r="I85" s="435" t="s">
        <v>47</v>
      </c>
      <c r="J85" s="438" t="s">
        <v>111</v>
      </c>
      <c r="K85" s="277" t="s">
        <v>234</v>
      </c>
      <c r="L85" s="173">
        <v>4000000</v>
      </c>
      <c r="M85" s="174">
        <f t="shared" si="2"/>
        <v>3400000</v>
      </c>
      <c r="N85" s="346">
        <v>2025</v>
      </c>
      <c r="O85" s="347">
        <v>2026</v>
      </c>
      <c r="P85" s="260"/>
      <c r="Q85" s="178" t="s">
        <v>144</v>
      </c>
      <c r="R85" s="178" t="s">
        <v>144</v>
      </c>
      <c r="S85" s="179" t="s">
        <v>144</v>
      </c>
      <c r="T85" s="180"/>
      <c r="U85" s="180"/>
      <c r="V85" s="180"/>
      <c r="W85" s="180"/>
      <c r="X85" s="180"/>
      <c r="Y85" s="181" t="s">
        <v>235</v>
      </c>
      <c r="Z85" s="182" t="s">
        <v>58</v>
      </c>
      <c r="AA85" s="9"/>
    </row>
    <row r="86" spans="1:27" ht="72" x14ac:dyDescent="0.35">
      <c r="A86" s="140">
        <f t="shared" si="3"/>
        <v>80</v>
      </c>
      <c r="B86" s="443"/>
      <c r="C86" s="446"/>
      <c r="D86" s="449"/>
      <c r="E86" s="449"/>
      <c r="F86" s="452"/>
      <c r="G86" s="278" t="s">
        <v>236</v>
      </c>
      <c r="H86" s="436"/>
      <c r="I86" s="436"/>
      <c r="J86" s="439"/>
      <c r="K86" s="198" t="s">
        <v>237</v>
      </c>
      <c r="L86" s="185">
        <v>4000000</v>
      </c>
      <c r="M86" s="186">
        <f t="shared" si="2"/>
        <v>3400000</v>
      </c>
      <c r="N86" s="348">
        <v>2025</v>
      </c>
      <c r="O86" s="349">
        <v>2026</v>
      </c>
      <c r="P86" s="229"/>
      <c r="Q86" s="190" t="s">
        <v>144</v>
      </c>
      <c r="R86" s="190" t="s">
        <v>144</v>
      </c>
      <c r="S86" s="191" t="s">
        <v>144</v>
      </c>
      <c r="T86" s="192"/>
      <c r="U86" s="192"/>
      <c r="V86" s="192"/>
      <c r="W86" s="192"/>
      <c r="X86" s="192"/>
      <c r="Y86" s="193" t="s">
        <v>235</v>
      </c>
      <c r="Z86" s="194" t="s">
        <v>58</v>
      </c>
      <c r="AA86" s="9"/>
    </row>
    <row r="87" spans="1:27" ht="72" x14ac:dyDescent="0.35">
      <c r="A87" s="140">
        <f t="shared" si="3"/>
        <v>81</v>
      </c>
      <c r="B87" s="443"/>
      <c r="C87" s="446"/>
      <c r="D87" s="449"/>
      <c r="E87" s="449"/>
      <c r="F87" s="452"/>
      <c r="G87" s="278" t="s">
        <v>238</v>
      </c>
      <c r="H87" s="436"/>
      <c r="I87" s="436"/>
      <c r="J87" s="439"/>
      <c r="K87" s="198" t="s">
        <v>239</v>
      </c>
      <c r="L87" s="185">
        <v>2400000</v>
      </c>
      <c r="M87" s="186">
        <f t="shared" si="2"/>
        <v>2040000</v>
      </c>
      <c r="N87" s="348">
        <v>2025</v>
      </c>
      <c r="O87" s="349">
        <v>2026</v>
      </c>
      <c r="P87" s="229" t="s">
        <v>144</v>
      </c>
      <c r="Q87" s="190"/>
      <c r="R87" s="190"/>
      <c r="S87" s="191" t="s">
        <v>144</v>
      </c>
      <c r="T87" s="192"/>
      <c r="U87" s="192"/>
      <c r="V87" s="192"/>
      <c r="W87" s="192"/>
      <c r="X87" s="192"/>
      <c r="Y87" s="193" t="s">
        <v>235</v>
      </c>
      <c r="Z87" s="194" t="s">
        <v>58</v>
      </c>
      <c r="AA87" s="9"/>
    </row>
    <row r="88" spans="1:27" ht="36" x14ac:dyDescent="0.35">
      <c r="A88" s="140">
        <f t="shared" si="3"/>
        <v>82</v>
      </c>
      <c r="B88" s="443"/>
      <c r="C88" s="446"/>
      <c r="D88" s="449"/>
      <c r="E88" s="449"/>
      <c r="F88" s="452"/>
      <c r="G88" s="278" t="s">
        <v>240</v>
      </c>
      <c r="H88" s="436"/>
      <c r="I88" s="436"/>
      <c r="J88" s="439"/>
      <c r="K88" s="198" t="s">
        <v>241</v>
      </c>
      <c r="L88" s="185">
        <v>300000</v>
      </c>
      <c r="M88" s="186">
        <f t="shared" ref="M88:M101" si="4">L88/100*85</f>
        <v>255000</v>
      </c>
      <c r="N88" s="348">
        <v>2025</v>
      </c>
      <c r="O88" s="349">
        <v>2026</v>
      </c>
      <c r="P88" s="229" t="s">
        <v>144</v>
      </c>
      <c r="Q88" s="190"/>
      <c r="R88" s="190"/>
      <c r="S88" s="191"/>
      <c r="T88" s="192"/>
      <c r="U88" s="192"/>
      <c r="V88" s="192"/>
      <c r="W88" s="192"/>
      <c r="X88" s="192"/>
      <c r="Y88" s="193" t="s">
        <v>235</v>
      </c>
      <c r="Z88" s="194" t="s">
        <v>58</v>
      </c>
      <c r="AA88" s="9"/>
    </row>
    <row r="89" spans="1:27" ht="36" x14ac:dyDescent="0.35">
      <c r="A89" s="140">
        <f t="shared" si="3"/>
        <v>83</v>
      </c>
      <c r="B89" s="443"/>
      <c r="C89" s="446"/>
      <c r="D89" s="449"/>
      <c r="E89" s="449"/>
      <c r="F89" s="452"/>
      <c r="G89" s="278" t="s">
        <v>205</v>
      </c>
      <c r="H89" s="436"/>
      <c r="I89" s="436"/>
      <c r="J89" s="439"/>
      <c r="K89" s="279" t="s">
        <v>292</v>
      </c>
      <c r="L89" s="185">
        <v>6000000</v>
      </c>
      <c r="M89" s="186">
        <f t="shared" si="4"/>
        <v>5100000</v>
      </c>
      <c r="N89" s="348">
        <v>2025</v>
      </c>
      <c r="O89" s="349">
        <v>2026</v>
      </c>
      <c r="P89" s="229" t="s">
        <v>144</v>
      </c>
      <c r="Q89" s="190" t="s">
        <v>144</v>
      </c>
      <c r="R89" s="190" t="s">
        <v>144</v>
      </c>
      <c r="S89" s="191" t="s">
        <v>144</v>
      </c>
      <c r="T89" s="192"/>
      <c r="U89" s="192"/>
      <c r="V89" s="192" t="s">
        <v>144</v>
      </c>
      <c r="W89" s="192" t="s">
        <v>144</v>
      </c>
      <c r="X89" s="192"/>
      <c r="Y89" s="193" t="s">
        <v>235</v>
      </c>
      <c r="Z89" s="194" t="s">
        <v>58</v>
      </c>
      <c r="AA89" s="9"/>
    </row>
    <row r="90" spans="1:27" ht="54" x14ac:dyDescent="0.35">
      <c r="A90" s="140">
        <f t="shared" si="3"/>
        <v>84</v>
      </c>
      <c r="B90" s="443"/>
      <c r="C90" s="446"/>
      <c r="D90" s="449"/>
      <c r="E90" s="449"/>
      <c r="F90" s="452"/>
      <c r="G90" s="278" t="s">
        <v>206</v>
      </c>
      <c r="H90" s="436"/>
      <c r="I90" s="436"/>
      <c r="J90" s="439"/>
      <c r="K90" s="184" t="s">
        <v>206</v>
      </c>
      <c r="L90" s="325">
        <v>6000000</v>
      </c>
      <c r="M90" s="326">
        <f t="shared" si="4"/>
        <v>5100000</v>
      </c>
      <c r="N90" s="348">
        <v>2025</v>
      </c>
      <c r="O90" s="349">
        <v>2026</v>
      </c>
      <c r="P90" s="229"/>
      <c r="Q90" s="190"/>
      <c r="R90" s="190" t="s">
        <v>144</v>
      </c>
      <c r="S90" s="191"/>
      <c r="T90" s="192"/>
      <c r="U90" s="192"/>
      <c r="V90" s="192" t="s">
        <v>144</v>
      </c>
      <c r="W90" s="192"/>
      <c r="X90" s="192"/>
      <c r="Y90" s="193" t="s">
        <v>217</v>
      </c>
      <c r="Z90" s="194" t="s">
        <v>58</v>
      </c>
      <c r="AA90" s="9"/>
    </row>
    <row r="91" spans="1:27" ht="36" x14ac:dyDescent="0.35">
      <c r="A91" s="140">
        <f t="shared" si="3"/>
        <v>85</v>
      </c>
      <c r="B91" s="443"/>
      <c r="C91" s="446"/>
      <c r="D91" s="449"/>
      <c r="E91" s="449"/>
      <c r="F91" s="452"/>
      <c r="G91" s="278" t="s">
        <v>207</v>
      </c>
      <c r="H91" s="436"/>
      <c r="I91" s="436"/>
      <c r="J91" s="439"/>
      <c r="K91" s="184" t="s">
        <v>207</v>
      </c>
      <c r="L91" s="185">
        <v>60000000</v>
      </c>
      <c r="M91" s="186">
        <f t="shared" si="4"/>
        <v>51000000</v>
      </c>
      <c r="N91" s="348">
        <v>2024</v>
      </c>
      <c r="O91" s="349">
        <v>2025</v>
      </c>
      <c r="P91" s="229"/>
      <c r="Q91" s="190"/>
      <c r="R91" s="190"/>
      <c r="S91" s="191"/>
      <c r="T91" s="192"/>
      <c r="U91" s="192"/>
      <c r="V91" s="192" t="s">
        <v>144</v>
      </c>
      <c r="W91" s="192"/>
      <c r="X91" s="192"/>
      <c r="Y91" s="322" t="s">
        <v>447</v>
      </c>
      <c r="Z91" s="194" t="s">
        <v>58</v>
      </c>
      <c r="AA91" s="9"/>
    </row>
    <row r="92" spans="1:27" ht="36" x14ac:dyDescent="0.35">
      <c r="A92" s="140">
        <f t="shared" si="3"/>
        <v>86</v>
      </c>
      <c r="B92" s="443"/>
      <c r="C92" s="446"/>
      <c r="D92" s="449"/>
      <c r="E92" s="449"/>
      <c r="F92" s="452"/>
      <c r="G92" s="278" t="s">
        <v>210</v>
      </c>
      <c r="H92" s="436"/>
      <c r="I92" s="436"/>
      <c r="J92" s="439"/>
      <c r="K92" s="184" t="s">
        <v>208</v>
      </c>
      <c r="L92" s="185">
        <v>10000000</v>
      </c>
      <c r="M92" s="186">
        <f t="shared" si="4"/>
        <v>8500000</v>
      </c>
      <c r="N92" s="348">
        <v>2025</v>
      </c>
      <c r="O92" s="349">
        <v>2026</v>
      </c>
      <c r="P92" s="229"/>
      <c r="Q92" s="190"/>
      <c r="R92" s="190"/>
      <c r="S92" s="191"/>
      <c r="T92" s="192"/>
      <c r="U92" s="192"/>
      <c r="V92" s="192" t="s">
        <v>144</v>
      </c>
      <c r="W92" s="192"/>
      <c r="X92" s="192"/>
      <c r="Y92" s="193" t="s">
        <v>217</v>
      </c>
      <c r="Z92" s="194" t="s">
        <v>58</v>
      </c>
      <c r="AA92" s="9"/>
    </row>
    <row r="93" spans="1:27" ht="36" x14ac:dyDescent="0.35">
      <c r="A93" s="140">
        <f t="shared" si="3"/>
        <v>87</v>
      </c>
      <c r="B93" s="443"/>
      <c r="C93" s="446"/>
      <c r="D93" s="449"/>
      <c r="E93" s="449"/>
      <c r="F93" s="452"/>
      <c r="G93" s="278" t="s">
        <v>211</v>
      </c>
      <c r="H93" s="436"/>
      <c r="I93" s="436"/>
      <c r="J93" s="439"/>
      <c r="K93" s="184" t="s">
        <v>212</v>
      </c>
      <c r="L93" s="185">
        <v>30000000</v>
      </c>
      <c r="M93" s="186">
        <f t="shared" si="4"/>
        <v>25500000</v>
      </c>
      <c r="N93" s="333">
        <v>2023</v>
      </c>
      <c r="O93" s="334">
        <v>2024</v>
      </c>
      <c r="P93" s="229"/>
      <c r="Q93" s="190"/>
      <c r="R93" s="190"/>
      <c r="S93" s="191"/>
      <c r="T93" s="192"/>
      <c r="U93" s="192"/>
      <c r="V93" s="192"/>
      <c r="W93" s="192"/>
      <c r="X93" s="192"/>
      <c r="Y93" s="322" t="s">
        <v>447</v>
      </c>
      <c r="Z93" s="194" t="s">
        <v>58</v>
      </c>
      <c r="AA93" s="9"/>
    </row>
    <row r="94" spans="1:27" ht="36" x14ac:dyDescent="0.35">
      <c r="A94" s="140">
        <f t="shared" si="3"/>
        <v>88</v>
      </c>
      <c r="B94" s="443"/>
      <c r="C94" s="446"/>
      <c r="D94" s="449"/>
      <c r="E94" s="449"/>
      <c r="F94" s="452"/>
      <c r="G94" s="278" t="s">
        <v>293</v>
      </c>
      <c r="H94" s="436"/>
      <c r="I94" s="436"/>
      <c r="J94" s="439"/>
      <c r="K94" s="184" t="s">
        <v>294</v>
      </c>
      <c r="L94" s="185">
        <v>2000000</v>
      </c>
      <c r="M94" s="186">
        <f t="shared" si="4"/>
        <v>1700000</v>
      </c>
      <c r="N94" s="348">
        <v>2025</v>
      </c>
      <c r="O94" s="349">
        <v>2026</v>
      </c>
      <c r="P94" s="229" t="s">
        <v>144</v>
      </c>
      <c r="Q94" s="190" t="s">
        <v>144</v>
      </c>
      <c r="R94" s="190" t="s">
        <v>144</v>
      </c>
      <c r="S94" s="191" t="s">
        <v>144</v>
      </c>
      <c r="T94" s="192"/>
      <c r="U94" s="192"/>
      <c r="V94" s="192"/>
      <c r="W94" s="192"/>
      <c r="X94" s="192"/>
      <c r="Y94" s="193" t="s">
        <v>235</v>
      </c>
      <c r="Z94" s="194" t="s">
        <v>58</v>
      </c>
      <c r="AA94" s="9"/>
    </row>
    <row r="95" spans="1:27" ht="36" x14ac:dyDescent="0.35">
      <c r="A95" s="140">
        <f t="shared" si="3"/>
        <v>89</v>
      </c>
      <c r="B95" s="443"/>
      <c r="C95" s="446"/>
      <c r="D95" s="449"/>
      <c r="E95" s="449"/>
      <c r="F95" s="452"/>
      <c r="G95" s="278" t="s">
        <v>295</v>
      </c>
      <c r="H95" s="436"/>
      <c r="I95" s="436"/>
      <c r="J95" s="439"/>
      <c r="K95" s="184" t="s">
        <v>296</v>
      </c>
      <c r="L95" s="185">
        <v>3500000</v>
      </c>
      <c r="M95" s="186">
        <f t="shared" si="4"/>
        <v>2975000</v>
      </c>
      <c r="N95" s="348">
        <v>2025</v>
      </c>
      <c r="O95" s="349">
        <v>2026</v>
      </c>
      <c r="P95" s="229"/>
      <c r="Q95" s="190"/>
      <c r="R95" s="190"/>
      <c r="S95" s="191"/>
      <c r="T95" s="192"/>
      <c r="U95" s="192"/>
      <c r="V95" s="192"/>
      <c r="W95" s="192" t="s">
        <v>144</v>
      </c>
      <c r="X95" s="192"/>
      <c r="Y95" s="193" t="s">
        <v>217</v>
      </c>
      <c r="Z95" s="194" t="s">
        <v>58</v>
      </c>
      <c r="AA95" s="9"/>
    </row>
    <row r="96" spans="1:27" ht="39.75" customHeight="1" x14ac:dyDescent="0.35">
      <c r="A96" s="140">
        <f t="shared" si="3"/>
        <v>90</v>
      </c>
      <c r="B96" s="443"/>
      <c r="C96" s="446"/>
      <c r="D96" s="449"/>
      <c r="E96" s="449"/>
      <c r="F96" s="452"/>
      <c r="G96" s="278" t="s">
        <v>297</v>
      </c>
      <c r="H96" s="436"/>
      <c r="I96" s="436"/>
      <c r="J96" s="439"/>
      <c r="K96" s="184" t="s">
        <v>298</v>
      </c>
      <c r="L96" s="185">
        <v>2500000</v>
      </c>
      <c r="M96" s="186">
        <f t="shared" si="4"/>
        <v>2125000</v>
      </c>
      <c r="N96" s="333">
        <v>2024</v>
      </c>
      <c r="O96" s="334">
        <v>2025</v>
      </c>
      <c r="P96" s="229"/>
      <c r="Q96" s="190" t="s">
        <v>144</v>
      </c>
      <c r="R96" s="190"/>
      <c r="S96" s="191"/>
      <c r="T96" s="192"/>
      <c r="U96" s="192"/>
      <c r="V96" s="192"/>
      <c r="W96" s="192"/>
      <c r="X96" s="192"/>
      <c r="Y96" s="322" t="s">
        <v>447</v>
      </c>
      <c r="Z96" s="194" t="s">
        <v>58</v>
      </c>
      <c r="AA96" s="9"/>
    </row>
    <row r="97" spans="1:27" ht="36" x14ac:dyDescent="0.35">
      <c r="A97" s="140">
        <f t="shared" si="3"/>
        <v>91</v>
      </c>
      <c r="B97" s="443"/>
      <c r="C97" s="446"/>
      <c r="D97" s="449"/>
      <c r="E97" s="449"/>
      <c r="F97" s="452"/>
      <c r="G97" s="278" t="s">
        <v>299</v>
      </c>
      <c r="H97" s="436"/>
      <c r="I97" s="436"/>
      <c r="J97" s="439"/>
      <c r="K97" s="184" t="s">
        <v>300</v>
      </c>
      <c r="L97" s="185">
        <v>45000000</v>
      </c>
      <c r="M97" s="186">
        <f t="shared" si="4"/>
        <v>38250000</v>
      </c>
      <c r="N97" s="348">
        <v>2025</v>
      </c>
      <c r="O97" s="349">
        <v>2026</v>
      </c>
      <c r="P97" s="229"/>
      <c r="Q97" s="190"/>
      <c r="R97" s="190"/>
      <c r="S97" s="191"/>
      <c r="T97" s="192"/>
      <c r="U97" s="192"/>
      <c r="V97" s="192"/>
      <c r="W97" s="192"/>
      <c r="X97" s="192"/>
      <c r="Y97" s="193" t="s">
        <v>217</v>
      </c>
      <c r="Z97" s="194" t="s">
        <v>58</v>
      </c>
      <c r="AA97" s="9"/>
    </row>
    <row r="98" spans="1:27" ht="36" x14ac:dyDescent="0.35">
      <c r="A98" s="140">
        <f t="shared" si="3"/>
        <v>92</v>
      </c>
      <c r="B98" s="443"/>
      <c r="C98" s="446"/>
      <c r="D98" s="449"/>
      <c r="E98" s="449"/>
      <c r="F98" s="452"/>
      <c r="G98" s="278" t="s">
        <v>209</v>
      </c>
      <c r="H98" s="436"/>
      <c r="I98" s="436"/>
      <c r="J98" s="439"/>
      <c r="K98" s="184" t="s">
        <v>209</v>
      </c>
      <c r="L98" s="185">
        <v>2500000</v>
      </c>
      <c r="M98" s="186">
        <f t="shared" si="4"/>
        <v>2125000</v>
      </c>
      <c r="N98" s="348">
        <v>2025</v>
      </c>
      <c r="O98" s="349">
        <v>2026</v>
      </c>
      <c r="P98" s="229"/>
      <c r="Q98" s="190" t="s">
        <v>144</v>
      </c>
      <c r="R98" s="190"/>
      <c r="S98" s="191"/>
      <c r="T98" s="192"/>
      <c r="U98" s="192"/>
      <c r="V98" s="192" t="s">
        <v>144</v>
      </c>
      <c r="W98" s="192" t="s">
        <v>144</v>
      </c>
      <c r="X98" s="192"/>
      <c r="Y98" s="193" t="s">
        <v>217</v>
      </c>
      <c r="Z98" s="194" t="s">
        <v>58</v>
      </c>
      <c r="AA98" s="9"/>
    </row>
    <row r="99" spans="1:27" ht="114" customHeight="1" x14ac:dyDescent="0.35">
      <c r="A99" s="140">
        <f t="shared" si="3"/>
        <v>93</v>
      </c>
      <c r="B99" s="443"/>
      <c r="C99" s="446"/>
      <c r="D99" s="449"/>
      <c r="E99" s="449"/>
      <c r="F99" s="452"/>
      <c r="G99" s="278" t="s">
        <v>242</v>
      </c>
      <c r="H99" s="436"/>
      <c r="I99" s="436"/>
      <c r="J99" s="439"/>
      <c r="K99" s="184" t="s">
        <v>243</v>
      </c>
      <c r="L99" s="185">
        <v>1500000</v>
      </c>
      <c r="M99" s="186">
        <f t="shared" si="4"/>
        <v>1275000</v>
      </c>
      <c r="N99" s="193">
        <v>2022</v>
      </c>
      <c r="O99" s="194">
        <v>2024</v>
      </c>
      <c r="P99" s="229"/>
      <c r="Q99" s="190" t="s">
        <v>144</v>
      </c>
      <c r="R99" s="190" t="s">
        <v>144</v>
      </c>
      <c r="S99" s="191" t="s">
        <v>144</v>
      </c>
      <c r="T99" s="192"/>
      <c r="U99" s="192"/>
      <c r="V99" s="192"/>
      <c r="W99" s="192"/>
      <c r="X99" s="192"/>
      <c r="Y99" s="193" t="s">
        <v>235</v>
      </c>
      <c r="Z99" s="194" t="s">
        <v>58</v>
      </c>
      <c r="AA99" s="352"/>
    </row>
    <row r="100" spans="1:27" ht="79.8" customHeight="1" x14ac:dyDescent="0.35">
      <c r="A100" s="140">
        <f t="shared" si="3"/>
        <v>94</v>
      </c>
      <c r="B100" s="443"/>
      <c r="C100" s="446"/>
      <c r="D100" s="449"/>
      <c r="E100" s="449"/>
      <c r="F100" s="452"/>
      <c r="G100" s="278" t="s">
        <v>362</v>
      </c>
      <c r="H100" s="436"/>
      <c r="I100" s="436"/>
      <c r="J100" s="439"/>
      <c r="K100" s="184" t="s">
        <v>364</v>
      </c>
      <c r="L100" s="185">
        <v>7000000</v>
      </c>
      <c r="M100" s="186">
        <f t="shared" si="4"/>
        <v>5950000</v>
      </c>
      <c r="N100" s="193">
        <v>2024</v>
      </c>
      <c r="O100" s="194">
        <v>2024</v>
      </c>
      <c r="P100" s="262" t="s">
        <v>144</v>
      </c>
      <c r="Q100" s="281" t="s">
        <v>144</v>
      </c>
      <c r="R100" s="281" t="s">
        <v>144</v>
      </c>
      <c r="S100" s="280" t="s">
        <v>144</v>
      </c>
      <c r="T100" s="282"/>
      <c r="U100" s="282"/>
      <c r="V100" s="282"/>
      <c r="W100" s="282"/>
      <c r="X100" s="282"/>
      <c r="Y100" s="322" t="s">
        <v>447</v>
      </c>
      <c r="Z100" s="194" t="s">
        <v>58</v>
      </c>
      <c r="AA100" s="9"/>
    </row>
    <row r="101" spans="1:27" ht="84" customHeight="1" thickBot="1" x14ac:dyDescent="0.4">
      <c r="A101" s="140">
        <f t="shared" si="3"/>
        <v>95</v>
      </c>
      <c r="B101" s="444"/>
      <c r="C101" s="447"/>
      <c r="D101" s="450"/>
      <c r="E101" s="450"/>
      <c r="F101" s="453"/>
      <c r="G101" s="275" t="s">
        <v>363</v>
      </c>
      <c r="H101" s="437"/>
      <c r="I101" s="437"/>
      <c r="J101" s="440"/>
      <c r="K101" s="283" t="s">
        <v>363</v>
      </c>
      <c r="L101" s="265">
        <v>7000000</v>
      </c>
      <c r="M101" s="203">
        <f t="shared" si="4"/>
        <v>5950000</v>
      </c>
      <c r="N101" s="350">
        <v>2025</v>
      </c>
      <c r="O101" s="351">
        <v>2026</v>
      </c>
      <c r="P101" s="345" t="s">
        <v>144</v>
      </c>
      <c r="Q101" s="285" t="s">
        <v>144</v>
      </c>
      <c r="R101" s="285" t="s">
        <v>144</v>
      </c>
      <c r="S101" s="284" t="s">
        <v>144</v>
      </c>
      <c r="T101" s="286"/>
      <c r="U101" s="286"/>
      <c r="V101" s="286"/>
      <c r="W101" s="286"/>
      <c r="X101" s="286"/>
      <c r="Y101" s="209" t="s">
        <v>235</v>
      </c>
      <c r="Z101" s="210" t="s">
        <v>58</v>
      </c>
      <c r="AA101" s="9"/>
    </row>
    <row r="102" spans="1:27" ht="18" x14ac:dyDescent="0.35">
      <c r="A102" s="441" t="s">
        <v>448</v>
      </c>
      <c r="B102" s="441"/>
      <c r="C102" s="441"/>
      <c r="D102" s="441"/>
      <c r="E102" s="441"/>
      <c r="F102" s="441"/>
      <c r="G102" s="441"/>
      <c r="H102" s="441"/>
      <c r="I102" s="441"/>
      <c r="J102" s="441"/>
      <c r="K102" s="441"/>
      <c r="L102" s="441"/>
      <c r="M102" s="441"/>
      <c r="N102" s="441"/>
      <c r="O102" s="441"/>
      <c r="P102" s="441"/>
      <c r="Q102" s="441"/>
      <c r="R102" s="441"/>
      <c r="S102" s="441"/>
      <c r="T102" s="441"/>
      <c r="U102" s="441"/>
      <c r="V102" s="441"/>
      <c r="W102" s="441"/>
      <c r="X102" s="441"/>
      <c r="Y102" s="441"/>
      <c r="Z102" s="441"/>
      <c r="AA102" s="9"/>
    </row>
    <row r="103" spans="1:27" ht="18.75" customHeight="1" x14ac:dyDescent="0.3">
      <c r="A103" s="441"/>
      <c r="B103" s="441"/>
      <c r="C103" s="441"/>
      <c r="D103" s="441"/>
      <c r="E103" s="441"/>
      <c r="F103" s="441"/>
      <c r="G103" s="441"/>
      <c r="H103" s="441"/>
      <c r="I103" s="441"/>
      <c r="J103" s="441"/>
      <c r="K103" s="441"/>
      <c r="L103" s="441"/>
      <c r="M103" s="441"/>
      <c r="N103" s="441"/>
      <c r="O103" s="441"/>
      <c r="P103" s="441"/>
      <c r="Q103" s="441"/>
      <c r="R103" s="441"/>
      <c r="S103" s="441"/>
      <c r="T103" s="441"/>
      <c r="U103" s="441"/>
      <c r="V103" s="441"/>
      <c r="W103" s="441"/>
      <c r="X103" s="441"/>
      <c r="Y103" s="441"/>
      <c r="Z103" s="441"/>
    </row>
    <row r="104" spans="1:27" ht="18.75" customHeight="1" x14ac:dyDescent="0.3">
      <c r="A104" s="441"/>
      <c r="B104" s="441"/>
      <c r="C104" s="441"/>
      <c r="D104" s="441"/>
      <c r="E104" s="441"/>
      <c r="F104" s="441"/>
      <c r="G104" s="441"/>
      <c r="H104" s="441"/>
      <c r="I104" s="441"/>
      <c r="J104" s="441"/>
      <c r="K104" s="441"/>
      <c r="L104" s="441"/>
      <c r="M104" s="441"/>
      <c r="N104" s="441"/>
      <c r="O104" s="441"/>
      <c r="P104" s="441"/>
      <c r="Q104" s="441"/>
      <c r="R104" s="441"/>
      <c r="S104" s="441"/>
      <c r="T104" s="441"/>
      <c r="U104" s="441"/>
      <c r="V104" s="441"/>
      <c r="W104" s="441"/>
      <c r="X104" s="441"/>
      <c r="Y104" s="441"/>
      <c r="Z104" s="441"/>
    </row>
    <row r="105" spans="1:27" ht="18.75" customHeight="1" x14ac:dyDescent="0.3">
      <c r="A105" s="441"/>
      <c r="B105" s="441"/>
      <c r="C105" s="441"/>
      <c r="D105" s="441"/>
      <c r="E105" s="441"/>
      <c r="F105" s="441"/>
      <c r="G105" s="441"/>
      <c r="H105" s="441"/>
      <c r="I105" s="441"/>
      <c r="J105" s="441"/>
      <c r="K105" s="441"/>
      <c r="L105" s="441"/>
      <c r="M105" s="441"/>
      <c r="N105" s="441"/>
      <c r="O105" s="441"/>
      <c r="P105" s="441"/>
      <c r="Q105" s="441"/>
      <c r="R105" s="441"/>
      <c r="S105" s="441"/>
      <c r="T105" s="441"/>
      <c r="U105" s="441"/>
      <c r="V105" s="441"/>
      <c r="W105" s="441"/>
      <c r="X105" s="441"/>
      <c r="Y105" s="441"/>
      <c r="Z105" s="441"/>
    </row>
    <row r="106" spans="1:27" ht="18.75" customHeight="1" x14ac:dyDescent="0.3">
      <c r="A106" s="441"/>
      <c r="B106" s="441"/>
      <c r="C106" s="441"/>
      <c r="D106" s="441"/>
      <c r="E106" s="441"/>
      <c r="F106" s="441"/>
      <c r="G106" s="441"/>
      <c r="H106" s="441"/>
      <c r="I106" s="441"/>
      <c r="J106" s="441"/>
      <c r="K106" s="441"/>
      <c r="L106" s="441"/>
      <c r="M106" s="441"/>
      <c r="N106" s="441"/>
      <c r="O106" s="441"/>
      <c r="P106" s="441"/>
      <c r="Q106" s="441"/>
      <c r="R106" s="441"/>
      <c r="S106" s="441"/>
      <c r="T106" s="441"/>
      <c r="U106" s="441"/>
      <c r="V106" s="441"/>
      <c r="W106" s="441"/>
      <c r="X106" s="441"/>
      <c r="Y106" s="441"/>
      <c r="Z106" s="441"/>
    </row>
    <row r="107" spans="1:27" ht="18.75" customHeight="1" x14ac:dyDescent="0.3">
      <c r="A107" s="441"/>
      <c r="B107" s="441"/>
      <c r="C107" s="441"/>
      <c r="D107" s="441"/>
      <c r="E107" s="441"/>
      <c r="F107" s="441"/>
      <c r="G107" s="441"/>
      <c r="H107" s="441"/>
      <c r="I107" s="441"/>
      <c r="J107" s="441"/>
      <c r="K107" s="441"/>
      <c r="L107" s="441"/>
      <c r="M107" s="441"/>
      <c r="N107" s="441"/>
      <c r="O107" s="441"/>
      <c r="P107" s="441"/>
      <c r="Q107" s="441"/>
      <c r="R107" s="441"/>
      <c r="S107" s="441"/>
      <c r="T107" s="441"/>
      <c r="U107" s="441"/>
      <c r="V107" s="441"/>
      <c r="W107" s="441"/>
      <c r="X107" s="441"/>
      <c r="Y107" s="441"/>
      <c r="Z107" s="441"/>
    </row>
    <row r="108" spans="1:27" ht="18.75" customHeight="1" x14ac:dyDescent="0.3">
      <c r="A108" s="441"/>
      <c r="B108" s="441"/>
      <c r="C108" s="441"/>
      <c r="D108" s="441"/>
      <c r="E108" s="441"/>
      <c r="F108" s="441"/>
      <c r="G108" s="441"/>
      <c r="H108" s="441"/>
      <c r="I108" s="441"/>
      <c r="J108" s="441"/>
      <c r="K108" s="441"/>
      <c r="L108" s="441"/>
      <c r="M108" s="441"/>
      <c r="N108" s="441"/>
      <c r="O108" s="441"/>
      <c r="P108" s="441"/>
      <c r="Q108" s="441"/>
      <c r="R108" s="441"/>
      <c r="S108" s="441"/>
      <c r="T108" s="441"/>
      <c r="U108" s="441"/>
      <c r="V108" s="441"/>
      <c r="W108" s="441"/>
      <c r="X108" s="441"/>
      <c r="Y108" s="441"/>
      <c r="Z108" s="441"/>
    </row>
    <row r="109" spans="1:27" ht="18.75" customHeight="1" x14ac:dyDescent="0.3">
      <c r="A109" s="441"/>
      <c r="B109" s="441"/>
      <c r="C109" s="441"/>
      <c r="D109" s="441"/>
      <c r="E109" s="441"/>
      <c r="F109" s="441"/>
      <c r="G109" s="441"/>
      <c r="H109" s="441"/>
      <c r="I109" s="441"/>
      <c r="J109" s="441"/>
      <c r="K109" s="441"/>
      <c r="L109" s="441"/>
      <c r="M109" s="441"/>
      <c r="N109" s="441"/>
      <c r="O109" s="441"/>
      <c r="P109" s="441"/>
      <c r="Q109" s="441"/>
      <c r="R109" s="441"/>
      <c r="S109" s="441"/>
      <c r="T109" s="441"/>
      <c r="U109" s="441"/>
      <c r="V109" s="441"/>
      <c r="W109" s="441"/>
      <c r="X109" s="441"/>
      <c r="Y109" s="441"/>
      <c r="Z109" s="441"/>
    </row>
    <row r="110" spans="1:27" ht="18.75" customHeight="1" x14ac:dyDescent="0.3">
      <c r="A110" s="364" t="s">
        <v>214</v>
      </c>
      <c r="B110" s="364"/>
      <c r="C110" s="364"/>
      <c r="D110" s="364"/>
      <c r="E110" s="364"/>
      <c r="F110" s="364"/>
      <c r="G110" s="364"/>
      <c r="H110" s="364"/>
      <c r="I110" s="364"/>
      <c r="J110" s="364"/>
      <c r="K110" s="364"/>
      <c r="L110" s="364"/>
      <c r="M110" s="364"/>
      <c r="N110" s="364"/>
      <c r="O110" s="364"/>
      <c r="P110" s="364"/>
      <c r="Q110" s="364"/>
      <c r="R110" s="364"/>
      <c r="S110" s="364"/>
      <c r="T110" s="364"/>
      <c r="U110" s="364"/>
      <c r="V110" s="364"/>
      <c r="W110" s="364"/>
      <c r="X110" s="364"/>
      <c r="Y110" s="364"/>
      <c r="Z110" s="364"/>
    </row>
    <row r="111" spans="1:27" ht="18.75" customHeight="1" x14ac:dyDescent="0.3">
      <c r="A111" s="364"/>
      <c r="B111" s="364"/>
      <c r="C111" s="364"/>
      <c r="D111" s="364"/>
      <c r="E111" s="364"/>
      <c r="F111" s="364"/>
      <c r="G111" s="364"/>
      <c r="H111" s="364"/>
      <c r="I111" s="364"/>
      <c r="J111" s="364"/>
      <c r="K111" s="364"/>
      <c r="L111" s="364"/>
      <c r="M111" s="364"/>
      <c r="N111" s="364"/>
      <c r="O111" s="364"/>
      <c r="P111" s="364"/>
      <c r="Q111" s="364"/>
      <c r="R111" s="364"/>
      <c r="S111" s="364"/>
      <c r="T111" s="364"/>
      <c r="U111" s="364"/>
      <c r="V111" s="364"/>
      <c r="W111" s="364"/>
      <c r="X111" s="364"/>
      <c r="Y111" s="364"/>
      <c r="Z111" s="364"/>
    </row>
    <row r="112" spans="1:27" ht="18.75" customHeight="1" x14ac:dyDescent="0.3">
      <c r="A112" s="364"/>
      <c r="B112" s="364"/>
      <c r="C112" s="364"/>
      <c r="D112" s="364"/>
      <c r="E112" s="364"/>
      <c r="F112" s="364"/>
      <c r="G112" s="364"/>
      <c r="H112" s="364"/>
      <c r="I112" s="364"/>
      <c r="J112" s="364"/>
      <c r="K112" s="364"/>
      <c r="L112" s="364"/>
      <c r="M112" s="364"/>
      <c r="N112" s="364"/>
      <c r="O112" s="364"/>
      <c r="P112" s="364"/>
      <c r="Q112" s="364"/>
      <c r="R112" s="364"/>
      <c r="S112" s="364"/>
      <c r="T112" s="364"/>
      <c r="U112" s="364"/>
      <c r="V112" s="364"/>
      <c r="W112" s="364"/>
      <c r="X112" s="364"/>
      <c r="Y112" s="364"/>
      <c r="Z112" s="364"/>
    </row>
    <row r="113" spans="1:26" ht="18.75" customHeight="1" x14ac:dyDescent="0.3">
      <c r="A113" s="364"/>
      <c r="B113" s="364"/>
      <c r="C113" s="364"/>
      <c r="D113" s="364"/>
      <c r="E113" s="364"/>
      <c r="F113" s="364"/>
      <c r="G113" s="364"/>
      <c r="H113" s="364"/>
      <c r="I113" s="364"/>
      <c r="J113" s="364"/>
      <c r="K113" s="364"/>
      <c r="L113" s="364"/>
      <c r="M113" s="364"/>
      <c r="N113" s="364"/>
      <c r="O113" s="364"/>
      <c r="P113" s="364"/>
      <c r="Q113" s="364"/>
      <c r="R113" s="364"/>
      <c r="S113" s="364"/>
      <c r="T113" s="364"/>
      <c r="U113" s="364"/>
      <c r="V113" s="364"/>
      <c r="W113" s="364"/>
      <c r="X113" s="364"/>
      <c r="Y113" s="364"/>
      <c r="Z113" s="364"/>
    </row>
    <row r="114" spans="1:26" ht="18.75" customHeight="1" x14ac:dyDescent="0.3">
      <c r="A114" s="364" t="s">
        <v>215</v>
      </c>
      <c r="B114" s="364"/>
      <c r="C114" s="364"/>
      <c r="D114" s="364"/>
      <c r="E114" s="364"/>
      <c r="F114" s="364"/>
      <c r="G114" s="364"/>
      <c r="H114" s="364"/>
      <c r="I114" s="364"/>
      <c r="J114" s="364"/>
      <c r="K114" s="364"/>
      <c r="L114" s="364"/>
      <c r="M114" s="364"/>
      <c r="N114" s="364"/>
      <c r="O114" s="364"/>
      <c r="P114" s="364"/>
      <c r="Q114" s="364"/>
      <c r="R114" s="364"/>
      <c r="S114" s="364"/>
      <c r="T114" s="364"/>
      <c r="U114" s="364"/>
      <c r="V114" s="364"/>
      <c r="W114" s="364"/>
      <c r="X114" s="364"/>
      <c r="Y114" s="364"/>
      <c r="Z114" s="364"/>
    </row>
    <row r="115" spans="1:26" x14ac:dyDescent="0.3">
      <c r="A115" s="5"/>
      <c r="B115" s="147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148"/>
      <c r="Q115" s="148"/>
      <c r="R115" s="148"/>
      <c r="S115" s="148"/>
      <c r="T115" s="148"/>
      <c r="U115" s="148"/>
      <c r="V115" s="148"/>
      <c r="W115" s="148"/>
      <c r="X115" s="148"/>
      <c r="Y115" s="147"/>
      <c r="Z115" s="147"/>
    </row>
    <row r="116" spans="1:26" ht="18" x14ac:dyDescent="0.3">
      <c r="A116" s="5"/>
      <c r="B116" s="147"/>
      <c r="C116" s="147"/>
      <c r="D116" s="147"/>
      <c r="E116" s="147"/>
      <c r="F116" s="147"/>
      <c r="G116" s="147"/>
      <c r="H116" s="147"/>
      <c r="I116" s="147"/>
      <c r="J116" s="147"/>
      <c r="K116" s="364"/>
      <c r="L116" s="364"/>
      <c r="M116" s="364"/>
      <c r="N116" s="364"/>
      <c r="O116" s="364"/>
      <c r="P116" s="364"/>
      <c r="Q116" s="364"/>
      <c r="R116" s="364"/>
      <c r="S116" s="148"/>
      <c r="T116" s="148"/>
      <c r="U116" s="148"/>
      <c r="V116" s="148"/>
      <c r="W116" s="148"/>
      <c r="X116" s="148"/>
      <c r="Y116" s="147"/>
      <c r="Z116" s="147"/>
    </row>
    <row r="117" spans="1:26" ht="18" x14ac:dyDescent="0.35">
      <c r="A117" s="158" t="s">
        <v>405</v>
      </c>
    </row>
    <row r="118" spans="1:26" ht="18" x14ac:dyDescent="0.3">
      <c r="A118" s="159" t="s">
        <v>412</v>
      </c>
    </row>
    <row r="119" spans="1:26" ht="18" x14ac:dyDescent="0.35">
      <c r="A119" s="158"/>
    </row>
    <row r="120" spans="1:26" ht="18" x14ac:dyDescent="0.35">
      <c r="A120" s="158" t="s">
        <v>413</v>
      </c>
    </row>
    <row r="121" spans="1:26" ht="18" x14ac:dyDescent="0.35">
      <c r="A121" s="158" t="s">
        <v>407</v>
      </c>
    </row>
    <row r="122" spans="1:26" ht="18" x14ac:dyDescent="0.35">
      <c r="A122" s="158" t="s">
        <v>408</v>
      </c>
    </row>
    <row r="123" spans="1:26" ht="18" x14ac:dyDescent="0.35">
      <c r="A123" s="158"/>
    </row>
    <row r="124" spans="1:26" ht="18" x14ac:dyDescent="0.35">
      <c r="A124" s="158" t="s">
        <v>414</v>
      </c>
    </row>
    <row r="125" spans="1:26" ht="18" x14ac:dyDescent="0.35">
      <c r="A125" s="158"/>
    </row>
    <row r="126" spans="1:26" s="40" customFormat="1" ht="18" x14ac:dyDescent="0.35">
      <c r="A126" s="158" t="s">
        <v>415</v>
      </c>
      <c r="B126" s="6"/>
      <c r="C126" s="6"/>
      <c r="D126" s="6"/>
      <c r="E126" s="6"/>
      <c r="F126" s="6"/>
      <c r="G126" s="6"/>
      <c r="H126" s="6"/>
      <c r="I126" s="6"/>
      <c r="P126" s="41"/>
      <c r="Q126" s="41"/>
      <c r="R126" s="41"/>
      <c r="S126" s="41"/>
      <c r="T126" s="41"/>
      <c r="U126" s="41"/>
      <c r="V126" s="41"/>
      <c r="W126" s="41"/>
      <c r="X126" s="41"/>
    </row>
    <row r="127" spans="1:26" ht="18" x14ac:dyDescent="0.35">
      <c r="A127" s="158" t="s">
        <v>416</v>
      </c>
    </row>
    <row r="128" spans="1:26" ht="18" x14ac:dyDescent="0.35">
      <c r="A128" s="158" t="s">
        <v>417</v>
      </c>
    </row>
    <row r="129" spans="1:1" ht="18" x14ac:dyDescent="0.35">
      <c r="A129" s="158" t="s">
        <v>418</v>
      </c>
    </row>
    <row r="130" spans="1:1" ht="18" x14ac:dyDescent="0.35">
      <c r="A130" s="158" t="s">
        <v>419</v>
      </c>
    </row>
    <row r="131" spans="1:1" ht="18" x14ac:dyDescent="0.35">
      <c r="A131" s="158" t="s">
        <v>420</v>
      </c>
    </row>
    <row r="132" spans="1:1" ht="18" x14ac:dyDescent="0.35">
      <c r="A132" s="158" t="s">
        <v>421</v>
      </c>
    </row>
    <row r="133" spans="1:1" ht="18" x14ac:dyDescent="0.35">
      <c r="A133" s="158" t="s">
        <v>422</v>
      </c>
    </row>
    <row r="134" spans="1:1" ht="18" x14ac:dyDescent="0.35">
      <c r="A134" s="158" t="s">
        <v>423</v>
      </c>
    </row>
    <row r="135" spans="1:1" ht="18" x14ac:dyDescent="0.35">
      <c r="A135" s="158" t="s">
        <v>424</v>
      </c>
    </row>
    <row r="136" spans="1:1" ht="18" x14ac:dyDescent="0.35">
      <c r="A136" s="158" t="s">
        <v>425</v>
      </c>
    </row>
    <row r="137" spans="1:1" ht="18" x14ac:dyDescent="0.35">
      <c r="A137" s="158"/>
    </row>
    <row r="138" spans="1:1" ht="18" x14ac:dyDescent="0.35">
      <c r="A138" s="158" t="s">
        <v>426</v>
      </c>
    </row>
    <row r="139" spans="1:1" ht="18" x14ac:dyDescent="0.35">
      <c r="A139" s="158" t="s">
        <v>427</v>
      </c>
    </row>
    <row r="140" spans="1:1" ht="18" x14ac:dyDescent="0.35">
      <c r="A140" s="158"/>
    </row>
    <row r="141" spans="1:1" ht="18" x14ac:dyDescent="0.35">
      <c r="A141" s="158" t="s">
        <v>428</v>
      </c>
    </row>
    <row r="142" spans="1:1" ht="18" x14ac:dyDescent="0.35">
      <c r="A142" s="158" t="s">
        <v>429</v>
      </c>
    </row>
    <row r="143" spans="1:1" ht="18" x14ac:dyDescent="0.35">
      <c r="A143" s="158" t="s">
        <v>430</v>
      </c>
    </row>
  </sheetData>
  <mergeCells count="90">
    <mergeCell ref="J50:J59"/>
    <mergeCell ref="F50:F59"/>
    <mergeCell ref="E50:E59"/>
    <mergeCell ref="D50:D59"/>
    <mergeCell ref="C50:C59"/>
    <mergeCell ref="K116:R116"/>
    <mergeCell ref="A1:Z1"/>
    <mergeCell ref="E16:E24"/>
    <mergeCell ref="F6:F24"/>
    <mergeCell ref="E60:E68"/>
    <mergeCell ref="E70:E71"/>
    <mergeCell ref="E73:E76"/>
    <mergeCell ref="A2:Z2"/>
    <mergeCell ref="E80:E84"/>
    <mergeCell ref="B60:B84"/>
    <mergeCell ref="C60:C84"/>
    <mergeCell ref="D60:D84"/>
    <mergeCell ref="F60:F84"/>
    <mergeCell ref="H50:H59"/>
    <mergeCell ref="I50:I59"/>
    <mergeCell ref="B50:B59"/>
    <mergeCell ref="E77:E79"/>
    <mergeCell ref="Y3:Z3"/>
    <mergeCell ref="Y4:Y5"/>
    <mergeCell ref="Z4:Z5"/>
    <mergeCell ref="L4:L5"/>
    <mergeCell ref="M4:M5"/>
    <mergeCell ref="X4:X5"/>
    <mergeCell ref="P3:X3"/>
    <mergeCell ref="V4:V5"/>
    <mergeCell ref="W4:W5"/>
    <mergeCell ref="U4:U5"/>
    <mergeCell ref="P4:S4"/>
    <mergeCell ref="T4:T5"/>
    <mergeCell ref="H38:H49"/>
    <mergeCell ref="I38:I49"/>
    <mergeCell ref="J38:J49"/>
    <mergeCell ref="H25:H37"/>
    <mergeCell ref="I25:I37"/>
    <mergeCell ref="A3:A5"/>
    <mergeCell ref="C4:C5"/>
    <mergeCell ref="D4:D5"/>
    <mergeCell ref="E4:E5"/>
    <mergeCell ref="F4:F5"/>
    <mergeCell ref="D25:D37"/>
    <mergeCell ref="F25:F37"/>
    <mergeCell ref="D6:D24"/>
    <mergeCell ref="C6:C24"/>
    <mergeCell ref="C25:C37"/>
    <mergeCell ref="E12:E15"/>
    <mergeCell ref="K3:K5"/>
    <mergeCell ref="B3:F3"/>
    <mergeCell ref="L3:M3"/>
    <mergeCell ref="N3:O3"/>
    <mergeCell ref="G3:G5"/>
    <mergeCell ref="J3:J5"/>
    <mergeCell ref="N4:N5"/>
    <mergeCell ref="O4:O5"/>
    <mergeCell ref="H3:H5"/>
    <mergeCell ref="I3:I5"/>
    <mergeCell ref="B4:B5"/>
    <mergeCell ref="B38:B49"/>
    <mergeCell ref="E39:E44"/>
    <mergeCell ref="E46:E49"/>
    <mergeCell ref="C38:C49"/>
    <mergeCell ref="D38:D49"/>
    <mergeCell ref="F38:F49"/>
    <mergeCell ref="A110:Z113"/>
    <mergeCell ref="A114:Z114"/>
    <mergeCell ref="B6:B24"/>
    <mergeCell ref="E25:E28"/>
    <mergeCell ref="E30:E36"/>
    <mergeCell ref="E6:E11"/>
    <mergeCell ref="H60:H84"/>
    <mergeCell ref="I60:I84"/>
    <mergeCell ref="J60:J84"/>
    <mergeCell ref="H6:H24"/>
    <mergeCell ref="I6:I24"/>
    <mergeCell ref="J6:J24"/>
    <mergeCell ref="B25:B37"/>
    <mergeCell ref="J25:J37"/>
    <mergeCell ref="H85:H101"/>
    <mergeCell ref="I85:I101"/>
    <mergeCell ref="J85:J101"/>
    <mergeCell ref="A102:Z109"/>
    <mergeCell ref="B85:B101"/>
    <mergeCell ref="C85:C101"/>
    <mergeCell ref="D85:D101"/>
    <mergeCell ref="E85:E101"/>
    <mergeCell ref="F85:F101"/>
  </mergeCells>
  <pageMargins left="0.23622047244094491" right="0.23622047244094491" top="0.59055118110236227" bottom="0.59055118110236227" header="0.31496062992125984" footer="0.31496062992125984"/>
  <pageSetup paperSize="9" scale="43" fitToHeight="0" orientation="landscape" r:id="rId1"/>
  <headerFooter>
    <oddHeader>&amp;C&amp;P z &amp;N</oddHeader>
  </headerFooter>
  <rowBreaks count="3" manualBreakCount="3">
    <brk id="29" max="16383" man="1"/>
    <brk id="59" max="16383" man="1"/>
    <brk id="8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2"/>
  <sheetViews>
    <sheetView tabSelected="1" topLeftCell="B4" zoomScale="70" zoomScaleNormal="70" workbookViewId="0">
      <selection activeCell="L24" sqref="L24"/>
    </sheetView>
  </sheetViews>
  <sheetFormatPr defaultColWidth="8.6640625" defaultRowHeight="18" x14ac:dyDescent="0.35"/>
  <cols>
    <col min="1" max="1" width="14.33203125" style="9" hidden="1" customWidth="1"/>
    <col min="2" max="2" width="7.33203125" style="9" customWidth="1"/>
    <col min="3" max="3" width="18.33203125" style="9" customWidth="1"/>
    <col min="4" max="4" width="17.5546875" style="9" customWidth="1"/>
    <col min="5" max="5" width="15.44140625" style="9" bestFit="1" customWidth="1"/>
    <col min="6" max="6" width="27.5546875" style="9" customWidth="1"/>
    <col min="7" max="7" width="10.77734375" style="9" customWidth="1"/>
    <col min="8" max="8" width="13.6640625" style="9" customWidth="1"/>
    <col min="9" max="9" width="11.44140625" style="9" customWidth="1"/>
    <col min="10" max="10" width="39.44140625" style="9" customWidth="1"/>
    <col min="11" max="11" width="14.33203125" style="9" customWidth="1"/>
    <col min="12" max="12" width="17.6640625" style="9" customWidth="1"/>
    <col min="13" max="13" width="11.33203125" style="9" customWidth="1"/>
    <col min="14" max="14" width="11.5546875" style="9" customWidth="1"/>
    <col min="15" max="16" width="11.109375" style="9" customWidth="1"/>
    <col min="17" max="17" width="14.5546875" style="9" customWidth="1"/>
    <col min="18" max="18" width="12.88671875" style="9" customWidth="1"/>
    <col min="19" max="19" width="14.6640625" style="9" customWidth="1"/>
    <col min="20" max="20" width="10.5546875" style="9" customWidth="1"/>
    <col min="21" max="16384" width="8.6640625" style="9"/>
  </cols>
  <sheetData>
    <row r="1" spans="1:20" ht="18.600000000000001" thickBot="1" x14ac:dyDescent="0.4"/>
    <row r="2" spans="1:20" ht="90" customHeight="1" thickBot="1" x14ac:dyDescent="0.4">
      <c r="B2" s="562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563"/>
      <c r="R2" s="563"/>
      <c r="S2" s="563"/>
      <c r="T2" s="564"/>
    </row>
    <row r="3" spans="1:20" ht="39.75" customHeight="1" thickBot="1" x14ac:dyDescent="0.4">
      <c r="A3" s="537" t="s">
        <v>28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38"/>
      <c r="S3" s="538"/>
      <c r="T3" s="539"/>
    </row>
    <row r="4" spans="1:20" ht="37.950000000000003" customHeight="1" thickBot="1" x14ac:dyDescent="0.4">
      <c r="A4" s="572" t="s">
        <v>29</v>
      </c>
      <c r="B4" s="577" t="s">
        <v>6</v>
      </c>
      <c r="C4" s="575" t="s">
        <v>30</v>
      </c>
      <c r="D4" s="576"/>
      <c r="E4" s="576"/>
      <c r="F4" s="577" t="s">
        <v>8</v>
      </c>
      <c r="G4" s="569" t="s">
        <v>24</v>
      </c>
      <c r="H4" s="569" t="s">
        <v>37</v>
      </c>
      <c r="I4" s="569" t="s">
        <v>10</v>
      </c>
      <c r="J4" s="577" t="s">
        <v>31</v>
      </c>
      <c r="K4" s="584" t="s">
        <v>244</v>
      </c>
      <c r="L4" s="585"/>
      <c r="M4" s="582" t="s">
        <v>245</v>
      </c>
      <c r="N4" s="583"/>
      <c r="O4" s="580" t="s">
        <v>246</v>
      </c>
      <c r="P4" s="581"/>
      <c r="Q4" s="581"/>
      <c r="R4" s="581"/>
      <c r="S4" s="582" t="s">
        <v>12</v>
      </c>
      <c r="T4" s="583"/>
    </row>
    <row r="5" spans="1:20" ht="22.35" customHeight="1" thickBot="1" x14ac:dyDescent="0.4">
      <c r="A5" s="573"/>
      <c r="B5" s="578"/>
      <c r="C5" s="586" t="s">
        <v>32</v>
      </c>
      <c r="D5" s="565" t="s">
        <v>33</v>
      </c>
      <c r="E5" s="565" t="s">
        <v>34</v>
      </c>
      <c r="F5" s="578"/>
      <c r="G5" s="570"/>
      <c r="H5" s="570"/>
      <c r="I5" s="570"/>
      <c r="J5" s="578"/>
      <c r="K5" s="560" t="s">
        <v>35</v>
      </c>
      <c r="L5" s="560" t="s">
        <v>19</v>
      </c>
      <c r="M5" s="560" t="s">
        <v>20</v>
      </c>
      <c r="N5" s="549" t="s">
        <v>21</v>
      </c>
      <c r="O5" s="588" t="s">
        <v>25</v>
      </c>
      <c r="P5" s="589"/>
      <c r="Q5" s="589"/>
      <c r="R5" s="589"/>
      <c r="S5" s="443" t="s">
        <v>216</v>
      </c>
      <c r="T5" s="561" t="s">
        <v>23</v>
      </c>
    </row>
    <row r="6" spans="1:20" ht="127.2" customHeight="1" thickBot="1" x14ac:dyDescent="0.4">
      <c r="A6" s="574"/>
      <c r="B6" s="578"/>
      <c r="C6" s="587"/>
      <c r="D6" s="566"/>
      <c r="E6" s="566"/>
      <c r="F6" s="579"/>
      <c r="G6" s="571"/>
      <c r="H6" s="571"/>
      <c r="I6" s="571"/>
      <c r="J6" s="579"/>
      <c r="K6" s="567"/>
      <c r="L6" s="567"/>
      <c r="M6" s="568"/>
      <c r="N6" s="550"/>
      <c r="O6" s="30" t="s">
        <v>36</v>
      </c>
      <c r="P6" s="31" t="s">
        <v>247</v>
      </c>
      <c r="Q6" s="31" t="s">
        <v>248</v>
      </c>
      <c r="R6" s="32" t="s">
        <v>249</v>
      </c>
      <c r="S6" s="560"/>
      <c r="T6" s="549"/>
    </row>
    <row r="7" spans="1:20" ht="134.4" customHeight="1" thickBot="1" x14ac:dyDescent="0.4">
      <c r="A7" s="9">
        <v>1</v>
      </c>
      <c r="B7" s="141">
        <v>1</v>
      </c>
      <c r="C7" s="144" t="s">
        <v>190</v>
      </c>
      <c r="D7" s="145" t="s">
        <v>42</v>
      </c>
      <c r="E7" s="146" t="s">
        <v>191</v>
      </c>
      <c r="F7" s="337" t="s">
        <v>443</v>
      </c>
      <c r="G7" s="287" t="s">
        <v>46</v>
      </c>
      <c r="H7" s="287" t="s">
        <v>47</v>
      </c>
      <c r="I7" s="287" t="s">
        <v>47</v>
      </c>
      <c r="J7" s="338" t="s">
        <v>444</v>
      </c>
      <c r="K7" s="339">
        <v>100000000</v>
      </c>
      <c r="L7" s="340">
        <f>K7/100*85</f>
        <v>85000000</v>
      </c>
      <c r="M7" s="341">
        <v>2024</v>
      </c>
      <c r="N7" s="342">
        <v>2026</v>
      </c>
      <c r="O7" s="288"/>
      <c r="P7" s="289"/>
      <c r="Q7" s="290" t="s">
        <v>144</v>
      </c>
      <c r="R7" s="291" t="s">
        <v>144</v>
      </c>
      <c r="S7" s="292" t="s">
        <v>192</v>
      </c>
      <c r="T7" s="343" t="s">
        <v>445</v>
      </c>
    </row>
    <row r="8" spans="1:20" ht="36" x14ac:dyDescent="0.35">
      <c r="A8" s="9">
        <v>2</v>
      </c>
      <c r="B8" s="141">
        <v>2</v>
      </c>
      <c r="C8" s="457" t="s">
        <v>193</v>
      </c>
      <c r="D8" s="505" t="s">
        <v>42</v>
      </c>
      <c r="E8" s="451" t="s">
        <v>194</v>
      </c>
      <c r="F8" s="293" t="s">
        <v>195</v>
      </c>
      <c r="G8" s="551" t="s">
        <v>46</v>
      </c>
      <c r="H8" s="554" t="s">
        <v>47</v>
      </c>
      <c r="I8" s="557" t="s">
        <v>47</v>
      </c>
      <c r="J8" s="277" t="s">
        <v>195</v>
      </c>
      <c r="K8" s="294">
        <v>100000</v>
      </c>
      <c r="L8" s="174">
        <f>K8/100*85</f>
        <v>85000</v>
      </c>
      <c r="M8" s="175">
        <v>2020</v>
      </c>
      <c r="N8" s="176">
        <v>2022</v>
      </c>
      <c r="O8" s="295" t="s">
        <v>144</v>
      </c>
      <c r="P8" s="296" t="s">
        <v>144</v>
      </c>
      <c r="Q8" s="296" t="s">
        <v>144</v>
      </c>
      <c r="R8" s="297"/>
      <c r="S8" s="181" t="s">
        <v>275</v>
      </c>
      <c r="T8" s="182" t="s">
        <v>58</v>
      </c>
    </row>
    <row r="9" spans="1:20" x14ac:dyDescent="0.35">
      <c r="B9" s="141">
        <v>3</v>
      </c>
      <c r="C9" s="458"/>
      <c r="D9" s="506"/>
      <c r="E9" s="452"/>
      <c r="F9" s="298" t="s">
        <v>355</v>
      </c>
      <c r="G9" s="552"/>
      <c r="H9" s="555"/>
      <c r="I9" s="558"/>
      <c r="J9" s="197" t="s">
        <v>355</v>
      </c>
      <c r="K9" s="199">
        <v>150000</v>
      </c>
      <c r="L9" s="186">
        <f>K9/100*85</f>
        <v>127500</v>
      </c>
      <c r="M9" s="187">
        <v>2024</v>
      </c>
      <c r="N9" s="328">
        <v>2026</v>
      </c>
      <c r="O9" s="299"/>
      <c r="P9" s="300"/>
      <c r="Q9" s="300"/>
      <c r="R9" s="141"/>
      <c r="S9" s="195" t="s">
        <v>217</v>
      </c>
      <c r="T9" s="194" t="s">
        <v>58</v>
      </c>
    </row>
    <row r="10" spans="1:20" ht="18" customHeight="1" x14ac:dyDescent="0.35">
      <c r="B10" s="141">
        <v>4</v>
      </c>
      <c r="C10" s="458"/>
      <c r="D10" s="506"/>
      <c r="E10" s="452"/>
      <c r="F10" s="298" t="s">
        <v>356</v>
      </c>
      <c r="G10" s="552"/>
      <c r="H10" s="555"/>
      <c r="I10" s="558"/>
      <c r="J10" s="197" t="s">
        <v>356</v>
      </c>
      <c r="K10" s="199">
        <v>150000</v>
      </c>
      <c r="L10" s="186">
        <f t="shared" ref="L10" si="0">K10/100*85</f>
        <v>127500</v>
      </c>
      <c r="M10" s="187">
        <v>2025</v>
      </c>
      <c r="N10" s="188">
        <v>2025</v>
      </c>
      <c r="O10" s="299"/>
      <c r="P10" s="300"/>
      <c r="Q10" s="300"/>
      <c r="R10" s="141"/>
      <c r="S10" s="195" t="s">
        <v>217</v>
      </c>
      <c r="T10" s="194" t="s">
        <v>58</v>
      </c>
    </row>
    <row r="11" spans="1:20" ht="72" x14ac:dyDescent="0.35">
      <c r="B11" s="141">
        <v>5</v>
      </c>
      <c r="C11" s="458"/>
      <c r="D11" s="506"/>
      <c r="E11" s="452"/>
      <c r="F11" s="278" t="s">
        <v>360</v>
      </c>
      <c r="G11" s="552"/>
      <c r="H11" s="555"/>
      <c r="I11" s="558"/>
      <c r="J11" s="301" t="s">
        <v>357</v>
      </c>
      <c r="K11" s="199">
        <v>4500000</v>
      </c>
      <c r="L11" s="186">
        <f>K11/100*85</f>
        <v>3825000</v>
      </c>
      <c r="M11" s="187">
        <v>2024</v>
      </c>
      <c r="N11" s="188">
        <v>2027</v>
      </c>
      <c r="O11" s="299" t="s">
        <v>144</v>
      </c>
      <c r="P11" s="300" t="s">
        <v>144</v>
      </c>
      <c r="Q11" s="300" t="s">
        <v>144</v>
      </c>
      <c r="R11" s="141"/>
      <c r="S11" s="193" t="s">
        <v>217</v>
      </c>
      <c r="T11" s="194" t="s">
        <v>58</v>
      </c>
    </row>
    <row r="12" spans="1:20" ht="36" customHeight="1" x14ac:dyDescent="0.35">
      <c r="B12" s="141">
        <v>6</v>
      </c>
      <c r="C12" s="458"/>
      <c r="D12" s="506"/>
      <c r="E12" s="452"/>
      <c r="F12" s="298" t="s">
        <v>358</v>
      </c>
      <c r="G12" s="552"/>
      <c r="H12" s="555"/>
      <c r="I12" s="558"/>
      <c r="J12" s="197" t="s">
        <v>358</v>
      </c>
      <c r="K12" s="199">
        <v>200000</v>
      </c>
      <c r="L12" s="186">
        <v>170000</v>
      </c>
      <c r="M12" s="187">
        <v>2024</v>
      </c>
      <c r="N12" s="188">
        <v>2026</v>
      </c>
      <c r="O12" s="299"/>
      <c r="P12" s="300"/>
      <c r="Q12" s="300"/>
      <c r="R12" s="141"/>
      <c r="S12" s="195" t="s">
        <v>217</v>
      </c>
      <c r="T12" s="194" t="s">
        <v>58</v>
      </c>
    </row>
    <row r="13" spans="1:20" ht="18.600000000000001" thickBot="1" x14ac:dyDescent="0.4">
      <c r="B13" s="141">
        <v>7</v>
      </c>
      <c r="C13" s="463"/>
      <c r="D13" s="508"/>
      <c r="E13" s="453"/>
      <c r="F13" s="302" t="s">
        <v>359</v>
      </c>
      <c r="G13" s="553"/>
      <c r="H13" s="556"/>
      <c r="I13" s="559"/>
      <c r="J13" s="207" t="s">
        <v>359</v>
      </c>
      <c r="K13" s="202">
        <v>100000</v>
      </c>
      <c r="L13" s="203">
        <f t="shared" ref="L13" si="1">K13/100*85</f>
        <v>85000</v>
      </c>
      <c r="M13" s="204">
        <v>2023</v>
      </c>
      <c r="N13" s="205">
        <v>2025</v>
      </c>
      <c r="O13" s="303"/>
      <c r="P13" s="304" t="s">
        <v>144</v>
      </c>
      <c r="Q13" s="304" t="s">
        <v>144</v>
      </c>
      <c r="R13" s="305"/>
      <c r="S13" s="306" t="s">
        <v>217</v>
      </c>
      <c r="T13" s="210" t="s">
        <v>58</v>
      </c>
    </row>
    <row r="14" spans="1:20" x14ac:dyDescent="0.35">
      <c r="B14" s="441" t="s">
        <v>448</v>
      </c>
      <c r="C14" s="441"/>
      <c r="D14" s="441"/>
      <c r="E14" s="441"/>
      <c r="F14" s="441"/>
      <c r="G14" s="441"/>
      <c r="H14" s="441"/>
      <c r="I14" s="441"/>
      <c r="J14" s="441"/>
      <c r="K14" s="441"/>
      <c r="L14" s="441"/>
      <c r="M14" s="441"/>
      <c r="N14" s="441"/>
      <c r="O14" s="441"/>
      <c r="P14" s="441"/>
      <c r="Q14" s="441"/>
      <c r="R14" s="441"/>
      <c r="S14" s="441"/>
      <c r="T14" s="441"/>
    </row>
    <row r="15" spans="1:20" x14ac:dyDescent="0.35">
      <c r="B15" s="441"/>
      <c r="C15" s="441"/>
      <c r="D15" s="441"/>
      <c r="E15" s="441"/>
      <c r="F15" s="441"/>
      <c r="G15" s="441"/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</row>
    <row r="16" spans="1:20" x14ac:dyDescent="0.35">
      <c r="B16" s="441"/>
      <c r="C16" s="441"/>
      <c r="D16" s="441"/>
      <c r="E16" s="441"/>
      <c r="F16" s="441"/>
      <c r="G16" s="441"/>
      <c r="H16" s="441"/>
      <c r="I16" s="441"/>
      <c r="J16" s="441"/>
      <c r="K16" s="441"/>
      <c r="L16" s="441"/>
      <c r="M16" s="441"/>
      <c r="N16" s="441"/>
      <c r="O16" s="441"/>
      <c r="P16" s="441"/>
      <c r="Q16" s="441"/>
      <c r="R16" s="441"/>
      <c r="S16" s="441"/>
      <c r="T16" s="441"/>
    </row>
    <row r="17" spans="2:20" x14ac:dyDescent="0.35">
      <c r="B17" s="441"/>
      <c r="C17" s="441"/>
      <c r="D17" s="441"/>
      <c r="E17" s="441"/>
      <c r="F17" s="441"/>
      <c r="G17" s="441"/>
      <c r="H17" s="441"/>
      <c r="I17" s="441"/>
      <c r="J17" s="441"/>
      <c r="K17" s="441"/>
      <c r="L17" s="441"/>
      <c r="M17" s="441"/>
      <c r="N17" s="441"/>
      <c r="O17" s="441"/>
      <c r="P17" s="441"/>
      <c r="Q17" s="441"/>
      <c r="R17" s="441"/>
      <c r="S17" s="441"/>
      <c r="T17" s="441"/>
    </row>
    <row r="18" spans="2:20" x14ac:dyDescent="0.35">
      <c r="B18" s="441"/>
      <c r="C18" s="441"/>
      <c r="D18" s="441"/>
      <c r="E18" s="441"/>
      <c r="F18" s="441"/>
      <c r="G18" s="441"/>
      <c r="H18" s="441"/>
      <c r="I18" s="441"/>
      <c r="J18" s="441"/>
      <c r="K18" s="441"/>
      <c r="L18" s="441"/>
      <c r="M18" s="441"/>
      <c r="N18" s="441"/>
      <c r="O18" s="441"/>
      <c r="P18" s="441"/>
      <c r="Q18" s="441"/>
      <c r="R18" s="441"/>
      <c r="S18" s="441"/>
      <c r="T18" s="441"/>
    </row>
    <row r="19" spans="2:20" x14ac:dyDescent="0.35">
      <c r="B19" s="441"/>
      <c r="C19" s="441"/>
      <c r="D19" s="441"/>
      <c r="E19" s="441"/>
      <c r="F19" s="441"/>
      <c r="G19" s="441"/>
      <c r="H19" s="441"/>
      <c r="I19" s="441"/>
      <c r="J19" s="441"/>
      <c r="K19" s="441"/>
      <c r="L19" s="441"/>
      <c r="M19" s="441"/>
      <c r="N19" s="441"/>
      <c r="O19" s="441"/>
      <c r="P19" s="441"/>
      <c r="Q19" s="441"/>
      <c r="R19" s="441"/>
      <c r="S19" s="441"/>
      <c r="T19" s="441"/>
    </row>
    <row r="20" spans="2:20" x14ac:dyDescent="0.35"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1"/>
      <c r="N20" s="441"/>
      <c r="O20" s="441"/>
      <c r="P20" s="441"/>
      <c r="Q20" s="441"/>
      <c r="R20" s="441"/>
      <c r="S20" s="441"/>
      <c r="T20" s="441"/>
    </row>
    <row r="21" spans="2:20" x14ac:dyDescent="0.35">
      <c r="B21" s="364" t="s">
        <v>214</v>
      </c>
      <c r="C21" s="364"/>
      <c r="D21" s="364"/>
      <c r="E21" s="364"/>
      <c r="F21" s="364"/>
      <c r="G21" s="364"/>
      <c r="H21" s="364"/>
      <c r="I21" s="364"/>
      <c r="J21" s="364"/>
      <c r="K21" s="364"/>
      <c r="L21" s="364"/>
      <c r="M21" s="364"/>
      <c r="N21" s="364"/>
      <c r="O21" s="364"/>
      <c r="P21" s="364"/>
      <c r="Q21" s="364"/>
      <c r="R21" s="364"/>
      <c r="S21" s="364"/>
      <c r="T21" s="364"/>
    </row>
    <row r="22" spans="2:20" x14ac:dyDescent="0.35">
      <c r="B22" s="364" t="s">
        <v>215</v>
      </c>
      <c r="C22" s="364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4"/>
      <c r="Q22" s="364"/>
      <c r="R22" s="364"/>
      <c r="S22" s="364"/>
      <c r="T22" s="364"/>
    </row>
    <row r="23" spans="2:20" ht="16.2" customHeight="1" x14ac:dyDescent="0.35"/>
    <row r="24" spans="2:20" x14ac:dyDescent="0.35">
      <c r="C24" s="33"/>
    </row>
    <row r="25" spans="2:20" x14ac:dyDescent="0.35">
      <c r="B25" s="160" t="s">
        <v>431</v>
      </c>
      <c r="C25" s="33"/>
    </row>
    <row r="26" spans="2:20" x14ac:dyDescent="0.35">
      <c r="B26" s="160" t="s">
        <v>432</v>
      </c>
    </row>
    <row r="27" spans="2:20" x14ac:dyDescent="0.35">
      <c r="B27" s="160" t="s">
        <v>413</v>
      </c>
    </row>
    <row r="28" spans="2:20" x14ac:dyDescent="0.35">
      <c r="B28" s="160" t="s">
        <v>407</v>
      </c>
    </row>
    <row r="29" spans="2:20" x14ac:dyDescent="0.35">
      <c r="B29" s="160" t="s">
        <v>408</v>
      </c>
    </row>
    <row r="30" spans="2:20" x14ac:dyDescent="0.35">
      <c r="B30" s="160"/>
    </row>
    <row r="31" spans="2:20" x14ac:dyDescent="0.35">
      <c r="B31" s="160" t="s">
        <v>414</v>
      </c>
    </row>
    <row r="32" spans="2:20" x14ac:dyDescent="0.35">
      <c r="B32" s="160"/>
    </row>
    <row r="33" spans="2:2" x14ac:dyDescent="0.35">
      <c r="B33" s="158" t="s">
        <v>433</v>
      </c>
    </row>
    <row r="34" spans="2:2" x14ac:dyDescent="0.35">
      <c r="B34" s="158" t="s">
        <v>416</v>
      </c>
    </row>
    <row r="35" spans="2:2" x14ac:dyDescent="0.35">
      <c r="B35" s="158" t="s">
        <v>417</v>
      </c>
    </row>
    <row r="36" spans="2:2" x14ac:dyDescent="0.35">
      <c r="B36" s="158" t="s">
        <v>418</v>
      </c>
    </row>
    <row r="37" spans="2:2" x14ac:dyDescent="0.35">
      <c r="B37" s="158" t="s">
        <v>419</v>
      </c>
    </row>
    <row r="38" spans="2:2" x14ac:dyDescent="0.35">
      <c r="B38" s="158" t="s">
        <v>420</v>
      </c>
    </row>
    <row r="39" spans="2:2" x14ac:dyDescent="0.35">
      <c r="B39" s="158" t="s">
        <v>421</v>
      </c>
    </row>
    <row r="40" spans="2:2" x14ac:dyDescent="0.35">
      <c r="B40" s="158" t="s">
        <v>422</v>
      </c>
    </row>
    <row r="41" spans="2:2" ht="16.2" customHeight="1" x14ac:dyDescent="0.35">
      <c r="B41" s="158"/>
    </row>
    <row r="42" spans="2:2" x14ac:dyDescent="0.35">
      <c r="B42" s="158" t="s">
        <v>434</v>
      </c>
    </row>
    <row r="43" spans="2:2" x14ac:dyDescent="0.35">
      <c r="B43" s="158" t="s">
        <v>425</v>
      </c>
    </row>
    <row r="44" spans="2:2" x14ac:dyDescent="0.35">
      <c r="B44" s="158"/>
    </row>
    <row r="45" spans="2:2" x14ac:dyDescent="0.35">
      <c r="B45" s="158" t="s">
        <v>426</v>
      </c>
    </row>
    <row r="46" spans="2:2" x14ac:dyDescent="0.35">
      <c r="B46" s="158" t="s">
        <v>427</v>
      </c>
    </row>
    <row r="47" spans="2:2" x14ac:dyDescent="0.35">
      <c r="B47" s="160"/>
    </row>
    <row r="48" spans="2:2" x14ac:dyDescent="0.35">
      <c r="B48" s="160" t="s">
        <v>428</v>
      </c>
    </row>
    <row r="49" spans="2:2" x14ac:dyDescent="0.35">
      <c r="B49" s="160" t="s">
        <v>429</v>
      </c>
    </row>
    <row r="50" spans="2:2" x14ac:dyDescent="0.35">
      <c r="B50" s="160" t="s">
        <v>430</v>
      </c>
    </row>
    <row r="99" spans="1:1" x14ac:dyDescent="0.35">
      <c r="A99" s="9" t="s">
        <v>448</v>
      </c>
    </row>
    <row r="102" spans="1:1" x14ac:dyDescent="0.35">
      <c r="A102" s="9" t="s">
        <v>448</v>
      </c>
    </row>
  </sheetData>
  <mergeCells count="33">
    <mergeCell ref="S4:T4"/>
    <mergeCell ref="I4:I6"/>
    <mergeCell ref="K4:L4"/>
    <mergeCell ref="C5:C6"/>
    <mergeCell ref="O5:R5"/>
    <mergeCell ref="B2:T2"/>
    <mergeCell ref="E5:E6"/>
    <mergeCell ref="K5:K6"/>
    <mergeCell ref="L5:L6"/>
    <mergeCell ref="M5:M6"/>
    <mergeCell ref="D5:D6"/>
    <mergeCell ref="G4:G6"/>
    <mergeCell ref="H4:H6"/>
    <mergeCell ref="A3:T3"/>
    <mergeCell ref="A4:A6"/>
    <mergeCell ref="C4:E4"/>
    <mergeCell ref="F4:F6"/>
    <mergeCell ref="B4:B6"/>
    <mergeCell ref="J4:J6"/>
    <mergeCell ref="O4:R4"/>
    <mergeCell ref="M4:N4"/>
    <mergeCell ref="B22:T22"/>
    <mergeCell ref="B14:T20"/>
    <mergeCell ref="N5:N6"/>
    <mergeCell ref="B21:T21"/>
    <mergeCell ref="C8:C13"/>
    <mergeCell ref="G8:G13"/>
    <mergeCell ref="H8:H13"/>
    <mergeCell ref="I8:I13"/>
    <mergeCell ref="E8:E13"/>
    <mergeCell ref="D8:D13"/>
    <mergeCell ref="S5:S6"/>
    <mergeCell ref="T5:T6"/>
  </mergeCells>
  <pageMargins left="0.23622047244094491" right="0.23622047244094491" top="0.59055118110236227" bottom="0.59055118110236227" header="0.31496062992125984" footer="0.31496062992125984"/>
  <pageSetup paperSize="9" scale="49" fitToHeight="0" orientation="landscape" r:id="rId1"/>
  <headerFooter>
    <oddHeader>&amp;C&amp;P z &amp;N</oddHeader>
  </headerFooter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Robert Rölc</cp:lastModifiedBy>
  <cp:revision/>
  <cp:lastPrinted>2024-11-01T11:28:08Z</cp:lastPrinted>
  <dcterms:created xsi:type="dcterms:W3CDTF">2020-07-22T07:46:04Z</dcterms:created>
  <dcterms:modified xsi:type="dcterms:W3CDTF">2024-11-12T11:33:28Z</dcterms:modified>
  <cp:category/>
  <cp:contentStatus/>
</cp:coreProperties>
</file>