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záloha disku pracovní google\pracovní složka\PROJEKTY\MAP-BPH\MAP IV\ZoR, ŽoP\ZoR1\Příl.č.3_Aktivita 3 _Rozvoj a aktualizace MAP BpH\Příloha č.3 ŘV II\Schválené podepsané dokumenty\"/>
    </mc:Choice>
  </mc:AlternateContent>
  <xr:revisionPtr revIDLastSave="0" documentId="13_ncr:1_{3EBCF510-62CC-4390-85BB-607A9C6ED8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Š" sheetId="2" r:id="rId1"/>
    <sheet name="ZŠ " sheetId="3" r:id="rId2"/>
    <sheet name="zájmové, neformální, celoži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  <c r="L7" i="4"/>
  <c r="L6" i="4"/>
  <c r="L5" i="4"/>
  <c r="M12" i="3"/>
  <c r="M11" i="3"/>
  <c r="M10" i="3"/>
  <c r="M9" i="3"/>
  <c r="M8" i="3"/>
  <c r="M7" i="3"/>
  <c r="M6" i="3"/>
  <c r="M5" i="3"/>
  <c r="M36" i="2"/>
  <c r="M35" i="2"/>
  <c r="M23" i="2"/>
  <c r="M22" i="2"/>
  <c r="M21" i="2"/>
  <c r="M20" i="2"/>
  <c r="M19" i="2"/>
  <c r="M17" i="2"/>
  <c r="M16" i="2"/>
  <c r="M15" i="2"/>
  <c r="M14" i="2"/>
  <c r="M13" i="2"/>
  <c r="M12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<sst xmlns="http://schemas.openxmlformats.org/spreadsheetml/2006/main" count="605" uniqueCount="206">
  <si>
    <t>Zlínský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</si>
  <si>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</si>
  <si>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</si>
  <si>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</si>
  <si>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</si>
  <si>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</si>
  <si>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</si>
  <si>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</si>
  <si>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</si>
  <si>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</si>
  <si>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</si>
  <si>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>Typ projektu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</si>
  <si>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</si>
  <si>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</si>
  <si>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</si>
  <si>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</si>
  <si>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</si>
  <si>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</si>
  <si>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</si>
  <si>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</si>
  <si>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</si>
  <si>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</si>
  <si>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</si>
  <si>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</si>
  <si>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</si>
  <si>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</si>
  <si>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Základní škola a Mateřská škola Chvalčov, okres Kroměříž, příspěvková organizace</t>
  </si>
  <si>
    <t>Obec Chvalčov</t>
  </si>
  <si>
    <t>Bystřice pod Hostýnem</t>
  </si>
  <si>
    <t>Chvalčov</t>
  </si>
  <si>
    <t>ano</t>
  </si>
  <si>
    <t>záměr</t>
  </si>
  <si>
    <t>ne</t>
  </si>
  <si>
    <t>Interaktivní panely</t>
  </si>
  <si>
    <t>Vybavení učeben MŠ interaktivními panely</t>
  </si>
  <si>
    <t xml:space="preserve"> září 2024</t>
  </si>
  <si>
    <t>09_2025</t>
  </si>
  <si>
    <t>cenová nabídka</t>
  </si>
  <si>
    <t xml:space="preserve">	102 519 277</t>
  </si>
  <si>
    <t>Škola bez bariér</t>
  </si>
  <si>
    <t>bezbariérový přístup do budovy školy a jednotlivých pater, schodolez</t>
  </si>
  <si>
    <t>Bezpečná škola I</t>
  </si>
  <si>
    <t>čipy pro děti, žáky, zaměstnance a rodiče, zvonkové tablo s videotelefony</t>
  </si>
  <si>
    <t>cenové nabídky</t>
  </si>
  <si>
    <t>Výměna svítidel v budově školy</t>
  </si>
  <si>
    <t>Výměna svítidel ve třídě A za úspornější s lepší charakteristikou pro oči žáků</t>
  </si>
  <si>
    <t>Základní škola a Mateřská škola Vítonice, okres Kroměříž, příspěvková organizace</t>
  </si>
  <si>
    <t>Obec Vitonice</t>
  </si>
  <si>
    <t>Obnova interaktivních tabulí, či výměna za interaktivní panely</t>
  </si>
  <si>
    <t>Oprava hydroizolace</t>
  </si>
  <si>
    <t>Oprava hydroizolace svislých nosných zdí v suterénu školy</t>
  </si>
  <si>
    <t>Modernizace vstupních prostor školy</t>
  </si>
  <si>
    <t>Modernizace vstupních prostor školy - venkovní a vnitřní schodiště, zábradlí, informační panel, výukové panely</t>
  </si>
  <si>
    <t>x</t>
  </si>
  <si>
    <t>Mateřská škola Radost, Bystřice pod Hostýnem, Schwaigrovo nám. 1365, okres Kroměříž, příspěvková organizace</t>
  </si>
  <si>
    <t>Město Bystřice pod Hostýnem</t>
  </si>
  <si>
    <t>MŠ_Modernizace interiéru</t>
  </si>
  <si>
    <t>Výměna dveří 13 kusů - vchod vestibul, vstupy do šaten, kuchyňek a pracoven z chodby.</t>
  </si>
  <si>
    <t>MŠ_2. Etapa rekonstrukce sociálního zázemí</t>
  </si>
  <si>
    <t>Nové rozvody vody a kanalizace, položení nové 
dlažby a obkladů, 7x výměna dveří, kabinet II. NP, instalování dělicí příčky a nové zařizovací předměty, rekonstrukce WC ve II. NP, úklidové místnosti, rekontrukce WC v I.NP a podhledů v e vestibulu.</t>
  </si>
  <si>
    <t>MŠ_Revitalizace zahrady</t>
  </si>
  <si>
    <t>Terénní úpravy zahrady, oprava nebo výměna komunikačních ploch - dlažba, obrubníky, vsypy kamení, zpevnění ploch, vyrovnání terénu, tartanový povrch zajištění výsadby u sousedícího RD, herní prvek.</t>
  </si>
  <si>
    <t>PD se řeší, bezp. prověrka</t>
  </si>
  <si>
    <t>Mateřská škola, Bystřice pod Hostýnem, Palackého 1144, okres Kroměříž, příspěvková organizace</t>
  </si>
  <si>
    <t>Rekonstrukce koupelny a sociálních zařízení dle požadavků KHS ZK</t>
  </si>
  <si>
    <t>Zlínský kraj</t>
  </si>
  <si>
    <t>Zpracovaná PD</t>
  </si>
  <si>
    <t>Výměna nábytku v 1. a 2. třídě - uložení hraček a pomůcek</t>
  </si>
  <si>
    <t>Výběr dodavatele</t>
  </si>
  <si>
    <t>Diskuze, záměr</t>
  </si>
  <si>
    <t>Elektroinstalace MŠ*</t>
  </si>
  <si>
    <t>Elektroinstalace včetně osvětlení všech prostor MŠ</t>
  </si>
  <si>
    <t>Mateřská škola, Bystřice pod Hostýnem, Bělidla 1168, okres Kroměříž, příspěvková organizace</t>
  </si>
  <si>
    <t>rekonstrukce dětského hřiště v MŠ</t>
  </si>
  <si>
    <t xml:space="preserve">Zlínský </t>
  </si>
  <si>
    <t>nové herní prvky do MŠ, odstranění stávajících nevyhovujících, nová dopadová plocha pro děti</t>
  </si>
  <si>
    <t>předběžná cenová nabídka</t>
  </si>
  <si>
    <t>Základní škola a Mateřská škola Loukov, okres Kroměříž</t>
  </si>
  <si>
    <t>Obec Loukov</t>
  </si>
  <si>
    <t>Nové vybavení školní kuchyně</t>
  </si>
  <si>
    <t>Loukov</t>
  </si>
  <si>
    <t>Modernizace vybavení školní kuchyně (myčka, konvektomaty, nové spotřebiče), opravy stropů</t>
  </si>
  <si>
    <t xml:space="preserve">záměr </t>
  </si>
  <si>
    <t>Mateřská škola Podhradní Lhota, okres Kroměříž, příspěvková organizace</t>
  </si>
  <si>
    <t>Obec Podhradní Lhota</t>
  </si>
  <si>
    <t>Podhradní Lhota</t>
  </si>
  <si>
    <t>Nábytkové sestavy do tříd</t>
  </si>
  <si>
    <t>Pořízení nových nábytkových sestav pro ukládání hraček a pomůcek</t>
  </si>
  <si>
    <t>Interaktivní tabule</t>
  </si>
  <si>
    <t>Základní škola a Mateřslá škola Vítonice, okres Kroměříž, příspěvková organizace</t>
  </si>
  <si>
    <t>Obec Vítonice, Vítonice 82</t>
  </si>
  <si>
    <t>Rekonstrukce sociálního zařízení v MŠ</t>
  </si>
  <si>
    <t>Vítonice</t>
  </si>
  <si>
    <t>Oprava podlah, vnitřních omítek, obkladů, elektroinstalace, vodoinstalace, výměna sanitárního zařízení</t>
  </si>
  <si>
    <t>Rekonstrukce učeben ZŠ</t>
  </si>
  <si>
    <t>Vítonice (Bystřice pod Hostýnem)</t>
  </si>
  <si>
    <t>Oprava podlah, vnitřních omítek, elektroinstalace, vody, odpadů. Vybavení tříd pro výuku cizích jazyků a ICT včetně vhodného nábytku</t>
  </si>
  <si>
    <t>Rekontrukce elektroinstalace v budově ZŠ a MŠ</t>
  </si>
  <si>
    <t>Kompletní výměna všech slaboproudých a silnoproudých elektrorozvodů, doplnění o prvky multimediální výuky</t>
  </si>
  <si>
    <t>Přístavba tělocvičny a dílen</t>
  </si>
  <si>
    <t>Vybudování prostor pro výuku tělesné výchovy, enviromentálních a výtvarných předmětů, včetně vybavení vhodným mobiliářem</t>
  </si>
  <si>
    <t>Rekontrukce půdních prostor - přestavba půdních prostor na nové učebny</t>
  </si>
  <si>
    <r>
      <t xml:space="preserve">Přestavba půdních prostor na nové učebny (ICT, družiny), vybavení nábytkem </t>
    </r>
    <r>
      <rPr>
        <sz val="11"/>
        <color rgb="FFFF0000"/>
        <rFont val="Calibri"/>
        <family val="2"/>
        <scheme val="minor"/>
      </rPr>
      <t>a digitální technikou</t>
    </r>
    <r>
      <rPr>
        <sz val="11"/>
        <color theme="1"/>
        <rFont val="Calibri"/>
        <family val="2"/>
        <scheme val="minor"/>
      </rPr>
      <t>, dobudování schodiště a sociálního zařízení</t>
    </r>
  </si>
  <si>
    <t>Rekonstrukce střechy a fasády objektu ZŠ a MŠ</t>
  </si>
  <si>
    <t>Oprava a výměna starých krovů, výměna celé střechy, zateplení podkroví, obnova původní fasády objektu školy</t>
  </si>
  <si>
    <t>Instalace nových zdrojů vedoucích k úspoře energií na budově ZŠ a MŠ</t>
  </si>
  <si>
    <t>Fotovoltaika, fototermika aj., výměna otvorových výplní a realizace vhodného větrání a zastínění objektu</t>
  </si>
  <si>
    <t>Rekonstrukce výdejny stravy ZŠ a MŠ</t>
  </si>
  <si>
    <t>Oprava podlah, vnitřních omítek, obkladů, elektroinstalace, vodoinstalace,, výměna sanitárního zařízení</t>
  </si>
  <si>
    <t>Sportovní zázemí pro výuku TV a volnočasové aktivity pro ZŠ a MŠ</t>
  </si>
  <si>
    <t>Rekonstrukce travnatého hřiště a vybudování tartanové běžecké dráhy doplněné prostorem skoku do dálky. Výstavba sociálního zázemí a šaten u hřiště.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</si>
  <si>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</si>
  <si>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</si>
  <si>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</si>
  <si>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</si>
  <si>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</si>
  <si>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Studie</t>
  </si>
  <si>
    <t>NE</t>
  </si>
  <si>
    <t>rekonstrukce koupelen</t>
  </si>
  <si>
    <t>Rekonstrukce koupelen,stavební úpravy, vybavení</t>
  </si>
  <si>
    <t>Obnova herních prvků na školní zahradě</t>
  </si>
  <si>
    <t>Nákup a instalace nových herních prvků na školní zahradě.</t>
  </si>
  <si>
    <t>Výměna střechy</t>
  </si>
  <si>
    <t>Nová střešní konstrukce,zateplení a nová krytina nad školní kuchyní a jídelnou</t>
  </si>
  <si>
    <t>ZÁMĚR</t>
  </si>
  <si>
    <t>Mateřská škola Osíčko</t>
  </si>
  <si>
    <t>Obec Osíčko</t>
  </si>
  <si>
    <t>Rekonstrukce dětského hřiště včetně doplnění o nové prvky</t>
  </si>
  <si>
    <t>Osíčko</t>
  </si>
  <si>
    <t xml:space="preserve">Oprava stávajících prvků, úprava multifunkčního hříště,doplnění hřiště o nové prvky </t>
  </si>
  <si>
    <t>Stavební úpravy a přístavba objektu MŠ</t>
  </si>
  <si>
    <t>Přístavba nové herny,stavební úpravy v rámci stávající budovy,rozšíření prostorů šatny, sociálního zázemí pro děti i zaměstnance, rozšíření kuchyně,bezbariérovost</t>
  </si>
  <si>
    <r>
      <t>R</t>
    </r>
    <r>
      <rPr>
        <sz val="9"/>
        <rFont val="Calibri"/>
        <family val="2"/>
        <scheme val="minor"/>
      </rPr>
      <t>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  </r>
  </si>
  <si>
    <t>REALIZACE</t>
  </si>
  <si>
    <t xml:space="preserve">Výměna hlavních dveří budovy a dveří ze zadního vstupu objektu MŠ </t>
  </si>
  <si>
    <t>Výměna dveří z obou vstupů MŠ s protipožárním opatřením</t>
  </si>
  <si>
    <t>Bezpečnostní systém budovy objektu MŠ</t>
  </si>
  <si>
    <t>Zabezpečovací systém MŠ, využití čipů</t>
  </si>
  <si>
    <t>Interaktivní tabule do třídy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</si>
  <si>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</si>
  <si>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</si>
  <si>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</si>
  <si>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</si>
  <si>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</si>
  <si>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</si>
  <si>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</si>
  <si>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</si>
  <si>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</si>
  <si>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</si>
  <si>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</si>
  <si>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</si>
  <si>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</si>
  <si>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</si>
  <si>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</si>
  <si>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</si>
  <si>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Bratrství Čechů a Slováků, Bystřice pod Hostýnem, Pod Zábřehem 1100, okres Kroměříž, příspěvková organizace</t>
  </si>
  <si>
    <t>Rekonstrukce pracoven přírodních věd - vybudovaní experimentálních pracovišť</t>
  </si>
  <si>
    <t>Rekonstrukce pracovny fyziky - rozšíření pracovny o místnost elektrodílny, vybudování pracovišť pro žákovské pokusy v zadní části pracovny</t>
  </si>
  <si>
    <t>ZREALIZOVÁNO - PODPOŘENO Z IROP !!</t>
  </si>
  <si>
    <t>Fortina</t>
  </si>
  <si>
    <t>Switchové zařízení pro zabezpečení počítačové sítě a převedení na optické zasíťování školy (dosud v datových kabelech)</t>
  </si>
  <si>
    <t>připravuje se projektová dokumentace</t>
  </si>
  <si>
    <t>Rekonstrukce sociálního zařízení v hlavní budově</t>
  </si>
  <si>
    <t>Rekonstrukce sociálního zařízení v hlavní budově - výměna WC, umyvadel, rekonstrukce rozvodů vody, zavedení teplé vody a rekonstrukce odpadů</t>
  </si>
  <si>
    <t>čipy pro žáky, zaměstnance a rodiče, zvonkové tablo s videotelefony</t>
  </si>
  <si>
    <t>cenová nabídka 2021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</si>
  <si>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</si>
  <si>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</si>
  <si>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</si>
  <si>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</si>
  <si>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</si>
  <si>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</si>
  <si>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</si>
  <si>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</si>
  <si>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Modernizace šatny ZŠ</t>
  </si>
  <si>
    <t>instalace uzamykatelných šatních skříněk, lavicový systém</t>
  </si>
  <si>
    <t>cenová nabídka 2022</t>
  </si>
  <si>
    <t>cenová nabídka, výběr dodavatele</t>
  </si>
  <si>
    <t>výběr dodavatele</t>
  </si>
  <si>
    <t>Základní škola Rajnochovice, okres Kroměříž</t>
  </si>
  <si>
    <t>Obec Rajnochovice</t>
  </si>
  <si>
    <t>Rekonstrukce IT učebny a učebny přírodních věd - vybudovaní experimentálních pracovišť</t>
  </si>
  <si>
    <t>Rajnochovice</t>
  </si>
  <si>
    <t>VIII.2025</t>
  </si>
  <si>
    <t xml:space="preserve">STUDIE </t>
  </si>
  <si>
    <t>Vybavení speciálních učeben</t>
  </si>
  <si>
    <t>Vybavení přírodovědné učebny a učebny informatiky nábytkem,počítači, pomůckami,dataprojektorem a tabulí.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</si>
  <si>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</si>
  <si>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</si>
  <si>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</si>
  <si>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</si>
  <si>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</si>
  <si>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</si>
  <si>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</si>
  <si>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</si>
  <si>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</si>
  <si>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</si>
  <si>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</si>
  <si>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</si>
  <si>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</si>
  <si>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</si>
  <si>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</si>
  <si>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…</t>
  </si>
  <si>
    <t>Zpracovaná PD, výber dodavatele</t>
  </si>
  <si>
    <t>zrealizováno</t>
  </si>
  <si>
    <t>Schváleno ŘV MAP pro ORP Bystřice pod Hostýnem dne 28.6.2024, Ing. Antonín Zlámal - předseda ŘV MAP dne 28.6.2024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</si>
</sst>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2D415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 applyProtection="1"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3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/>
      <protection locked="0"/>
    </xf>
    <xf numFmtId="17" fontId="11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3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" fillId="0" borderId="18" xfId="0" applyFont="1" applyBorder="1" applyProtection="1"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17" xfId="1" applyFont="1" applyFill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3" fontId="11" fillId="0" borderId="17" xfId="0" applyNumberFormat="1" applyFont="1" applyBorder="1" applyProtection="1">
      <protection locked="0"/>
    </xf>
    <xf numFmtId="3" fontId="11" fillId="0" borderId="17" xfId="0" applyNumberFormat="1" applyFont="1" applyBorder="1" applyAlignment="1" applyProtection="1">
      <alignment horizontal="right"/>
      <protection locked="0"/>
    </xf>
    <xf numFmtId="0" fontId="11" fillId="0" borderId="20" xfId="0" applyFont="1" applyBorder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9" xfId="0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3" fontId="0" fillId="0" borderId="29" xfId="0" applyNumberFormat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5" xfId="0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1" fillId="0" borderId="37" xfId="1" applyFont="1" applyFill="1" applyBorder="1" applyAlignment="1" applyProtection="1">
      <alignment wrapText="1"/>
      <protection locked="0"/>
    </xf>
    <xf numFmtId="0" fontId="11" fillId="0" borderId="37" xfId="0" applyFont="1" applyBorder="1" applyAlignment="1" applyProtection="1">
      <alignment wrapText="1"/>
      <protection locked="0"/>
    </xf>
    <xf numFmtId="0" fontId="11" fillId="0" borderId="37" xfId="0" applyFont="1" applyBorder="1" applyProtection="1">
      <protection locked="0"/>
    </xf>
    <xf numFmtId="3" fontId="11" fillId="0" borderId="37" xfId="0" applyNumberFormat="1" applyFont="1" applyBorder="1" applyProtection="1">
      <protection locked="0"/>
    </xf>
    <xf numFmtId="0" fontId="11" fillId="0" borderId="38" xfId="0" applyFont="1" applyBorder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3" fontId="13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24" fillId="0" borderId="17" xfId="0" applyFont="1" applyBorder="1" applyAlignment="1" applyProtection="1">
      <alignment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3" fontId="22" fillId="0" borderId="17" xfId="0" applyNumberFormat="1" applyFont="1" applyBorder="1" applyAlignment="1" applyProtection="1">
      <alignment horizontal="center" vertical="center" wrapText="1"/>
      <protection locked="0"/>
    </xf>
    <xf numFmtId="164" fontId="13" fillId="0" borderId="17" xfId="0" applyNumberFormat="1" applyFont="1" applyBorder="1" applyAlignment="1" applyProtection="1">
      <alignment horizontal="center" vertical="center"/>
      <protection locked="0"/>
    </xf>
    <xf numFmtId="2" fontId="13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35" fillId="0" borderId="17" xfId="0" applyFont="1" applyBorder="1" applyAlignment="1" applyProtection="1">
      <alignment vertical="center" wrapText="1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3" fontId="1" fillId="3" borderId="45" xfId="0" applyNumberFormat="1" applyFont="1" applyFill="1" applyBorder="1" applyAlignment="1">
      <alignment horizontal="center" vertical="center" wrapText="1"/>
    </xf>
    <xf numFmtId="3" fontId="1" fillId="3" borderId="47" xfId="0" applyNumberFormat="1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3" fontId="17" fillId="3" borderId="36" xfId="0" applyNumberFormat="1" applyFont="1" applyFill="1" applyBorder="1" applyAlignment="1">
      <alignment horizontal="center" vertical="center" wrapText="1"/>
    </xf>
    <xf numFmtId="3" fontId="17" fillId="3" borderId="20" xfId="0" applyNumberFormat="1" applyFont="1" applyFill="1" applyBorder="1" applyAlignment="1">
      <alignment horizontal="center" vertical="center" wrapText="1"/>
    </xf>
    <xf numFmtId="3" fontId="17" fillId="3" borderId="38" xfId="0" applyNumberFormat="1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center" vertical="center"/>
    </xf>
    <xf numFmtId="3" fontId="18" fillId="3" borderId="8" xfId="0" applyNumberFormat="1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top" wrapText="1"/>
    </xf>
    <xf numFmtId="0" fontId="18" fillId="3" borderId="26" xfId="0" applyFont="1" applyFill="1" applyBorder="1" applyAlignment="1">
      <alignment horizontal="center" vertical="top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top" wrapText="1"/>
    </xf>
    <xf numFmtId="0" fontId="18" fillId="3" borderId="16" xfId="0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18" fillId="2" borderId="42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8" fillId="2" borderId="28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/>
    </xf>
    <xf numFmtId="3" fontId="28" fillId="0" borderId="16" xfId="0" applyNumberFormat="1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9754-E951-409B-BAEE-5D8F4BB4ADC2}">
  <sheetPr>
    <pageSetUpPr fitToPage="1"/>
  </sheetPr>
  <dimension ref="A1:S44"/>
  <sheetViews>
    <sheetView tabSelected="1" zoomScale="50" zoomScaleNormal="50" workbookViewId="0">
      <selection activeCell="U5" sqref="U5"/>
    </sheetView>
  </sheetViews>
  <sheetFormatPr defaultColWidth="9.453125" defaultRowHeight="14.5" x14ac:dyDescent="0.35"/>
  <cols>
    <col min="1" max="1" width="7.453125" style="1" customWidth="1"/>
    <col min="2" max="2" width="24.08984375" style="1" customWidth="1"/>
    <col min="3" max="3" width="9.453125" style="1"/>
    <col min="4" max="4" width="10.54296875" style="1" bestFit="1" customWidth="1"/>
    <col min="5" max="6" width="11.7265625" style="1" bestFit="1" customWidth="1"/>
    <col min="7" max="7" width="21" style="19" customWidth="1"/>
    <col min="8" max="9" width="12.81640625" style="1" customWidth="1"/>
    <col min="10" max="10" width="11.54296875" style="1" customWidth="1"/>
    <col min="11" max="11" width="42.453125" style="20" customWidth="1"/>
    <col min="12" max="13" width="13.1796875" style="21" customWidth="1"/>
    <col min="14" max="15" width="9.453125" style="22" bestFit="1"/>
    <col min="16" max="16" width="13.54296875" style="22" customWidth="1"/>
    <col min="17" max="17" width="13.453125" style="22" customWidth="1"/>
    <col min="18" max="18" width="17.453125" style="22" customWidth="1"/>
    <col min="19" max="19" width="9.453125" style="22"/>
    <col min="20" max="16384" width="9.453125" style="1"/>
  </cols>
  <sheetData>
    <row r="1" spans="1:19" ht="36" customHeight="1" thickBot="1" x14ac:dyDescent="0.4">
      <c r="A1" s="109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</row>
    <row r="2" spans="1:19" ht="56.15" customHeight="1" thickBot="1" x14ac:dyDescent="0.4">
      <c r="A2" s="112" t="s">
        <v>2</v>
      </c>
      <c r="B2" s="105" t="s">
        <v>3</v>
      </c>
      <c r="C2" s="114"/>
      <c r="D2" s="114"/>
      <c r="E2" s="114"/>
      <c r="F2" s="106"/>
      <c r="G2" s="112" t="s">
        <v>4</v>
      </c>
      <c r="H2" s="112" t="s">
        <v>5</v>
      </c>
      <c r="I2" s="115" t="s">
        <v>6</v>
      </c>
      <c r="J2" s="112" t="s">
        <v>7</v>
      </c>
      <c r="K2" s="112" t="s">
        <v>8</v>
      </c>
      <c r="L2" s="117" t="s">
        <v>9</v>
      </c>
      <c r="M2" s="118"/>
      <c r="N2" s="107" t="s">
        <v>10</v>
      </c>
      <c r="O2" s="108"/>
      <c r="P2" s="105" t="s">
        <v>11</v>
      </c>
      <c r="Q2" s="106"/>
      <c r="R2" s="107" t="s">
        <v>12</v>
      </c>
      <c r="S2" s="108"/>
    </row>
    <row r="3" spans="1:19" ht="103.5" customHeight="1" thickBot="1" x14ac:dyDescent="0.4">
      <c r="A3" s="113"/>
      <c r="B3" s="92" t="s">
        <v>13</v>
      </c>
      <c r="C3" s="93" t="s">
        <v>14</v>
      </c>
      <c r="D3" s="93" t="s">
        <v>15</v>
      </c>
      <c r="E3" s="93" t="s">
        <v>16</v>
      </c>
      <c r="F3" s="94" t="s">
        <v>17</v>
      </c>
      <c r="G3" s="113"/>
      <c r="H3" s="113"/>
      <c r="I3" s="116"/>
      <c r="J3" s="113"/>
      <c r="K3" s="113"/>
      <c r="L3" s="95" t="s">
        <v>18</v>
      </c>
      <c r="M3" s="96" t="s">
        <v>19</v>
      </c>
      <c r="N3" s="97" t="s">
        <v>20</v>
      </c>
      <c r="O3" s="98" t="s">
        <v>21</v>
      </c>
      <c r="P3" s="97" t="s">
        <v>22</v>
      </c>
      <c r="Q3" s="99" t="s">
        <v>23</v>
      </c>
      <c r="R3" s="100" t="s">
        <v>24</v>
      </c>
      <c r="S3" s="98" t="s">
        <v>25</v>
      </c>
    </row>
    <row r="4" spans="1:19" ht="100" customHeight="1" thickBot="1" x14ac:dyDescent="0.4">
      <c r="A4" s="58">
        <v>3</v>
      </c>
      <c r="B4" s="2" t="s">
        <v>26</v>
      </c>
      <c r="C4" s="2" t="s">
        <v>27</v>
      </c>
      <c r="D4" s="3">
        <v>70992258</v>
      </c>
      <c r="E4" s="3">
        <v>118801422</v>
      </c>
      <c r="F4" s="3">
        <v>600118452</v>
      </c>
      <c r="G4" s="8" t="s">
        <v>33</v>
      </c>
      <c r="H4" s="3" t="s">
        <v>0</v>
      </c>
      <c r="I4" s="2" t="s">
        <v>28</v>
      </c>
      <c r="J4" s="3" t="s">
        <v>29</v>
      </c>
      <c r="K4" s="2" t="s">
        <v>34</v>
      </c>
      <c r="L4" s="5">
        <v>160000</v>
      </c>
      <c r="M4" s="5">
        <f>L4/100*85</f>
        <v>136000</v>
      </c>
      <c r="N4" s="6" t="s">
        <v>35</v>
      </c>
      <c r="O4" s="9" t="s">
        <v>36</v>
      </c>
      <c r="P4" s="6"/>
      <c r="Q4" s="6"/>
      <c r="R4" s="7" t="s">
        <v>37</v>
      </c>
      <c r="S4" s="59" t="s">
        <v>32</v>
      </c>
    </row>
    <row r="5" spans="1:19" ht="100" customHeight="1" thickBot="1" x14ac:dyDescent="0.4">
      <c r="A5" s="58">
        <v>4</v>
      </c>
      <c r="B5" s="10" t="s">
        <v>26</v>
      </c>
      <c r="C5" s="10" t="s">
        <v>27</v>
      </c>
      <c r="D5" s="11">
        <v>70992258</v>
      </c>
      <c r="E5" s="11" t="s">
        <v>38</v>
      </c>
      <c r="F5" s="11">
        <v>600118452</v>
      </c>
      <c r="G5" s="12" t="s">
        <v>39</v>
      </c>
      <c r="H5" s="13" t="s">
        <v>0</v>
      </c>
      <c r="I5" s="10" t="s">
        <v>28</v>
      </c>
      <c r="J5" s="13" t="s">
        <v>29</v>
      </c>
      <c r="K5" s="10" t="s">
        <v>40</v>
      </c>
      <c r="L5" s="14">
        <v>1500000</v>
      </c>
      <c r="M5" s="14">
        <f t="shared" ref="M5:M6" si="0">L5/100*85</f>
        <v>1275000</v>
      </c>
      <c r="N5" s="11">
        <v>2024</v>
      </c>
      <c r="O5" s="11">
        <v>2027</v>
      </c>
      <c r="P5" s="11"/>
      <c r="Q5" s="11"/>
      <c r="R5" s="11" t="s">
        <v>31</v>
      </c>
      <c r="S5" s="60" t="s">
        <v>32</v>
      </c>
    </row>
    <row r="6" spans="1:19" ht="100" customHeight="1" thickBot="1" x14ac:dyDescent="0.4">
      <c r="A6" s="58">
        <v>5</v>
      </c>
      <c r="B6" s="10" t="s">
        <v>26</v>
      </c>
      <c r="C6" s="10" t="s">
        <v>27</v>
      </c>
      <c r="D6" s="15">
        <v>70992258</v>
      </c>
      <c r="E6" s="11" t="s">
        <v>38</v>
      </c>
      <c r="F6" s="11">
        <v>600118452</v>
      </c>
      <c r="G6" s="16" t="s">
        <v>41</v>
      </c>
      <c r="H6" s="13" t="s">
        <v>0</v>
      </c>
      <c r="I6" s="10" t="s">
        <v>28</v>
      </c>
      <c r="J6" s="13" t="s">
        <v>29</v>
      </c>
      <c r="K6" s="10" t="s">
        <v>42</v>
      </c>
      <c r="L6" s="14">
        <v>130000</v>
      </c>
      <c r="M6" s="14">
        <f t="shared" si="0"/>
        <v>110500</v>
      </c>
      <c r="N6" s="11">
        <v>2024</v>
      </c>
      <c r="O6" s="11">
        <v>2025</v>
      </c>
      <c r="P6" s="11"/>
      <c r="Q6" s="11"/>
      <c r="R6" s="11" t="s">
        <v>43</v>
      </c>
      <c r="S6" s="60" t="s">
        <v>32</v>
      </c>
    </row>
    <row r="7" spans="1:19" ht="100" customHeight="1" thickBot="1" x14ac:dyDescent="0.4">
      <c r="A7" s="58">
        <v>6</v>
      </c>
      <c r="B7" s="10" t="s">
        <v>26</v>
      </c>
      <c r="C7" s="10" t="s">
        <v>27</v>
      </c>
      <c r="D7" s="15">
        <v>70992258</v>
      </c>
      <c r="E7" s="11" t="s">
        <v>38</v>
      </c>
      <c r="F7" s="11">
        <v>600118452</v>
      </c>
      <c r="G7" s="16" t="s">
        <v>44</v>
      </c>
      <c r="H7" s="13" t="s">
        <v>0</v>
      </c>
      <c r="I7" s="10" t="s">
        <v>28</v>
      </c>
      <c r="J7" s="13" t="s">
        <v>29</v>
      </c>
      <c r="K7" s="10" t="s">
        <v>45</v>
      </c>
      <c r="L7" s="14">
        <v>940000</v>
      </c>
      <c r="M7" s="14">
        <f>L7/100*85</f>
        <v>799000</v>
      </c>
      <c r="N7" s="11">
        <v>2024</v>
      </c>
      <c r="O7" s="11">
        <v>2025</v>
      </c>
      <c r="P7" s="11"/>
      <c r="Q7" s="11"/>
      <c r="R7" s="11" t="s">
        <v>43</v>
      </c>
      <c r="S7" s="60" t="s">
        <v>32</v>
      </c>
    </row>
    <row r="8" spans="1:19" ht="100" customHeight="1" thickBot="1" x14ac:dyDescent="0.4">
      <c r="A8" s="58">
        <v>7</v>
      </c>
      <c r="B8" s="2" t="s">
        <v>46</v>
      </c>
      <c r="C8" s="2" t="s">
        <v>47</v>
      </c>
      <c r="D8" s="6">
        <v>70992258</v>
      </c>
      <c r="E8" s="6" t="s">
        <v>38</v>
      </c>
      <c r="F8" s="6">
        <v>600118452</v>
      </c>
      <c r="G8" s="4" t="s">
        <v>44</v>
      </c>
      <c r="H8" s="3" t="s">
        <v>0</v>
      </c>
      <c r="I8" s="2" t="s">
        <v>28</v>
      </c>
      <c r="J8" s="3" t="s">
        <v>29</v>
      </c>
      <c r="K8" s="2" t="s">
        <v>45</v>
      </c>
      <c r="L8" s="5">
        <v>940000</v>
      </c>
      <c r="M8" s="5">
        <f>L8/100*85</f>
        <v>799000</v>
      </c>
      <c r="N8" s="6">
        <v>2024</v>
      </c>
      <c r="O8" s="6">
        <v>2025</v>
      </c>
      <c r="P8" s="6"/>
      <c r="Q8" s="6"/>
      <c r="R8" s="6" t="s">
        <v>37</v>
      </c>
      <c r="S8" s="59" t="s">
        <v>32</v>
      </c>
    </row>
    <row r="9" spans="1:19" ht="100" customHeight="1" thickBot="1" x14ac:dyDescent="0.4">
      <c r="A9" s="58">
        <v>8</v>
      </c>
      <c r="B9" s="2" t="s">
        <v>46</v>
      </c>
      <c r="C9" s="2" t="s">
        <v>47</v>
      </c>
      <c r="D9" s="6">
        <v>70992258</v>
      </c>
      <c r="E9" s="6" t="s">
        <v>38</v>
      </c>
      <c r="F9" s="6">
        <v>600118452</v>
      </c>
      <c r="G9" s="4" t="s">
        <v>48</v>
      </c>
      <c r="H9" s="3" t="s">
        <v>0</v>
      </c>
      <c r="I9" s="2" t="s">
        <v>28</v>
      </c>
      <c r="J9" s="3" t="s">
        <v>29</v>
      </c>
      <c r="K9" s="2" t="s">
        <v>48</v>
      </c>
      <c r="L9" s="5">
        <v>500000</v>
      </c>
      <c r="M9" s="5">
        <v>425000</v>
      </c>
      <c r="N9" s="6">
        <v>2024</v>
      </c>
      <c r="O9" s="6">
        <v>2025</v>
      </c>
      <c r="P9" s="6"/>
      <c r="Q9" s="6"/>
      <c r="R9" s="6" t="s">
        <v>31</v>
      </c>
      <c r="S9" s="59" t="s">
        <v>32</v>
      </c>
    </row>
    <row r="10" spans="1:19" ht="100" customHeight="1" thickBot="1" x14ac:dyDescent="0.4">
      <c r="A10" s="58">
        <v>9</v>
      </c>
      <c r="B10" s="2" t="s">
        <v>46</v>
      </c>
      <c r="C10" s="2" t="s">
        <v>47</v>
      </c>
      <c r="D10" s="6">
        <v>70992258</v>
      </c>
      <c r="E10" s="6" t="s">
        <v>38</v>
      </c>
      <c r="F10" s="6">
        <v>600118452</v>
      </c>
      <c r="G10" s="8" t="s">
        <v>49</v>
      </c>
      <c r="H10" s="3" t="s">
        <v>0</v>
      </c>
      <c r="I10" s="2" t="s">
        <v>28</v>
      </c>
      <c r="J10" s="3" t="s">
        <v>29</v>
      </c>
      <c r="K10" s="2" t="s">
        <v>50</v>
      </c>
      <c r="L10" s="5">
        <v>1000000</v>
      </c>
      <c r="M10" s="5">
        <v>850000</v>
      </c>
      <c r="N10" s="6">
        <v>2024</v>
      </c>
      <c r="O10" s="6">
        <v>2025</v>
      </c>
      <c r="P10" s="6"/>
      <c r="Q10" s="6"/>
      <c r="R10" s="6" t="s">
        <v>31</v>
      </c>
      <c r="S10" s="59" t="s">
        <v>32</v>
      </c>
    </row>
    <row r="11" spans="1:19" ht="100" customHeight="1" thickBot="1" x14ac:dyDescent="0.4">
      <c r="A11" s="58">
        <v>10</v>
      </c>
      <c r="B11" s="2" t="s">
        <v>46</v>
      </c>
      <c r="C11" s="2" t="s">
        <v>47</v>
      </c>
      <c r="D11" s="6">
        <v>70992258</v>
      </c>
      <c r="E11" s="6" t="s">
        <v>38</v>
      </c>
      <c r="F11" s="6">
        <v>600118452</v>
      </c>
      <c r="G11" s="4" t="s">
        <v>51</v>
      </c>
      <c r="H11" s="3" t="s">
        <v>0</v>
      </c>
      <c r="I11" s="2" t="s">
        <v>28</v>
      </c>
      <c r="J11" s="3" t="s">
        <v>29</v>
      </c>
      <c r="K11" s="2" t="s">
        <v>52</v>
      </c>
      <c r="L11" s="5">
        <v>500000</v>
      </c>
      <c r="M11" s="5">
        <v>425000</v>
      </c>
      <c r="N11" s="6">
        <v>2024</v>
      </c>
      <c r="O11" s="6">
        <v>2025</v>
      </c>
      <c r="P11" s="6"/>
      <c r="Q11" s="6" t="s">
        <v>53</v>
      </c>
      <c r="R11" s="6" t="s">
        <v>31</v>
      </c>
      <c r="S11" s="59" t="s">
        <v>32</v>
      </c>
    </row>
    <row r="12" spans="1:19" s="17" customFormat="1" ht="100" customHeight="1" thickBot="1" x14ac:dyDescent="0.4">
      <c r="A12" s="58">
        <v>11</v>
      </c>
      <c r="B12" s="2" t="s">
        <v>54</v>
      </c>
      <c r="C12" s="2" t="s">
        <v>55</v>
      </c>
      <c r="D12" s="6">
        <v>71000089</v>
      </c>
      <c r="E12" s="6">
        <v>107609665</v>
      </c>
      <c r="F12" s="6">
        <v>600118096</v>
      </c>
      <c r="G12" s="16" t="s">
        <v>56</v>
      </c>
      <c r="H12" s="3" t="s">
        <v>0</v>
      </c>
      <c r="I12" s="2" t="s">
        <v>28</v>
      </c>
      <c r="J12" s="3" t="s">
        <v>28</v>
      </c>
      <c r="K12" s="2" t="s">
        <v>57</v>
      </c>
      <c r="L12" s="5">
        <v>100000</v>
      </c>
      <c r="M12" s="5">
        <f>L12/100*85</f>
        <v>85000</v>
      </c>
      <c r="N12" s="6">
        <v>2024</v>
      </c>
      <c r="O12" s="6">
        <v>2025</v>
      </c>
      <c r="P12" s="6"/>
      <c r="Q12" s="6"/>
      <c r="R12" s="6" t="s">
        <v>31</v>
      </c>
      <c r="S12" s="59" t="s">
        <v>32</v>
      </c>
    </row>
    <row r="13" spans="1:19" ht="100" customHeight="1" thickBot="1" x14ac:dyDescent="0.4">
      <c r="A13" s="58">
        <v>18</v>
      </c>
      <c r="B13" s="2" t="s">
        <v>54</v>
      </c>
      <c r="C13" s="2" t="s">
        <v>55</v>
      </c>
      <c r="D13" s="6">
        <v>71000089</v>
      </c>
      <c r="E13" s="6">
        <v>107609665</v>
      </c>
      <c r="F13" s="6">
        <v>600118096</v>
      </c>
      <c r="G13" s="4" t="s">
        <v>58</v>
      </c>
      <c r="H13" s="3" t="s">
        <v>0</v>
      </c>
      <c r="I13" s="2" t="s">
        <v>28</v>
      </c>
      <c r="J13" s="3" t="s">
        <v>28</v>
      </c>
      <c r="K13" s="2" t="s">
        <v>59</v>
      </c>
      <c r="L13" s="5">
        <v>1900000</v>
      </c>
      <c r="M13" s="5">
        <f t="shared" ref="M13" si="1">L13/100*85</f>
        <v>1615000</v>
      </c>
      <c r="N13" s="6">
        <v>2024</v>
      </c>
      <c r="O13" s="6">
        <v>2027</v>
      </c>
      <c r="P13" s="6"/>
      <c r="Q13" s="6"/>
      <c r="R13" s="7" t="s">
        <v>203</v>
      </c>
      <c r="S13" s="59" t="s">
        <v>32</v>
      </c>
    </row>
    <row r="14" spans="1:19" ht="100" customHeight="1" thickBot="1" x14ac:dyDescent="0.4">
      <c r="A14" s="58">
        <v>19</v>
      </c>
      <c r="B14" s="2" t="s">
        <v>54</v>
      </c>
      <c r="C14" s="2" t="s">
        <v>55</v>
      </c>
      <c r="D14" s="6">
        <v>71000089</v>
      </c>
      <c r="E14" s="6">
        <v>107609665</v>
      </c>
      <c r="F14" s="6">
        <v>600118096</v>
      </c>
      <c r="G14" s="4" t="s">
        <v>60</v>
      </c>
      <c r="H14" s="3" t="s">
        <v>0</v>
      </c>
      <c r="I14" s="2" t="s">
        <v>28</v>
      </c>
      <c r="J14" s="3" t="s">
        <v>28</v>
      </c>
      <c r="K14" s="2" t="s">
        <v>61</v>
      </c>
      <c r="L14" s="5">
        <v>1800000</v>
      </c>
      <c r="M14" s="5">
        <f>L14/100*85</f>
        <v>1530000</v>
      </c>
      <c r="N14" s="18">
        <v>2025</v>
      </c>
      <c r="O14" s="6">
        <v>2025</v>
      </c>
      <c r="P14" s="6"/>
      <c r="Q14" s="6"/>
      <c r="R14" s="7" t="s">
        <v>62</v>
      </c>
      <c r="S14" s="61" t="s">
        <v>32</v>
      </c>
    </row>
    <row r="15" spans="1:19" ht="100" customHeight="1" thickBot="1" x14ac:dyDescent="0.4">
      <c r="A15" s="58">
        <v>24</v>
      </c>
      <c r="B15" s="2" t="s">
        <v>63</v>
      </c>
      <c r="C15" s="2" t="s">
        <v>55</v>
      </c>
      <c r="D15" s="6">
        <v>70999830</v>
      </c>
      <c r="E15" s="6">
        <v>107609649</v>
      </c>
      <c r="F15" s="6">
        <v>600118070</v>
      </c>
      <c r="G15" s="4" t="s">
        <v>64</v>
      </c>
      <c r="H15" s="3" t="s">
        <v>65</v>
      </c>
      <c r="I15" s="2" t="s">
        <v>28</v>
      </c>
      <c r="J15" s="3" t="s">
        <v>28</v>
      </c>
      <c r="K15" s="2" t="s">
        <v>64</v>
      </c>
      <c r="L15" s="5">
        <v>423000</v>
      </c>
      <c r="M15" s="5">
        <f t="shared" ref="M15:M17" si="2">L15/100*85</f>
        <v>359550</v>
      </c>
      <c r="N15" s="6">
        <v>2024</v>
      </c>
      <c r="O15" s="6">
        <v>2024</v>
      </c>
      <c r="P15" s="6" t="s">
        <v>32</v>
      </c>
      <c r="Q15" s="6" t="s">
        <v>32</v>
      </c>
      <c r="R15" s="6" t="s">
        <v>66</v>
      </c>
      <c r="S15" s="61" t="s">
        <v>30</v>
      </c>
    </row>
    <row r="16" spans="1:19" ht="100" customHeight="1" thickBot="1" x14ac:dyDescent="0.4">
      <c r="A16" s="58">
        <v>25</v>
      </c>
      <c r="B16" s="2" t="s">
        <v>63</v>
      </c>
      <c r="C16" s="2" t="s">
        <v>55</v>
      </c>
      <c r="D16" s="6">
        <v>70999830</v>
      </c>
      <c r="E16" s="6">
        <v>107609649</v>
      </c>
      <c r="F16" s="6">
        <v>600118070</v>
      </c>
      <c r="G16" s="4" t="s">
        <v>67</v>
      </c>
      <c r="H16" s="3" t="s">
        <v>65</v>
      </c>
      <c r="I16" s="2" t="s">
        <v>28</v>
      </c>
      <c r="J16" s="3" t="s">
        <v>28</v>
      </c>
      <c r="K16" s="2" t="s">
        <v>67</v>
      </c>
      <c r="L16" s="5">
        <v>150000</v>
      </c>
      <c r="M16" s="5">
        <f t="shared" si="2"/>
        <v>127500</v>
      </c>
      <c r="N16" s="6">
        <v>2023</v>
      </c>
      <c r="O16" s="6">
        <v>2024</v>
      </c>
      <c r="P16" s="6" t="s">
        <v>32</v>
      </c>
      <c r="Q16" s="6" t="s">
        <v>32</v>
      </c>
      <c r="R16" s="6" t="s">
        <v>68</v>
      </c>
      <c r="S16" s="61" t="s">
        <v>32</v>
      </c>
    </row>
    <row r="17" spans="1:19" ht="100" customHeight="1" thickBot="1" x14ac:dyDescent="0.4">
      <c r="A17" s="58">
        <v>29</v>
      </c>
      <c r="B17" s="2" t="s">
        <v>63</v>
      </c>
      <c r="C17" s="2" t="s">
        <v>55</v>
      </c>
      <c r="D17" s="6">
        <v>70999830</v>
      </c>
      <c r="E17" s="6">
        <v>107609649</v>
      </c>
      <c r="F17" s="6">
        <v>600118070</v>
      </c>
      <c r="G17" s="4" t="s">
        <v>70</v>
      </c>
      <c r="H17" s="3" t="s">
        <v>65</v>
      </c>
      <c r="I17" s="2" t="s">
        <v>28</v>
      </c>
      <c r="J17" s="3" t="s">
        <v>28</v>
      </c>
      <c r="K17" s="2" t="s">
        <v>71</v>
      </c>
      <c r="L17" s="5">
        <v>1600000</v>
      </c>
      <c r="M17" s="5">
        <f t="shared" si="2"/>
        <v>1360000</v>
      </c>
      <c r="N17" s="6">
        <v>2024</v>
      </c>
      <c r="O17" s="6">
        <v>2027</v>
      </c>
      <c r="P17" s="6" t="s">
        <v>32</v>
      </c>
      <c r="Q17" s="6" t="s">
        <v>32</v>
      </c>
      <c r="R17" s="6" t="s">
        <v>69</v>
      </c>
      <c r="S17" s="61" t="s">
        <v>32</v>
      </c>
    </row>
    <row r="18" spans="1:19" ht="100" customHeight="1" thickBot="1" x14ac:dyDescent="0.4">
      <c r="A18" s="58">
        <v>31</v>
      </c>
      <c r="B18" s="2" t="s">
        <v>72</v>
      </c>
      <c r="C18" s="2" t="s">
        <v>55</v>
      </c>
      <c r="D18" s="6">
        <v>71000020</v>
      </c>
      <c r="E18" s="6">
        <v>107609657</v>
      </c>
      <c r="F18" s="6">
        <v>600118088</v>
      </c>
      <c r="G18" s="4" t="s">
        <v>73</v>
      </c>
      <c r="H18" s="3" t="s">
        <v>74</v>
      </c>
      <c r="I18" s="2" t="s">
        <v>28</v>
      </c>
      <c r="J18" s="3" t="s">
        <v>28</v>
      </c>
      <c r="K18" s="2" t="s">
        <v>75</v>
      </c>
      <c r="L18" s="5">
        <v>600000</v>
      </c>
      <c r="M18" s="5">
        <v>510000</v>
      </c>
      <c r="N18" s="6">
        <v>2024</v>
      </c>
      <c r="O18" s="6">
        <v>2027</v>
      </c>
      <c r="P18" s="6" t="s">
        <v>32</v>
      </c>
      <c r="Q18" s="6" t="s">
        <v>32</v>
      </c>
      <c r="R18" s="6" t="s">
        <v>76</v>
      </c>
      <c r="S18" s="61" t="s">
        <v>32</v>
      </c>
    </row>
    <row r="19" spans="1:19" ht="100" customHeight="1" thickBot="1" x14ac:dyDescent="0.4">
      <c r="A19" s="58">
        <v>32</v>
      </c>
      <c r="B19" s="2" t="s">
        <v>77</v>
      </c>
      <c r="C19" s="2" t="s">
        <v>78</v>
      </c>
      <c r="D19" s="6">
        <v>70983437</v>
      </c>
      <c r="E19" s="6">
        <v>107609541</v>
      </c>
      <c r="F19" s="6">
        <v>600118436</v>
      </c>
      <c r="G19" s="4" t="s">
        <v>79</v>
      </c>
      <c r="H19" s="3" t="s">
        <v>0</v>
      </c>
      <c r="I19" s="2" t="s">
        <v>28</v>
      </c>
      <c r="J19" s="3" t="s">
        <v>80</v>
      </c>
      <c r="K19" s="2" t="s">
        <v>81</v>
      </c>
      <c r="L19" s="5">
        <v>700000</v>
      </c>
      <c r="M19" s="5">
        <f>L19/100*85</f>
        <v>595000</v>
      </c>
      <c r="N19" s="6">
        <v>2024</v>
      </c>
      <c r="O19" s="6">
        <v>2027</v>
      </c>
      <c r="P19" s="6" t="s">
        <v>32</v>
      </c>
      <c r="Q19" s="6" t="s">
        <v>32</v>
      </c>
      <c r="R19" s="6" t="s">
        <v>82</v>
      </c>
      <c r="S19" s="61" t="s">
        <v>32</v>
      </c>
    </row>
    <row r="20" spans="1:19" ht="100" customHeight="1" thickBot="1" x14ac:dyDescent="0.4">
      <c r="A20" s="58">
        <v>35</v>
      </c>
      <c r="B20" s="2" t="s">
        <v>83</v>
      </c>
      <c r="C20" s="2" t="s">
        <v>84</v>
      </c>
      <c r="D20" s="6">
        <v>75023717</v>
      </c>
      <c r="E20" s="6">
        <v>107609444</v>
      </c>
      <c r="F20" s="6">
        <v>600117898</v>
      </c>
      <c r="G20" s="4" t="s">
        <v>86</v>
      </c>
      <c r="H20" s="3" t="s">
        <v>0</v>
      </c>
      <c r="I20" s="2" t="s">
        <v>28</v>
      </c>
      <c r="J20" s="3" t="s">
        <v>85</v>
      </c>
      <c r="K20" s="2" t="s">
        <v>87</v>
      </c>
      <c r="L20" s="5">
        <v>150000</v>
      </c>
      <c r="M20" s="5">
        <f t="shared" ref="M20" si="3">L20/100*85</f>
        <v>127500</v>
      </c>
      <c r="N20" s="6">
        <v>2024</v>
      </c>
      <c r="O20" s="6">
        <v>2027</v>
      </c>
      <c r="P20" s="6" t="s">
        <v>32</v>
      </c>
      <c r="Q20" s="6" t="s">
        <v>32</v>
      </c>
      <c r="R20" s="6" t="s">
        <v>31</v>
      </c>
      <c r="S20" s="61" t="s">
        <v>32</v>
      </c>
    </row>
    <row r="21" spans="1:19" ht="100" customHeight="1" thickBot="1" x14ac:dyDescent="0.4">
      <c r="A21" s="58">
        <v>38</v>
      </c>
      <c r="B21" s="2" t="s">
        <v>89</v>
      </c>
      <c r="C21" s="2" t="s">
        <v>90</v>
      </c>
      <c r="D21" s="6">
        <v>70983461</v>
      </c>
      <c r="E21" s="6">
        <v>107608961</v>
      </c>
      <c r="F21" s="6">
        <v>600118665</v>
      </c>
      <c r="G21" s="4" t="s">
        <v>91</v>
      </c>
      <c r="H21" s="3" t="s">
        <v>65</v>
      </c>
      <c r="I21" s="2" t="s">
        <v>28</v>
      </c>
      <c r="J21" s="3" t="s">
        <v>92</v>
      </c>
      <c r="K21" s="2" t="s">
        <v>93</v>
      </c>
      <c r="L21" s="5">
        <v>2000000</v>
      </c>
      <c r="M21" s="5">
        <f>L21/100*70</f>
        <v>1400000</v>
      </c>
      <c r="N21" s="6">
        <v>2024</v>
      </c>
      <c r="O21" s="6">
        <v>2027</v>
      </c>
      <c r="P21" s="6" t="s">
        <v>32</v>
      </c>
      <c r="Q21" s="6" t="s">
        <v>32</v>
      </c>
      <c r="R21" s="6" t="s">
        <v>31</v>
      </c>
      <c r="S21" s="61" t="s">
        <v>32</v>
      </c>
    </row>
    <row r="22" spans="1:19" ht="100" customHeight="1" thickBot="1" x14ac:dyDescent="0.4">
      <c r="A22" s="58">
        <v>39</v>
      </c>
      <c r="B22" s="2" t="s">
        <v>89</v>
      </c>
      <c r="C22" s="2" t="s">
        <v>90</v>
      </c>
      <c r="D22" s="6">
        <v>70983461</v>
      </c>
      <c r="E22" s="6">
        <v>107608961</v>
      </c>
      <c r="F22" s="6">
        <v>600118665</v>
      </c>
      <c r="G22" s="4" t="s">
        <v>94</v>
      </c>
      <c r="H22" s="3" t="s">
        <v>65</v>
      </c>
      <c r="I22" s="2" t="s">
        <v>28</v>
      </c>
      <c r="J22" s="3" t="s">
        <v>95</v>
      </c>
      <c r="K22" s="2" t="s">
        <v>96</v>
      </c>
      <c r="L22" s="5">
        <v>4500000</v>
      </c>
      <c r="M22" s="5">
        <f>L22/100*70</f>
        <v>3150000</v>
      </c>
      <c r="N22" s="6">
        <v>2024</v>
      </c>
      <c r="O22" s="6">
        <v>2027</v>
      </c>
      <c r="P22" s="6" t="s">
        <v>30</v>
      </c>
      <c r="Q22" s="6" t="s">
        <v>32</v>
      </c>
      <c r="R22" s="6" t="s">
        <v>31</v>
      </c>
      <c r="S22" s="61" t="s">
        <v>32</v>
      </c>
    </row>
    <row r="23" spans="1:19" ht="100" customHeight="1" thickBot="1" x14ac:dyDescent="0.4">
      <c r="A23" s="58">
        <v>40</v>
      </c>
      <c r="B23" s="2" t="s">
        <v>89</v>
      </c>
      <c r="C23" s="2" t="s">
        <v>90</v>
      </c>
      <c r="D23" s="6">
        <v>70983461</v>
      </c>
      <c r="E23" s="6">
        <v>107608961</v>
      </c>
      <c r="F23" s="6">
        <v>600118665</v>
      </c>
      <c r="G23" s="4" t="s">
        <v>97</v>
      </c>
      <c r="H23" s="3" t="s">
        <v>65</v>
      </c>
      <c r="I23" s="2" t="s">
        <v>28</v>
      </c>
      <c r="J23" s="3" t="s">
        <v>95</v>
      </c>
      <c r="K23" s="2" t="s">
        <v>98</v>
      </c>
      <c r="L23" s="5">
        <v>2500000</v>
      </c>
      <c r="M23" s="5">
        <f>L23/100*85</f>
        <v>2125000</v>
      </c>
      <c r="N23" s="6">
        <v>2024</v>
      </c>
      <c r="O23" s="6">
        <v>2027</v>
      </c>
      <c r="P23" s="6" t="s">
        <v>32</v>
      </c>
      <c r="Q23" s="6" t="s">
        <v>32</v>
      </c>
      <c r="R23" s="6" t="s">
        <v>31</v>
      </c>
      <c r="S23" s="61" t="s">
        <v>32</v>
      </c>
    </row>
    <row r="24" spans="1:19" ht="100" customHeight="1" thickBot="1" x14ac:dyDescent="0.4">
      <c r="A24" s="58">
        <v>41</v>
      </c>
      <c r="B24" s="2" t="s">
        <v>89</v>
      </c>
      <c r="C24" s="2" t="s">
        <v>90</v>
      </c>
      <c r="D24" s="6">
        <v>70983461</v>
      </c>
      <c r="E24" s="6">
        <v>107608961</v>
      </c>
      <c r="F24" s="6">
        <v>600118665</v>
      </c>
      <c r="G24" s="4" t="s">
        <v>99</v>
      </c>
      <c r="H24" s="3" t="s">
        <v>65</v>
      </c>
      <c r="I24" s="2" t="s">
        <v>28</v>
      </c>
      <c r="J24" s="3" t="s">
        <v>95</v>
      </c>
      <c r="K24" s="2" t="s">
        <v>100</v>
      </c>
      <c r="L24" s="5">
        <v>7000000</v>
      </c>
      <c r="M24" s="5">
        <v>5950000</v>
      </c>
      <c r="N24" s="6">
        <v>2024</v>
      </c>
      <c r="O24" s="6">
        <v>2027</v>
      </c>
      <c r="P24" s="6" t="s">
        <v>32</v>
      </c>
      <c r="Q24" s="6" t="s">
        <v>32</v>
      </c>
      <c r="R24" s="6" t="s">
        <v>31</v>
      </c>
      <c r="S24" s="61" t="s">
        <v>32</v>
      </c>
    </row>
    <row r="25" spans="1:19" ht="100" customHeight="1" thickBot="1" x14ac:dyDescent="0.4">
      <c r="A25" s="58">
        <v>42</v>
      </c>
      <c r="B25" s="2" t="s">
        <v>89</v>
      </c>
      <c r="C25" s="2" t="s">
        <v>90</v>
      </c>
      <c r="D25" s="6">
        <v>70983461</v>
      </c>
      <c r="E25" s="6">
        <v>107608961</v>
      </c>
      <c r="F25" s="6">
        <v>600118665</v>
      </c>
      <c r="G25" s="4" t="s">
        <v>101</v>
      </c>
      <c r="H25" s="3" t="s">
        <v>65</v>
      </c>
      <c r="I25" s="2" t="s">
        <v>28</v>
      </c>
      <c r="J25" s="3" t="s">
        <v>95</v>
      </c>
      <c r="K25" s="2" t="s">
        <v>102</v>
      </c>
      <c r="L25" s="5">
        <v>7000000</v>
      </c>
      <c r="M25" s="5">
        <v>5950000</v>
      </c>
      <c r="N25" s="6">
        <v>2024</v>
      </c>
      <c r="O25" s="6">
        <v>2027</v>
      </c>
      <c r="P25" s="6" t="s">
        <v>32</v>
      </c>
      <c r="Q25" s="6" t="s">
        <v>32</v>
      </c>
      <c r="R25" s="6" t="s">
        <v>31</v>
      </c>
      <c r="S25" s="61" t="s">
        <v>32</v>
      </c>
    </row>
    <row r="26" spans="1:19" ht="100" customHeight="1" thickBot="1" x14ac:dyDescent="0.4">
      <c r="A26" s="58">
        <v>43</v>
      </c>
      <c r="B26" s="2" t="s">
        <v>89</v>
      </c>
      <c r="C26" s="2" t="s">
        <v>90</v>
      </c>
      <c r="D26" s="6">
        <v>70983461</v>
      </c>
      <c r="E26" s="6">
        <v>107608961</v>
      </c>
      <c r="F26" s="6">
        <v>600118665</v>
      </c>
      <c r="G26" s="4" t="s">
        <v>103</v>
      </c>
      <c r="H26" s="3" t="s">
        <v>65</v>
      </c>
      <c r="I26" s="2" t="s">
        <v>28</v>
      </c>
      <c r="J26" s="3" t="s">
        <v>95</v>
      </c>
      <c r="K26" s="2" t="s">
        <v>104</v>
      </c>
      <c r="L26" s="5">
        <v>6000000</v>
      </c>
      <c r="M26" s="5">
        <v>5100000</v>
      </c>
      <c r="N26" s="6">
        <v>2024</v>
      </c>
      <c r="O26" s="6">
        <v>2027</v>
      </c>
      <c r="P26" s="6" t="s">
        <v>32</v>
      </c>
      <c r="Q26" s="6" t="s">
        <v>32</v>
      </c>
      <c r="R26" s="6" t="s">
        <v>31</v>
      </c>
      <c r="S26" s="61" t="s">
        <v>32</v>
      </c>
    </row>
    <row r="27" spans="1:19" ht="100" customHeight="1" thickBot="1" x14ac:dyDescent="0.4">
      <c r="A27" s="58">
        <v>44</v>
      </c>
      <c r="B27" s="2" t="s">
        <v>89</v>
      </c>
      <c r="C27" s="2" t="s">
        <v>90</v>
      </c>
      <c r="D27" s="6">
        <v>70983461</v>
      </c>
      <c r="E27" s="6">
        <v>107608961</v>
      </c>
      <c r="F27" s="6">
        <v>600118665</v>
      </c>
      <c r="G27" s="4" t="s">
        <v>105</v>
      </c>
      <c r="H27" s="3" t="s">
        <v>65</v>
      </c>
      <c r="I27" s="2" t="s">
        <v>28</v>
      </c>
      <c r="J27" s="3" t="s">
        <v>95</v>
      </c>
      <c r="K27" s="2" t="s">
        <v>106</v>
      </c>
      <c r="L27" s="5">
        <v>4000000</v>
      </c>
      <c r="M27" s="5">
        <v>3400000</v>
      </c>
      <c r="N27" s="6">
        <v>2024</v>
      </c>
      <c r="O27" s="6">
        <v>2027</v>
      </c>
      <c r="P27" s="6" t="s">
        <v>32</v>
      </c>
      <c r="Q27" s="6" t="s">
        <v>32</v>
      </c>
      <c r="R27" s="6" t="s">
        <v>31</v>
      </c>
      <c r="S27" s="61" t="s">
        <v>32</v>
      </c>
    </row>
    <row r="28" spans="1:19" ht="100" customHeight="1" thickBot="1" x14ac:dyDescent="0.4">
      <c r="A28" s="58">
        <v>45</v>
      </c>
      <c r="B28" s="2" t="s">
        <v>89</v>
      </c>
      <c r="C28" s="2" t="s">
        <v>90</v>
      </c>
      <c r="D28" s="6">
        <v>70983461</v>
      </c>
      <c r="E28" s="6">
        <v>107608961</v>
      </c>
      <c r="F28" s="6">
        <v>600118665</v>
      </c>
      <c r="G28" s="4" t="s">
        <v>107</v>
      </c>
      <c r="H28" s="3" t="s">
        <v>65</v>
      </c>
      <c r="I28" s="2" t="s">
        <v>28</v>
      </c>
      <c r="J28" s="3" t="s">
        <v>95</v>
      </c>
      <c r="K28" s="2" t="s">
        <v>108</v>
      </c>
      <c r="L28" s="5">
        <v>1500000</v>
      </c>
      <c r="M28" s="5">
        <v>1275000</v>
      </c>
      <c r="N28" s="6">
        <v>2024</v>
      </c>
      <c r="O28" s="6">
        <v>2027</v>
      </c>
      <c r="P28" s="6" t="s">
        <v>32</v>
      </c>
      <c r="Q28" s="6" t="s">
        <v>32</v>
      </c>
      <c r="R28" s="6" t="s">
        <v>31</v>
      </c>
      <c r="S28" s="61" t="s">
        <v>32</v>
      </c>
    </row>
    <row r="29" spans="1:19" ht="100" customHeight="1" thickBot="1" x14ac:dyDescent="0.4">
      <c r="A29" s="58">
        <v>46</v>
      </c>
      <c r="B29" s="2" t="s">
        <v>89</v>
      </c>
      <c r="C29" s="2" t="s">
        <v>90</v>
      </c>
      <c r="D29" s="6">
        <v>70983461</v>
      </c>
      <c r="E29" s="6">
        <v>107608961</v>
      </c>
      <c r="F29" s="6">
        <v>600118665</v>
      </c>
      <c r="G29" s="4" t="s">
        <v>109</v>
      </c>
      <c r="H29" s="3" t="s">
        <v>65</v>
      </c>
      <c r="I29" s="2" t="s">
        <v>28</v>
      </c>
      <c r="J29" s="3" t="s">
        <v>95</v>
      </c>
      <c r="K29" s="2" t="s">
        <v>110</v>
      </c>
      <c r="L29" s="5">
        <v>6000000</v>
      </c>
      <c r="M29" s="5">
        <v>5100000</v>
      </c>
      <c r="N29" s="6">
        <v>2024</v>
      </c>
      <c r="O29" s="6">
        <v>2027</v>
      </c>
      <c r="P29" s="6" t="s">
        <v>32</v>
      </c>
      <c r="Q29" s="6" t="s">
        <v>32</v>
      </c>
      <c r="R29" s="6" t="s">
        <v>31</v>
      </c>
      <c r="S29" s="61" t="s">
        <v>32</v>
      </c>
    </row>
    <row r="30" spans="1:19" ht="100" customHeight="1" thickBot="1" x14ac:dyDescent="0.4">
      <c r="A30" s="58">
        <v>47</v>
      </c>
      <c r="B30" s="2" t="s">
        <v>111</v>
      </c>
      <c r="C30" s="2" t="s">
        <v>112</v>
      </c>
      <c r="D30" s="6">
        <v>70983429</v>
      </c>
      <c r="E30" s="6">
        <v>107608979</v>
      </c>
      <c r="F30" s="6">
        <v>600118282</v>
      </c>
      <c r="G30" s="4" t="s">
        <v>113</v>
      </c>
      <c r="H30" s="3" t="s">
        <v>65</v>
      </c>
      <c r="I30" s="2" t="s">
        <v>28</v>
      </c>
      <c r="J30" s="3" t="s">
        <v>114</v>
      </c>
      <c r="K30" s="2" t="s">
        <v>115</v>
      </c>
      <c r="L30" s="5">
        <v>5000000</v>
      </c>
      <c r="M30" s="5">
        <v>4250000</v>
      </c>
      <c r="N30" s="6">
        <v>2025</v>
      </c>
      <c r="O30" s="6">
        <v>2027</v>
      </c>
      <c r="P30" s="6" t="s">
        <v>32</v>
      </c>
      <c r="Q30" s="6" t="s">
        <v>32</v>
      </c>
      <c r="R30" s="6" t="s">
        <v>116</v>
      </c>
      <c r="S30" s="61" t="s">
        <v>117</v>
      </c>
    </row>
    <row r="31" spans="1:19" ht="100" customHeight="1" thickBot="1" x14ac:dyDescent="0.4">
      <c r="A31" s="58">
        <v>49</v>
      </c>
      <c r="B31" s="2" t="s">
        <v>111</v>
      </c>
      <c r="C31" s="2" t="s">
        <v>112</v>
      </c>
      <c r="D31" s="6">
        <v>70983429</v>
      </c>
      <c r="E31" s="6">
        <v>107608979</v>
      </c>
      <c r="F31" s="6">
        <v>600118282</v>
      </c>
      <c r="G31" s="4" t="s">
        <v>118</v>
      </c>
      <c r="H31" s="3" t="s">
        <v>65</v>
      </c>
      <c r="I31" s="2" t="s">
        <v>28</v>
      </c>
      <c r="J31" s="3" t="s">
        <v>114</v>
      </c>
      <c r="K31" s="2" t="s">
        <v>119</v>
      </c>
      <c r="L31" s="5">
        <v>700000</v>
      </c>
      <c r="M31" s="5">
        <v>595000</v>
      </c>
      <c r="N31" s="6">
        <v>2024</v>
      </c>
      <c r="O31" s="6">
        <v>2025</v>
      </c>
      <c r="P31" s="6" t="s">
        <v>32</v>
      </c>
      <c r="Q31" s="6" t="s">
        <v>32</v>
      </c>
      <c r="R31" s="6" t="s">
        <v>31</v>
      </c>
      <c r="S31" s="61" t="s">
        <v>32</v>
      </c>
    </row>
    <row r="32" spans="1:19" ht="100" customHeight="1" thickBot="1" x14ac:dyDescent="0.4">
      <c r="A32" s="58">
        <v>50</v>
      </c>
      <c r="B32" s="2" t="s">
        <v>111</v>
      </c>
      <c r="C32" s="2" t="s">
        <v>112</v>
      </c>
      <c r="D32" s="6">
        <v>70983429</v>
      </c>
      <c r="E32" s="6">
        <v>107608979</v>
      </c>
      <c r="F32" s="6">
        <v>600118282</v>
      </c>
      <c r="G32" s="4" t="s">
        <v>120</v>
      </c>
      <c r="H32" s="3" t="s">
        <v>65</v>
      </c>
      <c r="I32" s="2" t="s">
        <v>28</v>
      </c>
      <c r="J32" s="3" t="s">
        <v>114</v>
      </c>
      <c r="K32" s="2" t="s">
        <v>121</v>
      </c>
      <c r="L32" s="5">
        <v>300000</v>
      </c>
      <c r="M32" s="5">
        <v>255000</v>
      </c>
      <c r="N32" s="6">
        <v>2024</v>
      </c>
      <c r="O32" s="6">
        <v>2025</v>
      </c>
      <c r="P32" s="6" t="s">
        <v>32</v>
      </c>
      <c r="Q32" s="6" t="s">
        <v>32</v>
      </c>
      <c r="R32" s="6" t="s">
        <v>31</v>
      </c>
      <c r="S32" s="61" t="s">
        <v>32</v>
      </c>
    </row>
    <row r="33" spans="1:19" ht="100" customHeight="1" thickBot="1" x14ac:dyDescent="0.4">
      <c r="A33" s="58">
        <v>51</v>
      </c>
      <c r="B33" s="2" t="s">
        <v>111</v>
      </c>
      <c r="C33" s="2" t="s">
        <v>112</v>
      </c>
      <c r="D33" s="6">
        <v>70983429</v>
      </c>
      <c r="E33" s="6">
        <v>107608979</v>
      </c>
      <c r="F33" s="6">
        <v>600118282</v>
      </c>
      <c r="G33" s="4" t="s">
        <v>122</v>
      </c>
      <c r="H33" s="3" t="s">
        <v>65</v>
      </c>
      <c r="I33" s="2" t="s">
        <v>28</v>
      </c>
      <c r="J33" s="3" t="s">
        <v>114</v>
      </c>
      <c r="K33" s="2" t="s">
        <v>123</v>
      </c>
      <c r="L33" s="5">
        <v>2000000</v>
      </c>
      <c r="M33" s="5">
        <v>1700000</v>
      </c>
      <c r="N33" s="6">
        <v>2024</v>
      </c>
      <c r="O33" s="6">
        <v>2027</v>
      </c>
      <c r="P33" s="6" t="s">
        <v>32</v>
      </c>
      <c r="Q33" s="6" t="s">
        <v>32</v>
      </c>
      <c r="R33" s="6" t="s">
        <v>124</v>
      </c>
      <c r="S33" s="61" t="s">
        <v>32</v>
      </c>
    </row>
    <row r="34" spans="1:19" s="29" customFormat="1" ht="100" customHeight="1" thickBot="1" x14ac:dyDescent="0.4">
      <c r="A34" s="58">
        <v>52</v>
      </c>
      <c r="B34" s="23" t="s">
        <v>125</v>
      </c>
      <c r="C34" s="24" t="s">
        <v>126</v>
      </c>
      <c r="D34" s="25">
        <v>70987866</v>
      </c>
      <c r="E34" s="25">
        <v>600117812</v>
      </c>
      <c r="F34" s="25">
        <v>600117812</v>
      </c>
      <c r="G34" s="24" t="s">
        <v>127</v>
      </c>
      <c r="H34" s="25" t="s">
        <v>0</v>
      </c>
      <c r="I34" s="24" t="s">
        <v>28</v>
      </c>
      <c r="J34" s="25" t="s">
        <v>128</v>
      </c>
      <c r="K34" s="24" t="s">
        <v>129</v>
      </c>
      <c r="L34" s="26">
        <v>700000</v>
      </c>
      <c r="M34" s="27">
        <v>595000</v>
      </c>
      <c r="N34" s="25">
        <v>2024</v>
      </c>
      <c r="O34" s="25">
        <v>2027</v>
      </c>
      <c r="P34" s="25"/>
      <c r="Q34" s="25"/>
      <c r="R34" s="67" t="s">
        <v>31</v>
      </c>
      <c r="S34" s="28" t="s">
        <v>32</v>
      </c>
    </row>
    <row r="35" spans="1:19" s="29" customFormat="1" ht="100" customHeight="1" thickBot="1" x14ac:dyDescent="0.4">
      <c r="A35" s="58">
        <v>53</v>
      </c>
      <c r="B35" s="23" t="s">
        <v>125</v>
      </c>
      <c r="C35" s="24" t="s">
        <v>126</v>
      </c>
      <c r="D35" s="25">
        <v>70987866</v>
      </c>
      <c r="E35" s="25">
        <v>600117812</v>
      </c>
      <c r="F35" s="25">
        <v>600117812</v>
      </c>
      <c r="G35" s="24" t="s">
        <v>130</v>
      </c>
      <c r="H35" s="25" t="s">
        <v>0</v>
      </c>
      <c r="I35" s="24" t="s">
        <v>28</v>
      </c>
      <c r="J35" s="25" t="s">
        <v>128</v>
      </c>
      <c r="K35" s="24" t="s">
        <v>131</v>
      </c>
      <c r="L35" s="26">
        <v>40000000</v>
      </c>
      <c r="M35" s="26">
        <f>L35/100*85</f>
        <v>34000000</v>
      </c>
      <c r="N35" s="25">
        <v>2024</v>
      </c>
      <c r="O35" s="25">
        <v>2027</v>
      </c>
      <c r="P35" s="25" t="s">
        <v>30</v>
      </c>
      <c r="Q35" s="24" t="s">
        <v>132</v>
      </c>
      <c r="R35" s="68" t="s">
        <v>133</v>
      </c>
      <c r="S35" s="28" t="s">
        <v>30</v>
      </c>
    </row>
    <row r="36" spans="1:19" s="29" customFormat="1" ht="100" customHeight="1" thickBot="1" x14ac:dyDescent="0.4">
      <c r="A36" s="58">
        <v>54</v>
      </c>
      <c r="B36" s="23" t="s">
        <v>125</v>
      </c>
      <c r="C36" s="24" t="s">
        <v>126</v>
      </c>
      <c r="D36" s="25">
        <v>70987866</v>
      </c>
      <c r="E36" s="25">
        <v>600117812</v>
      </c>
      <c r="F36" s="25">
        <v>600117812</v>
      </c>
      <c r="G36" s="24" t="s">
        <v>134</v>
      </c>
      <c r="H36" s="25" t="s">
        <v>0</v>
      </c>
      <c r="I36" s="24" t="s">
        <v>28</v>
      </c>
      <c r="J36" s="25" t="s">
        <v>128</v>
      </c>
      <c r="K36" s="24" t="s">
        <v>135</v>
      </c>
      <c r="L36" s="26">
        <v>400000</v>
      </c>
      <c r="M36" s="26">
        <f>L36/100*85</f>
        <v>340000</v>
      </c>
      <c r="N36" s="25">
        <v>2024</v>
      </c>
      <c r="O36" s="25">
        <v>2027</v>
      </c>
      <c r="P36" s="25" t="s">
        <v>30</v>
      </c>
      <c r="Q36" s="25" t="s">
        <v>30</v>
      </c>
      <c r="R36" s="68" t="s">
        <v>133</v>
      </c>
      <c r="S36" s="28"/>
    </row>
    <row r="37" spans="1:19" s="29" customFormat="1" ht="100" customHeight="1" thickBot="1" x14ac:dyDescent="0.4">
      <c r="A37" s="58">
        <v>55</v>
      </c>
      <c r="B37" s="23" t="s">
        <v>125</v>
      </c>
      <c r="C37" s="24" t="s">
        <v>126</v>
      </c>
      <c r="D37" s="25">
        <v>70987866</v>
      </c>
      <c r="E37" s="25">
        <v>600117812</v>
      </c>
      <c r="F37" s="25">
        <v>600117812</v>
      </c>
      <c r="G37" s="24" t="s">
        <v>136</v>
      </c>
      <c r="H37" s="25" t="s">
        <v>0</v>
      </c>
      <c r="I37" s="24" t="s">
        <v>28</v>
      </c>
      <c r="J37" s="25" t="s">
        <v>128</v>
      </c>
      <c r="K37" s="25" t="s">
        <v>137</v>
      </c>
      <c r="L37" s="26">
        <v>350000</v>
      </c>
      <c r="M37" s="26">
        <v>127500</v>
      </c>
      <c r="N37" s="25">
        <v>2024</v>
      </c>
      <c r="O37" s="25">
        <v>2027</v>
      </c>
      <c r="P37" s="25" t="s">
        <v>30</v>
      </c>
      <c r="Q37" s="25" t="s">
        <v>30</v>
      </c>
      <c r="R37" s="68" t="s">
        <v>133</v>
      </c>
      <c r="S37" s="28"/>
    </row>
    <row r="38" spans="1:19" s="29" customFormat="1" ht="100" customHeight="1" thickBot="1" x14ac:dyDescent="0.4">
      <c r="A38" s="58">
        <v>56</v>
      </c>
      <c r="B38" s="62" t="s">
        <v>125</v>
      </c>
      <c r="C38" s="63" t="s">
        <v>126</v>
      </c>
      <c r="D38" s="64">
        <v>70987866</v>
      </c>
      <c r="E38" s="64">
        <v>600117812</v>
      </c>
      <c r="F38" s="64">
        <v>600117812</v>
      </c>
      <c r="G38" s="64" t="s">
        <v>88</v>
      </c>
      <c r="H38" s="64" t="s">
        <v>0</v>
      </c>
      <c r="I38" s="63" t="s">
        <v>28</v>
      </c>
      <c r="J38" s="64" t="s">
        <v>128</v>
      </c>
      <c r="K38" s="64" t="s">
        <v>138</v>
      </c>
      <c r="L38" s="65">
        <v>200000</v>
      </c>
      <c r="M38" s="65">
        <v>110500</v>
      </c>
      <c r="N38" s="64">
        <v>2024</v>
      </c>
      <c r="O38" s="64">
        <v>2027</v>
      </c>
      <c r="P38" s="64" t="s">
        <v>30</v>
      </c>
      <c r="Q38" s="64" t="s">
        <v>30</v>
      </c>
      <c r="R38" s="69" t="s">
        <v>133</v>
      </c>
      <c r="S38" s="66"/>
    </row>
    <row r="39" spans="1:19" x14ac:dyDescent="0.35">
      <c r="A39" s="1" t="s">
        <v>205</v>
      </c>
    </row>
    <row r="40" spans="1:19" x14ac:dyDescent="0.35">
      <c r="G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5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spans="1:19" ht="13" customHeight="1" x14ac:dyDescent="0.35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</row>
    <row r="43" spans="1:19" ht="195.5" hidden="1" customHeight="1" x14ac:dyDescent="0.3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</row>
    <row r="44" spans="1:19" ht="11.5" customHeight="1" x14ac:dyDescent="0.35"/>
  </sheetData>
  <mergeCells count="13">
    <mergeCell ref="A41:S43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honeticPr fontId="14" type="noConversion"/>
  <pageMargins left="0.7" right="0.7" top="0.78740157499999996" bottom="0.78740157499999996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48B9-ED27-437F-844D-EFEBC7F6613C}">
  <sheetPr>
    <pageSetUpPr fitToPage="1"/>
  </sheetPr>
  <dimension ref="A1:Z20"/>
  <sheetViews>
    <sheetView zoomScale="40" zoomScaleNormal="40" workbookViewId="0">
      <selection sqref="A1:Z1"/>
    </sheetView>
  </sheetViews>
  <sheetFormatPr defaultColWidth="9.453125" defaultRowHeight="13" x14ac:dyDescent="0.3"/>
  <cols>
    <col min="1" max="1" width="6.54296875" style="70" customWidth="1"/>
    <col min="2" max="2" width="28.90625" style="70" customWidth="1"/>
    <col min="3" max="3" width="9.453125" style="70"/>
    <col min="4" max="4" width="11.7265625" style="70" bestFit="1" customWidth="1"/>
    <col min="5" max="5" width="10.1796875" style="70" bestFit="1" customWidth="1"/>
    <col min="6" max="6" width="9.453125" style="70" bestFit="1"/>
    <col min="7" max="7" width="16.453125" style="70" customWidth="1"/>
    <col min="8" max="9" width="14.453125" style="70" customWidth="1"/>
    <col min="10" max="10" width="14.54296875" style="70" customWidth="1"/>
    <col min="11" max="11" width="39.453125" style="70" customWidth="1"/>
    <col min="12" max="12" width="13.81640625" style="90" customWidth="1"/>
    <col min="13" max="13" width="15.453125" style="90" customWidth="1"/>
    <col min="14" max="15" width="9.453125" style="91" bestFit="1"/>
    <col min="16" max="16" width="8.453125" style="91" customWidth="1"/>
    <col min="17" max="19" width="10.453125" style="91" customWidth="1"/>
    <col min="20" max="20" width="11.453125" style="91" customWidth="1"/>
    <col min="21" max="21" width="12.36328125" style="91" customWidth="1"/>
    <col min="22" max="23" width="14" style="91" customWidth="1"/>
    <col min="24" max="24" width="12.453125" style="91" customWidth="1"/>
    <col min="25" max="25" width="16.1796875" style="70" customWidth="1"/>
    <col min="26" max="26" width="10.453125" style="70" customWidth="1"/>
    <col min="27" max="16384" width="9.453125" style="70"/>
  </cols>
  <sheetData>
    <row r="1" spans="1:26" ht="55" customHeight="1" thickBot="1" x14ac:dyDescent="0.35">
      <c r="A1" s="142" t="s">
        <v>139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4"/>
    </row>
    <row r="2" spans="1:26" ht="29.15" customHeight="1" thickBot="1" x14ac:dyDescent="0.35">
      <c r="A2" s="145" t="s">
        <v>2</v>
      </c>
      <c r="B2" s="148" t="s">
        <v>3</v>
      </c>
      <c r="C2" s="149"/>
      <c r="D2" s="149"/>
      <c r="E2" s="149"/>
      <c r="F2" s="150"/>
      <c r="G2" s="151" t="s">
        <v>4</v>
      </c>
      <c r="H2" s="145" t="s">
        <v>140</v>
      </c>
      <c r="I2" s="154" t="s">
        <v>6</v>
      </c>
      <c r="J2" s="145" t="s">
        <v>7</v>
      </c>
      <c r="K2" s="127" t="s">
        <v>8</v>
      </c>
      <c r="L2" s="159" t="s">
        <v>141</v>
      </c>
      <c r="M2" s="160"/>
      <c r="N2" s="161" t="s">
        <v>142</v>
      </c>
      <c r="O2" s="162"/>
      <c r="P2" s="148" t="s">
        <v>143</v>
      </c>
      <c r="Q2" s="149"/>
      <c r="R2" s="149"/>
      <c r="S2" s="149"/>
      <c r="T2" s="149"/>
      <c r="U2" s="149"/>
      <c r="V2" s="149"/>
      <c r="W2" s="163"/>
      <c r="X2" s="163"/>
      <c r="Y2" s="164" t="s">
        <v>12</v>
      </c>
      <c r="Z2" s="165"/>
    </row>
    <row r="3" spans="1:26" ht="14.9" customHeight="1" x14ac:dyDescent="0.3">
      <c r="A3" s="146"/>
      <c r="B3" s="151" t="s">
        <v>13</v>
      </c>
      <c r="C3" s="166" t="s">
        <v>14</v>
      </c>
      <c r="D3" s="166" t="s">
        <v>15</v>
      </c>
      <c r="E3" s="166" t="s">
        <v>16</v>
      </c>
      <c r="F3" s="132" t="s">
        <v>17</v>
      </c>
      <c r="G3" s="152"/>
      <c r="H3" s="146"/>
      <c r="I3" s="155"/>
      <c r="J3" s="146"/>
      <c r="K3" s="157"/>
      <c r="L3" s="134" t="s">
        <v>18</v>
      </c>
      <c r="M3" s="136" t="s">
        <v>144</v>
      </c>
      <c r="N3" s="138" t="s">
        <v>20</v>
      </c>
      <c r="O3" s="123" t="s">
        <v>21</v>
      </c>
      <c r="P3" s="125" t="s">
        <v>145</v>
      </c>
      <c r="Q3" s="126"/>
      <c r="R3" s="126"/>
      <c r="S3" s="127"/>
      <c r="T3" s="128" t="s">
        <v>146</v>
      </c>
      <c r="U3" s="130" t="s">
        <v>147</v>
      </c>
      <c r="V3" s="130" t="s">
        <v>148</v>
      </c>
      <c r="W3" s="128" t="s">
        <v>149</v>
      </c>
      <c r="X3" s="140" t="s">
        <v>150</v>
      </c>
      <c r="Y3" s="119" t="s">
        <v>24</v>
      </c>
      <c r="Z3" s="121" t="s">
        <v>25</v>
      </c>
    </row>
    <row r="4" spans="1:26" ht="80.150000000000006" customHeight="1" thickBot="1" x14ac:dyDescent="0.35">
      <c r="A4" s="147"/>
      <c r="B4" s="153"/>
      <c r="C4" s="167"/>
      <c r="D4" s="167"/>
      <c r="E4" s="167"/>
      <c r="F4" s="133"/>
      <c r="G4" s="153"/>
      <c r="H4" s="147"/>
      <c r="I4" s="156"/>
      <c r="J4" s="147"/>
      <c r="K4" s="158"/>
      <c r="L4" s="135"/>
      <c r="M4" s="137"/>
      <c r="N4" s="139"/>
      <c r="O4" s="124"/>
      <c r="P4" s="101" t="s">
        <v>151</v>
      </c>
      <c r="Q4" s="102" t="s">
        <v>152</v>
      </c>
      <c r="R4" s="102" t="s">
        <v>153</v>
      </c>
      <c r="S4" s="103" t="s">
        <v>154</v>
      </c>
      <c r="T4" s="129"/>
      <c r="U4" s="131"/>
      <c r="V4" s="131"/>
      <c r="W4" s="129"/>
      <c r="X4" s="141"/>
      <c r="Y4" s="120"/>
      <c r="Z4" s="122"/>
    </row>
    <row r="5" spans="1:26" ht="100" customHeight="1" thickBot="1" x14ac:dyDescent="0.35">
      <c r="A5" s="71">
        <v>9</v>
      </c>
      <c r="B5" s="76" t="s">
        <v>155</v>
      </c>
      <c r="C5" s="72" t="s">
        <v>55</v>
      </c>
      <c r="D5" s="73">
        <v>70833648</v>
      </c>
      <c r="E5" s="73">
        <v>600118495</v>
      </c>
      <c r="F5" s="74">
        <v>102519323</v>
      </c>
      <c r="G5" s="72" t="s">
        <v>156</v>
      </c>
      <c r="H5" s="72" t="s">
        <v>0</v>
      </c>
      <c r="I5" s="72" t="s">
        <v>28</v>
      </c>
      <c r="J5" s="72" t="s">
        <v>28</v>
      </c>
      <c r="K5" s="72" t="s">
        <v>157</v>
      </c>
      <c r="L5" s="75">
        <v>3500000</v>
      </c>
      <c r="M5" s="75">
        <f t="shared" ref="M5:M12" si="0">L5/100*85</f>
        <v>2975000</v>
      </c>
      <c r="N5" s="73">
        <v>2024</v>
      </c>
      <c r="O5" s="73">
        <v>2025</v>
      </c>
      <c r="P5" s="73"/>
      <c r="Q5" s="73" t="s">
        <v>53</v>
      </c>
      <c r="R5" s="73" t="s">
        <v>53</v>
      </c>
      <c r="S5" s="73" t="s">
        <v>53</v>
      </c>
      <c r="T5" s="73"/>
      <c r="U5" s="73"/>
      <c r="V5" s="73"/>
      <c r="W5" s="73"/>
      <c r="X5" s="73"/>
      <c r="Y5" s="78" t="s">
        <v>158</v>
      </c>
      <c r="Z5" s="72"/>
    </row>
    <row r="6" spans="1:26" ht="100" customHeight="1" thickBot="1" x14ac:dyDescent="0.35">
      <c r="A6" s="71">
        <v>10</v>
      </c>
      <c r="B6" s="79" t="s">
        <v>155</v>
      </c>
      <c r="C6" s="80" t="s">
        <v>55</v>
      </c>
      <c r="D6" s="81">
        <v>70833648</v>
      </c>
      <c r="E6" s="81">
        <v>600118495</v>
      </c>
      <c r="F6" s="82">
        <v>102519323</v>
      </c>
      <c r="G6" s="80" t="s">
        <v>159</v>
      </c>
      <c r="H6" s="80" t="s">
        <v>0</v>
      </c>
      <c r="I6" s="80" t="s">
        <v>28</v>
      </c>
      <c r="J6" s="80" t="s">
        <v>28</v>
      </c>
      <c r="K6" s="80" t="s">
        <v>160</v>
      </c>
      <c r="L6" s="83">
        <v>2000000</v>
      </c>
      <c r="M6" s="83">
        <f t="shared" si="0"/>
        <v>1700000</v>
      </c>
      <c r="N6" s="81">
        <v>2025</v>
      </c>
      <c r="O6" s="81">
        <v>2025</v>
      </c>
      <c r="P6" s="81"/>
      <c r="Q6" s="81"/>
      <c r="R6" s="81"/>
      <c r="S6" s="81"/>
      <c r="T6" s="81"/>
      <c r="U6" s="81"/>
      <c r="V6" s="81"/>
      <c r="W6" s="81"/>
      <c r="X6" s="81" t="s">
        <v>53</v>
      </c>
      <c r="Y6" s="80" t="s">
        <v>161</v>
      </c>
      <c r="Z6" s="80"/>
    </row>
    <row r="7" spans="1:26" ht="100" customHeight="1" thickBot="1" x14ac:dyDescent="0.35">
      <c r="A7" s="71">
        <v>11</v>
      </c>
      <c r="B7" s="79" t="s">
        <v>155</v>
      </c>
      <c r="C7" s="80" t="s">
        <v>55</v>
      </c>
      <c r="D7" s="81">
        <v>70833648</v>
      </c>
      <c r="E7" s="81">
        <v>600118495</v>
      </c>
      <c r="F7" s="82">
        <v>102519323</v>
      </c>
      <c r="G7" s="80" t="s">
        <v>162</v>
      </c>
      <c r="H7" s="80" t="s">
        <v>0</v>
      </c>
      <c r="I7" s="80" t="s">
        <v>28</v>
      </c>
      <c r="J7" s="80" t="s">
        <v>28</v>
      </c>
      <c r="K7" s="80" t="s">
        <v>163</v>
      </c>
      <c r="L7" s="83">
        <v>5000000</v>
      </c>
      <c r="M7" s="83">
        <f t="shared" si="0"/>
        <v>4250000</v>
      </c>
      <c r="N7" s="81">
        <v>2024</v>
      </c>
      <c r="O7" s="81">
        <v>2025</v>
      </c>
      <c r="P7" s="81"/>
      <c r="Q7" s="81"/>
      <c r="R7" s="81"/>
      <c r="S7" s="81"/>
      <c r="T7" s="81"/>
      <c r="U7" s="81"/>
      <c r="V7" s="81" t="s">
        <v>53</v>
      </c>
      <c r="W7" s="81" t="s">
        <v>53</v>
      </c>
      <c r="X7" s="81" t="s">
        <v>53</v>
      </c>
      <c r="Y7" s="80" t="s">
        <v>161</v>
      </c>
      <c r="Z7" s="80"/>
    </row>
    <row r="8" spans="1:26" ht="100" customHeight="1" thickBot="1" x14ac:dyDescent="0.35">
      <c r="A8" s="71">
        <v>14</v>
      </c>
      <c r="B8" s="76" t="s">
        <v>26</v>
      </c>
      <c r="C8" s="72" t="s">
        <v>27</v>
      </c>
      <c r="D8" s="84">
        <v>70992258</v>
      </c>
      <c r="E8" s="85" t="s">
        <v>38</v>
      </c>
      <c r="F8" s="86">
        <v>600118452</v>
      </c>
      <c r="G8" s="72" t="s">
        <v>41</v>
      </c>
      <c r="H8" s="77" t="s">
        <v>0</v>
      </c>
      <c r="I8" s="72" t="s">
        <v>28</v>
      </c>
      <c r="J8" s="77" t="s">
        <v>29</v>
      </c>
      <c r="K8" s="72" t="s">
        <v>164</v>
      </c>
      <c r="L8" s="87">
        <v>130000</v>
      </c>
      <c r="M8" s="87">
        <f t="shared" si="0"/>
        <v>110500</v>
      </c>
      <c r="N8" s="18">
        <v>2024</v>
      </c>
      <c r="O8" s="18">
        <v>2025</v>
      </c>
      <c r="P8" s="18"/>
      <c r="Q8" s="18"/>
      <c r="R8" s="18"/>
      <c r="S8" s="18"/>
      <c r="T8" s="18"/>
      <c r="U8" s="18"/>
      <c r="V8" s="18"/>
      <c r="W8" s="18"/>
      <c r="X8" s="18" t="s">
        <v>53</v>
      </c>
      <c r="Y8" s="72" t="s">
        <v>165</v>
      </c>
      <c r="Z8" s="77" t="s">
        <v>32</v>
      </c>
    </row>
    <row r="9" spans="1:26" ht="100" customHeight="1" thickBot="1" x14ac:dyDescent="0.35">
      <c r="A9" s="71">
        <v>17</v>
      </c>
      <c r="B9" s="76" t="s">
        <v>26</v>
      </c>
      <c r="C9" s="72" t="s">
        <v>27</v>
      </c>
      <c r="D9" s="18">
        <v>70992258</v>
      </c>
      <c r="E9" s="18" t="s">
        <v>38</v>
      </c>
      <c r="F9" s="86">
        <v>600118452</v>
      </c>
      <c r="G9" s="72" t="s">
        <v>166</v>
      </c>
      <c r="H9" s="77" t="s">
        <v>0</v>
      </c>
      <c r="I9" s="72" t="s">
        <v>28</v>
      </c>
      <c r="J9" s="77" t="s">
        <v>29</v>
      </c>
      <c r="K9" s="72" t="s">
        <v>167</v>
      </c>
      <c r="L9" s="87">
        <v>1000000</v>
      </c>
      <c r="M9" s="87">
        <f t="shared" si="0"/>
        <v>850000</v>
      </c>
      <c r="N9" s="18">
        <v>2024</v>
      </c>
      <c r="O9" s="18">
        <v>2025</v>
      </c>
      <c r="P9" s="18" t="s">
        <v>53</v>
      </c>
      <c r="Q9" s="18" t="s">
        <v>53</v>
      </c>
      <c r="R9" s="18" t="s">
        <v>53</v>
      </c>
      <c r="S9" s="18"/>
      <c r="T9" s="18"/>
      <c r="U9" s="18"/>
      <c r="V9" s="18"/>
      <c r="W9" s="18" t="s">
        <v>53</v>
      </c>
      <c r="X9" s="18"/>
      <c r="Y9" s="72" t="s">
        <v>168</v>
      </c>
      <c r="Z9" s="77"/>
    </row>
    <row r="10" spans="1:26" ht="100" customHeight="1" thickBot="1" x14ac:dyDescent="0.35">
      <c r="A10" s="71">
        <v>18</v>
      </c>
      <c r="B10" s="76" t="s">
        <v>26</v>
      </c>
      <c r="C10" s="72" t="s">
        <v>27</v>
      </c>
      <c r="D10" s="18">
        <v>70992258</v>
      </c>
      <c r="E10" s="18" t="s">
        <v>38</v>
      </c>
      <c r="F10" s="86">
        <v>600118452</v>
      </c>
      <c r="G10" s="72" t="s">
        <v>169</v>
      </c>
      <c r="H10" s="77" t="s">
        <v>0</v>
      </c>
      <c r="I10" s="72" t="s">
        <v>28</v>
      </c>
      <c r="J10" s="77" t="s">
        <v>29</v>
      </c>
      <c r="K10" s="72" t="s">
        <v>170</v>
      </c>
      <c r="L10" s="87">
        <v>500000</v>
      </c>
      <c r="M10" s="87">
        <f t="shared" si="0"/>
        <v>425000</v>
      </c>
      <c r="N10" s="18">
        <v>2024</v>
      </c>
      <c r="O10" s="18">
        <v>2027</v>
      </c>
      <c r="P10" s="18"/>
      <c r="Q10" s="18" t="s">
        <v>53</v>
      </c>
      <c r="R10" s="18"/>
      <c r="S10" s="18"/>
      <c r="T10" s="18"/>
      <c r="U10" s="18"/>
      <c r="V10" s="18"/>
      <c r="W10" s="18" t="s">
        <v>53</v>
      </c>
      <c r="X10" s="18"/>
      <c r="Y10" s="72" t="s">
        <v>165</v>
      </c>
      <c r="Z10" s="77"/>
    </row>
    <row r="11" spans="1:26" ht="100" customHeight="1" thickBot="1" x14ac:dyDescent="0.35">
      <c r="A11" s="71">
        <v>19</v>
      </c>
      <c r="B11" s="76" t="s">
        <v>26</v>
      </c>
      <c r="C11" s="72" t="s">
        <v>27</v>
      </c>
      <c r="D11" s="18">
        <v>70992258</v>
      </c>
      <c r="E11" s="18" t="s">
        <v>38</v>
      </c>
      <c r="F11" s="86">
        <v>600118452</v>
      </c>
      <c r="G11" s="72" t="s">
        <v>171</v>
      </c>
      <c r="H11" s="77" t="s">
        <v>0</v>
      </c>
      <c r="I11" s="72" t="s">
        <v>28</v>
      </c>
      <c r="J11" s="77" t="s">
        <v>29</v>
      </c>
      <c r="K11" s="72" t="s">
        <v>172</v>
      </c>
      <c r="L11" s="87">
        <v>1300000</v>
      </c>
      <c r="M11" s="87">
        <f t="shared" si="0"/>
        <v>1105000</v>
      </c>
      <c r="N11" s="18">
        <v>2024</v>
      </c>
      <c r="O11" s="18">
        <v>2025</v>
      </c>
      <c r="P11" s="18"/>
      <c r="Q11" s="18"/>
      <c r="R11" s="18"/>
      <c r="S11" s="18"/>
      <c r="T11" s="18"/>
      <c r="U11" s="18"/>
      <c r="V11" s="18"/>
      <c r="W11" s="18"/>
      <c r="X11" s="18"/>
      <c r="Y11" s="72" t="s">
        <v>173</v>
      </c>
      <c r="Z11" s="77" t="s">
        <v>32</v>
      </c>
    </row>
    <row r="12" spans="1:26" ht="100" customHeight="1" thickBot="1" x14ac:dyDescent="0.35">
      <c r="A12" s="71">
        <v>24</v>
      </c>
      <c r="B12" s="76" t="s">
        <v>26</v>
      </c>
      <c r="C12" s="72" t="s">
        <v>27</v>
      </c>
      <c r="D12" s="18">
        <v>70992258</v>
      </c>
      <c r="E12" s="18" t="s">
        <v>38</v>
      </c>
      <c r="F12" s="86">
        <v>600118452</v>
      </c>
      <c r="G12" s="72" t="s">
        <v>174</v>
      </c>
      <c r="H12" s="77" t="s">
        <v>0</v>
      </c>
      <c r="I12" s="72" t="s">
        <v>28</v>
      </c>
      <c r="J12" s="77" t="s">
        <v>29</v>
      </c>
      <c r="K12" s="72" t="s">
        <v>175</v>
      </c>
      <c r="L12" s="87">
        <v>400000</v>
      </c>
      <c r="M12" s="87">
        <f t="shared" si="0"/>
        <v>340000</v>
      </c>
      <c r="N12" s="18">
        <v>2024</v>
      </c>
      <c r="O12" s="18">
        <v>2025</v>
      </c>
      <c r="P12" s="18"/>
      <c r="Q12" s="18"/>
      <c r="R12" s="18"/>
      <c r="S12" s="18"/>
      <c r="T12" s="18"/>
      <c r="U12" s="18"/>
      <c r="V12" s="18"/>
      <c r="W12" s="18"/>
      <c r="X12" s="18"/>
      <c r="Y12" s="72" t="s">
        <v>176</v>
      </c>
      <c r="Z12" s="77" t="s">
        <v>32</v>
      </c>
    </row>
    <row r="13" spans="1:26" ht="100" customHeight="1" thickBot="1" x14ac:dyDescent="0.35">
      <c r="A13" s="71">
        <v>29</v>
      </c>
      <c r="B13" s="76" t="s">
        <v>46</v>
      </c>
      <c r="C13" s="72" t="s">
        <v>27</v>
      </c>
      <c r="D13" s="18">
        <v>70992258</v>
      </c>
      <c r="E13" s="18" t="s">
        <v>38</v>
      </c>
      <c r="F13" s="86">
        <v>600118452</v>
      </c>
      <c r="G13" s="77" t="s">
        <v>49</v>
      </c>
      <c r="H13" s="77" t="s">
        <v>0</v>
      </c>
      <c r="I13" s="72" t="s">
        <v>28</v>
      </c>
      <c r="J13" s="77" t="s">
        <v>29</v>
      </c>
      <c r="K13" s="72" t="s">
        <v>50</v>
      </c>
      <c r="L13" s="87">
        <v>1000000</v>
      </c>
      <c r="M13" s="87">
        <v>850000</v>
      </c>
      <c r="N13" s="18">
        <v>2024</v>
      </c>
      <c r="O13" s="18">
        <v>2025</v>
      </c>
      <c r="P13" s="18"/>
      <c r="Q13" s="18"/>
      <c r="R13" s="18" t="s">
        <v>53</v>
      </c>
      <c r="S13" s="18"/>
      <c r="T13" s="18"/>
      <c r="U13" s="18"/>
      <c r="V13" s="18"/>
      <c r="W13" s="18"/>
      <c r="X13" s="18"/>
      <c r="Y13" s="73" t="s">
        <v>177</v>
      </c>
      <c r="Z13" s="73" t="s">
        <v>117</v>
      </c>
    </row>
    <row r="14" spans="1:26" ht="100" customHeight="1" thickBot="1" x14ac:dyDescent="0.35">
      <c r="A14" s="71">
        <v>30</v>
      </c>
      <c r="B14" s="76" t="s">
        <v>46</v>
      </c>
      <c r="C14" s="72" t="s">
        <v>27</v>
      </c>
      <c r="D14" s="18">
        <v>70992258</v>
      </c>
      <c r="E14" s="18" t="s">
        <v>38</v>
      </c>
      <c r="F14" s="86">
        <v>600118452</v>
      </c>
      <c r="G14" s="72" t="s">
        <v>51</v>
      </c>
      <c r="H14" s="77" t="s">
        <v>0</v>
      </c>
      <c r="I14" s="72" t="s">
        <v>28</v>
      </c>
      <c r="J14" s="77" t="s">
        <v>29</v>
      </c>
      <c r="K14" s="72" t="s">
        <v>52</v>
      </c>
      <c r="L14" s="87">
        <v>500000</v>
      </c>
      <c r="M14" s="87">
        <v>425000</v>
      </c>
      <c r="N14" s="18">
        <v>2024</v>
      </c>
      <c r="O14" s="18">
        <v>2025</v>
      </c>
      <c r="P14" s="18"/>
      <c r="Q14" s="18" t="s">
        <v>53</v>
      </c>
      <c r="R14" s="18"/>
      <c r="S14" s="18" t="s">
        <v>53</v>
      </c>
      <c r="T14" s="18"/>
      <c r="U14" s="18"/>
      <c r="V14" s="18"/>
      <c r="W14" s="18"/>
      <c r="X14" s="18"/>
      <c r="Y14" s="73" t="s">
        <v>178</v>
      </c>
      <c r="Z14" s="18" t="s">
        <v>117</v>
      </c>
    </row>
    <row r="15" spans="1:26" ht="100" customHeight="1" thickBot="1" x14ac:dyDescent="0.35">
      <c r="A15" s="71">
        <v>32</v>
      </c>
      <c r="B15" s="76" t="s">
        <v>179</v>
      </c>
      <c r="C15" s="72" t="s">
        <v>180</v>
      </c>
      <c r="D15" s="73">
        <v>70983453</v>
      </c>
      <c r="E15" s="73">
        <v>102519731</v>
      </c>
      <c r="F15" s="74">
        <v>600118665</v>
      </c>
      <c r="G15" s="72" t="s">
        <v>181</v>
      </c>
      <c r="H15" s="72" t="s">
        <v>0</v>
      </c>
      <c r="I15" s="72" t="s">
        <v>182</v>
      </c>
      <c r="J15" s="72" t="s">
        <v>182</v>
      </c>
      <c r="K15" s="72" t="s">
        <v>181</v>
      </c>
      <c r="L15" s="75">
        <v>3500000</v>
      </c>
      <c r="M15" s="75">
        <v>2975000</v>
      </c>
      <c r="N15" s="73">
        <v>2024</v>
      </c>
      <c r="O15" s="73">
        <v>2025</v>
      </c>
      <c r="P15" s="73"/>
      <c r="Q15" s="73" t="s">
        <v>53</v>
      </c>
      <c r="R15" s="73" t="s">
        <v>53</v>
      </c>
      <c r="S15" s="73" t="s">
        <v>53</v>
      </c>
      <c r="T15" s="73" t="s">
        <v>53</v>
      </c>
      <c r="U15" s="73" t="s">
        <v>53</v>
      </c>
      <c r="V15" s="73" t="s">
        <v>53</v>
      </c>
      <c r="W15" s="73" t="s">
        <v>53</v>
      </c>
      <c r="X15" s="73" t="s">
        <v>53</v>
      </c>
      <c r="Y15" s="73" t="s">
        <v>178</v>
      </c>
      <c r="Z15" s="18" t="s">
        <v>117</v>
      </c>
    </row>
    <row r="16" spans="1:26" ht="100" customHeight="1" thickBot="1" x14ac:dyDescent="0.35">
      <c r="A16" s="71">
        <v>61</v>
      </c>
      <c r="B16" s="88" t="s">
        <v>111</v>
      </c>
      <c r="C16" s="72" t="s">
        <v>112</v>
      </c>
      <c r="D16" s="73">
        <v>70983429</v>
      </c>
      <c r="E16" s="73">
        <v>107608979</v>
      </c>
      <c r="F16" s="74">
        <v>600118282</v>
      </c>
      <c r="G16" s="72" t="s">
        <v>113</v>
      </c>
      <c r="H16" s="72" t="s">
        <v>65</v>
      </c>
      <c r="I16" s="72" t="s">
        <v>28</v>
      </c>
      <c r="J16" s="72" t="s">
        <v>114</v>
      </c>
      <c r="K16" s="72" t="s">
        <v>115</v>
      </c>
      <c r="L16" s="75">
        <v>5000000</v>
      </c>
      <c r="M16" s="75">
        <v>4250000</v>
      </c>
      <c r="N16" s="73">
        <v>2024</v>
      </c>
      <c r="O16" s="73" t="s">
        <v>183</v>
      </c>
      <c r="P16" s="73"/>
      <c r="Q16" s="73"/>
      <c r="R16" s="73"/>
      <c r="S16" s="73"/>
      <c r="T16" s="73"/>
      <c r="U16" s="73"/>
      <c r="V16" s="73"/>
      <c r="W16" s="73"/>
      <c r="X16" s="73"/>
      <c r="Y16" s="72" t="s">
        <v>184</v>
      </c>
      <c r="Z16" s="72" t="s">
        <v>117</v>
      </c>
    </row>
    <row r="17" spans="1:26" ht="100" customHeight="1" x14ac:dyDescent="0.3">
      <c r="A17" s="71">
        <v>63</v>
      </c>
      <c r="B17" s="88" t="s">
        <v>111</v>
      </c>
      <c r="C17" s="72" t="s">
        <v>112</v>
      </c>
      <c r="D17" s="73">
        <v>70983429</v>
      </c>
      <c r="E17" s="73">
        <v>107608979</v>
      </c>
      <c r="F17" s="74">
        <v>600118282</v>
      </c>
      <c r="G17" s="72" t="s">
        <v>185</v>
      </c>
      <c r="H17" s="72" t="s">
        <v>65</v>
      </c>
      <c r="I17" s="72" t="s">
        <v>28</v>
      </c>
      <c r="J17" s="72" t="s">
        <v>114</v>
      </c>
      <c r="K17" s="72" t="s">
        <v>186</v>
      </c>
      <c r="L17" s="75">
        <v>500000</v>
      </c>
      <c r="M17" s="75"/>
      <c r="N17" s="73">
        <v>2019</v>
      </c>
      <c r="O17" s="73">
        <v>2020</v>
      </c>
      <c r="P17" s="73" t="s">
        <v>53</v>
      </c>
      <c r="Q17" s="73" t="s">
        <v>53</v>
      </c>
      <c r="R17" s="73" t="s">
        <v>53</v>
      </c>
      <c r="S17" s="73" t="s">
        <v>53</v>
      </c>
      <c r="T17" s="73"/>
      <c r="U17" s="73"/>
      <c r="V17" s="73"/>
      <c r="W17" s="73"/>
      <c r="X17" s="73"/>
      <c r="Y17" s="89" t="s">
        <v>204</v>
      </c>
      <c r="Z17" s="72"/>
    </row>
    <row r="20" spans="1:26" ht="14.5" x14ac:dyDescent="0.35">
      <c r="A20" s="1" t="s">
        <v>205</v>
      </c>
      <c r="B20" s="1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</mergeCells>
  <pageMargins left="0.7" right="0.7" top="0.78740157499999996" bottom="0.78740157499999996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8E4F-F53E-4918-87E7-0A60973D4F58}">
  <sheetPr>
    <pageSetUpPr fitToPage="1"/>
  </sheetPr>
  <dimension ref="A1:T15"/>
  <sheetViews>
    <sheetView view="pageBreakPreview" topLeftCell="E1" zoomScale="60" zoomScaleNormal="50" workbookViewId="0">
      <selection activeCell="Y22" sqref="Y22"/>
    </sheetView>
  </sheetViews>
  <sheetFormatPr defaultColWidth="8.54296875" defaultRowHeight="14.5" x14ac:dyDescent="0.35"/>
  <cols>
    <col min="1" max="1" width="14.453125" style="30" hidden="1" customWidth="1"/>
    <col min="2" max="2" width="7.453125" style="30" customWidth="1"/>
    <col min="3" max="3" width="18.453125" style="30" customWidth="1"/>
    <col min="4" max="4" width="17.54296875" style="30" customWidth="1"/>
    <col min="5" max="5" width="9.54296875" style="30" customWidth="1"/>
    <col min="6" max="6" width="22.453125" style="30" customWidth="1"/>
    <col min="7" max="8" width="13.54296875" style="30" customWidth="1"/>
    <col min="9" max="9" width="16.54296875" style="30" customWidth="1"/>
    <col min="10" max="10" width="39.453125" style="30" customWidth="1"/>
    <col min="11" max="11" width="12.54296875" style="55" customWidth="1"/>
    <col min="12" max="12" width="13" style="55" customWidth="1"/>
    <col min="13" max="13" width="9" style="30" customWidth="1"/>
    <col min="14" max="14" width="8.54296875" style="30"/>
    <col min="15" max="18" width="11.1796875" style="30" customWidth="1"/>
    <col min="19" max="20" width="10.54296875" style="30" customWidth="1"/>
    <col min="21" max="16384" width="8.54296875" style="30"/>
  </cols>
  <sheetData>
    <row r="1" spans="1:20" ht="21.75" customHeight="1" thickBot="1" x14ac:dyDescent="0.5">
      <c r="A1" s="180" t="s">
        <v>187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2"/>
    </row>
    <row r="2" spans="1:20" ht="30" customHeight="1" thickBot="1" x14ac:dyDescent="0.4">
      <c r="A2" s="183" t="s">
        <v>188</v>
      </c>
      <c r="B2" s="186" t="s">
        <v>2</v>
      </c>
      <c r="C2" s="189" t="s">
        <v>189</v>
      </c>
      <c r="D2" s="190"/>
      <c r="E2" s="190"/>
      <c r="F2" s="191" t="s">
        <v>4</v>
      </c>
      <c r="G2" s="194" t="s">
        <v>140</v>
      </c>
      <c r="H2" s="197" t="s">
        <v>6</v>
      </c>
      <c r="I2" s="200" t="s">
        <v>7</v>
      </c>
      <c r="J2" s="203" t="s">
        <v>8</v>
      </c>
      <c r="K2" s="206" t="s">
        <v>190</v>
      </c>
      <c r="L2" s="207"/>
      <c r="M2" s="172" t="s">
        <v>191</v>
      </c>
      <c r="N2" s="173"/>
      <c r="O2" s="174" t="s">
        <v>192</v>
      </c>
      <c r="P2" s="175"/>
      <c r="Q2" s="175"/>
      <c r="R2" s="175"/>
      <c r="S2" s="172" t="s">
        <v>12</v>
      </c>
      <c r="T2" s="173"/>
    </row>
    <row r="3" spans="1:20" ht="22.4" customHeight="1" thickBot="1" x14ac:dyDescent="0.4">
      <c r="A3" s="184"/>
      <c r="B3" s="187"/>
      <c r="C3" s="208" t="s">
        <v>193</v>
      </c>
      <c r="D3" s="210" t="s">
        <v>194</v>
      </c>
      <c r="E3" s="210" t="s">
        <v>195</v>
      </c>
      <c r="F3" s="192"/>
      <c r="G3" s="195"/>
      <c r="H3" s="198"/>
      <c r="I3" s="201"/>
      <c r="J3" s="204"/>
      <c r="K3" s="212" t="s">
        <v>196</v>
      </c>
      <c r="L3" s="212" t="s">
        <v>197</v>
      </c>
      <c r="M3" s="176" t="s">
        <v>20</v>
      </c>
      <c r="N3" s="178" t="s">
        <v>21</v>
      </c>
      <c r="O3" s="214" t="s">
        <v>145</v>
      </c>
      <c r="P3" s="215"/>
      <c r="Q3" s="215"/>
      <c r="R3" s="215"/>
      <c r="S3" s="168" t="s">
        <v>198</v>
      </c>
      <c r="T3" s="170" t="s">
        <v>25</v>
      </c>
    </row>
    <row r="4" spans="1:20" ht="68.25" customHeight="1" thickBot="1" x14ac:dyDescent="0.4">
      <c r="A4" s="185"/>
      <c r="B4" s="188"/>
      <c r="C4" s="209"/>
      <c r="D4" s="211"/>
      <c r="E4" s="211"/>
      <c r="F4" s="193"/>
      <c r="G4" s="196"/>
      <c r="H4" s="199"/>
      <c r="I4" s="202"/>
      <c r="J4" s="205"/>
      <c r="K4" s="213"/>
      <c r="L4" s="213"/>
      <c r="M4" s="177"/>
      <c r="N4" s="179"/>
      <c r="O4" s="31" t="s">
        <v>151</v>
      </c>
      <c r="P4" s="32" t="s">
        <v>199</v>
      </c>
      <c r="Q4" s="33" t="s">
        <v>200</v>
      </c>
      <c r="R4" s="34" t="s">
        <v>201</v>
      </c>
      <c r="S4" s="169"/>
      <c r="T4" s="171"/>
    </row>
    <row r="5" spans="1:20" x14ac:dyDescent="0.35">
      <c r="A5" s="30">
        <v>1</v>
      </c>
      <c r="B5" s="35">
        <v>1</v>
      </c>
      <c r="C5" s="36"/>
      <c r="D5" s="37"/>
      <c r="E5" s="38"/>
      <c r="F5" s="39"/>
      <c r="G5" s="39"/>
      <c r="H5" s="39"/>
      <c r="I5" s="39"/>
      <c r="J5" s="40"/>
      <c r="K5" s="41">
        <v>10000000</v>
      </c>
      <c r="L5" s="42">
        <f>K5/100*85</f>
        <v>8500000</v>
      </c>
      <c r="M5" s="36"/>
      <c r="N5" s="38"/>
      <c r="O5" s="36"/>
      <c r="P5" s="37"/>
      <c r="Q5" s="37"/>
      <c r="R5" s="38"/>
      <c r="S5" s="36"/>
      <c r="T5" s="38"/>
    </row>
    <row r="6" spans="1:20" x14ac:dyDescent="0.35">
      <c r="A6" s="30">
        <v>2</v>
      </c>
      <c r="B6" s="43">
        <v>2</v>
      </c>
      <c r="C6" s="44"/>
      <c r="D6" s="45"/>
      <c r="E6" s="46"/>
      <c r="F6" s="40"/>
      <c r="G6" s="40"/>
      <c r="H6" s="40"/>
      <c r="I6" s="40"/>
      <c r="J6" s="40"/>
      <c r="K6" s="47"/>
      <c r="L6" s="42">
        <f t="shared" ref="L6:L8" si="0">K6/100*85</f>
        <v>0</v>
      </c>
      <c r="M6" s="44"/>
      <c r="N6" s="46"/>
      <c r="O6" s="44"/>
      <c r="P6" s="45"/>
      <c r="Q6" s="45"/>
      <c r="R6" s="46"/>
      <c r="S6" s="44"/>
      <c r="T6" s="46"/>
    </row>
    <row r="7" spans="1:20" x14ac:dyDescent="0.35">
      <c r="A7" s="30">
        <v>3</v>
      </c>
      <c r="B7" s="43">
        <v>3</v>
      </c>
      <c r="C7" s="44"/>
      <c r="D7" s="45"/>
      <c r="E7" s="46"/>
      <c r="F7" s="40"/>
      <c r="G7" s="40"/>
      <c r="H7" s="40"/>
      <c r="I7" s="40"/>
      <c r="J7" s="40"/>
      <c r="K7" s="47"/>
      <c r="L7" s="42">
        <f t="shared" si="0"/>
        <v>0</v>
      </c>
      <c r="M7" s="44"/>
      <c r="N7" s="46"/>
      <c r="O7" s="44"/>
      <c r="P7" s="45"/>
      <c r="Q7" s="45"/>
      <c r="R7" s="46"/>
      <c r="S7" s="44"/>
      <c r="T7" s="46"/>
    </row>
    <row r="8" spans="1:20" ht="15" thickBot="1" x14ac:dyDescent="0.4">
      <c r="B8" s="48" t="s">
        <v>202</v>
      </c>
      <c r="C8" s="49"/>
      <c r="D8" s="50"/>
      <c r="E8" s="51"/>
      <c r="F8" s="52"/>
      <c r="G8" s="52"/>
      <c r="H8" s="52"/>
      <c r="I8" s="52"/>
      <c r="J8" s="52"/>
      <c r="K8" s="53"/>
      <c r="L8" s="42">
        <f t="shared" si="0"/>
        <v>0</v>
      </c>
      <c r="M8" s="49"/>
      <c r="N8" s="51"/>
      <c r="O8" s="49"/>
      <c r="P8" s="50"/>
      <c r="Q8" s="50"/>
      <c r="R8" s="51"/>
      <c r="S8" s="49"/>
      <c r="T8" s="51"/>
    </row>
    <row r="9" spans="1:20" x14ac:dyDescent="0.35">
      <c r="B9" s="54"/>
    </row>
    <row r="10" spans="1:20" x14ac:dyDescent="0.35">
      <c r="B10" s="30" t="s">
        <v>205</v>
      </c>
    </row>
    <row r="11" spans="1:20" x14ac:dyDescent="0.35">
      <c r="B11" s="54"/>
    </row>
    <row r="12" spans="1:20" x14ac:dyDescent="0.35">
      <c r="B12" s="56"/>
      <c r="C12" s="56"/>
      <c r="D12" s="56"/>
      <c r="E12" s="56"/>
      <c r="F12" s="56"/>
      <c r="G12" s="56"/>
      <c r="H12" s="56"/>
      <c r="I12" s="56"/>
      <c r="J12" s="56"/>
      <c r="K12" s="57"/>
      <c r="L12" s="57"/>
    </row>
    <row r="13" spans="1:20" x14ac:dyDescent="0.35">
      <c r="B13" s="56"/>
      <c r="C13" s="56"/>
      <c r="D13" s="56"/>
      <c r="E13" s="56"/>
      <c r="F13" s="56"/>
      <c r="G13" s="56"/>
      <c r="H13" s="56"/>
      <c r="I13" s="56"/>
      <c r="J13" s="56"/>
      <c r="K13" s="57"/>
      <c r="L13" s="57"/>
    </row>
    <row r="14" spans="1:20" x14ac:dyDescent="0.35">
      <c r="B14" s="56"/>
      <c r="C14" s="56"/>
      <c r="D14" s="56"/>
      <c r="E14" s="56"/>
      <c r="F14" s="56"/>
      <c r="G14" s="56"/>
      <c r="H14" s="56"/>
      <c r="I14" s="56"/>
      <c r="J14" s="56"/>
      <c r="K14" s="57"/>
      <c r="L14" s="57"/>
    </row>
    <row r="15" spans="1:20" ht="16.399999999999999" customHeight="1" x14ac:dyDescent="0.35"/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 </vt:lpstr>
      <vt:lpstr>zájmové, neformální, celoži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Naděžda Klvaňova</cp:lastModifiedBy>
  <cp:lastPrinted>2024-08-26T10:02:15Z</cp:lastPrinted>
  <dcterms:created xsi:type="dcterms:W3CDTF">2015-06-05T18:19:34Z</dcterms:created>
  <dcterms:modified xsi:type="dcterms:W3CDTF">2024-08-26T10:04:45Z</dcterms:modified>
</cp:coreProperties>
</file>