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P\Documents\MAS\MAP\Zelezny_Brod\===MAP_4===\inv.zamery\aktualizace_202404\"/>
    </mc:Choice>
  </mc:AlternateContent>
  <xr:revisionPtr revIDLastSave="0" documentId="13_ncr:1_{95D52D5A-915E-4A0E-B3DC-1087C33A48A5}" xr6:coauthVersionLast="47" xr6:coauthVersionMax="47" xr10:uidLastSave="{00000000-0000-0000-0000-000000000000}"/>
  <bookViews>
    <workbookView xWindow="22932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7" l="1"/>
  <c r="A56" i="7"/>
  <c r="A57" i="7"/>
  <c r="A58" i="7"/>
  <c r="A59" i="7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M58" i="7"/>
  <c r="M57" i="7"/>
  <c r="M56" i="7"/>
  <c r="M55" i="7"/>
  <c r="M99" i="7" l="1"/>
  <c r="M100" i="7"/>
  <c r="L14" i="8" l="1"/>
  <c r="L12" i="8"/>
  <c r="L10" i="8"/>
  <c r="L9" i="8"/>
  <c r="M23" i="7" l="1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6" i="6" l="1"/>
  <c r="M15" i="6"/>
  <c r="M14" i="6"/>
  <c r="M13" i="6"/>
  <c r="M12" i="6"/>
  <c r="M11" i="6"/>
  <c r="M10" i="6"/>
  <c r="M9" i="6"/>
  <c r="M8" i="6"/>
  <c r="M7" i="6"/>
  <c r="M6" i="6"/>
  <c r="M82" i="6" l="1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101" i="6" l="1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 l="1"/>
  <c r="M83" i="6"/>
  <c r="M33" i="7" l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M64" i="7"/>
  <c r="M18" i="6" l="1"/>
  <c r="M62" i="6" l="1"/>
  <c r="M82" i="7" l="1"/>
  <c r="M81" i="7"/>
  <c r="M80" i="7"/>
  <c r="M63" i="7"/>
  <c r="M61" i="7"/>
  <c r="L8" i="8" l="1"/>
  <c r="L7" i="8"/>
  <c r="M24" i="7"/>
  <c r="M25" i="7"/>
  <c r="M26" i="7"/>
  <c r="M27" i="7"/>
  <c r="M28" i="7"/>
  <c r="M29" i="7"/>
  <c r="M30" i="7"/>
  <c r="M31" i="7"/>
  <c r="M32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9" i="7"/>
  <c r="M60" i="7"/>
  <c r="M62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17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</calcChain>
</file>

<file path=xl/sharedStrings.xml><?xml version="1.0" encoding="utf-8"?>
<sst xmlns="http://schemas.openxmlformats.org/spreadsheetml/2006/main" count="1311" uniqueCount="452">
  <si>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</si>
  <si>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</si>
  <si>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</si>
  <si>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</si>
  <si>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</si>
  <si>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</si>
  <si>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</si>
  <si>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</si>
  <si>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</si>
  <si>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</si>
  <si>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</si>
  <si>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</si>
  <si>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</si>
  <si>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</si>
  <si>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</si>
  <si>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</si>
  <si>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</si>
  <si>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</si>
  <si>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</si>
  <si>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</si>
  <si>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</si>
  <si>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</si>
  <si>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</si>
  <si>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</si>
  <si>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</si>
  <si>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</si>
  <si>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</si>
  <si>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</si>
  <si>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</si>
  <si>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</si>
  <si>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</si>
  <si>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</si>
  <si>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</si>
  <si>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</si>
  <si>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</si>
  <si>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</si>
  <si>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</si>
  <si>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</si>
  <si>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</si>
  <si>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</si>
  <si>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</si>
  <si>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</si>
  <si>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</si>
  <si>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</si>
  <si>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</si>
  <si>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</si>
  <si>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Liberecký</t>
  </si>
  <si>
    <t>Železný Brod</t>
  </si>
  <si>
    <t>Úprava zahrady - sportovní bezpečné hřiště, mlhoviště, zážitkový chodník</t>
  </si>
  <si>
    <t>Technické a digitální vybavení - PC do každé třídy, interaktivní tabule</t>
  </si>
  <si>
    <t>Polytechnická dílna v nevyužitých prostorách MŠ</t>
  </si>
  <si>
    <t>Výměna dveří v celé MŠ</t>
  </si>
  <si>
    <t>Výměna elektroinstalace</t>
  </si>
  <si>
    <t xml:space="preserve">Zabezpečení objektu – kamera </t>
  </si>
  <si>
    <t>Mateřská škola Železný Brod, Na Vápence 766, příspěvková organizace</t>
  </si>
  <si>
    <t>04624548</t>
  </si>
  <si>
    <t>181074354</t>
  </si>
  <si>
    <t>691008604</t>
  </si>
  <si>
    <t>ne</t>
  </si>
  <si>
    <t xml:space="preserve">Vnitřní dveře-provozní budova </t>
  </si>
  <si>
    <t>Rozvody elektřiny</t>
  </si>
  <si>
    <t>zápis v revizi</t>
  </si>
  <si>
    <t>Zastřešení prostoru mezi hlavní a provozní budovou - technický sklad</t>
  </si>
  <si>
    <t>181074362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</si>
  <si>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</si>
  <si>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</si>
  <si>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</si>
  <si>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</si>
  <si>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</si>
  <si>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</si>
  <si>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</si>
  <si>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Rekonstrukce prostoru pískoviště</t>
  </si>
  <si>
    <t>Modernizace budovy</t>
  </si>
  <si>
    <t>Okenní žaluzie - zbývající okna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</si>
  <si>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</si>
  <si>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</si>
  <si>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</si>
  <si>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</si>
  <si>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</si>
  <si>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</si>
  <si>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</si>
  <si>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</si>
  <si>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</si>
  <si>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</si>
  <si>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</si>
  <si>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</si>
  <si>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</si>
  <si>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</si>
  <si>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</si>
  <si>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</si>
  <si>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</si>
  <si>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</si>
  <si>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</si>
  <si>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</si>
  <si>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</si>
  <si>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</si>
  <si>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</si>
  <si>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</si>
  <si>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</si>
  <si>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</si>
  <si>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</si>
  <si>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</si>
  <si>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</si>
  <si>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</si>
  <si>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</si>
  <si>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</si>
  <si>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</si>
  <si>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</si>
  <si>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</si>
  <si>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</si>
  <si>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</si>
  <si>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</si>
  <si>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</si>
  <si>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</si>
  <si>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</si>
  <si>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</si>
  <si>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</si>
  <si>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Technické a digitální vybavení MŠ</t>
  </si>
  <si>
    <t>Vybavení tříd a šaten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</si>
  <si>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</si>
  <si>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</si>
  <si>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</si>
  <si>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</si>
  <si>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</si>
  <si>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</si>
  <si>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</si>
  <si>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Zásada</t>
  </si>
  <si>
    <t>Výměna plynových kotlů</t>
  </si>
  <si>
    <t>Bezbariérovost</t>
  </si>
  <si>
    <t>Výměna dveří v interiéru</t>
  </si>
  <si>
    <t>Výměna radiátorů v budově MŠ</t>
  </si>
  <si>
    <t>Modernizace PC učebny - PC, nábytek, stoly</t>
  </si>
  <si>
    <t>Výměna lehátek</t>
  </si>
  <si>
    <t>Renovace zdí (chodby,schodiště), sociální zařízení pro provozní zaměstnance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</si>
  <si>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</si>
  <si>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</si>
  <si>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</si>
  <si>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</si>
  <si>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</si>
  <si>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</si>
  <si>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</si>
  <si>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</si>
  <si>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</si>
  <si>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</si>
  <si>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</si>
  <si>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</si>
  <si>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</si>
  <si>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</si>
  <si>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</si>
  <si>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</si>
  <si>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</si>
  <si>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</si>
  <si>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</si>
  <si>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</si>
  <si>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</si>
  <si>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</si>
  <si>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</si>
  <si>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</si>
  <si>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</si>
  <si>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</si>
  <si>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</si>
  <si>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</si>
  <si>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</si>
  <si>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</si>
  <si>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</si>
  <si>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</si>
  <si>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</si>
  <si>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</si>
  <si>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</si>
  <si>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</si>
  <si>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</si>
  <si>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</si>
  <si>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</si>
  <si>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</si>
  <si>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</si>
  <si>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Rozšíření školy o jednu učebnu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</si>
  <si>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</si>
  <si>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</si>
  <si>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</si>
  <si>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</si>
  <si>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</si>
  <si>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</si>
  <si>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Rekonstrukce střechy</t>
  </si>
  <si>
    <t>102717664</t>
  </si>
  <si>
    <t xml:space="preserve">Rekonstrukce suterénu - zázemí kuchyně včetně skladů </t>
  </si>
  <si>
    <t xml:space="preserve">Výměna radiátorů ve staré budově </t>
  </si>
  <si>
    <t>Výměna kotlů ve staré budově</t>
  </si>
  <si>
    <t>Výměna kotlů v přístavbě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</si>
  <si>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</si>
  <si>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</si>
  <si>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</si>
  <si>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</si>
  <si>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Základní umělecká škola Železný Brod, příspěvková organizace</t>
  </si>
  <si>
    <t>75125412</t>
  </si>
  <si>
    <t>Rekonstrukce a přístavba stávající budovy ZUŠ</t>
  </si>
  <si>
    <t>Kompletní rekonstrukce stávající budovy – sanace budovy, sociální zařízeni, veškeré rozvody, elektroinstalace, střecha, kotelna ….
Přístavba malého sálu – učebna LDO a TO  a velkého sálu – koncertního</t>
  </si>
  <si>
    <t>připravené podklady pro vypsání projektové dokumentace</t>
  </si>
  <si>
    <t>Středisko volného času Mozaika Železný Brod, příspěvková organizace</t>
  </si>
  <si>
    <t>75125439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</si>
  <si>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</si>
  <si>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</si>
  <si>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</si>
  <si>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</si>
  <si>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</si>
  <si>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připraven rozpočet</t>
  </si>
  <si>
    <t>Šatní skříňky pro žáky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</si>
  <si>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</si>
  <si>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</si>
  <si>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</si>
  <si>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</si>
  <si>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</si>
  <si>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</si>
  <si>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</si>
  <si>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</si>
  <si>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</si>
  <si>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</si>
  <si>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</si>
  <si>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</si>
  <si>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 xml:space="preserve">zázemí pro školní poradenské pracoviště </t>
  </si>
  <si>
    <t>Podpis:  …………………………………………………………………..</t>
  </si>
  <si>
    <t>     Mgr. František Lufinka - předseda řídícího výboru</t>
  </si>
  <si>
    <t>stručný popis, např. zpracovaná PD, zajištěné výkupy, výběr dodavatele</t>
  </si>
  <si>
    <t>plánováno</t>
  </si>
  <si>
    <t xml:space="preserve">Přístavba ložnice (původně vedeno jako herna) pro předškoláky </t>
  </si>
  <si>
    <t>částečně realizováno</t>
  </si>
  <si>
    <t>Oprava elektroinstalace a nové osvětlení prostor MŠ</t>
  </si>
  <si>
    <t>Oprava elektroinstalace a nové osvětlení tříd</t>
  </si>
  <si>
    <t>zpracovaná cenová kalkulace</t>
  </si>
  <si>
    <t>Výměna svítidel</t>
  </si>
  <si>
    <t>Výměna dlažby</t>
  </si>
  <si>
    <t>zpracovaná SP</t>
  </si>
  <si>
    <t>zpracovaná PD</t>
  </si>
  <si>
    <t>PD se zpracovává</t>
  </si>
  <si>
    <t>v realizaci (hotová 1.část)</t>
  </si>
  <si>
    <t>projektová žádost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</si>
  <si>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</si>
  <si>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</si>
  <si>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</si>
  <si>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</si>
  <si>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</si>
  <si>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Vybudování přírodověné učebny 2.stupňe ZŠ Pěnčín 22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</si>
  <si>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</si>
  <si>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</si>
  <si>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</si>
  <si>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</si>
  <si>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</si>
  <si>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</si>
  <si>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</si>
  <si>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</si>
  <si>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</si>
  <si>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</si>
  <si>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</si>
  <si>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</si>
  <si>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</si>
  <si>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</si>
  <si>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</si>
  <si>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</si>
  <si>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</si>
  <si>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</si>
  <si>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</si>
  <si>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</si>
  <si>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</si>
  <si>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</si>
  <si>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</si>
  <si>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</si>
  <si>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</si>
  <si>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</si>
  <si>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</si>
  <si>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</si>
  <si>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</si>
  <si>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</si>
  <si>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</si>
  <si>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</si>
  <si>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</si>
  <si>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</si>
  <si>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</si>
  <si>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Výměna herních prvků na školní zahradě</t>
  </si>
  <si>
    <t>část realizována</t>
  </si>
  <si>
    <t>Modernizace technické budovy - rozvody, podlahy, dlažba HOTOVÁ , vybavení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</si>
  <si>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</si>
  <si>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</si>
  <si>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</si>
  <si>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</si>
  <si>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podána žádost na SZIF</t>
  </si>
  <si>
    <t>realizováno</t>
  </si>
  <si>
    <t>1.kuchyňka - dotace SZIF, realizováno, 2.kuchyňka plánováno</t>
  </si>
  <si>
    <t>Modernizace MŠ a úspora energií</t>
  </si>
  <si>
    <t>V návaznosti na chystaný projekt majitele distribuční soustavy (nové přívody plynu do objektu) -  nákup a instalace plynových kotlů s ohřevem vody do prostor MŠ)</t>
  </si>
  <si>
    <t>návrh</t>
  </si>
  <si>
    <t>nabídka dodavatele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</si>
  <si>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</si>
  <si>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</si>
  <si>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</si>
  <si>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</si>
  <si>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t xml:space="preserve">Rekonstrukce prostorů pro zaměstnace </t>
  </si>
  <si>
    <t>Zabezpečení vstupu do MŠ - telefon s kamerou, čipy pro vstup do budovy - částečně realizováno</t>
  </si>
  <si>
    <t>Rekonstrukce 2 výdejových kuchyněk – rozvody, podlahy, obklady - jedna v přízemí hotovo 2022</t>
  </si>
  <si>
    <t xml:space="preserve">Rekonstrukce učebny ICT -Mobilní učebna , škola na dálku, konektivita a server </t>
  </si>
  <si>
    <t>2021</t>
  </si>
  <si>
    <t>částečně realizováno, zbytek plánováno</t>
  </si>
  <si>
    <t>Modernizace školní dílny</t>
  </si>
  <si>
    <t>Rekonstrukce schodiště</t>
  </si>
  <si>
    <t>Vybudování venkovní učebny včetně úpravy okolního prostranství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</si>
  <si>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</si>
  <si>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</si>
  <si>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</si>
  <si>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</si>
  <si>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</si>
  <si>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</si>
  <si>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</si>
  <si>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</si>
  <si>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</si>
  <si>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</si>
  <si>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</si>
  <si>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</si>
  <si>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</si>
  <si>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</si>
  <si>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</si>
  <si>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</si>
  <si>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</si>
  <si>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</si>
  <si>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</si>
  <si>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</si>
  <si>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</si>
  <si>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</si>
  <si>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</si>
  <si>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</si>
  <si>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</si>
  <si>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</si>
  <si>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</si>
  <si>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</si>
  <si>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</si>
  <si>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</si>
  <si>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</si>
  <si>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</si>
  <si>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</si>
  <si>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</si>
  <si>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</si>
  <si>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</si>
  <si>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</si>
  <si>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</si>
  <si>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</si>
  <si>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</si>
  <si>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102729174</t>
  </si>
  <si>
    <t>116300019</t>
  </si>
  <si>
    <t>Dlažba-hotová, zbytek plánováno</t>
  </si>
  <si>
    <t>Přístavba tělocvičny a šaten</t>
  </si>
  <si>
    <t>Rekonstrukce schodů z terasy na zahradu + před hlavním vchodem</t>
  </si>
  <si>
    <t>Zahradní technika, zeleň</t>
  </si>
  <si>
    <t>Modernizace tříd - podlahová krytina</t>
  </si>
  <si>
    <t>realizováno 2023</t>
  </si>
  <si>
    <t>Oprava podlah na chodbách prostor MŠ a ŠJ</t>
  </si>
  <si>
    <t>Vybudování malé výdejové kuchyňky u třídy v novém pavilonu MŠ</t>
  </si>
  <si>
    <t>Nové zastřešení u vchodu do ŠJ</t>
  </si>
  <si>
    <t>Vyvýšené záhony před MŠ</t>
  </si>
  <si>
    <t>Rekonstrukce velkého pískoviště, včetně nového zastínění</t>
  </si>
  <si>
    <t>Vybudování požárního okruhu v 1.patře, ještě jeden východ - venkovní schodiště či tobogán</t>
  </si>
  <si>
    <t>Okenní rolety</t>
  </si>
  <si>
    <t>Rekonstrukce sociálního zařízení v přízemí</t>
  </si>
  <si>
    <t>Nákup zahradní techniky</t>
  </si>
  <si>
    <t>Rekonstrukce herních prvků na ŠZ</t>
  </si>
  <si>
    <t>Úprava zeleně zahrady, zpevnění břehů</t>
  </si>
  <si>
    <t>část realizováno, zbytek plánováno</t>
  </si>
  <si>
    <t>Modernizace budovy – podlahová krytina do tříd</t>
  </si>
  <si>
    <t>Zastínění oken na jižní straně budovy</t>
  </si>
  <si>
    <t>Rekonstrukce úklidové místnosti</t>
  </si>
  <si>
    <t xml:space="preserve">Vybudování sportovního koutku </t>
  </si>
  <si>
    <t>Okenní žaluzie</t>
  </si>
  <si>
    <t>Výměna dveří v interieru</t>
  </si>
  <si>
    <t>Vybudování (nadstavba) nových prostor nad stávající sociální zázemí pro rozšíření prostor pro kroužky a dětskou skupinu</t>
  </si>
  <si>
    <t>Hrací prvky na zahradu</t>
  </si>
  <si>
    <t>Zahradní domek na nářadí</t>
  </si>
  <si>
    <t>Vybudování nových prostor pro dětskou skupinu</t>
  </si>
  <si>
    <t xml:space="preserve">Strategický rámec MAP - seznam investičních priorit ZŠ (2021-2027) </t>
  </si>
  <si>
    <t>Vybudování dvou multifunkčních učeben s vybavením pro virtuální realitu ZŠ Pěnčín 22</t>
  </si>
  <si>
    <t>Modernizace výukových pomůcek pro výuku naplňující principy Strategie 2030+ na ZŠ Pěnčín 22</t>
  </si>
  <si>
    <t>Vybudování dvou multifunkčních učeben s vybavením pro virtuální realitu</t>
  </si>
  <si>
    <t>Úprava zahrady - hřiště, mlhoviště, zážitkový chodník</t>
  </si>
  <si>
    <t>Technické a digitální vybavení</t>
  </si>
  <si>
    <t>Polytechnická dílna</t>
  </si>
  <si>
    <t>Vybudování nových místností</t>
  </si>
  <si>
    <t>Vybudování nových místností - rekonstrukcí teras</t>
  </si>
  <si>
    <t>Rekonstrukce sklepních prostor</t>
  </si>
  <si>
    <t>Zabezpečení objektu - zabezpečení vstupu do budovy</t>
  </si>
  <si>
    <t>Zabezpečení vstupu do MŠ</t>
  </si>
  <si>
    <t>Modernizace technické budovy</t>
  </si>
  <si>
    <t>Zastřešení prostoru mezi hlavní a provozní budovou</t>
  </si>
  <si>
    <t>Vybavení kuchyně</t>
  </si>
  <si>
    <t>IT vybavení</t>
  </si>
  <si>
    <t>Rekonstrukce 2 výdejových kuchyněk</t>
  </si>
  <si>
    <t>Přístavba ložnice</t>
  </si>
  <si>
    <t>Školní zahrada - úprava nerovností a zvětšení prostoru</t>
  </si>
  <si>
    <t>Školní zahrada - rekonstrukce altánu</t>
  </si>
  <si>
    <t>Školní zahrada - odstranění staveb</t>
  </si>
  <si>
    <t>Školní zahrada - rekonstrukce pískoviště</t>
  </si>
  <si>
    <t>Školní zahrada - vybudování záhonů</t>
  </si>
  <si>
    <t>Školní zahrada - vybudování venkovní učebny</t>
  </si>
  <si>
    <t>Školní zahrada - přívod vody, elektřiny, oplocení</t>
  </si>
  <si>
    <t>Rekonstrukce schodiště a chodeb</t>
  </si>
  <si>
    <t>Výstavba a vybavení venkovního hřiště</t>
  </si>
  <si>
    <t>Vybudování požárního okruhu v 1.patře, ještě jeden východ</t>
  </si>
  <si>
    <t>Výstavba venkovní učebny</t>
  </si>
  <si>
    <t>Rekonstrukce schodiště v budově MŠ</t>
  </si>
  <si>
    <t>Modernizace PC učebny</t>
  </si>
  <si>
    <t>Renovace zdí, sociální zařízení pro provozní zaměstnance</t>
  </si>
  <si>
    <t>Bezpečný vstup do školy</t>
  </si>
  <si>
    <t>Modernizace IT infrastruktury</t>
  </si>
  <si>
    <t>Zabezpečení budovy</t>
  </si>
  <si>
    <t>Rekonstrukce učebny ICT</t>
  </si>
  <si>
    <t>Rekonstrukce suterénu</t>
  </si>
  <si>
    <t>Využití a přestavba půdních prostor na specializované učebny, rekonstrukce tělocvičny, včetně výměny osvětlení</t>
  </si>
  <si>
    <t>Vybavení kuchyně - sporáky zakoupeny, myčka, průmyslový robot, odsávání</t>
  </si>
  <si>
    <t>Interaktivní LCD displej zakoupen, PC, notebooky, technické vybavení</t>
  </si>
  <si>
    <t>Vybavení a rekonstrukce počítačové učebny, vnitřní konektivita školy (rozvody,server,wifi,..)</t>
  </si>
  <si>
    <t>Bezbariérovost školy - výtah, schodolez, bezbariérové WC</t>
  </si>
  <si>
    <t>Výměna  dveří</t>
  </si>
  <si>
    <t>Výměna dveří</t>
  </si>
  <si>
    <t>Rekonstrukce elektroinstalace</t>
  </si>
  <si>
    <t>Schválil řídící výbor MAP Železnobrodsko III dne: 18.4.2024 . Aktualizace je možná 1x za 6 měsíců.    </t>
  </si>
  <si>
    <t>Schválil řídící výbor MAP Železnobrodsko III dne: 18.4.2024. Aktualizace je možná 1x za 6 měsíců.    </t>
  </si>
  <si>
    <t>Výměna baterií, umyvadel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</si>
  <si>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</si>
  <si>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</si>
  <si>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</si>
  <si>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</si>
  <si>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</si>
  <si>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</si>
  <si>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</si>
  <si>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</si>
  <si>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</si>
  <si>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</si>
  <si>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</si>
  <si>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</si>
  <si>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</si>
  <si>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</si>
  <si>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</si>
  <si>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</si>
  <si>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</si>
  <si>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</si>
  <si>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</si>
  <si>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</si>
  <si>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</si>
  <si>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</si>
  <si>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</si>
  <si>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</si>
  <si>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</si>
  <si>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</si>
  <si>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</si>
  <si>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</si>
  <si>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</si>
  <si>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</si>
  <si>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r>
      <t xml:space="preserve">Výměna dveří v celé MŠ </t>
    </r>
    <r>
      <rPr>
        <sz val="14"/>
        <color rgb="FFFF0000"/>
        <rFont val="Calibri"/>
        <family val="2"/>
        <charset val="238"/>
        <scheme val="minor"/>
      </rPr>
      <t>+ vchodové (protipožární)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</si>
</sst>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38"/>
    </font>
    <font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2" fillId="0" borderId="31" xfId="0" applyFont="1" applyBorder="1" applyAlignment="1">
      <alignment vertical="center" wrapText="1"/>
    </xf>
    <xf numFmtId="0" fontId="13" fillId="0" borderId="17" xfId="0" applyFont="1" applyBorder="1"/>
    <xf numFmtId="0" fontId="13" fillId="0" borderId="19" xfId="0" applyFont="1" applyBorder="1"/>
    <xf numFmtId="0" fontId="12" fillId="0" borderId="0" xfId="0" applyFont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23" xfId="0" applyFont="1" applyBorder="1"/>
    <xf numFmtId="3" fontId="13" fillId="0" borderId="4" xfId="0" applyNumberFormat="1" applyFont="1" applyBorder="1"/>
    <xf numFmtId="0" fontId="13" fillId="2" borderId="42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2" fillId="0" borderId="13" xfId="0" applyFont="1" applyBorder="1" applyAlignment="1">
      <alignment vertical="center" wrapText="1"/>
    </xf>
    <xf numFmtId="0" fontId="12" fillId="0" borderId="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3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0" xfId="0" applyFont="1" applyBorder="1"/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60" xfId="0" applyFont="1" applyBorder="1"/>
    <xf numFmtId="0" fontId="13" fillId="0" borderId="59" xfId="0" applyFont="1" applyBorder="1"/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0" borderId="3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50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right"/>
    </xf>
    <xf numFmtId="0" fontId="12" fillId="2" borderId="25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right" wrapText="1"/>
    </xf>
    <xf numFmtId="0" fontId="12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59" xfId="0" applyFont="1" applyBorder="1" applyAlignment="1">
      <alignment horizontal="center" vertical="center"/>
    </xf>
    <xf numFmtId="3" fontId="12" fillId="0" borderId="25" xfId="0" applyNumberFormat="1" applyFont="1" applyBorder="1"/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17" xfId="0" applyNumberFormat="1" applyFont="1" applyBorder="1"/>
    <xf numFmtId="0" fontId="13" fillId="0" borderId="24" xfId="0" applyFont="1" applyBorder="1" applyAlignment="1">
      <alignment horizontal="center" vertical="center" wrapText="1"/>
    </xf>
    <xf numFmtId="0" fontId="13" fillId="0" borderId="5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0" fontId="13" fillId="0" borderId="0" xfId="0" applyFont="1" applyAlignment="1">
      <alignment vertical="center"/>
    </xf>
    <xf numFmtId="3" fontId="13" fillId="0" borderId="19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13" fillId="0" borderId="62" xfId="0" applyFont="1" applyBorder="1"/>
    <xf numFmtId="0" fontId="13" fillId="0" borderId="50" xfId="0" applyFont="1" applyBorder="1"/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57" xfId="0" applyNumberFormat="1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0" fontId="12" fillId="0" borderId="62" xfId="0" applyFont="1" applyBorder="1"/>
    <xf numFmtId="0" fontId="12" fillId="0" borderId="50" xfId="0" applyFont="1" applyBorder="1"/>
    <xf numFmtId="0" fontId="12" fillId="0" borderId="63" xfId="0" applyFont="1" applyBorder="1"/>
    <xf numFmtId="3" fontId="12" fillId="0" borderId="3" xfId="0" applyNumberFormat="1" applyFont="1" applyBorder="1"/>
    <xf numFmtId="3" fontId="12" fillId="0" borderId="6" xfId="0" applyNumberFormat="1" applyFont="1" applyBorder="1"/>
    <xf numFmtId="49" fontId="13" fillId="0" borderId="18" xfId="0" applyNumberFormat="1" applyFont="1" applyBorder="1" applyAlignment="1">
      <alignment horizontal="left" vertical="center" wrapText="1"/>
    </xf>
    <xf numFmtId="3" fontId="13" fillId="0" borderId="45" xfId="0" applyNumberFormat="1" applyFont="1" applyBorder="1"/>
    <xf numFmtId="3" fontId="13" fillId="0" borderId="17" xfId="0" applyNumberFormat="1" applyFont="1" applyBorder="1" applyAlignment="1">
      <alignment horizontal="right"/>
    </xf>
    <xf numFmtId="3" fontId="13" fillId="0" borderId="60" xfId="0" applyNumberFormat="1" applyFont="1" applyBorder="1"/>
    <xf numFmtId="3" fontId="13" fillId="0" borderId="59" xfId="0" applyNumberFormat="1" applyFont="1" applyBorder="1"/>
    <xf numFmtId="0" fontId="13" fillId="0" borderId="56" xfId="0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60" xfId="0" applyFont="1" applyBorder="1"/>
    <xf numFmtId="0" fontId="16" fillId="0" borderId="59" xfId="0" applyFont="1" applyBorder="1"/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13" fillId="0" borderId="46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2" xfId="0" applyFont="1" applyBorder="1"/>
    <xf numFmtId="0" fontId="13" fillId="0" borderId="42" xfId="0" applyFont="1" applyBorder="1" applyAlignment="1">
      <alignment horizontal="center" vertical="center" wrapText="1"/>
    </xf>
    <xf numFmtId="0" fontId="12" fillId="0" borderId="46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57" xfId="0" applyFont="1" applyBorder="1" applyAlignment="1">
      <alignment wrapText="1"/>
    </xf>
    <xf numFmtId="3" fontId="12" fillId="0" borderId="49" xfId="0" applyNumberFormat="1" applyFont="1" applyBorder="1" applyAlignment="1">
      <alignment horizontal="right"/>
    </xf>
    <xf numFmtId="3" fontId="12" fillId="0" borderId="38" xfId="0" applyNumberFormat="1" applyFont="1" applyBorder="1"/>
    <xf numFmtId="3" fontId="12" fillId="0" borderId="23" xfId="0" applyNumberFormat="1" applyFont="1" applyBorder="1" applyAlignment="1">
      <alignment horizontal="right"/>
    </xf>
    <xf numFmtId="3" fontId="12" fillId="0" borderId="59" xfId="0" applyNumberFormat="1" applyFont="1" applyBorder="1"/>
    <xf numFmtId="0" fontId="12" fillId="0" borderId="58" xfId="0" applyFont="1" applyBorder="1"/>
    <xf numFmtId="0" fontId="12" fillId="0" borderId="23" xfId="0" applyFont="1" applyBorder="1"/>
    <xf numFmtId="0" fontId="12" fillId="0" borderId="6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13" fillId="0" borderId="16" xfId="0" applyFont="1" applyBorder="1" applyAlignment="1">
      <alignment wrapText="1"/>
    </xf>
    <xf numFmtId="3" fontId="13" fillId="0" borderId="43" xfId="0" applyNumberFormat="1" applyFont="1" applyBorder="1"/>
    <xf numFmtId="0" fontId="13" fillId="0" borderId="37" xfId="0" applyFont="1" applyBorder="1"/>
    <xf numFmtId="0" fontId="13" fillId="0" borderId="70" xfId="0" applyFont="1" applyBorder="1"/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0" fontId="12" fillId="2" borderId="23" xfId="0" applyFont="1" applyFill="1" applyBorder="1" applyAlignment="1">
      <alignment horizontal="right" wrapText="1"/>
    </xf>
    <xf numFmtId="0" fontId="12" fillId="0" borderId="13" xfId="0" applyFont="1" applyBorder="1" applyAlignment="1">
      <alignment horizontal="left" vertical="center" wrapText="1"/>
    </xf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3" xfId="0" applyFont="1" applyBorder="1" applyAlignment="1">
      <alignment wrapText="1"/>
    </xf>
    <xf numFmtId="3" fontId="13" fillId="0" borderId="52" xfId="0" applyNumberFormat="1" applyFont="1" applyBorder="1"/>
    <xf numFmtId="0" fontId="16" fillId="0" borderId="17" xfId="0" applyFont="1" applyBorder="1"/>
    <xf numFmtId="0" fontId="16" fillId="0" borderId="19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2" fillId="0" borderId="60" xfId="0" applyFont="1" applyBorder="1"/>
    <xf numFmtId="0" fontId="12" fillId="0" borderId="59" xfId="0" applyFont="1" applyBorder="1"/>
    <xf numFmtId="0" fontId="12" fillId="0" borderId="13" xfId="0" applyFont="1" applyBorder="1" applyAlignment="1">
      <alignment wrapText="1"/>
    </xf>
    <xf numFmtId="0" fontId="12" fillId="0" borderId="56" xfId="0" applyFont="1" applyBorder="1"/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3" fontId="12" fillId="0" borderId="53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12" fillId="2" borderId="3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2" fillId="0" borderId="59" xfId="0" applyFont="1" applyBorder="1" applyAlignment="1">
      <alignment horizontal="right" vertical="center"/>
    </xf>
    <xf numFmtId="0" fontId="12" fillId="0" borderId="59" xfId="0" applyFont="1" applyBorder="1" applyAlignment="1">
      <alignment horizontal="right"/>
    </xf>
    <xf numFmtId="0" fontId="12" fillId="2" borderId="59" xfId="0" applyFont="1" applyFill="1" applyBorder="1" applyAlignment="1">
      <alignment horizontal="right"/>
    </xf>
    <xf numFmtId="0" fontId="12" fillId="2" borderId="59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70" xfId="0" applyFont="1" applyBorder="1"/>
    <xf numFmtId="0" fontId="12" fillId="0" borderId="71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3" fillId="0" borderId="3" xfId="0" applyFont="1" applyBorder="1" applyAlignment="1">
      <alignment horizontal="right"/>
    </xf>
    <xf numFmtId="0" fontId="8" fillId="0" borderId="59" xfId="0" applyFont="1" applyBorder="1"/>
    <xf numFmtId="0" fontId="8" fillId="0" borderId="51" xfId="0" applyFont="1" applyBorder="1"/>
    <xf numFmtId="0" fontId="8" fillId="0" borderId="50" xfId="0" applyFont="1" applyBorder="1" applyAlignment="1">
      <alignment horizontal="center"/>
    </xf>
    <xf numFmtId="0" fontId="3" fillId="0" borderId="54" xfId="0" applyFont="1" applyBorder="1"/>
    <xf numFmtId="9" fontId="3" fillId="0" borderId="55" xfId="2" applyFont="1" applyFill="1" applyBorder="1" applyAlignment="1" applyProtection="1">
      <alignment horizontal="center"/>
    </xf>
    <xf numFmtId="0" fontId="3" fillId="3" borderId="54" xfId="0" applyFont="1" applyFill="1" applyBorder="1"/>
    <xf numFmtId="0" fontId="0" fillId="3" borderId="0" xfId="0" applyFill="1"/>
    <xf numFmtId="9" fontId="3" fillId="3" borderId="55" xfId="2" applyFont="1" applyFill="1" applyBorder="1" applyAlignment="1" applyProtection="1">
      <alignment horizontal="center"/>
    </xf>
    <xf numFmtId="0" fontId="3" fillId="4" borderId="54" xfId="0" applyFont="1" applyFill="1" applyBorder="1"/>
    <xf numFmtId="0" fontId="0" fillId="4" borderId="0" xfId="0" applyFill="1"/>
    <xf numFmtId="9" fontId="3" fillId="4" borderId="55" xfId="2" applyFont="1" applyFill="1" applyBorder="1" applyAlignment="1" applyProtection="1">
      <alignment horizontal="center"/>
    </xf>
    <xf numFmtId="0" fontId="3" fillId="4" borderId="70" xfId="0" applyFont="1" applyFill="1" applyBorder="1"/>
    <xf numFmtId="0" fontId="0" fillId="4" borderId="72" xfId="0" applyFill="1" applyBorder="1"/>
    <xf numFmtId="9" fontId="3" fillId="4" borderId="58" xfId="2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27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right" wrapText="1"/>
    </xf>
    <xf numFmtId="0" fontId="12" fillId="0" borderId="4" xfId="0" applyFont="1" applyBorder="1" applyAlignment="1">
      <alignment horizontal="right"/>
    </xf>
    <xf numFmtId="0" fontId="13" fillId="0" borderId="39" xfId="0" applyFont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7" xfId="0" applyFont="1" applyBorder="1" applyAlignment="1">
      <alignment horizontal="right" wrapText="1"/>
    </xf>
    <xf numFmtId="0" fontId="13" fillId="2" borderId="25" xfId="0" applyFont="1" applyFill="1" applyBorder="1" applyAlignment="1">
      <alignment horizontal="right"/>
    </xf>
    <xf numFmtId="49" fontId="12" fillId="0" borderId="44" xfId="0" applyNumberFormat="1" applyFont="1" applyBorder="1" applyAlignment="1">
      <alignment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right"/>
    </xf>
    <xf numFmtId="0" fontId="13" fillId="2" borderId="45" xfId="0" applyFont="1" applyFill="1" applyBorder="1" applyAlignment="1">
      <alignment horizontal="right"/>
    </xf>
    <xf numFmtId="0" fontId="13" fillId="2" borderId="54" xfId="0" applyFont="1" applyFill="1" applyBorder="1" applyAlignment="1">
      <alignment horizontal="right"/>
    </xf>
    <xf numFmtId="0" fontId="13" fillId="2" borderId="37" xfId="0" applyFont="1" applyFill="1" applyBorder="1" applyAlignment="1">
      <alignment horizontal="right"/>
    </xf>
    <xf numFmtId="0" fontId="13" fillId="2" borderId="38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17" xfId="0" applyFont="1" applyFill="1" applyBorder="1"/>
    <xf numFmtId="0" fontId="13" fillId="2" borderId="52" xfId="0" applyFont="1" applyFill="1" applyBorder="1"/>
    <xf numFmtId="0" fontId="13" fillId="2" borderId="23" xfId="0" applyFont="1" applyFill="1" applyBorder="1" applyAlignment="1">
      <alignment horizontal="right"/>
    </xf>
    <xf numFmtId="0" fontId="13" fillId="2" borderId="4" xfId="0" applyFont="1" applyFill="1" applyBorder="1"/>
    <xf numFmtId="0" fontId="13" fillId="2" borderId="34" xfId="0" applyFont="1" applyFill="1" applyBorder="1"/>
    <xf numFmtId="0" fontId="13" fillId="2" borderId="4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49" fontId="13" fillId="0" borderId="59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3" fontId="12" fillId="0" borderId="30" xfId="0" applyNumberFormat="1" applyFont="1" applyBorder="1"/>
    <xf numFmtId="3" fontId="12" fillId="0" borderId="33" xfId="0" applyNumberFormat="1" applyFont="1" applyBorder="1"/>
    <xf numFmtId="3" fontId="12" fillId="0" borderId="1" xfId="0" applyNumberFormat="1" applyFont="1" applyBorder="1"/>
    <xf numFmtId="3" fontId="12" fillId="0" borderId="60" xfId="0" applyNumberFormat="1" applyFont="1" applyBorder="1"/>
    <xf numFmtId="0" fontId="12" fillId="0" borderId="73" xfId="0" applyFont="1" applyBorder="1"/>
    <xf numFmtId="0" fontId="12" fillId="0" borderId="33" xfId="0" applyFont="1" applyBorder="1"/>
    <xf numFmtId="0" fontId="12" fillId="0" borderId="30" xfId="0" applyFont="1" applyBorder="1"/>
    <xf numFmtId="0" fontId="12" fillId="0" borderId="32" xfId="0" applyFont="1" applyBorder="1"/>
    <xf numFmtId="0" fontId="12" fillId="0" borderId="32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0" xfId="0" applyFont="1" applyBorder="1" applyAlignment="1">
      <alignment horizontal="right" wrapText="1"/>
    </xf>
    <xf numFmtId="0" fontId="12" fillId="0" borderId="60" xfId="0" applyFont="1" applyBorder="1" applyAlignment="1">
      <alignment horizontal="center"/>
    </xf>
    <xf numFmtId="49" fontId="12" fillId="0" borderId="2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vertical="top"/>
    </xf>
    <xf numFmtId="0" fontId="12" fillId="0" borderId="57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wrapText="1"/>
    </xf>
    <xf numFmtId="0" fontId="12" fillId="2" borderId="57" xfId="0" applyFont="1" applyFill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3" fontId="12" fillId="2" borderId="23" xfId="0" applyNumberFormat="1" applyFont="1" applyFill="1" applyBorder="1" applyAlignment="1">
      <alignment horizontal="right"/>
    </xf>
    <xf numFmtId="3" fontId="13" fillId="0" borderId="38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 wrapText="1"/>
    </xf>
    <xf numFmtId="0" fontId="13" fillId="5" borderId="13" xfId="0" applyFont="1" applyFill="1" applyBorder="1" applyAlignment="1">
      <alignment vertical="center" wrapText="1"/>
    </xf>
    <xf numFmtId="0" fontId="13" fillId="5" borderId="31" xfId="0" applyFont="1" applyFill="1" applyBorder="1" applyAlignment="1">
      <alignment vertical="center" wrapText="1"/>
    </xf>
    <xf numFmtId="0" fontId="13" fillId="5" borderId="31" xfId="0" applyFont="1" applyFill="1" applyBorder="1" applyAlignment="1">
      <alignment horizontal="left" vertical="center" wrapText="1"/>
    </xf>
    <xf numFmtId="0" fontId="13" fillId="0" borderId="57" xfId="0" applyFont="1" applyBorder="1"/>
    <xf numFmtId="0" fontId="13" fillId="5" borderId="14" xfId="0" applyFont="1" applyFill="1" applyBorder="1" applyAlignment="1">
      <alignment vertical="center" wrapText="1"/>
    </xf>
    <xf numFmtId="0" fontId="13" fillId="5" borderId="46" xfId="0" applyFont="1" applyFill="1" applyBorder="1" applyAlignment="1">
      <alignment vertical="center" wrapText="1"/>
    </xf>
    <xf numFmtId="0" fontId="13" fillId="5" borderId="42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49" xfId="0" applyFont="1" applyBorder="1" applyAlignment="1">
      <alignment wrapText="1"/>
    </xf>
    <xf numFmtId="3" fontId="13" fillId="0" borderId="37" xfId="0" applyNumberFormat="1" applyFont="1" applyBorder="1"/>
    <xf numFmtId="3" fontId="13" fillId="0" borderId="6" xfId="0" applyNumberFormat="1" applyFont="1" applyBorder="1"/>
    <xf numFmtId="3" fontId="12" fillId="0" borderId="34" xfId="0" applyNumberFormat="1" applyFont="1" applyBorder="1"/>
    <xf numFmtId="0" fontId="12" fillId="5" borderId="9" xfId="0" applyFont="1" applyFill="1" applyBorder="1" applyAlignment="1">
      <alignment vertical="center" wrapText="1"/>
    </xf>
    <xf numFmtId="0" fontId="12" fillId="5" borderId="41" xfId="0" applyFont="1" applyFill="1" applyBorder="1" applyAlignment="1">
      <alignment vertical="center" wrapText="1"/>
    </xf>
    <xf numFmtId="0" fontId="12" fillId="0" borderId="24" xfId="0" applyFont="1" applyBorder="1"/>
    <xf numFmtId="0" fontId="12" fillId="0" borderId="57" xfId="0" applyFont="1" applyBorder="1"/>
    <xf numFmtId="3" fontId="12" fillId="0" borderId="23" xfId="0" applyNumberFormat="1" applyFont="1" applyBorder="1"/>
    <xf numFmtId="0" fontId="12" fillId="5" borderId="68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3" fontId="12" fillId="0" borderId="4" xfId="0" applyNumberFormat="1" applyFont="1" applyBorder="1"/>
    <xf numFmtId="0" fontId="12" fillId="0" borderId="4" xfId="0" applyFont="1" applyBorder="1"/>
    <xf numFmtId="0" fontId="12" fillId="0" borderId="34" xfId="0" applyFont="1" applyBorder="1"/>
    <xf numFmtId="0" fontId="12" fillId="0" borderId="5" xfId="0" applyFont="1" applyBorder="1"/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5" borderId="13" xfId="0" applyFont="1" applyFill="1" applyBorder="1" applyAlignment="1">
      <alignment vertical="center" wrapText="1"/>
    </xf>
    <xf numFmtId="0" fontId="12" fillId="5" borderId="31" xfId="0" applyFont="1" applyFill="1" applyBorder="1" applyAlignment="1">
      <alignment vertical="center" wrapText="1"/>
    </xf>
    <xf numFmtId="0" fontId="12" fillId="5" borderId="42" xfId="0" applyFont="1" applyFill="1" applyBorder="1" applyAlignment="1">
      <alignment vertical="center" wrapText="1"/>
    </xf>
    <xf numFmtId="0" fontId="12" fillId="5" borderId="42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2" fillId="5" borderId="31" xfId="0" applyFont="1" applyFill="1" applyBorder="1" applyAlignment="1">
      <alignment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31" xfId="0" applyFont="1" applyFill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5" borderId="31" xfId="0" applyFont="1" applyFill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2" fillId="5" borderId="14" xfId="0" applyFont="1" applyFill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" xfId="0" applyFont="1" applyBorder="1" applyAlignment="1">
      <alignment horizontal="right" wrapText="1"/>
    </xf>
    <xf numFmtId="3" fontId="32" fillId="0" borderId="23" xfId="0" applyNumberFormat="1" applyFont="1" applyBorder="1" applyAlignment="1">
      <alignment horizontal="right"/>
    </xf>
    <xf numFmtId="3" fontId="32" fillId="0" borderId="59" xfId="0" applyNumberFormat="1" applyFont="1" applyBorder="1"/>
    <xf numFmtId="0" fontId="32" fillId="0" borderId="59" xfId="0" applyFont="1" applyBorder="1"/>
    <xf numFmtId="0" fontId="32" fillId="0" borderId="23" xfId="0" applyFont="1" applyBorder="1"/>
    <xf numFmtId="0" fontId="32" fillId="0" borderId="25" xfId="0" applyFont="1" applyBorder="1"/>
    <xf numFmtId="0" fontId="32" fillId="0" borderId="17" xfId="0" applyFont="1" applyBorder="1" applyAlignment="1">
      <alignment horizontal="right"/>
    </xf>
    <xf numFmtId="0" fontId="32" fillId="5" borderId="13" xfId="0" applyFont="1" applyFill="1" applyBorder="1" applyAlignment="1">
      <alignment vertical="center" wrapText="1"/>
    </xf>
    <xf numFmtId="0" fontId="32" fillId="0" borderId="3" xfId="0" applyFont="1" applyBorder="1"/>
    <xf numFmtId="0" fontId="32" fillId="5" borderId="31" xfId="0" applyFont="1" applyFill="1" applyBorder="1" applyAlignment="1">
      <alignment vertical="center" wrapText="1"/>
    </xf>
    <xf numFmtId="3" fontId="12" fillId="0" borderId="15" xfId="0" applyNumberFormat="1" applyFont="1" applyBorder="1" applyAlignment="1">
      <alignment horizontal="right"/>
    </xf>
    <xf numFmtId="0" fontId="32" fillId="0" borderId="31" xfId="0" applyFont="1" applyBorder="1" applyAlignment="1">
      <alignment vertical="center" wrapText="1"/>
    </xf>
    <xf numFmtId="0" fontId="32" fillId="0" borderId="19" xfId="0" applyFont="1" applyBorder="1" applyAlignment="1">
      <alignment horizontal="right"/>
    </xf>
    <xf numFmtId="0" fontId="12" fillId="0" borderId="58" xfId="0" applyFont="1" applyBorder="1" applyAlignment="1">
      <alignment horizontal="right" wrapText="1"/>
    </xf>
    <xf numFmtId="0" fontId="12" fillId="0" borderId="50" xfId="0" applyFont="1" applyBorder="1" applyAlignment="1">
      <alignment horizontal="right"/>
    </xf>
    <xf numFmtId="0" fontId="12" fillId="0" borderId="56" xfId="0" applyFont="1" applyBorder="1" applyAlignment="1">
      <alignment horizontal="right"/>
    </xf>
    <xf numFmtId="0" fontId="32" fillId="0" borderId="56" xfId="0" applyFont="1" applyBorder="1" applyAlignment="1">
      <alignment horizontal="right"/>
    </xf>
    <xf numFmtId="0" fontId="12" fillId="0" borderId="5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0" fontId="32" fillId="0" borderId="57" xfId="0" applyFont="1" applyBorder="1" applyAlignment="1">
      <alignment wrapText="1"/>
    </xf>
    <xf numFmtId="0" fontId="12" fillId="0" borderId="53" xfId="0" applyFont="1" applyBorder="1" applyAlignment="1">
      <alignment wrapText="1"/>
    </xf>
    <xf numFmtId="3" fontId="32" fillId="0" borderId="4" xfId="0" applyNumberFormat="1" applyFont="1" applyBorder="1" applyAlignment="1">
      <alignment horizontal="right"/>
    </xf>
    <xf numFmtId="3" fontId="32" fillId="0" borderId="34" xfId="0" applyNumberFormat="1" applyFont="1" applyBorder="1"/>
    <xf numFmtId="0" fontId="12" fillId="0" borderId="38" xfId="0" applyFont="1" applyBorder="1"/>
    <xf numFmtId="0" fontId="32" fillId="0" borderId="1" xfId="0" applyFont="1" applyBorder="1"/>
    <xf numFmtId="0" fontId="32" fillId="0" borderId="4" xfId="0" applyFont="1" applyBorder="1"/>
    <xf numFmtId="0" fontId="32" fillId="0" borderId="6" xfId="0" applyFont="1" applyBorder="1"/>
    <xf numFmtId="0" fontId="32" fillId="0" borderId="50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0" fontId="32" fillId="0" borderId="31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right"/>
    </xf>
    <xf numFmtId="0" fontId="32" fillId="0" borderId="59" xfId="0" applyFont="1" applyBorder="1" applyAlignment="1">
      <alignment horizontal="right"/>
    </xf>
    <xf numFmtId="0" fontId="32" fillId="0" borderId="24" xfId="0" applyFont="1" applyBorder="1" applyAlignment="1">
      <alignment horizontal="right"/>
    </xf>
    <xf numFmtId="0" fontId="32" fillId="0" borderId="57" xfId="0" applyFont="1" applyBorder="1" applyAlignment="1">
      <alignment horizontal="right"/>
    </xf>
    <xf numFmtId="0" fontId="32" fillId="0" borderId="25" xfId="0" applyFont="1" applyBorder="1" applyAlignment="1">
      <alignment horizontal="right"/>
    </xf>
    <xf numFmtId="0" fontId="32" fillId="0" borderId="12" xfId="0" applyFont="1" applyBorder="1" applyAlignment="1">
      <alignment wrapText="1"/>
    </xf>
    <xf numFmtId="0" fontId="32" fillId="0" borderId="4" xfId="0" applyFont="1" applyBorder="1" applyAlignment="1">
      <alignment horizontal="right"/>
    </xf>
    <xf numFmtId="0" fontId="32" fillId="0" borderId="34" xfId="0" applyFont="1" applyBorder="1" applyAlignment="1">
      <alignment horizontal="right"/>
    </xf>
    <xf numFmtId="0" fontId="32" fillId="0" borderId="5" xfId="0" applyFont="1" applyBorder="1" applyAlignment="1">
      <alignment horizontal="right"/>
    </xf>
    <xf numFmtId="0" fontId="32" fillId="0" borderId="12" xfId="0" applyFont="1" applyBorder="1" applyAlignment="1">
      <alignment horizontal="right"/>
    </xf>
    <xf numFmtId="0" fontId="32" fillId="0" borderId="6" xfId="0" applyFont="1" applyBorder="1" applyAlignment="1">
      <alignment horizontal="right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34" fillId="0" borderId="0" xfId="0" applyFont="1" applyProtection="1">
      <protection locked="0"/>
    </xf>
    <xf numFmtId="0" fontId="35" fillId="0" borderId="23" xfId="0" applyFont="1" applyBorder="1"/>
    <xf numFmtId="0" fontId="35" fillId="0" borderId="59" xfId="0" applyFont="1" applyBorder="1"/>
    <xf numFmtId="3" fontId="36" fillId="0" borderId="23" xfId="0" applyNumberFormat="1" applyFont="1" applyBorder="1"/>
    <xf numFmtId="3" fontId="36" fillId="0" borderId="59" xfId="0" applyNumberFormat="1" applyFont="1" applyBorder="1"/>
    <xf numFmtId="0" fontId="35" fillId="0" borderId="52" xfId="0" applyFont="1" applyBorder="1"/>
    <xf numFmtId="0" fontId="35" fillId="0" borderId="17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left" vertical="center" wrapText="1"/>
    </xf>
    <xf numFmtId="49" fontId="13" fillId="0" borderId="47" xfId="0" applyNumberFormat="1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49" fontId="13" fillId="0" borderId="54" xfId="0" applyNumberFormat="1" applyFont="1" applyBorder="1" applyAlignment="1">
      <alignment horizontal="left" vertical="center" wrapText="1"/>
    </xf>
    <xf numFmtId="49" fontId="13" fillId="0" borderId="64" xfId="0" applyNumberFormat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6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13" fillId="0" borderId="60" xfId="0" applyNumberFormat="1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left" vertical="center" wrapText="1"/>
    </xf>
    <xf numFmtId="49" fontId="12" fillId="0" borderId="44" xfId="0" applyNumberFormat="1" applyFont="1" applyBorder="1" applyAlignment="1">
      <alignment horizontal="left" vertical="center" wrapText="1"/>
    </xf>
    <xf numFmtId="49" fontId="12" fillId="0" borderId="47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60" xfId="0" applyFont="1" applyBorder="1"/>
    <xf numFmtId="0" fontId="36" fillId="0" borderId="23" xfId="0" applyFont="1" applyBorder="1"/>
    <xf numFmtId="0" fontId="36" fillId="0" borderId="59" xfId="0" applyFont="1" applyBorder="1"/>
    <xf numFmtId="0" fontId="36" fillId="0" borderId="23" xfId="0" applyFont="1" applyBorder="1" applyAlignment="1">
      <alignment horizontal="right" wrapText="1"/>
    </xf>
    <xf numFmtId="0" fontId="36" fillId="0" borderId="52" xfId="0" applyFont="1" applyBorder="1"/>
    <xf numFmtId="0" fontId="36" fillId="0" borderId="4" xfId="0" applyFont="1" applyBorder="1" applyAlignment="1">
      <alignment horizontal="right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891CB0F-5E17-4523-A090-0A23FFA9F1BF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404405</xdr:colOff>
      <xdr:row>1</xdr:row>
      <xdr:rowOff>99060</xdr:rowOff>
    </xdr:from>
    <xdr:to>
      <xdr:col>17</xdr:col>
      <xdr:colOff>775609</xdr:colOff>
      <xdr:row>1</xdr:row>
      <xdr:rowOff>1013948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7548" y="99060"/>
          <a:ext cx="1527810" cy="914888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1</xdr:row>
      <xdr:rowOff>134166</xdr:rowOff>
    </xdr:from>
    <xdr:to>
      <xdr:col>5</xdr:col>
      <xdr:colOff>623751</xdr:colOff>
      <xdr:row>1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345816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22</xdr:col>
      <xdr:colOff>421823</xdr:colOff>
      <xdr:row>0</xdr:row>
      <xdr:rowOff>163287</xdr:rowOff>
    </xdr:from>
    <xdr:to>
      <xdr:col>24</xdr:col>
      <xdr:colOff>852617</xdr:colOff>
      <xdr:row>0</xdr:row>
      <xdr:rowOff>1034143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2" y="367394"/>
          <a:ext cx="1464936" cy="870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</xdr:row>
      <xdr:rowOff>108857</xdr:rowOff>
    </xdr:from>
    <xdr:to>
      <xdr:col>5</xdr:col>
      <xdr:colOff>649333</xdr:colOff>
      <xdr:row>1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143694</xdr:colOff>
      <xdr:row>1</xdr:row>
      <xdr:rowOff>108857</xdr:rowOff>
    </xdr:from>
    <xdr:to>
      <xdr:col>18</xdr:col>
      <xdr:colOff>901706</xdr:colOff>
      <xdr:row>1</xdr:row>
      <xdr:rowOff>1088572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34265" y="353786"/>
          <a:ext cx="1615262" cy="979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N36" sqref="N3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311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312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313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314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315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82" t="s">
        <v>316</v>
      </c>
      <c r="B10" s="183" t="s">
        <v>317</v>
      </c>
      <c r="C10" s="184" t="s">
        <v>318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85" t="s">
        <v>319</v>
      </c>
      <c r="B11" s="2" t="s">
        <v>320</v>
      </c>
      <c r="C11" s="186" t="s">
        <v>321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87" t="s">
        <v>322</v>
      </c>
      <c r="B12" s="188" t="s">
        <v>323</v>
      </c>
      <c r="C12" s="189" t="s">
        <v>324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87" t="s">
        <v>325</v>
      </c>
      <c r="B13" s="188" t="s">
        <v>323</v>
      </c>
      <c r="C13" s="189" t="s">
        <v>324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87" t="s">
        <v>326</v>
      </c>
      <c r="B14" s="188" t="s">
        <v>323</v>
      </c>
      <c r="C14" s="189" t="s">
        <v>324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87" t="s">
        <v>327</v>
      </c>
      <c r="B15" s="188" t="s">
        <v>323</v>
      </c>
      <c r="C15" s="189" t="s">
        <v>324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87" t="s">
        <v>328</v>
      </c>
      <c r="B16" s="188" t="s">
        <v>323</v>
      </c>
      <c r="C16" s="189" t="s">
        <v>324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90" t="s">
        <v>329</v>
      </c>
      <c r="B17" s="191" t="s">
        <v>330</v>
      </c>
      <c r="C17" s="192" t="s">
        <v>331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90" t="s">
        <v>332</v>
      </c>
      <c r="B18" s="191" t="s">
        <v>330</v>
      </c>
      <c r="C18" s="192" t="s">
        <v>331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90" t="s">
        <v>46</v>
      </c>
      <c r="B19" s="191" t="s">
        <v>330</v>
      </c>
      <c r="C19" s="192" t="s">
        <v>331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90" t="s">
        <v>333</v>
      </c>
      <c r="B20" s="191" t="s">
        <v>330</v>
      </c>
      <c r="C20" s="192" t="s">
        <v>331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90" t="s">
        <v>334</v>
      </c>
      <c r="B21" s="191" t="s">
        <v>330</v>
      </c>
      <c r="C21" s="192" t="s">
        <v>331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90" t="s">
        <v>335</v>
      </c>
      <c r="B22" s="191" t="s">
        <v>330</v>
      </c>
      <c r="C22" s="192" t="s">
        <v>331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90" t="s">
        <v>336</v>
      </c>
      <c r="B23" s="191" t="s">
        <v>330</v>
      </c>
      <c r="C23" s="192" t="s">
        <v>331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93" t="s">
        <v>337</v>
      </c>
      <c r="B24" s="194" t="s">
        <v>330</v>
      </c>
      <c r="C24" s="195" t="s">
        <v>331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338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339</v>
      </c>
    </row>
    <row r="35" spans="1:7" x14ac:dyDescent="0.3">
      <c r="A35" t="s">
        <v>340</v>
      </c>
    </row>
    <row r="37" spans="1:7" x14ac:dyDescent="0.3">
      <c r="A37" s="3" t="s">
        <v>3</v>
      </c>
    </row>
    <row r="38" spans="1:7" x14ac:dyDescent="0.3">
      <c r="A38" t="s">
        <v>341</v>
      </c>
    </row>
    <row r="40" spans="1:7" x14ac:dyDescent="0.3">
      <c r="A40" s="5" t="s">
        <v>4</v>
      </c>
    </row>
    <row r="41" spans="1:7" x14ac:dyDescent="0.3">
      <c r="A41" s="2" t="s">
        <v>342</v>
      </c>
    </row>
    <row r="42" spans="1:7" x14ac:dyDescent="0.3">
      <c r="A42" s="197" t="s">
        <v>38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98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2"/>
  <sheetViews>
    <sheetView tabSelected="1" topLeftCell="A6" zoomScale="70" zoomScaleNormal="70" workbookViewId="0">
      <selection activeCell="Q18" sqref="Q18"/>
    </sheetView>
  </sheetViews>
  <sheetFormatPr defaultColWidth="9.33203125" defaultRowHeight="14.4" x14ac:dyDescent="0.3"/>
  <cols>
    <col min="1" max="1" width="7.33203125" style="2" customWidth="1"/>
    <col min="2" max="2" width="14.44140625" style="2" customWidth="1"/>
    <col min="3" max="3" width="11.88671875" style="2" customWidth="1"/>
    <col min="4" max="4" width="12.33203125" style="2" bestFit="1" customWidth="1"/>
    <col min="5" max="6" width="12.6640625" style="2" customWidth="1"/>
    <col min="7" max="7" width="21" style="2" customWidth="1"/>
    <col min="8" max="8" width="11.88671875" style="2" customWidth="1"/>
    <col min="9" max="9" width="12.88671875" style="2" customWidth="1"/>
    <col min="10" max="10" width="11.6640625" style="2" customWidth="1"/>
    <col min="11" max="11" width="39.44140625" style="2" customWidth="1"/>
    <col min="12" max="12" width="12.6640625" style="2" bestFit="1" customWidth="1"/>
    <col min="13" max="13" width="18.33203125" style="2" customWidth="1"/>
    <col min="14" max="14" width="11" style="2" customWidth="1"/>
    <col min="15" max="15" width="11.109375" style="2" customWidth="1"/>
    <col min="16" max="16" width="13.6640625" style="2" customWidth="1"/>
    <col min="17" max="17" width="17.44140625" style="2" customWidth="1"/>
    <col min="18" max="18" width="15" style="2" customWidth="1"/>
    <col min="19" max="19" width="12.109375" style="2" customWidth="1"/>
    <col min="20" max="16384" width="9.33203125" style="2"/>
  </cols>
  <sheetData>
    <row r="1" spans="1:19" ht="15" thickBot="1" x14ac:dyDescent="0.35"/>
    <row r="2" spans="1:19" ht="90" customHeight="1" thickBot="1" x14ac:dyDescent="0.35">
      <c r="A2" s="392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4"/>
    </row>
    <row r="3" spans="1:19" ht="39.75" customHeight="1" thickBot="1" x14ac:dyDescent="0.5">
      <c r="A3" s="413" t="s">
        <v>5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5"/>
    </row>
    <row r="4" spans="1:19" ht="39" customHeight="1" x14ac:dyDescent="0.3">
      <c r="A4" s="371" t="s">
        <v>6</v>
      </c>
      <c r="B4" s="429" t="s">
        <v>7</v>
      </c>
      <c r="C4" s="430"/>
      <c r="D4" s="430"/>
      <c r="E4" s="430"/>
      <c r="F4" s="431"/>
      <c r="G4" s="371" t="s">
        <v>8</v>
      </c>
      <c r="H4" s="423" t="s">
        <v>9</v>
      </c>
      <c r="I4" s="423" t="s">
        <v>37</v>
      </c>
      <c r="J4" s="371" t="s">
        <v>10</v>
      </c>
      <c r="K4" s="371" t="s">
        <v>11</v>
      </c>
      <c r="L4" s="421" t="s">
        <v>263</v>
      </c>
      <c r="M4" s="422"/>
      <c r="N4" s="409" t="s">
        <v>264</v>
      </c>
      <c r="O4" s="410"/>
      <c r="P4" s="411" t="s">
        <v>265</v>
      </c>
      <c r="Q4" s="412"/>
      <c r="R4" s="409" t="s">
        <v>12</v>
      </c>
      <c r="S4" s="410"/>
    </row>
    <row r="5" spans="1:19" ht="129" customHeight="1" thickBot="1" x14ac:dyDescent="0.35">
      <c r="A5" s="372"/>
      <c r="B5" s="75" t="s">
        <v>13</v>
      </c>
      <c r="C5" s="76" t="s">
        <v>14</v>
      </c>
      <c r="D5" s="76" t="s">
        <v>15</v>
      </c>
      <c r="E5" s="76" t="s">
        <v>16</v>
      </c>
      <c r="F5" s="77" t="s">
        <v>17</v>
      </c>
      <c r="G5" s="420"/>
      <c r="H5" s="424"/>
      <c r="I5" s="424"/>
      <c r="J5" s="372"/>
      <c r="K5" s="420"/>
      <c r="L5" s="117" t="s">
        <v>18</v>
      </c>
      <c r="M5" s="118" t="s">
        <v>19</v>
      </c>
      <c r="N5" s="119" t="s">
        <v>20</v>
      </c>
      <c r="O5" s="120" t="s">
        <v>21</v>
      </c>
      <c r="P5" s="199" t="s">
        <v>266</v>
      </c>
      <c r="Q5" s="200" t="s">
        <v>267</v>
      </c>
      <c r="R5" s="122" t="s">
        <v>22</v>
      </c>
      <c r="S5" s="120" t="s">
        <v>23</v>
      </c>
    </row>
    <row r="6" spans="1:19" ht="54" customHeight="1" x14ac:dyDescent="0.35">
      <c r="A6" s="78">
        <v>1</v>
      </c>
      <c r="B6" s="376" t="s">
        <v>41</v>
      </c>
      <c r="C6" s="387" t="s">
        <v>42</v>
      </c>
      <c r="D6" s="401" t="s">
        <v>43</v>
      </c>
      <c r="E6" s="401" t="s">
        <v>44</v>
      </c>
      <c r="F6" s="416" t="s">
        <v>45</v>
      </c>
      <c r="G6" s="265" t="s">
        <v>377</v>
      </c>
      <c r="H6" s="426" t="s">
        <v>46</v>
      </c>
      <c r="I6" s="406" t="s">
        <v>47</v>
      </c>
      <c r="J6" s="398" t="s">
        <v>47</v>
      </c>
      <c r="K6" s="40" t="s">
        <v>48</v>
      </c>
      <c r="L6" s="16">
        <v>5000000</v>
      </c>
      <c r="M6" s="107">
        <f>L6/100*85</f>
        <v>4250000</v>
      </c>
      <c r="N6" s="603">
        <v>2024</v>
      </c>
      <c r="O6" s="604">
        <v>2025</v>
      </c>
      <c r="P6" s="25"/>
      <c r="Q6" s="42"/>
      <c r="R6" s="18" t="s">
        <v>222</v>
      </c>
      <c r="S6" s="181" t="s">
        <v>58</v>
      </c>
    </row>
    <row r="7" spans="1:19" ht="54" x14ac:dyDescent="0.35">
      <c r="A7" s="116">
        <f>A6+1</f>
        <v>2</v>
      </c>
      <c r="B7" s="375"/>
      <c r="C7" s="388"/>
      <c r="D7" s="396"/>
      <c r="E7" s="396"/>
      <c r="F7" s="417"/>
      <c r="G7" s="266" t="s">
        <v>279</v>
      </c>
      <c r="H7" s="427"/>
      <c r="I7" s="407"/>
      <c r="J7" s="399"/>
      <c r="K7" s="41" t="s">
        <v>279</v>
      </c>
      <c r="L7" s="19">
        <v>250000</v>
      </c>
      <c r="M7" s="108">
        <f t="shared" ref="M7:M13" si="0">L7/100*85</f>
        <v>212500</v>
      </c>
      <c r="N7" s="605">
        <v>2024</v>
      </c>
      <c r="O7" s="606">
        <v>2025</v>
      </c>
      <c r="P7" s="22"/>
      <c r="Q7" s="43"/>
      <c r="R7" s="21" t="s">
        <v>222</v>
      </c>
      <c r="S7" s="44" t="s">
        <v>58</v>
      </c>
    </row>
    <row r="8" spans="1:19" ht="36" x14ac:dyDescent="0.35">
      <c r="A8" s="116">
        <f t="shared" ref="A8:A76" si="1">A7+1</f>
        <v>3</v>
      </c>
      <c r="B8" s="375"/>
      <c r="C8" s="388"/>
      <c r="D8" s="396"/>
      <c r="E8" s="396"/>
      <c r="F8" s="417"/>
      <c r="G8" s="267" t="s">
        <v>378</v>
      </c>
      <c r="H8" s="427"/>
      <c r="I8" s="407"/>
      <c r="J8" s="399"/>
      <c r="K8" s="41" t="s">
        <v>49</v>
      </c>
      <c r="L8" s="19">
        <v>500000</v>
      </c>
      <c r="M8" s="108">
        <f t="shared" si="0"/>
        <v>425000</v>
      </c>
      <c r="N8" s="22">
        <v>2022</v>
      </c>
      <c r="O8" s="43">
        <v>2023</v>
      </c>
      <c r="P8" s="22"/>
      <c r="Q8" s="43"/>
      <c r="R8" s="21" t="s">
        <v>284</v>
      </c>
      <c r="S8" s="44" t="s">
        <v>58</v>
      </c>
    </row>
    <row r="9" spans="1:19" ht="36" x14ac:dyDescent="0.35">
      <c r="A9" s="116">
        <f t="shared" si="1"/>
        <v>4</v>
      </c>
      <c r="B9" s="375"/>
      <c r="C9" s="388"/>
      <c r="D9" s="396"/>
      <c r="E9" s="396"/>
      <c r="F9" s="417"/>
      <c r="G9" s="266" t="s">
        <v>379</v>
      </c>
      <c r="H9" s="427"/>
      <c r="I9" s="407"/>
      <c r="J9" s="399"/>
      <c r="K9" s="41" t="s">
        <v>50</v>
      </c>
      <c r="L9" s="19">
        <v>700000</v>
      </c>
      <c r="M9" s="108">
        <f t="shared" si="0"/>
        <v>595000</v>
      </c>
      <c r="N9" s="605">
        <v>2025</v>
      </c>
      <c r="O9" s="606">
        <v>2026</v>
      </c>
      <c r="P9" s="22"/>
      <c r="Q9" s="43"/>
      <c r="R9" s="21" t="s">
        <v>222</v>
      </c>
      <c r="S9" s="44" t="s">
        <v>58</v>
      </c>
    </row>
    <row r="10" spans="1:19" ht="36" x14ac:dyDescent="0.35">
      <c r="A10" s="116">
        <f t="shared" si="1"/>
        <v>5</v>
      </c>
      <c r="B10" s="375"/>
      <c r="C10" s="388"/>
      <c r="D10" s="396"/>
      <c r="E10" s="396"/>
      <c r="F10" s="417"/>
      <c r="G10" s="266" t="s">
        <v>51</v>
      </c>
      <c r="H10" s="427"/>
      <c r="I10" s="407"/>
      <c r="J10" s="399"/>
      <c r="K10" s="41" t="s">
        <v>451</v>
      </c>
      <c r="L10" s="367">
        <v>300000</v>
      </c>
      <c r="M10" s="368">
        <f t="shared" si="0"/>
        <v>255000</v>
      </c>
      <c r="N10" s="605">
        <v>2024</v>
      </c>
      <c r="O10" s="606">
        <v>2025</v>
      </c>
      <c r="P10" s="22"/>
      <c r="Q10" s="43"/>
      <c r="R10" s="21" t="s">
        <v>222</v>
      </c>
      <c r="S10" s="44" t="s">
        <v>58</v>
      </c>
    </row>
    <row r="11" spans="1:19" ht="36" x14ac:dyDescent="0.35">
      <c r="A11" s="116">
        <f t="shared" si="1"/>
        <v>6</v>
      </c>
      <c r="B11" s="375"/>
      <c r="C11" s="388"/>
      <c r="D11" s="396"/>
      <c r="E11" s="396"/>
      <c r="F11" s="417"/>
      <c r="G11" s="266" t="s">
        <v>52</v>
      </c>
      <c r="H11" s="427"/>
      <c r="I11" s="407"/>
      <c r="J11" s="399"/>
      <c r="K11" s="41" t="s">
        <v>52</v>
      </c>
      <c r="L11" s="19">
        <v>4000000</v>
      </c>
      <c r="M11" s="108">
        <f t="shared" si="0"/>
        <v>3400000</v>
      </c>
      <c r="N11" s="22">
        <v>2023</v>
      </c>
      <c r="O11" s="606">
        <v>2025</v>
      </c>
      <c r="P11" s="22"/>
      <c r="Q11" s="43"/>
      <c r="R11" s="21" t="s">
        <v>222</v>
      </c>
      <c r="S11" s="44" t="s">
        <v>58</v>
      </c>
    </row>
    <row r="12" spans="1:19" ht="36" x14ac:dyDescent="0.35">
      <c r="A12" s="116">
        <f t="shared" si="1"/>
        <v>7</v>
      </c>
      <c r="B12" s="375"/>
      <c r="C12" s="388"/>
      <c r="D12" s="396"/>
      <c r="E12" s="396"/>
      <c r="F12" s="417"/>
      <c r="G12" s="266" t="s">
        <v>380</v>
      </c>
      <c r="H12" s="427"/>
      <c r="I12" s="407"/>
      <c r="J12" s="399"/>
      <c r="K12" s="41" t="s">
        <v>381</v>
      </c>
      <c r="L12" s="19">
        <v>1500000</v>
      </c>
      <c r="M12" s="108">
        <f t="shared" si="0"/>
        <v>1275000</v>
      </c>
      <c r="N12" s="605">
        <v>2024</v>
      </c>
      <c r="O12" s="606">
        <v>2025</v>
      </c>
      <c r="P12" s="22"/>
      <c r="Q12" s="43"/>
      <c r="R12" s="21" t="s">
        <v>222</v>
      </c>
      <c r="S12" s="44" t="s">
        <v>58</v>
      </c>
    </row>
    <row r="13" spans="1:19" ht="36" x14ac:dyDescent="0.35">
      <c r="A13" s="116">
        <f t="shared" si="1"/>
        <v>8</v>
      </c>
      <c r="B13" s="375"/>
      <c r="C13" s="388"/>
      <c r="D13" s="396"/>
      <c r="E13" s="396"/>
      <c r="F13" s="417"/>
      <c r="G13" s="266" t="s">
        <v>382</v>
      </c>
      <c r="H13" s="427"/>
      <c r="I13" s="407"/>
      <c r="J13" s="399"/>
      <c r="K13" s="41" t="s">
        <v>280</v>
      </c>
      <c r="L13" s="19">
        <v>700000</v>
      </c>
      <c r="M13" s="108">
        <f t="shared" si="0"/>
        <v>595000</v>
      </c>
      <c r="N13" s="22">
        <v>2023</v>
      </c>
      <c r="O13" s="606">
        <v>2025</v>
      </c>
      <c r="P13" s="22"/>
      <c r="Q13" s="43"/>
      <c r="R13" s="607" t="s">
        <v>224</v>
      </c>
      <c r="S13" s="44" t="s">
        <v>58</v>
      </c>
    </row>
    <row r="14" spans="1:19" ht="36" x14ac:dyDescent="0.35">
      <c r="A14" s="116">
        <f t="shared" si="1"/>
        <v>9</v>
      </c>
      <c r="B14" s="375"/>
      <c r="C14" s="388"/>
      <c r="D14" s="396"/>
      <c r="E14" s="396"/>
      <c r="F14" s="417"/>
      <c r="G14" s="266" t="s">
        <v>106</v>
      </c>
      <c r="H14" s="427"/>
      <c r="I14" s="407"/>
      <c r="J14" s="399"/>
      <c r="K14" s="41" t="s">
        <v>106</v>
      </c>
      <c r="L14" s="19">
        <v>120000</v>
      </c>
      <c r="M14" s="108">
        <f>L14/100*85</f>
        <v>102000</v>
      </c>
      <c r="N14" s="22">
        <v>2024</v>
      </c>
      <c r="O14" s="43">
        <v>2025</v>
      </c>
      <c r="P14" s="22"/>
      <c r="Q14" s="43"/>
      <c r="R14" s="21" t="s">
        <v>222</v>
      </c>
      <c r="S14" s="44" t="s">
        <v>58</v>
      </c>
    </row>
    <row r="15" spans="1:19" ht="18" x14ac:dyDescent="0.35">
      <c r="A15" s="116">
        <f t="shared" si="1"/>
        <v>10</v>
      </c>
      <c r="B15" s="375"/>
      <c r="C15" s="388"/>
      <c r="D15" s="396"/>
      <c r="E15" s="396"/>
      <c r="F15" s="417"/>
      <c r="G15" s="266" t="s">
        <v>357</v>
      </c>
      <c r="H15" s="427"/>
      <c r="I15" s="407"/>
      <c r="J15" s="399"/>
      <c r="K15" s="268" t="s">
        <v>357</v>
      </c>
      <c r="L15" s="19">
        <v>80000</v>
      </c>
      <c r="M15" s="108">
        <f>L15/100*85</f>
        <v>68000</v>
      </c>
      <c r="N15" s="22">
        <v>2024</v>
      </c>
      <c r="O15" s="43">
        <v>2025</v>
      </c>
      <c r="P15" s="22"/>
      <c r="Q15" s="43"/>
      <c r="R15" s="21" t="s">
        <v>222</v>
      </c>
      <c r="S15" s="44" t="s">
        <v>58</v>
      </c>
    </row>
    <row r="16" spans="1:19" ht="54" x14ac:dyDescent="0.35">
      <c r="A16" s="116">
        <f t="shared" si="1"/>
        <v>11</v>
      </c>
      <c r="B16" s="375"/>
      <c r="C16" s="388"/>
      <c r="D16" s="396"/>
      <c r="E16" s="396"/>
      <c r="F16" s="417"/>
      <c r="G16" s="266" t="s">
        <v>358</v>
      </c>
      <c r="H16" s="427"/>
      <c r="I16" s="407"/>
      <c r="J16" s="399"/>
      <c r="K16" s="41" t="s">
        <v>358</v>
      </c>
      <c r="L16" s="19">
        <v>200000</v>
      </c>
      <c r="M16" s="108">
        <f t="shared" ref="M16" si="2">L16/100*85</f>
        <v>170000</v>
      </c>
      <c r="N16" s="22">
        <v>2024</v>
      </c>
      <c r="O16" s="43">
        <v>2025</v>
      </c>
      <c r="P16" s="22"/>
      <c r="Q16" s="43"/>
      <c r="R16" s="21" t="s">
        <v>222</v>
      </c>
      <c r="S16" s="44" t="s">
        <v>58</v>
      </c>
    </row>
    <row r="17" spans="1:19" ht="36" x14ac:dyDescent="0.35">
      <c r="A17" s="116">
        <f t="shared" si="1"/>
        <v>12</v>
      </c>
      <c r="B17" s="375"/>
      <c r="C17" s="388"/>
      <c r="D17" s="396"/>
      <c r="E17" s="396"/>
      <c r="F17" s="417"/>
      <c r="G17" s="266" t="s">
        <v>53</v>
      </c>
      <c r="H17" s="427"/>
      <c r="I17" s="407"/>
      <c r="J17" s="399"/>
      <c r="K17" s="41" t="s">
        <v>53</v>
      </c>
      <c r="L17" s="19">
        <v>150000</v>
      </c>
      <c r="M17" s="108">
        <f t="shared" ref="M17:M84" si="3">L17/100*85</f>
        <v>127500</v>
      </c>
      <c r="N17" s="605">
        <v>2024</v>
      </c>
      <c r="O17" s="606">
        <v>2025</v>
      </c>
      <c r="P17" s="22"/>
      <c r="Q17" s="43"/>
      <c r="R17" s="21" t="s">
        <v>222</v>
      </c>
      <c r="S17" s="44" t="s">
        <v>58</v>
      </c>
    </row>
    <row r="18" spans="1:19" ht="72.599999999999994" thickBot="1" x14ac:dyDescent="0.4">
      <c r="A18" s="116">
        <f t="shared" si="1"/>
        <v>13</v>
      </c>
      <c r="B18" s="377"/>
      <c r="C18" s="389"/>
      <c r="D18" s="402"/>
      <c r="E18" s="402"/>
      <c r="F18" s="418"/>
      <c r="G18" s="269" t="s">
        <v>383</v>
      </c>
      <c r="H18" s="428"/>
      <c r="I18" s="408"/>
      <c r="J18" s="400"/>
      <c r="K18" s="149" t="s">
        <v>281</v>
      </c>
      <c r="L18" s="81">
        <v>100000</v>
      </c>
      <c r="M18" s="150">
        <f t="shared" si="3"/>
        <v>85000</v>
      </c>
      <c r="N18" s="8">
        <v>2023</v>
      </c>
      <c r="O18" s="608">
        <v>2024</v>
      </c>
      <c r="P18" s="147"/>
      <c r="Q18" s="148"/>
      <c r="R18" s="609" t="s">
        <v>284</v>
      </c>
      <c r="S18" s="206" t="s">
        <v>58</v>
      </c>
    </row>
    <row r="19" spans="1:19" ht="54" customHeight="1" x14ac:dyDescent="0.35">
      <c r="A19" s="116">
        <f t="shared" si="1"/>
        <v>14</v>
      </c>
      <c r="B19" s="376" t="s">
        <v>54</v>
      </c>
      <c r="C19" s="387" t="s">
        <v>42</v>
      </c>
      <c r="D19" s="401" t="s">
        <v>55</v>
      </c>
      <c r="E19" s="401" t="s">
        <v>56</v>
      </c>
      <c r="F19" s="403" t="s">
        <v>57</v>
      </c>
      <c r="G19" s="270" t="s">
        <v>384</v>
      </c>
      <c r="H19" s="406" t="s">
        <v>46</v>
      </c>
      <c r="I19" s="406" t="s">
        <v>47</v>
      </c>
      <c r="J19" s="398" t="s">
        <v>47</v>
      </c>
      <c r="K19" s="40" t="s">
        <v>295</v>
      </c>
      <c r="L19" s="16">
        <v>100000</v>
      </c>
      <c r="M19" s="107">
        <f t="shared" si="3"/>
        <v>85000</v>
      </c>
      <c r="N19" s="25">
        <v>2023</v>
      </c>
      <c r="O19" s="42">
        <v>2025</v>
      </c>
      <c r="P19" s="142"/>
      <c r="Q19" s="141"/>
      <c r="R19" s="207" t="s">
        <v>277</v>
      </c>
      <c r="S19" s="143" t="s">
        <v>58</v>
      </c>
    </row>
    <row r="20" spans="1:19" ht="36" x14ac:dyDescent="0.35">
      <c r="A20" s="116">
        <f t="shared" si="1"/>
        <v>15</v>
      </c>
      <c r="B20" s="375"/>
      <c r="C20" s="388"/>
      <c r="D20" s="396"/>
      <c r="E20" s="396"/>
      <c r="F20" s="404"/>
      <c r="G20" s="266" t="s">
        <v>59</v>
      </c>
      <c r="H20" s="407"/>
      <c r="I20" s="407"/>
      <c r="J20" s="399"/>
      <c r="K20" s="41" t="s">
        <v>59</v>
      </c>
      <c r="L20" s="19">
        <v>150000</v>
      </c>
      <c r="M20" s="108">
        <f t="shared" si="3"/>
        <v>127500</v>
      </c>
      <c r="N20" s="22">
        <v>2022</v>
      </c>
      <c r="O20" s="43">
        <v>2023</v>
      </c>
      <c r="P20" s="21"/>
      <c r="Q20" s="43"/>
      <c r="R20" s="21" t="s">
        <v>284</v>
      </c>
      <c r="S20" s="44" t="s">
        <v>58</v>
      </c>
    </row>
    <row r="21" spans="1:19" ht="36" x14ac:dyDescent="0.35">
      <c r="A21" s="116">
        <f t="shared" si="1"/>
        <v>16</v>
      </c>
      <c r="B21" s="375"/>
      <c r="C21" s="388"/>
      <c r="D21" s="396"/>
      <c r="E21" s="396"/>
      <c r="F21" s="404"/>
      <c r="G21" s="266" t="s">
        <v>60</v>
      </c>
      <c r="H21" s="407"/>
      <c r="I21" s="407"/>
      <c r="J21" s="399"/>
      <c r="K21" s="41" t="s">
        <v>60</v>
      </c>
      <c r="L21" s="19">
        <v>200000</v>
      </c>
      <c r="M21" s="108">
        <f t="shared" si="3"/>
        <v>170000</v>
      </c>
      <c r="N21" s="22">
        <v>2023</v>
      </c>
      <c r="O21" s="43">
        <v>2027</v>
      </c>
      <c r="P21" s="21"/>
      <c r="Q21" s="83" t="s">
        <v>61</v>
      </c>
      <c r="R21" s="45" t="s">
        <v>277</v>
      </c>
      <c r="S21" s="44" t="s">
        <v>58</v>
      </c>
    </row>
    <row r="22" spans="1:19" ht="72" x14ac:dyDescent="0.35">
      <c r="A22" s="116">
        <f t="shared" si="1"/>
        <v>17</v>
      </c>
      <c r="B22" s="375"/>
      <c r="C22" s="388"/>
      <c r="D22" s="396"/>
      <c r="E22" s="396"/>
      <c r="F22" s="404"/>
      <c r="G22" s="266" t="s">
        <v>385</v>
      </c>
      <c r="H22" s="407"/>
      <c r="I22" s="407"/>
      <c r="J22" s="399"/>
      <c r="K22" s="41" t="s">
        <v>278</v>
      </c>
      <c r="L22" s="19">
        <v>200000</v>
      </c>
      <c r="M22" s="108">
        <f t="shared" si="3"/>
        <v>170000</v>
      </c>
      <c r="N22" s="22">
        <v>2021</v>
      </c>
      <c r="O22" s="43">
        <v>2025</v>
      </c>
      <c r="P22" s="21"/>
      <c r="Q22" s="43"/>
      <c r="R22" s="45" t="s">
        <v>345</v>
      </c>
      <c r="S22" s="44" t="s">
        <v>58</v>
      </c>
    </row>
    <row r="23" spans="1:19" ht="72" x14ac:dyDescent="0.35">
      <c r="A23" s="116">
        <f t="shared" si="1"/>
        <v>18</v>
      </c>
      <c r="B23" s="375"/>
      <c r="C23" s="388"/>
      <c r="D23" s="396"/>
      <c r="E23" s="397"/>
      <c r="F23" s="404"/>
      <c r="G23" s="266" t="s">
        <v>386</v>
      </c>
      <c r="H23" s="407"/>
      <c r="I23" s="407"/>
      <c r="J23" s="399"/>
      <c r="K23" s="41" t="s">
        <v>62</v>
      </c>
      <c r="L23" s="19">
        <v>500000</v>
      </c>
      <c r="M23" s="108">
        <f t="shared" si="3"/>
        <v>425000</v>
      </c>
      <c r="N23" s="22">
        <v>2023</v>
      </c>
      <c r="O23" s="43">
        <v>2025</v>
      </c>
      <c r="P23" s="21"/>
      <c r="Q23" s="43"/>
      <c r="R23" s="21" t="s">
        <v>222</v>
      </c>
      <c r="S23" s="44" t="s">
        <v>58</v>
      </c>
    </row>
    <row r="24" spans="1:19" ht="54" x14ac:dyDescent="0.35">
      <c r="A24" s="116">
        <f t="shared" si="1"/>
        <v>19</v>
      </c>
      <c r="B24" s="375"/>
      <c r="C24" s="388"/>
      <c r="D24" s="396"/>
      <c r="E24" s="104" t="s">
        <v>63</v>
      </c>
      <c r="F24" s="404"/>
      <c r="G24" s="266" t="s">
        <v>387</v>
      </c>
      <c r="H24" s="407"/>
      <c r="I24" s="407"/>
      <c r="J24" s="399"/>
      <c r="K24" s="41" t="s">
        <v>411</v>
      </c>
      <c r="L24" s="19">
        <v>320000</v>
      </c>
      <c r="M24" s="108">
        <f t="shared" si="3"/>
        <v>272000</v>
      </c>
      <c r="N24" s="22">
        <v>2022</v>
      </c>
      <c r="O24" s="43">
        <v>2024</v>
      </c>
      <c r="P24" s="21"/>
      <c r="Q24" s="43"/>
      <c r="R24" s="21" t="s">
        <v>222</v>
      </c>
      <c r="S24" s="44" t="s">
        <v>58</v>
      </c>
    </row>
    <row r="25" spans="1:19" ht="36" x14ac:dyDescent="0.35">
      <c r="A25" s="116">
        <f t="shared" si="1"/>
        <v>20</v>
      </c>
      <c r="B25" s="375"/>
      <c r="C25" s="388"/>
      <c r="D25" s="396"/>
      <c r="E25" s="395" t="s">
        <v>56</v>
      </c>
      <c r="F25" s="404"/>
      <c r="G25" s="266" t="s">
        <v>359</v>
      </c>
      <c r="H25" s="407"/>
      <c r="I25" s="407"/>
      <c r="J25" s="399"/>
      <c r="K25" s="41" t="s">
        <v>359</v>
      </c>
      <c r="L25" s="19">
        <v>50000</v>
      </c>
      <c r="M25" s="108">
        <f t="shared" si="3"/>
        <v>42500</v>
      </c>
      <c r="N25" s="22">
        <v>2024</v>
      </c>
      <c r="O25" s="43">
        <v>2025</v>
      </c>
      <c r="P25" s="21"/>
      <c r="Q25" s="43"/>
      <c r="R25" s="21" t="s">
        <v>222</v>
      </c>
      <c r="S25" s="44" t="s">
        <v>58</v>
      </c>
    </row>
    <row r="26" spans="1:19" ht="54" x14ac:dyDescent="0.35">
      <c r="A26" s="116">
        <f t="shared" si="1"/>
        <v>21</v>
      </c>
      <c r="B26" s="375"/>
      <c r="C26" s="388"/>
      <c r="D26" s="396"/>
      <c r="E26" s="396"/>
      <c r="F26" s="404"/>
      <c r="G26" s="266" t="s">
        <v>360</v>
      </c>
      <c r="H26" s="407"/>
      <c r="I26" s="407"/>
      <c r="J26" s="399"/>
      <c r="K26" s="41" t="s">
        <v>360</v>
      </c>
      <c r="L26" s="19">
        <v>400000</v>
      </c>
      <c r="M26" s="108">
        <f t="shared" si="3"/>
        <v>340000</v>
      </c>
      <c r="N26" s="22">
        <v>2024</v>
      </c>
      <c r="O26" s="43">
        <v>2027</v>
      </c>
      <c r="P26" s="21"/>
      <c r="Q26" s="43"/>
      <c r="R26" s="21" t="s">
        <v>222</v>
      </c>
      <c r="S26" s="44" t="s">
        <v>58</v>
      </c>
    </row>
    <row r="27" spans="1:19" ht="54" x14ac:dyDescent="0.35">
      <c r="A27" s="116">
        <f t="shared" si="1"/>
        <v>22</v>
      </c>
      <c r="B27" s="375"/>
      <c r="C27" s="388"/>
      <c r="D27" s="396"/>
      <c r="E27" s="397"/>
      <c r="F27" s="404"/>
      <c r="G27" s="266" t="s">
        <v>361</v>
      </c>
      <c r="H27" s="407"/>
      <c r="I27" s="407"/>
      <c r="J27" s="399"/>
      <c r="K27" s="41" t="s">
        <v>361</v>
      </c>
      <c r="L27" s="19">
        <v>500000</v>
      </c>
      <c r="M27" s="108">
        <f t="shared" si="3"/>
        <v>425000</v>
      </c>
      <c r="N27" s="22">
        <v>2022</v>
      </c>
      <c r="O27" s="43">
        <v>2024</v>
      </c>
      <c r="P27" s="21"/>
      <c r="Q27" s="43"/>
      <c r="R27" s="21" t="s">
        <v>222</v>
      </c>
      <c r="S27" s="44" t="s">
        <v>58</v>
      </c>
    </row>
    <row r="28" spans="1:19" ht="36" x14ac:dyDescent="0.35">
      <c r="A28" s="116">
        <f t="shared" si="1"/>
        <v>23</v>
      </c>
      <c r="B28" s="375"/>
      <c r="C28" s="388"/>
      <c r="D28" s="396"/>
      <c r="E28" s="80">
        <v>181074362</v>
      </c>
      <c r="F28" s="404"/>
      <c r="G28" s="266" t="s">
        <v>64</v>
      </c>
      <c r="H28" s="407"/>
      <c r="I28" s="407"/>
      <c r="J28" s="399"/>
      <c r="K28" s="41" t="s">
        <v>64</v>
      </c>
      <c r="L28" s="19">
        <v>1000000</v>
      </c>
      <c r="M28" s="108">
        <f t="shared" si="3"/>
        <v>850000</v>
      </c>
      <c r="N28" s="22">
        <v>2022</v>
      </c>
      <c r="O28" s="43">
        <v>2025</v>
      </c>
      <c r="P28" s="21"/>
      <c r="Q28" s="43"/>
      <c r="R28" s="21" t="s">
        <v>222</v>
      </c>
      <c r="S28" s="44" t="s">
        <v>58</v>
      </c>
    </row>
    <row r="29" spans="1:19" ht="72" x14ac:dyDescent="0.35">
      <c r="A29" s="116">
        <f t="shared" si="1"/>
        <v>24</v>
      </c>
      <c r="B29" s="375"/>
      <c r="C29" s="388"/>
      <c r="D29" s="396"/>
      <c r="E29" s="79" t="s">
        <v>56</v>
      </c>
      <c r="F29" s="404"/>
      <c r="G29" s="266" t="s">
        <v>388</v>
      </c>
      <c r="H29" s="407"/>
      <c r="I29" s="407"/>
      <c r="J29" s="399"/>
      <c r="K29" s="41" t="s">
        <v>412</v>
      </c>
      <c r="L29" s="19">
        <v>200000</v>
      </c>
      <c r="M29" s="108">
        <f t="shared" si="3"/>
        <v>170000</v>
      </c>
      <c r="N29" s="22">
        <v>2022</v>
      </c>
      <c r="O29" s="43">
        <v>2024</v>
      </c>
      <c r="P29" s="21"/>
      <c r="Q29" s="43"/>
      <c r="R29" s="45" t="s">
        <v>362</v>
      </c>
      <c r="S29" s="44" t="s">
        <v>58</v>
      </c>
    </row>
    <row r="30" spans="1:19" ht="90" x14ac:dyDescent="0.35">
      <c r="A30" s="116">
        <f t="shared" si="1"/>
        <v>25</v>
      </c>
      <c r="B30" s="375"/>
      <c r="C30" s="388"/>
      <c r="D30" s="396"/>
      <c r="E30" s="80">
        <v>181074362</v>
      </c>
      <c r="F30" s="404"/>
      <c r="G30" s="266" t="s">
        <v>389</v>
      </c>
      <c r="H30" s="407"/>
      <c r="I30" s="407"/>
      <c r="J30" s="399"/>
      <c r="K30" s="41" t="s">
        <v>296</v>
      </c>
      <c r="L30" s="19">
        <v>400000</v>
      </c>
      <c r="M30" s="108">
        <f t="shared" si="3"/>
        <v>340000</v>
      </c>
      <c r="N30" s="22">
        <v>2022</v>
      </c>
      <c r="O30" s="43">
        <v>2024</v>
      </c>
      <c r="P30" s="21"/>
      <c r="Q30" s="83"/>
      <c r="R30" s="45" t="s">
        <v>285</v>
      </c>
      <c r="S30" s="44" t="s">
        <v>58</v>
      </c>
    </row>
    <row r="31" spans="1:19" ht="18" x14ac:dyDescent="0.35">
      <c r="A31" s="116">
        <f t="shared" si="1"/>
        <v>26</v>
      </c>
      <c r="B31" s="375"/>
      <c r="C31" s="388"/>
      <c r="D31" s="396"/>
      <c r="E31" s="395" t="s">
        <v>56</v>
      </c>
      <c r="F31" s="404"/>
      <c r="G31" s="266" t="s">
        <v>65</v>
      </c>
      <c r="H31" s="407"/>
      <c r="I31" s="407"/>
      <c r="J31" s="399"/>
      <c r="K31" s="41" t="s">
        <v>65</v>
      </c>
      <c r="L31" s="19">
        <v>500000</v>
      </c>
      <c r="M31" s="108">
        <f t="shared" si="3"/>
        <v>425000</v>
      </c>
      <c r="N31" s="22">
        <v>2023</v>
      </c>
      <c r="O31" s="43">
        <v>2025</v>
      </c>
      <c r="P31" s="21"/>
      <c r="Q31" s="43"/>
      <c r="R31" s="21" t="s">
        <v>222</v>
      </c>
      <c r="S31" s="44" t="s">
        <v>58</v>
      </c>
    </row>
    <row r="32" spans="1:19" ht="36" x14ac:dyDescent="0.35">
      <c r="A32" s="116">
        <f t="shared" si="1"/>
        <v>27</v>
      </c>
      <c r="B32" s="375"/>
      <c r="C32" s="388"/>
      <c r="D32" s="396"/>
      <c r="E32" s="396"/>
      <c r="F32" s="404"/>
      <c r="G32" s="266" t="s">
        <v>66</v>
      </c>
      <c r="H32" s="407"/>
      <c r="I32" s="407"/>
      <c r="J32" s="399"/>
      <c r="K32" s="41" t="s">
        <v>66</v>
      </c>
      <c r="L32" s="19">
        <v>500000</v>
      </c>
      <c r="M32" s="108">
        <f t="shared" si="3"/>
        <v>425000</v>
      </c>
      <c r="N32" s="22">
        <v>2022</v>
      </c>
      <c r="O32" s="43">
        <v>2025</v>
      </c>
      <c r="P32" s="21"/>
      <c r="Q32" s="43"/>
      <c r="R32" s="21" t="s">
        <v>222</v>
      </c>
      <c r="S32" s="44" t="s">
        <v>58</v>
      </c>
    </row>
    <row r="33" spans="1:19" ht="90" x14ac:dyDescent="0.35">
      <c r="A33" s="116">
        <f t="shared" si="1"/>
        <v>28</v>
      </c>
      <c r="B33" s="375"/>
      <c r="C33" s="388"/>
      <c r="D33" s="396"/>
      <c r="E33" s="396"/>
      <c r="F33" s="404"/>
      <c r="G33" s="267" t="s">
        <v>286</v>
      </c>
      <c r="H33" s="407"/>
      <c r="I33" s="407"/>
      <c r="J33" s="399"/>
      <c r="K33" s="41" t="s">
        <v>287</v>
      </c>
      <c r="L33" s="19">
        <v>500000</v>
      </c>
      <c r="M33" s="108">
        <f t="shared" si="3"/>
        <v>425000</v>
      </c>
      <c r="N33" s="22">
        <v>2023</v>
      </c>
      <c r="O33" s="43">
        <v>2025</v>
      </c>
      <c r="P33" s="21"/>
      <c r="Q33" s="43"/>
      <c r="R33" s="21" t="s">
        <v>288</v>
      </c>
      <c r="S33" s="44" t="s">
        <v>58</v>
      </c>
    </row>
    <row r="34" spans="1:19" ht="36.6" thickBot="1" x14ac:dyDescent="0.4">
      <c r="A34" s="116">
        <f t="shared" si="1"/>
        <v>29</v>
      </c>
      <c r="B34" s="377"/>
      <c r="C34" s="389"/>
      <c r="D34" s="402"/>
      <c r="E34" s="402"/>
      <c r="F34" s="405"/>
      <c r="G34" s="271" t="s">
        <v>72</v>
      </c>
      <c r="H34" s="408"/>
      <c r="I34" s="408"/>
      <c r="J34" s="400"/>
      <c r="K34" s="84" t="s">
        <v>363</v>
      </c>
      <c r="L34" s="23">
        <v>200000</v>
      </c>
      <c r="M34" s="146">
        <f t="shared" si="3"/>
        <v>170000</v>
      </c>
      <c r="N34" s="147">
        <v>2022</v>
      </c>
      <c r="O34" s="148">
        <v>2025</v>
      </c>
      <c r="P34" s="153"/>
      <c r="Q34" s="148"/>
      <c r="R34" s="85" t="s">
        <v>289</v>
      </c>
      <c r="S34" s="206" t="s">
        <v>58</v>
      </c>
    </row>
    <row r="35" spans="1:19" ht="43.2" customHeight="1" x14ac:dyDescent="0.35">
      <c r="A35" s="116">
        <f t="shared" si="1"/>
        <v>30</v>
      </c>
      <c r="B35" s="376" t="s">
        <v>67</v>
      </c>
      <c r="C35" s="387" t="s">
        <v>42</v>
      </c>
      <c r="D35" s="390" t="s">
        <v>68</v>
      </c>
      <c r="E35" s="390" t="s">
        <v>69</v>
      </c>
      <c r="F35" s="435" t="s">
        <v>70</v>
      </c>
      <c r="G35" s="272" t="s">
        <v>390</v>
      </c>
      <c r="H35" s="426" t="s">
        <v>46</v>
      </c>
      <c r="I35" s="406" t="s">
        <v>47</v>
      </c>
      <c r="J35" s="406" t="s">
        <v>47</v>
      </c>
      <c r="K35" s="138" t="s">
        <v>223</v>
      </c>
      <c r="L35" s="139">
        <v>1100005</v>
      </c>
      <c r="M35" s="105">
        <f t="shared" si="3"/>
        <v>935004.24999999988</v>
      </c>
      <c r="N35" s="211">
        <v>2024</v>
      </c>
      <c r="O35" s="212">
        <v>2025</v>
      </c>
      <c r="P35" s="211"/>
      <c r="Q35" s="213"/>
      <c r="R35" s="214" t="s">
        <v>222</v>
      </c>
      <c r="S35" s="215" t="s">
        <v>58</v>
      </c>
    </row>
    <row r="36" spans="1:19" ht="54" customHeight="1" x14ac:dyDescent="0.35">
      <c r="A36" s="116">
        <f t="shared" si="1"/>
        <v>31</v>
      </c>
      <c r="B36" s="375"/>
      <c r="C36" s="388"/>
      <c r="D36" s="386"/>
      <c r="E36" s="386"/>
      <c r="F36" s="425"/>
      <c r="G36" s="266" t="s">
        <v>391</v>
      </c>
      <c r="H36" s="427"/>
      <c r="I36" s="407"/>
      <c r="J36" s="407"/>
      <c r="K36" s="24" t="s">
        <v>80</v>
      </c>
      <c r="L36" s="81">
        <v>15000</v>
      </c>
      <c r="M36" s="87">
        <f t="shared" si="3"/>
        <v>12750</v>
      </c>
      <c r="N36" s="216">
        <v>2024</v>
      </c>
      <c r="O36" s="217">
        <v>2024</v>
      </c>
      <c r="P36" s="218"/>
      <c r="Q36" s="219"/>
      <c r="R36" s="220" t="s">
        <v>222</v>
      </c>
      <c r="S36" s="208" t="s">
        <v>58</v>
      </c>
    </row>
    <row r="37" spans="1:19" ht="54" x14ac:dyDescent="0.35">
      <c r="A37" s="116">
        <f t="shared" si="1"/>
        <v>32</v>
      </c>
      <c r="B37" s="375"/>
      <c r="C37" s="388"/>
      <c r="D37" s="386"/>
      <c r="E37" s="386"/>
      <c r="F37" s="425"/>
      <c r="G37" s="266" t="s">
        <v>392</v>
      </c>
      <c r="H37" s="427"/>
      <c r="I37" s="407"/>
      <c r="J37" s="407"/>
      <c r="K37" s="24" t="s">
        <v>75</v>
      </c>
      <c r="L37" s="81">
        <v>45000</v>
      </c>
      <c r="M37" s="87">
        <f t="shared" si="3"/>
        <v>38250</v>
      </c>
      <c r="N37" s="216">
        <v>2024</v>
      </c>
      <c r="O37" s="217">
        <v>2024</v>
      </c>
      <c r="P37" s="218"/>
      <c r="Q37" s="219"/>
      <c r="R37" s="220" t="s">
        <v>222</v>
      </c>
      <c r="S37" s="208" t="s">
        <v>58</v>
      </c>
    </row>
    <row r="38" spans="1:19" ht="36" x14ac:dyDescent="0.35">
      <c r="A38" s="116">
        <f t="shared" si="1"/>
        <v>33</v>
      </c>
      <c r="B38" s="375"/>
      <c r="C38" s="388"/>
      <c r="D38" s="386"/>
      <c r="E38" s="386"/>
      <c r="F38" s="425"/>
      <c r="G38" s="266" t="s">
        <v>393</v>
      </c>
      <c r="H38" s="427"/>
      <c r="I38" s="407"/>
      <c r="J38" s="407"/>
      <c r="K38" s="24" t="s">
        <v>76</v>
      </c>
      <c r="L38" s="81">
        <v>5000</v>
      </c>
      <c r="M38" s="87">
        <f t="shared" si="3"/>
        <v>4250</v>
      </c>
      <c r="N38" s="216">
        <v>2024</v>
      </c>
      <c r="O38" s="217">
        <v>2024</v>
      </c>
      <c r="P38" s="218"/>
      <c r="Q38" s="219"/>
      <c r="R38" s="220" t="s">
        <v>222</v>
      </c>
      <c r="S38" s="208" t="s">
        <v>58</v>
      </c>
    </row>
    <row r="39" spans="1:19" ht="54" x14ac:dyDescent="0.35">
      <c r="A39" s="116">
        <f t="shared" si="1"/>
        <v>34</v>
      </c>
      <c r="B39" s="375"/>
      <c r="C39" s="388"/>
      <c r="D39" s="386"/>
      <c r="E39" s="386"/>
      <c r="F39" s="425"/>
      <c r="G39" s="266" t="s">
        <v>394</v>
      </c>
      <c r="H39" s="427"/>
      <c r="I39" s="407"/>
      <c r="J39" s="407"/>
      <c r="K39" s="24" t="s">
        <v>71</v>
      </c>
      <c r="L39" s="81">
        <v>30000</v>
      </c>
      <c r="M39" s="87">
        <f t="shared" si="3"/>
        <v>25500</v>
      </c>
      <c r="N39" s="216">
        <v>2024</v>
      </c>
      <c r="O39" s="217">
        <v>2024</v>
      </c>
      <c r="P39" s="218"/>
      <c r="Q39" s="219"/>
      <c r="R39" s="220" t="s">
        <v>222</v>
      </c>
      <c r="S39" s="208" t="s">
        <v>58</v>
      </c>
    </row>
    <row r="40" spans="1:19" ht="54" x14ac:dyDescent="0.35">
      <c r="A40" s="116">
        <f t="shared" si="1"/>
        <v>35</v>
      </c>
      <c r="B40" s="375"/>
      <c r="C40" s="388"/>
      <c r="D40" s="386"/>
      <c r="E40" s="386"/>
      <c r="F40" s="425"/>
      <c r="G40" s="266" t="s">
        <v>395</v>
      </c>
      <c r="H40" s="427"/>
      <c r="I40" s="407"/>
      <c r="J40" s="407"/>
      <c r="K40" s="24" t="s">
        <v>77</v>
      </c>
      <c r="L40" s="81">
        <v>30000</v>
      </c>
      <c r="M40" s="87">
        <f t="shared" si="3"/>
        <v>25500</v>
      </c>
      <c r="N40" s="216">
        <v>2022</v>
      </c>
      <c r="O40" s="217">
        <v>2022</v>
      </c>
      <c r="P40" s="218"/>
      <c r="Q40" s="219"/>
      <c r="R40" s="220" t="s">
        <v>284</v>
      </c>
      <c r="S40" s="208" t="s">
        <v>58</v>
      </c>
    </row>
    <row r="41" spans="1:19" ht="54" x14ac:dyDescent="0.35">
      <c r="A41" s="116">
        <f t="shared" si="1"/>
        <v>36</v>
      </c>
      <c r="B41" s="375"/>
      <c r="C41" s="388"/>
      <c r="D41" s="386"/>
      <c r="E41" s="386"/>
      <c r="F41" s="425"/>
      <c r="G41" s="266" t="s">
        <v>396</v>
      </c>
      <c r="H41" s="427"/>
      <c r="I41" s="407"/>
      <c r="J41" s="407"/>
      <c r="K41" s="24" t="s">
        <v>78</v>
      </c>
      <c r="L41" s="81">
        <v>150000</v>
      </c>
      <c r="M41" s="87">
        <f t="shared" si="3"/>
        <v>127500</v>
      </c>
      <c r="N41" s="216">
        <v>2024</v>
      </c>
      <c r="O41" s="217">
        <v>2025</v>
      </c>
      <c r="P41" s="218"/>
      <c r="Q41" s="219"/>
      <c r="R41" s="220" t="s">
        <v>222</v>
      </c>
      <c r="S41" s="208" t="s">
        <v>58</v>
      </c>
    </row>
    <row r="42" spans="1:19" ht="54" x14ac:dyDescent="0.35">
      <c r="A42" s="116">
        <f t="shared" si="1"/>
        <v>37</v>
      </c>
      <c r="B42" s="375"/>
      <c r="C42" s="388"/>
      <c r="D42" s="386"/>
      <c r="E42" s="386"/>
      <c r="F42" s="425"/>
      <c r="G42" s="266" t="s">
        <v>397</v>
      </c>
      <c r="H42" s="427"/>
      <c r="I42" s="407"/>
      <c r="J42" s="407"/>
      <c r="K42" s="24" t="s">
        <v>79</v>
      </c>
      <c r="L42" s="81">
        <v>100000</v>
      </c>
      <c r="M42" s="87">
        <f t="shared" si="3"/>
        <v>85000</v>
      </c>
      <c r="N42" s="216">
        <v>2024</v>
      </c>
      <c r="O42" s="217">
        <v>2025</v>
      </c>
      <c r="P42" s="218"/>
      <c r="Q42" s="219"/>
      <c r="R42" s="220" t="s">
        <v>222</v>
      </c>
      <c r="S42" s="208" t="s">
        <v>58</v>
      </c>
    </row>
    <row r="43" spans="1:19" ht="18" x14ac:dyDescent="0.35">
      <c r="A43" s="116">
        <f t="shared" si="1"/>
        <v>38</v>
      </c>
      <c r="B43" s="375"/>
      <c r="C43" s="388"/>
      <c r="D43" s="386"/>
      <c r="E43" s="386"/>
      <c r="F43" s="425"/>
      <c r="G43" s="267" t="s">
        <v>367</v>
      </c>
      <c r="H43" s="427"/>
      <c r="I43" s="407"/>
      <c r="J43" s="407"/>
      <c r="K43" s="24" t="s">
        <v>73</v>
      </c>
      <c r="L43" s="81">
        <v>40000</v>
      </c>
      <c r="M43" s="87">
        <f t="shared" si="3"/>
        <v>34000</v>
      </c>
      <c r="N43" s="216">
        <v>2023</v>
      </c>
      <c r="O43" s="217">
        <v>2023</v>
      </c>
      <c r="P43" s="218"/>
      <c r="Q43" s="219"/>
      <c r="R43" s="220" t="s">
        <v>222</v>
      </c>
      <c r="S43" s="208" t="s">
        <v>58</v>
      </c>
    </row>
    <row r="44" spans="1:19" ht="72.599999999999994" thickBot="1" x14ac:dyDescent="0.4">
      <c r="A44" s="116">
        <f t="shared" si="1"/>
        <v>39</v>
      </c>
      <c r="B44" s="377"/>
      <c r="C44" s="389"/>
      <c r="D44" s="391"/>
      <c r="E44" s="391"/>
      <c r="F44" s="436"/>
      <c r="G44" s="271" t="s">
        <v>388</v>
      </c>
      <c r="H44" s="428"/>
      <c r="I44" s="408"/>
      <c r="J44" s="408"/>
      <c r="K44" s="24" t="s">
        <v>74</v>
      </c>
      <c r="L44" s="81">
        <v>150000</v>
      </c>
      <c r="M44" s="87">
        <f t="shared" si="3"/>
        <v>127500</v>
      </c>
      <c r="N44" s="216">
        <v>2022</v>
      </c>
      <c r="O44" s="217">
        <v>2022</v>
      </c>
      <c r="P44" s="221"/>
      <c r="Q44" s="222"/>
      <c r="R44" s="223" t="s">
        <v>284</v>
      </c>
      <c r="S44" s="224" t="s">
        <v>58</v>
      </c>
    </row>
    <row r="45" spans="1:19" ht="54" x14ac:dyDescent="0.35">
      <c r="A45" s="116">
        <f t="shared" si="1"/>
        <v>40</v>
      </c>
      <c r="B45" s="376" t="s">
        <v>81</v>
      </c>
      <c r="C45" s="387" t="s">
        <v>82</v>
      </c>
      <c r="D45" s="401" t="s">
        <v>83</v>
      </c>
      <c r="E45" s="263" t="s">
        <v>200</v>
      </c>
      <c r="F45" s="403" t="s">
        <v>84</v>
      </c>
      <c r="G45" s="265" t="s">
        <v>85</v>
      </c>
      <c r="H45" s="426" t="s">
        <v>46</v>
      </c>
      <c r="I45" s="406" t="s">
        <v>47</v>
      </c>
      <c r="J45" s="406" t="s">
        <v>96</v>
      </c>
      <c r="K45" s="88" t="s">
        <v>85</v>
      </c>
      <c r="L45" s="94">
        <v>1000000</v>
      </c>
      <c r="M45" s="92">
        <f t="shared" si="3"/>
        <v>850000</v>
      </c>
      <c r="N45" s="90">
        <v>2021</v>
      </c>
      <c r="O45" s="17">
        <v>2025</v>
      </c>
      <c r="P45" s="38"/>
      <c r="Q45" s="203"/>
      <c r="R45" s="207" t="s">
        <v>224</v>
      </c>
      <c r="S45" s="143" t="s">
        <v>58</v>
      </c>
    </row>
    <row r="46" spans="1:19" ht="54" x14ac:dyDescent="0.35">
      <c r="A46" s="116">
        <f t="shared" si="1"/>
        <v>41</v>
      </c>
      <c r="B46" s="375"/>
      <c r="C46" s="388"/>
      <c r="D46" s="388"/>
      <c r="E46" s="378">
        <v>107563151</v>
      </c>
      <c r="F46" s="419"/>
      <c r="G46" s="266" t="s">
        <v>86</v>
      </c>
      <c r="H46" s="427"/>
      <c r="I46" s="407"/>
      <c r="J46" s="407"/>
      <c r="K46" s="89" t="s">
        <v>86</v>
      </c>
      <c r="L46" s="95">
        <v>140000</v>
      </c>
      <c r="M46" s="93">
        <f t="shared" si="3"/>
        <v>119000</v>
      </c>
      <c r="N46" s="91">
        <v>2022</v>
      </c>
      <c r="O46" s="20">
        <v>2024</v>
      </c>
      <c r="P46" s="8"/>
      <c r="Q46" s="121"/>
      <c r="R46" s="21" t="s">
        <v>222</v>
      </c>
      <c r="S46" s="44" t="s">
        <v>58</v>
      </c>
    </row>
    <row r="47" spans="1:19" ht="36" x14ac:dyDescent="0.35">
      <c r="A47" s="116">
        <f t="shared" si="1"/>
        <v>42</v>
      </c>
      <c r="B47" s="375"/>
      <c r="C47" s="388"/>
      <c r="D47" s="388"/>
      <c r="E47" s="378"/>
      <c r="F47" s="419"/>
      <c r="G47" s="266" t="s">
        <v>87</v>
      </c>
      <c r="H47" s="427"/>
      <c r="I47" s="407"/>
      <c r="J47" s="407"/>
      <c r="K47" s="89" t="s">
        <v>87</v>
      </c>
      <c r="L47" s="95">
        <v>300000</v>
      </c>
      <c r="M47" s="93">
        <f t="shared" si="3"/>
        <v>255000</v>
      </c>
      <c r="N47" s="91">
        <v>2022</v>
      </c>
      <c r="O47" s="20">
        <v>2023</v>
      </c>
      <c r="P47" s="8"/>
      <c r="Q47" s="121"/>
      <c r="R47" s="21" t="s">
        <v>222</v>
      </c>
      <c r="S47" s="44" t="s">
        <v>58</v>
      </c>
    </row>
    <row r="48" spans="1:19" ht="54" x14ac:dyDescent="0.35">
      <c r="A48" s="116">
        <f t="shared" si="1"/>
        <v>43</v>
      </c>
      <c r="B48" s="375"/>
      <c r="C48" s="388"/>
      <c r="D48" s="388"/>
      <c r="E48" s="378"/>
      <c r="F48" s="419"/>
      <c r="G48" s="266" t="s">
        <v>398</v>
      </c>
      <c r="H48" s="427"/>
      <c r="I48" s="407"/>
      <c r="J48" s="407"/>
      <c r="K48" s="89" t="s">
        <v>88</v>
      </c>
      <c r="L48" s="95">
        <v>400000</v>
      </c>
      <c r="M48" s="93">
        <f t="shared" si="3"/>
        <v>340000</v>
      </c>
      <c r="N48" s="91">
        <v>2023</v>
      </c>
      <c r="O48" s="20">
        <v>2024</v>
      </c>
      <c r="P48" s="8"/>
      <c r="Q48" s="121"/>
      <c r="R48" s="21" t="s">
        <v>222</v>
      </c>
      <c r="S48" s="44" t="s">
        <v>58</v>
      </c>
    </row>
    <row r="49" spans="1:19" ht="36" x14ac:dyDescent="0.35">
      <c r="A49" s="116">
        <f t="shared" si="1"/>
        <v>44</v>
      </c>
      <c r="B49" s="375"/>
      <c r="C49" s="388"/>
      <c r="D49" s="388"/>
      <c r="E49" s="378"/>
      <c r="F49" s="419"/>
      <c r="G49" s="266" t="s">
        <v>89</v>
      </c>
      <c r="H49" s="427"/>
      <c r="I49" s="407"/>
      <c r="J49" s="407"/>
      <c r="K49" s="89" t="s">
        <v>89</v>
      </c>
      <c r="L49" s="95">
        <v>300000</v>
      </c>
      <c r="M49" s="93">
        <f t="shared" si="3"/>
        <v>255000</v>
      </c>
      <c r="N49" s="91">
        <v>2022</v>
      </c>
      <c r="O49" s="20">
        <v>2024</v>
      </c>
      <c r="P49" s="8"/>
      <c r="Q49" s="121"/>
      <c r="R49" s="21" t="s">
        <v>222</v>
      </c>
      <c r="S49" s="44" t="s">
        <v>58</v>
      </c>
    </row>
    <row r="50" spans="1:19" ht="54" x14ac:dyDescent="0.35">
      <c r="A50" s="116">
        <f t="shared" si="1"/>
        <v>45</v>
      </c>
      <c r="B50" s="375"/>
      <c r="C50" s="388"/>
      <c r="D50" s="388"/>
      <c r="E50" s="378"/>
      <c r="F50" s="419"/>
      <c r="G50" s="266" t="s">
        <v>90</v>
      </c>
      <c r="H50" s="427"/>
      <c r="I50" s="407"/>
      <c r="J50" s="407"/>
      <c r="K50" s="89" t="s">
        <v>90</v>
      </c>
      <c r="L50" s="95">
        <v>300000</v>
      </c>
      <c r="M50" s="93">
        <f t="shared" si="3"/>
        <v>255000</v>
      </c>
      <c r="N50" s="91">
        <v>2022</v>
      </c>
      <c r="O50" s="20">
        <v>2023</v>
      </c>
      <c r="P50" s="8"/>
      <c r="Q50" s="121"/>
      <c r="R50" s="45" t="s">
        <v>224</v>
      </c>
      <c r="S50" s="44" t="s">
        <v>58</v>
      </c>
    </row>
    <row r="51" spans="1:19" ht="36" x14ac:dyDescent="0.35">
      <c r="A51" s="116">
        <f t="shared" si="1"/>
        <v>46</v>
      </c>
      <c r="B51" s="375"/>
      <c r="C51" s="388"/>
      <c r="D51" s="388"/>
      <c r="E51" s="378"/>
      <c r="F51" s="419"/>
      <c r="G51" s="266" t="s">
        <v>91</v>
      </c>
      <c r="H51" s="427"/>
      <c r="I51" s="407"/>
      <c r="J51" s="407"/>
      <c r="K51" s="89" t="s">
        <v>91</v>
      </c>
      <c r="L51" s="95">
        <v>200000</v>
      </c>
      <c r="M51" s="93">
        <f t="shared" si="3"/>
        <v>170000</v>
      </c>
      <c r="N51" s="91">
        <v>2022</v>
      </c>
      <c r="O51" s="20">
        <v>2023</v>
      </c>
      <c r="P51" s="8"/>
      <c r="Q51" s="121"/>
      <c r="R51" s="21" t="s">
        <v>222</v>
      </c>
      <c r="S51" s="44" t="s">
        <v>58</v>
      </c>
    </row>
    <row r="52" spans="1:19" ht="36" x14ac:dyDescent="0.35">
      <c r="A52" s="116">
        <f t="shared" si="1"/>
        <v>47</v>
      </c>
      <c r="B52" s="375"/>
      <c r="C52" s="388"/>
      <c r="D52" s="388"/>
      <c r="E52" s="82">
        <v>102717818</v>
      </c>
      <c r="F52" s="419"/>
      <c r="G52" s="266" t="s">
        <v>64</v>
      </c>
      <c r="H52" s="427"/>
      <c r="I52" s="407"/>
      <c r="J52" s="407"/>
      <c r="K52" s="89" t="s">
        <v>64</v>
      </c>
      <c r="L52" s="95">
        <v>500000</v>
      </c>
      <c r="M52" s="93">
        <f t="shared" si="3"/>
        <v>425000</v>
      </c>
      <c r="N52" s="91">
        <v>2023</v>
      </c>
      <c r="O52" s="20">
        <v>2025</v>
      </c>
      <c r="P52" s="8"/>
      <c r="Q52" s="121"/>
      <c r="R52" s="21" t="s">
        <v>222</v>
      </c>
      <c r="S52" s="44" t="s">
        <v>58</v>
      </c>
    </row>
    <row r="53" spans="1:19" ht="54" x14ac:dyDescent="0.35">
      <c r="A53" s="116">
        <f t="shared" si="1"/>
        <v>48</v>
      </c>
      <c r="B53" s="375"/>
      <c r="C53" s="388"/>
      <c r="D53" s="388"/>
      <c r="E53" s="379">
        <v>107563151</v>
      </c>
      <c r="F53" s="419"/>
      <c r="G53" s="266" t="s">
        <v>92</v>
      </c>
      <c r="H53" s="427"/>
      <c r="I53" s="407"/>
      <c r="J53" s="407"/>
      <c r="K53" s="89" t="s">
        <v>92</v>
      </c>
      <c r="L53" s="95">
        <v>100000</v>
      </c>
      <c r="M53" s="93">
        <f t="shared" si="3"/>
        <v>85000</v>
      </c>
      <c r="N53" s="91">
        <v>2023</v>
      </c>
      <c r="O53" s="20">
        <v>2023</v>
      </c>
      <c r="P53" s="8"/>
      <c r="Q53" s="121"/>
      <c r="R53" s="21" t="s">
        <v>222</v>
      </c>
      <c r="S53" s="44" t="s">
        <v>58</v>
      </c>
    </row>
    <row r="54" spans="1:19" ht="36" x14ac:dyDescent="0.35">
      <c r="A54" s="116">
        <f t="shared" si="1"/>
        <v>49</v>
      </c>
      <c r="B54" s="375"/>
      <c r="C54" s="388"/>
      <c r="D54" s="388"/>
      <c r="E54" s="379"/>
      <c r="F54" s="419"/>
      <c r="G54" s="266" t="s">
        <v>93</v>
      </c>
      <c r="H54" s="427"/>
      <c r="I54" s="407"/>
      <c r="J54" s="407"/>
      <c r="K54" s="89" t="s">
        <v>93</v>
      </c>
      <c r="L54" s="95">
        <v>80000</v>
      </c>
      <c r="M54" s="93">
        <f t="shared" si="3"/>
        <v>68000</v>
      </c>
      <c r="N54" s="91">
        <v>2022</v>
      </c>
      <c r="O54" s="20">
        <v>2023</v>
      </c>
      <c r="P54" s="8"/>
      <c r="Q54" s="121"/>
      <c r="R54" s="21" t="s">
        <v>222</v>
      </c>
      <c r="S54" s="44" t="s">
        <v>58</v>
      </c>
    </row>
    <row r="55" spans="1:19" ht="54" x14ac:dyDescent="0.35">
      <c r="A55" s="116">
        <f t="shared" si="1"/>
        <v>50</v>
      </c>
      <c r="B55" s="375"/>
      <c r="C55" s="388"/>
      <c r="D55" s="388"/>
      <c r="E55" s="379"/>
      <c r="F55" s="419"/>
      <c r="G55" s="266" t="s">
        <v>94</v>
      </c>
      <c r="H55" s="427"/>
      <c r="I55" s="407"/>
      <c r="J55" s="407"/>
      <c r="K55" s="89" t="s">
        <v>94</v>
      </c>
      <c r="L55" s="95">
        <v>50000</v>
      </c>
      <c r="M55" s="93">
        <f t="shared" si="3"/>
        <v>42500</v>
      </c>
      <c r="N55" s="91">
        <v>2023</v>
      </c>
      <c r="O55" s="20">
        <v>2025</v>
      </c>
      <c r="P55" s="8"/>
      <c r="Q55" s="121"/>
      <c r="R55" s="21" t="s">
        <v>222</v>
      </c>
      <c r="S55" s="44" t="s">
        <v>58</v>
      </c>
    </row>
    <row r="56" spans="1:19" ht="54.6" thickBot="1" x14ac:dyDescent="0.4">
      <c r="A56" s="116">
        <f t="shared" si="1"/>
        <v>51</v>
      </c>
      <c r="B56" s="375"/>
      <c r="C56" s="388"/>
      <c r="D56" s="388"/>
      <c r="E56" s="379"/>
      <c r="F56" s="419"/>
      <c r="G56" s="273" t="s">
        <v>399</v>
      </c>
      <c r="H56" s="428"/>
      <c r="I56" s="408"/>
      <c r="J56" s="408"/>
      <c r="K56" s="274" t="s">
        <v>399</v>
      </c>
      <c r="L56" s="106">
        <v>2500000</v>
      </c>
      <c r="M56" s="87">
        <f t="shared" si="3"/>
        <v>2125000</v>
      </c>
      <c r="N56" s="109">
        <v>2022</v>
      </c>
      <c r="O56" s="9">
        <v>2025</v>
      </c>
      <c r="P56" s="8"/>
      <c r="Q56" s="121"/>
      <c r="R56" s="153" t="s">
        <v>222</v>
      </c>
      <c r="S56" s="206" t="s">
        <v>58</v>
      </c>
    </row>
    <row r="57" spans="1:19" ht="36" x14ac:dyDescent="0.35">
      <c r="A57" s="116">
        <f t="shared" si="1"/>
        <v>52</v>
      </c>
      <c r="B57" s="376" t="s">
        <v>97</v>
      </c>
      <c r="C57" s="387" t="s">
        <v>98</v>
      </c>
      <c r="D57" s="401" t="s">
        <v>99</v>
      </c>
      <c r="E57" s="385" t="s">
        <v>100</v>
      </c>
      <c r="F57" s="416" t="s">
        <v>101</v>
      </c>
      <c r="G57" s="270" t="s">
        <v>103</v>
      </c>
      <c r="H57" s="426" t="s">
        <v>46</v>
      </c>
      <c r="I57" s="406" t="s">
        <v>47</v>
      </c>
      <c r="J57" s="398" t="s">
        <v>102</v>
      </c>
      <c r="K57" s="40" t="s">
        <v>103</v>
      </c>
      <c r="L57" s="16">
        <v>200000</v>
      </c>
      <c r="M57" s="107">
        <f t="shared" si="3"/>
        <v>170000</v>
      </c>
      <c r="N57" s="110">
        <v>2020</v>
      </c>
      <c r="O57" s="112">
        <v>2020</v>
      </c>
      <c r="P57" s="25"/>
      <c r="Q57" s="42"/>
      <c r="R57" s="204" t="s">
        <v>284</v>
      </c>
      <c r="S57" s="205" t="s">
        <v>104</v>
      </c>
    </row>
    <row r="58" spans="1:19" ht="54" x14ac:dyDescent="0.35">
      <c r="A58" s="116">
        <f t="shared" si="1"/>
        <v>53</v>
      </c>
      <c r="B58" s="375"/>
      <c r="C58" s="388"/>
      <c r="D58" s="396"/>
      <c r="E58" s="373"/>
      <c r="F58" s="417"/>
      <c r="G58" s="266" t="s">
        <v>105</v>
      </c>
      <c r="H58" s="427"/>
      <c r="I58" s="407"/>
      <c r="J58" s="399"/>
      <c r="K58" s="41" t="s">
        <v>105</v>
      </c>
      <c r="L58" s="19">
        <v>250000</v>
      </c>
      <c r="M58" s="108">
        <f t="shared" si="3"/>
        <v>212500</v>
      </c>
      <c r="N58" s="111">
        <v>2020</v>
      </c>
      <c r="O58" s="113">
        <v>2020</v>
      </c>
      <c r="P58" s="22"/>
      <c r="Q58" s="43"/>
      <c r="R58" s="114" t="s">
        <v>284</v>
      </c>
      <c r="S58" s="115" t="s">
        <v>104</v>
      </c>
    </row>
    <row r="59" spans="1:19" ht="36" x14ac:dyDescent="0.35">
      <c r="A59" s="116">
        <f t="shared" si="1"/>
        <v>54</v>
      </c>
      <c r="B59" s="375"/>
      <c r="C59" s="388"/>
      <c r="D59" s="396"/>
      <c r="E59" s="373"/>
      <c r="F59" s="417"/>
      <c r="G59" s="266" t="s">
        <v>201</v>
      </c>
      <c r="H59" s="427"/>
      <c r="I59" s="407"/>
      <c r="J59" s="399"/>
      <c r="K59" s="41" t="s">
        <v>201</v>
      </c>
      <c r="L59" s="19">
        <v>300000</v>
      </c>
      <c r="M59" s="108">
        <f t="shared" si="3"/>
        <v>255000</v>
      </c>
      <c r="N59" s="111">
        <v>2022</v>
      </c>
      <c r="O59" s="113">
        <v>2023</v>
      </c>
      <c r="P59" s="22"/>
      <c r="Q59" s="43"/>
      <c r="R59" s="114" t="s">
        <v>284</v>
      </c>
      <c r="S59" s="115" t="s">
        <v>58</v>
      </c>
    </row>
    <row r="60" spans="1:19" ht="36" x14ac:dyDescent="0.35">
      <c r="A60" s="116">
        <f t="shared" si="1"/>
        <v>55</v>
      </c>
      <c r="B60" s="375"/>
      <c r="C60" s="388"/>
      <c r="D60" s="396"/>
      <c r="E60" s="210" t="s">
        <v>343</v>
      </c>
      <c r="F60" s="417"/>
      <c r="G60" s="266" t="s">
        <v>202</v>
      </c>
      <c r="H60" s="427"/>
      <c r="I60" s="407"/>
      <c r="J60" s="399"/>
      <c r="K60" s="41" t="s">
        <v>202</v>
      </c>
      <c r="L60" s="19">
        <v>400000</v>
      </c>
      <c r="M60" s="108">
        <f t="shared" si="3"/>
        <v>340000</v>
      </c>
      <c r="N60" s="365">
        <v>2025</v>
      </c>
      <c r="O60" s="366">
        <v>2027</v>
      </c>
      <c r="P60" s="22"/>
      <c r="Q60" s="43"/>
      <c r="R60" s="114" t="s">
        <v>222</v>
      </c>
      <c r="S60" s="115" t="s">
        <v>58</v>
      </c>
    </row>
    <row r="61" spans="1:19" ht="36" x14ac:dyDescent="0.35">
      <c r="A61" s="116">
        <f t="shared" si="1"/>
        <v>56</v>
      </c>
      <c r="B61" s="375"/>
      <c r="C61" s="388"/>
      <c r="D61" s="396"/>
      <c r="E61" s="373" t="s">
        <v>100</v>
      </c>
      <c r="F61" s="417"/>
      <c r="G61" s="266" t="s">
        <v>106</v>
      </c>
      <c r="H61" s="427"/>
      <c r="I61" s="407"/>
      <c r="J61" s="399"/>
      <c r="K61" s="41" t="s">
        <v>106</v>
      </c>
      <c r="L61" s="367">
        <v>300000</v>
      </c>
      <c r="M61" s="368">
        <f t="shared" si="3"/>
        <v>255000</v>
      </c>
      <c r="N61" s="365">
        <v>2026</v>
      </c>
      <c r="O61" s="366">
        <v>2028</v>
      </c>
      <c r="P61" s="22"/>
      <c r="Q61" s="43"/>
      <c r="R61" s="114" t="s">
        <v>222</v>
      </c>
      <c r="S61" s="115" t="s">
        <v>58</v>
      </c>
    </row>
    <row r="62" spans="1:19" ht="54.6" thickBot="1" x14ac:dyDescent="0.4">
      <c r="A62" s="116">
        <f t="shared" si="1"/>
        <v>57</v>
      </c>
      <c r="B62" s="377"/>
      <c r="C62" s="389"/>
      <c r="D62" s="402"/>
      <c r="E62" s="374"/>
      <c r="F62" s="418"/>
      <c r="G62" s="271" t="s">
        <v>276</v>
      </c>
      <c r="H62" s="428"/>
      <c r="I62" s="408"/>
      <c r="J62" s="400"/>
      <c r="K62" s="149" t="s">
        <v>276</v>
      </c>
      <c r="L62" s="81">
        <v>300000</v>
      </c>
      <c r="M62" s="150">
        <f t="shared" si="3"/>
        <v>255000</v>
      </c>
      <c r="N62" s="151">
        <v>2023</v>
      </c>
      <c r="O62" s="369">
        <v>2028</v>
      </c>
      <c r="P62" s="8"/>
      <c r="Q62" s="121"/>
      <c r="R62" s="370" t="s">
        <v>224</v>
      </c>
      <c r="S62" s="152" t="s">
        <v>58</v>
      </c>
    </row>
    <row r="63" spans="1:19" ht="36" x14ac:dyDescent="0.35">
      <c r="A63" s="116">
        <f t="shared" si="1"/>
        <v>58</v>
      </c>
      <c r="B63" s="375" t="s">
        <v>107</v>
      </c>
      <c r="C63" s="379" t="s">
        <v>108</v>
      </c>
      <c r="D63" s="386" t="s">
        <v>109</v>
      </c>
      <c r="E63" s="386" t="s">
        <v>110</v>
      </c>
      <c r="F63" s="425" t="s">
        <v>111</v>
      </c>
      <c r="G63" s="265" t="s">
        <v>113</v>
      </c>
      <c r="H63" s="437" t="s">
        <v>46</v>
      </c>
      <c r="I63" s="432" t="s">
        <v>47</v>
      </c>
      <c r="J63" s="440" t="s">
        <v>112</v>
      </c>
      <c r="K63" s="40" t="s">
        <v>113</v>
      </c>
      <c r="L63" s="16">
        <v>200000</v>
      </c>
      <c r="M63" s="107">
        <f t="shared" si="3"/>
        <v>170000</v>
      </c>
      <c r="N63" s="25">
        <v>2018</v>
      </c>
      <c r="O63" s="42">
        <v>2018</v>
      </c>
      <c r="P63" s="25"/>
      <c r="Q63" s="42"/>
      <c r="R63" s="18" t="s">
        <v>284</v>
      </c>
      <c r="S63" s="181" t="s">
        <v>58</v>
      </c>
    </row>
    <row r="64" spans="1:19" ht="36" x14ac:dyDescent="0.35">
      <c r="A64" s="116">
        <f t="shared" si="1"/>
        <v>59</v>
      </c>
      <c r="B64" s="375"/>
      <c r="C64" s="379"/>
      <c r="D64" s="386"/>
      <c r="E64" s="386"/>
      <c r="F64" s="425"/>
      <c r="G64" s="266" t="s">
        <v>114</v>
      </c>
      <c r="H64" s="438"/>
      <c r="I64" s="433"/>
      <c r="J64" s="441"/>
      <c r="K64" s="41" t="s">
        <v>114</v>
      </c>
      <c r="L64" s="19">
        <v>400000</v>
      </c>
      <c r="M64" s="108">
        <f t="shared" si="3"/>
        <v>340000</v>
      </c>
      <c r="N64" s="22">
        <v>2018</v>
      </c>
      <c r="O64" s="43">
        <v>2023</v>
      </c>
      <c r="P64" s="22"/>
      <c r="Q64" s="43"/>
      <c r="R64" s="45" t="s">
        <v>203</v>
      </c>
      <c r="S64" s="44" t="s">
        <v>58</v>
      </c>
    </row>
    <row r="65" spans="1:19" ht="18" x14ac:dyDescent="0.35">
      <c r="A65" s="116">
        <f t="shared" si="1"/>
        <v>60</v>
      </c>
      <c r="B65" s="375"/>
      <c r="C65" s="379"/>
      <c r="D65" s="386"/>
      <c r="E65" s="386"/>
      <c r="F65" s="425"/>
      <c r="G65" s="266" t="s">
        <v>115</v>
      </c>
      <c r="H65" s="438"/>
      <c r="I65" s="433"/>
      <c r="J65" s="441"/>
      <c r="K65" s="41" t="s">
        <v>115</v>
      </c>
      <c r="L65" s="19">
        <v>1200000</v>
      </c>
      <c r="M65" s="108">
        <f t="shared" si="3"/>
        <v>1020000</v>
      </c>
      <c r="N65" s="22">
        <v>2021</v>
      </c>
      <c r="O65" s="43">
        <v>2021</v>
      </c>
      <c r="P65" s="22"/>
      <c r="Q65" s="43"/>
      <c r="R65" s="45" t="s">
        <v>284</v>
      </c>
      <c r="S65" s="44" t="s">
        <v>58</v>
      </c>
    </row>
    <row r="66" spans="1:19" ht="36" x14ac:dyDescent="0.35">
      <c r="A66" s="116">
        <f t="shared" si="1"/>
        <v>61</v>
      </c>
      <c r="B66" s="375"/>
      <c r="C66" s="379"/>
      <c r="D66" s="386"/>
      <c r="E66" s="386"/>
      <c r="F66" s="425"/>
      <c r="G66" s="266" t="s">
        <v>116</v>
      </c>
      <c r="H66" s="438"/>
      <c r="I66" s="433"/>
      <c r="J66" s="441"/>
      <c r="K66" s="41" t="s">
        <v>116</v>
      </c>
      <c r="L66" s="19">
        <v>200000</v>
      </c>
      <c r="M66" s="108">
        <f t="shared" si="3"/>
        <v>170000</v>
      </c>
      <c r="N66" s="22">
        <v>2022</v>
      </c>
      <c r="O66" s="43">
        <v>2024</v>
      </c>
      <c r="P66" s="22"/>
      <c r="Q66" s="43"/>
      <c r="R66" s="45" t="s">
        <v>222</v>
      </c>
      <c r="S66" s="44" t="s">
        <v>58</v>
      </c>
    </row>
    <row r="67" spans="1:19" ht="54" x14ac:dyDescent="0.35">
      <c r="A67" s="116">
        <f t="shared" si="1"/>
        <v>62</v>
      </c>
      <c r="B67" s="375"/>
      <c r="C67" s="379"/>
      <c r="D67" s="386"/>
      <c r="E67" s="386"/>
      <c r="F67" s="425"/>
      <c r="G67" s="266" t="s">
        <v>117</v>
      </c>
      <c r="H67" s="438"/>
      <c r="I67" s="433"/>
      <c r="J67" s="441"/>
      <c r="K67" s="41" t="s">
        <v>117</v>
      </c>
      <c r="L67" s="19">
        <v>300000</v>
      </c>
      <c r="M67" s="108">
        <f t="shared" si="3"/>
        <v>255000</v>
      </c>
      <c r="N67" s="22">
        <v>2018</v>
      </c>
      <c r="O67" s="43">
        <v>2022</v>
      </c>
      <c r="P67" s="22"/>
      <c r="Q67" s="43"/>
      <c r="R67" s="45" t="s">
        <v>284</v>
      </c>
      <c r="S67" s="44" t="s">
        <v>58</v>
      </c>
    </row>
    <row r="68" spans="1:19" ht="36" x14ac:dyDescent="0.35">
      <c r="A68" s="116">
        <f t="shared" si="1"/>
        <v>63</v>
      </c>
      <c r="B68" s="375"/>
      <c r="C68" s="379"/>
      <c r="D68" s="386"/>
      <c r="E68" s="386"/>
      <c r="F68" s="425"/>
      <c r="G68" s="266" t="s">
        <v>118</v>
      </c>
      <c r="H68" s="438"/>
      <c r="I68" s="433"/>
      <c r="J68" s="441"/>
      <c r="K68" s="41" t="s">
        <v>118</v>
      </c>
      <c r="L68" s="19">
        <v>400000</v>
      </c>
      <c r="M68" s="108">
        <f t="shared" si="3"/>
        <v>340000</v>
      </c>
      <c r="N68" s="22">
        <v>2019</v>
      </c>
      <c r="O68" s="43">
        <v>2023</v>
      </c>
      <c r="P68" s="22"/>
      <c r="Q68" s="43"/>
      <c r="R68" s="45" t="s">
        <v>203</v>
      </c>
      <c r="S68" s="44" t="s">
        <v>58</v>
      </c>
    </row>
    <row r="69" spans="1:19" ht="54" x14ac:dyDescent="0.35">
      <c r="A69" s="116">
        <f t="shared" si="1"/>
        <v>64</v>
      </c>
      <c r="B69" s="375"/>
      <c r="C69" s="379"/>
      <c r="D69" s="386"/>
      <c r="E69" s="386"/>
      <c r="F69" s="425"/>
      <c r="G69" s="266" t="s">
        <v>119</v>
      </c>
      <c r="H69" s="438"/>
      <c r="I69" s="433"/>
      <c r="J69" s="441"/>
      <c r="K69" s="41" t="s">
        <v>119</v>
      </c>
      <c r="L69" s="19">
        <v>300000</v>
      </c>
      <c r="M69" s="108">
        <f t="shared" si="3"/>
        <v>255000</v>
      </c>
      <c r="N69" s="22">
        <v>2019</v>
      </c>
      <c r="O69" s="43">
        <v>2023</v>
      </c>
      <c r="P69" s="22"/>
      <c r="Q69" s="43"/>
      <c r="R69" s="45" t="s">
        <v>224</v>
      </c>
      <c r="S69" s="44" t="s">
        <v>58</v>
      </c>
    </row>
    <row r="70" spans="1:19" ht="36" x14ac:dyDescent="0.35">
      <c r="A70" s="116">
        <f t="shared" si="1"/>
        <v>65</v>
      </c>
      <c r="B70" s="375"/>
      <c r="C70" s="379"/>
      <c r="D70" s="386"/>
      <c r="E70" s="386"/>
      <c r="F70" s="425"/>
      <c r="G70" s="267" t="s">
        <v>120</v>
      </c>
      <c r="H70" s="438"/>
      <c r="I70" s="433"/>
      <c r="J70" s="441"/>
      <c r="K70" s="41" t="s">
        <v>120</v>
      </c>
      <c r="L70" s="19">
        <v>500000</v>
      </c>
      <c r="M70" s="108">
        <f t="shared" si="3"/>
        <v>425000</v>
      </c>
      <c r="N70" s="22">
        <v>2020</v>
      </c>
      <c r="O70" s="43">
        <v>2025</v>
      </c>
      <c r="P70" s="22"/>
      <c r="Q70" s="43"/>
      <c r="R70" s="45" t="s">
        <v>350</v>
      </c>
      <c r="S70" s="44" t="s">
        <v>58</v>
      </c>
    </row>
    <row r="71" spans="1:19" ht="72" x14ac:dyDescent="0.35">
      <c r="A71" s="116">
        <f t="shared" si="1"/>
        <v>66</v>
      </c>
      <c r="B71" s="375"/>
      <c r="C71" s="379"/>
      <c r="D71" s="386"/>
      <c r="E71" s="386"/>
      <c r="F71" s="425"/>
      <c r="G71" s="267" t="s">
        <v>225</v>
      </c>
      <c r="H71" s="438"/>
      <c r="I71" s="433"/>
      <c r="J71" s="441"/>
      <c r="K71" s="41" t="s">
        <v>226</v>
      </c>
      <c r="L71" s="19">
        <v>1000000</v>
      </c>
      <c r="M71" s="108">
        <f t="shared" si="3"/>
        <v>850000</v>
      </c>
      <c r="N71" s="22">
        <v>2022</v>
      </c>
      <c r="O71" s="43">
        <v>2024</v>
      </c>
      <c r="P71" s="22"/>
      <c r="Q71" s="43"/>
      <c r="R71" s="45" t="s">
        <v>203</v>
      </c>
      <c r="S71" s="44" t="s">
        <v>58</v>
      </c>
    </row>
    <row r="72" spans="1:19" ht="90" customHeight="1" x14ac:dyDescent="0.35">
      <c r="A72" s="116">
        <f t="shared" si="1"/>
        <v>67</v>
      </c>
      <c r="B72" s="375"/>
      <c r="C72" s="379"/>
      <c r="D72" s="386"/>
      <c r="E72" s="386"/>
      <c r="F72" s="425"/>
      <c r="G72" s="266" t="s">
        <v>290</v>
      </c>
      <c r="H72" s="438"/>
      <c r="I72" s="433"/>
      <c r="J72" s="441"/>
      <c r="K72" s="41" t="s">
        <v>290</v>
      </c>
      <c r="L72" s="19">
        <v>150000</v>
      </c>
      <c r="M72" s="108">
        <f t="shared" si="3"/>
        <v>127500</v>
      </c>
      <c r="N72" s="22">
        <v>2023</v>
      </c>
      <c r="O72" s="43">
        <v>2024</v>
      </c>
      <c r="P72" s="22"/>
      <c r="Q72" s="43"/>
      <c r="R72" s="45" t="s">
        <v>224</v>
      </c>
      <c r="S72" s="44" t="s">
        <v>58</v>
      </c>
    </row>
    <row r="73" spans="1:19" ht="72" x14ac:dyDescent="0.35">
      <c r="A73" s="116">
        <f t="shared" si="1"/>
        <v>68</v>
      </c>
      <c r="B73" s="375"/>
      <c r="C73" s="379"/>
      <c r="D73" s="386"/>
      <c r="E73" s="386"/>
      <c r="F73" s="425"/>
      <c r="G73" s="266" t="s">
        <v>291</v>
      </c>
      <c r="H73" s="438"/>
      <c r="I73" s="433"/>
      <c r="J73" s="441"/>
      <c r="K73" s="41" t="s">
        <v>291</v>
      </c>
      <c r="L73" s="19">
        <v>300000</v>
      </c>
      <c r="M73" s="108">
        <f t="shared" si="3"/>
        <v>255000</v>
      </c>
      <c r="N73" s="22">
        <v>2023</v>
      </c>
      <c r="O73" s="43">
        <v>2024</v>
      </c>
      <c r="P73" s="22"/>
      <c r="Q73" s="43"/>
      <c r="R73" s="45" t="s">
        <v>284</v>
      </c>
      <c r="S73" s="44" t="s">
        <v>58</v>
      </c>
    </row>
    <row r="74" spans="1:19" ht="36" x14ac:dyDescent="0.35">
      <c r="A74" s="116">
        <f t="shared" si="1"/>
        <v>69</v>
      </c>
      <c r="B74" s="375"/>
      <c r="C74" s="379"/>
      <c r="D74" s="386"/>
      <c r="E74" s="386"/>
      <c r="F74" s="425"/>
      <c r="G74" s="266" t="s">
        <v>116</v>
      </c>
      <c r="H74" s="438"/>
      <c r="I74" s="433"/>
      <c r="J74" s="441"/>
      <c r="K74" s="41" t="s">
        <v>116</v>
      </c>
      <c r="L74" s="19">
        <v>400000</v>
      </c>
      <c r="M74" s="108">
        <f t="shared" si="3"/>
        <v>340000</v>
      </c>
      <c r="N74" s="22">
        <v>2023</v>
      </c>
      <c r="O74" s="43">
        <v>2025</v>
      </c>
      <c r="P74" s="22"/>
      <c r="Q74" s="43"/>
      <c r="R74" s="45" t="s">
        <v>222</v>
      </c>
      <c r="S74" s="44" t="s">
        <v>58</v>
      </c>
    </row>
    <row r="75" spans="1:19" ht="54" x14ac:dyDescent="0.35">
      <c r="A75" s="116">
        <f t="shared" si="1"/>
        <v>70</v>
      </c>
      <c r="B75" s="375"/>
      <c r="C75" s="379"/>
      <c r="D75" s="386"/>
      <c r="E75" s="386"/>
      <c r="F75" s="425"/>
      <c r="G75" s="266" t="s">
        <v>292</v>
      </c>
      <c r="H75" s="438"/>
      <c r="I75" s="433"/>
      <c r="J75" s="441"/>
      <c r="K75" s="41" t="s">
        <v>292</v>
      </c>
      <c r="L75" s="19">
        <v>2000000</v>
      </c>
      <c r="M75" s="108">
        <f t="shared" si="3"/>
        <v>1700000</v>
      </c>
      <c r="N75" s="22">
        <v>2022</v>
      </c>
      <c r="O75" s="43">
        <v>2027</v>
      </c>
      <c r="P75" s="22"/>
      <c r="Q75" s="43"/>
      <c r="R75" s="45" t="s">
        <v>222</v>
      </c>
      <c r="S75" s="44" t="s">
        <v>58</v>
      </c>
    </row>
    <row r="76" spans="1:19" ht="36" x14ac:dyDescent="0.35">
      <c r="A76" s="116">
        <f t="shared" si="1"/>
        <v>71</v>
      </c>
      <c r="B76" s="375"/>
      <c r="C76" s="379"/>
      <c r="D76" s="386"/>
      <c r="E76" s="386"/>
      <c r="F76" s="425"/>
      <c r="G76" s="266" t="s">
        <v>293</v>
      </c>
      <c r="H76" s="438"/>
      <c r="I76" s="433"/>
      <c r="J76" s="441"/>
      <c r="K76" s="41" t="s">
        <v>293</v>
      </c>
      <c r="L76" s="19">
        <v>15000000</v>
      </c>
      <c r="M76" s="108">
        <f t="shared" si="3"/>
        <v>12750000</v>
      </c>
      <c r="N76" s="22">
        <v>2023</v>
      </c>
      <c r="O76" s="43">
        <v>2027</v>
      </c>
      <c r="P76" s="22"/>
      <c r="Q76" s="43"/>
      <c r="R76" s="45" t="s">
        <v>231</v>
      </c>
      <c r="S76" s="44" t="s">
        <v>58</v>
      </c>
    </row>
    <row r="77" spans="1:19" ht="54" x14ac:dyDescent="0.35">
      <c r="A77" s="116">
        <f t="shared" ref="A77:A101" si="4">A76+1</f>
        <v>72</v>
      </c>
      <c r="B77" s="375"/>
      <c r="C77" s="379"/>
      <c r="D77" s="386"/>
      <c r="E77" s="386"/>
      <c r="F77" s="425"/>
      <c r="G77" s="266" t="s">
        <v>351</v>
      </c>
      <c r="H77" s="438"/>
      <c r="I77" s="433"/>
      <c r="J77" s="441"/>
      <c r="K77" s="41" t="s">
        <v>351</v>
      </c>
      <c r="L77" s="19">
        <v>1000000</v>
      </c>
      <c r="M77" s="108">
        <f>L77/100*85</f>
        <v>850000</v>
      </c>
      <c r="N77" s="22">
        <v>2025</v>
      </c>
      <c r="O77" s="43">
        <v>2027</v>
      </c>
      <c r="P77" s="22"/>
      <c r="Q77" s="43"/>
      <c r="R77" s="21" t="s">
        <v>222</v>
      </c>
      <c r="S77" s="44" t="s">
        <v>58</v>
      </c>
    </row>
    <row r="78" spans="1:19" ht="72" x14ac:dyDescent="0.35">
      <c r="A78" s="116">
        <f t="shared" si="4"/>
        <v>73</v>
      </c>
      <c r="B78" s="375"/>
      <c r="C78" s="379"/>
      <c r="D78" s="386"/>
      <c r="E78" s="386"/>
      <c r="F78" s="425"/>
      <c r="G78" s="266" t="s">
        <v>352</v>
      </c>
      <c r="H78" s="438"/>
      <c r="I78" s="433"/>
      <c r="J78" s="441"/>
      <c r="K78" s="41" t="s">
        <v>352</v>
      </c>
      <c r="L78" s="19">
        <v>70000</v>
      </c>
      <c r="M78" s="108">
        <f>L78/100*85</f>
        <v>59500</v>
      </c>
      <c r="N78" s="22">
        <v>2024</v>
      </c>
      <c r="O78" s="43">
        <v>2026</v>
      </c>
      <c r="P78" s="22"/>
      <c r="Q78" s="43"/>
      <c r="R78" s="21" t="s">
        <v>222</v>
      </c>
      <c r="S78" s="44" t="s">
        <v>58</v>
      </c>
    </row>
    <row r="79" spans="1:19" ht="36" x14ac:dyDescent="0.35">
      <c r="A79" s="116">
        <f t="shared" si="4"/>
        <v>74</v>
      </c>
      <c r="B79" s="375"/>
      <c r="C79" s="379"/>
      <c r="D79" s="386"/>
      <c r="E79" s="386"/>
      <c r="F79" s="425"/>
      <c r="G79" s="266" t="s">
        <v>353</v>
      </c>
      <c r="H79" s="438"/>
      <c r="I79" s="433"/>
      <c r="J79" s="441"/>
      <c r="K79" s="41" t="s">
        <v>353</v>
      </c>
      <c r="L79" s="19">
        <v>150000</v>
      </c>
      <c r="M79" s="108">
        <f t="shared" ref="M79:M82" si="5">L79/100*85</f>
        <v>127500</v>
      </c>
      <c r="N79" s="22">
        <v>2025</v>
      </c>
      <c r="O79" s="43">
        <v>2027</v>
      </c>
      <c r="P79" s="22"/>
      <c r="Q79" s="43"/>
      <c r="R79" s="21" t="s">
        <v>222</v>
      </c>
      <c r="S79" s="44" t="s">
        <v>58</v>
      </c>
    </row>
    <row r="80" spans="1:19" ht="36" x14ac:dyDescent="0.35">
      <c r="A80" s="116">
        <f t="shared" si="4"/>
        <v>75</v>
      </c>
      <c r="B80" s="375"/>
      <c r="C80" s="379"/>
      <c r="D80" s="386"/>
      <c r="E80" s="386"/>
      <c r="F80" s="425"/>
      <c r="G80" s="266" t="s">
        <v>354</v>
      </c>
      <c r="H80" s="438"/>
      <c r="I80" s="433"/>
      <c r="J80" s="441"/>
      <c r="K80" s="41" t="s">
        <v>354</v>
      </c>
      <c r="L80" s="19">
        <v>60000</v>
      </c>
      <c r="M80" s="108">
        <f t="shared" si="5"/>
        <v>51000</v>
      </c>
      <c r="N80" s="22">
        <v>2024</v>
      </c>
      <c r="O80" s="43">
        <v>2025</v>
      </c>
      <c r="P80" s="22"/>
      <c r="Q80" s="43"/>
      <c r="R80" s="21" t="s">
        <v>222</v>
      </c>
      <c r="S80" s="44" t="s">
        <v>58</v>
      </c>
    </row>
    <row r="81" spans="1:19" ht="72" x14ac:dyDescent="0.35">
      <c r="A81" s="116">
        <f t="shared" si="4"/>
        <v>76</v>
      </c>
      <c r="B81" s="375"/>
      <c r="C81" s="379"/>
      <c r="D81" s="386"/>
      <c r="E81" s="386"/>
      <c r="F81" s="425"/>
      <c r="G81" s="266" t="s">
        <v>355</v>
      </c>
      <c r="H81" s="438"/>
      <c r="I81" s="433"/>
      <c r="J81" s="441"/>
      <c r="K81" s="41" t="s">
        <v>355</v>
      </c>
      <c r="L81" s="19">
        <v>150000</v>
      </c>
      <c r="M81" s="108">
        <f t="shared" si="5"/>
        <v>127500</v>
      </c>
      <c r="N81" s="22">
        <v>2026</v>
      </c>
      <c r="O81" s="43">
        <v>2027</v>
      </c>
      <c r="P81" s="22"/>
      <c r="Q81" s="43"/>
      <c r="R81" s="21" t="s">
        <v>222</v>
      </c>
      <c r="S81" s="44" t="s">
        <v>58</v>
      </c>
    </row>
    <row r="82" spans="1:19" ht="72" x14ac:dyDescent="0.35">
      <c r="A82" s="116">
        <f t="shared" si="4"/>
        <v>77</v>
      </c>
      <c r="B82" s="375"/>
      <c r="C82" s="379"/>
      <c r="D82" s="386"/>
      <c r="E82" s="386"/>
      <c r="F82" s="425"/>
      <c r="G82" s="266" t="s">
        <v>400</v>
      </c>
      <c r="H82" s="438"/>
      <c r="I82" s="433"/>
      <c r="J82" s="441"/>
      <c r="K82" s="41" t="s">
        <v>356</v>
      </c>
      <c r="L82" s="19">
        <v>300000</v>
      </c>
      <c r="M82" s="108">
        <f t="shared" si="5"/>
        <v>255000</v>
      </c>
      <c r="N82" s="22">
        <v>2024</v>
      </c>
      <c r="O82" s="43">
        <v>2027</v>
      </c>
      <c r="P82" s="22"/>
      <c r="Q82" s="43"/>
      <c r="R82" s="21" t="s">
        <v>222</v>
      </c>
      <c r="S82" s="44" t="s">
        <v>58</v>
      </c>
    </row>
    <row r="83" spans="1:19" ht="36" x14ac:dyDescent="0.35">
      <c r="A83" s="116">
        <f t="shared" si="4"/>
        <v>78</v>
      </c>
      <c r="B83" s="375"/>
      <c r="C83" s="379"/>
      <c r="D83" s="386"/>
      <c r="E83" s="386"/>
      <c r="F83" s="425"/>
      <c r="G83" s="267" t="s">
        <v>401</v>
      </c>
      <c r="H83" s="438"/>
      <c r="I83" s="433"/>
      <c r="J83" s="441"/>
      <c r="K83" s="41" t="s">
        <v>78</v>
      </c>
      <c r="L83" s="19">
        <v>300000</v>
      </c>
      <c r="M83" s="108">
        <f t="shared" si="3"/>
        <v>255000</v>
      </c>
      <c r="N83" s="22">
        <v>2024</v>
      </c>
      <c r="O83" s="43">
        <v>2025</v>
      </c>
      <c r="P83" s="22"/>
      <c r="Q83" s="43"/>
      <c r="R83" s="45" t="s">
        <v>222</v>
      </c>
      <c r="S83" s="44" t="s">
        <v>58</v>
      </c>
    </row>
    <row r="84" spans="1:19" ht="54.6" thickBot="1" x14ac:dyDescent="0.4">
      <c r="A84" s="116">
        <f t="shared" si="4"/>
        <v>79</v>
      </c>
      <c r="B84" s="375"/>
      <c r="C84" s="379"/>
      <c r="D84" s="386"/>
      <c r="E84" s="386"/>
      <c r="F84" s="425"/>
      <c r="G84" s="271" t="s">
        <v>402</v>
      </c>
      <c r="H84" s="439"/>
      <c r="I84" s="434"/>
      <c r="J84" s="442"/>
      <c r="K84" s="84" t="s">
        <v>301</v>
      </c>
      <c r="L84" s="23">
        <v>150000</v>
      </c>
      <c r="M84" s="146">
        <f t="shared" si="3"/>
        <v>127500</v>
      </c>
      <c r="N84" s="147">
        <v>2025</v>
      </c>
      <c r="O84" s="148">
        <v>2026</v>
      </c>
      <c r="P84" s="147"/>
      <c r="Q84" s="148"/>
      <c r="R84" s="85" t="s">
        <v>222</v>
      </c>
      <c r="S84" s="206" t="s">
        <v>58</v>
      </c>
    </row>
    <row r="85" spans="1:19" ht="72" x14ac:dyDescent="0.35">
      <c r="A85" s="116">
        <f t="shared" si="4"/>
        <v>80</v>
      </c>
      <c r="B85" s="380" t="s">
        <v>121</v>
      </c>
      <c r="C85" s="383" t="s">
        <v>122</v>
      </c>
      <c r="D85" s="385" t="s">
        <v>123</v>
      </c>
      <c r="E85" s="262" t="s">
        <v>124</v>
      </c>
      <c r="F85" s="445" t="s">
        <v>125</v>
      </c>
      <c r="G85" s="265" t="s">
        <v>347</v>
      </c>
      <c r="H85" s="426" t="s">
        <v>46</v>
      </c>
      <c r="I85" s="406" t="s">
        <v>47</v>
      </c>
      <c r="J85" s="406" t="s">
        <v>126</v>
      </c>
      <c r="K85" s="275" t="s">
        <v>347</v>
      </c>
      <c r="L85" s="276">
        <v>100000</v>
      </c>
      <c r="M85" s="261">
        <f>L85/100*85</f>
        <v>85000</v>
      </c>
      <c r="N85" s="140">
        <v>2024</v>
      </c>
      <c r="O85" s="141">
        <v>2025</v>
      </c>
      <c r="P85" s="140"/>
      <c r="Q85" s="141"/>
      <c r="R85" s="142" t="s">
        <v>222</v>
      </c>
      <c r="S85" s="143" t="s">
        <v>58</v>
      </c>
    </row>
    <row r="86" spans="1:19" ht="54" x14ac:dyDescent="0.35">
      <c r="A86" s="116">
        <f t="shared" si="4"/>
        <v>81</v>
      </c>
      <c r="B86" s="381"/>
      <c r="C86" s="378"/>
      <c r="D86" s="373"/>
      <c r="E86" s="210" t="s">
        <v>134</v>
      </c>
      <c r="F86" s="446"/>
      <c r="G86" s="266" t="s">
        <v>189</v>
      </c>
      <c r="H86" s="427"/>
      <c r="I86" s="407"/>
      <c r="J86" s="407"/>
      <c r="K86" s="41" t="s">
        <v>189</v>
      </c>
      <c r="L86" s="19">
        <v>500000</v>
      </c>
      <c r="M86" s="93">
        <f>L86/100*85</f>
        <v>425000</v>
      </c>
      <c r="N86" s="22">
        <v>2021</v>
      </c>
      <c r="O86" s="43">
        <v>2025</v>
      </c>
      <c r="P86" s="22"/>
      <c r="Q86" s="43"/>
      <c r="R86" s="21" t="s">
        <v>222</v>
      </c>
      <c r="S86" s="44" t="s">
        <v>58</v>
      </c>
    </row>
    <row r="87" spans="1:19" ht="36" x14ac:dyDescent="0.35">
      <c r="A87" s="116">
        <f t="shared" si="4"/>
        <v>82</v>
      </c>
      <c r="B87" s="381"/>
      <c r="C87" s="378"/>
      <c r="D87" s="373"/>
      <c r="E87" s="373" t="s">
        <v>124</v>
      </c>
      <c r="F87" s="446"/>
      <c r="G87" s="266" t="s">
        <v>348</v>
      </c>
      <c r="H87" s="427"/>
      <c r="I87" s="407"/>
      <c r="J87" s="407"/>
      <c r="K87" s="41" t="s">
        <v>348</v>
      </c>
      <c r="L87" s="19">
        <v>100000</v>
      </c>
      <c r="M87" s="93">
        <f t="shared" ref="M87:M101" si="6">L87/100*85</f>
        <v>85000</v>
      </c>
      <c r="N87" s="22">
        <v>2020</v>
      </c>
      <c r="O87" s="43">
        <v>2024</v>
      </c>
      <c r="P87" s="22"/>
      <c r="Q87" s="43"/>
      <c r="R87" s="21" t="s">
        <v>222</v>
      </c>
      <c r="S87" s="44" t="s">
        <v>58</v>
      </c>
    </row>
    <row r="88" spans="1:19" ht="36" x14ac:dyDescent="0.35">
      <c r="A88" s="116">
        <f t="shared" si="4"/>
        <v>83</v>
      </c>
      <c r="B88" s="381"/>
      <c r="C88" s="378"/>
      <c r="D88" s="373"/>
      <c r="E88" s="373"/>
      <c r="F88" s="446"/>
      <c r="G88" s="266" t="s">
        <v>127</v>
      </c>
      <c r="H88" s="427"/>
      <c r="I88" s="407"/>
      <c r="J88" s="407"/>
      <c r="K88" s="41" t="s">
        <v>127</v>
      </c>
      <c r="L88" s="19">
        <v>180000</v>
      </c>
      <c r="M88" s="93">
        <f t="shared" si="6"/>
        <v>153000</v>
      </c>
      <c r="N88" s="22">
        <v>2020</v>
      </c>
      <c r="O88" s="43">
        <v>2025</v>
      </c>
      <c r="P88" s="22"/>
      <c r="Q88" s="43"/>
      <c r="R88" s="21" t="s">
        <v>222</v>
      </c>
      <c r="S88" s="44" t="s">
        <v>58</v>
      </c>
    </row>
    <row r="89" spans="1:19" ht="18" x14ac:dyDescent="0.35">
      <c r="A89" s="116">
        <f t="shared" si="4"/>
        <v>84</v>
      </c>
      <c r="B89" s="381"/>
      <c r="C89" s="378"/>
      <c r="D89" s="373"/>
      <c r="E89" s="373"/>
      <c r="F89" s="446"/>
      <c r="G89" s="266" t="s">
        <v>60</v>
      </c>
      <c r="H89" s="427"/>
      <c r="I89" s="407"/>
      <c r="J89" s="407"/>
      <c r="K89" s="41" t="s">
        <v>60</v>
      </c>
      <c r="L89" s="19">
        <v>150000</v>
      </c>
      <c r="M89" s="93">
        <f t="shared" si="6"/>
        <v>127500</v>
      </c>
      <c r="N89" s="22">
        <v>2021</v>
      </c>
      <c r="O89" s="43">
        <v>2022</v>
      </c>
      <c r="P89" s="22"/>
      <c r="Q89" s="43"/>
      <c r="R89" s="21" t="s">
        <v>284</v>
      </c>
      <c r="S89" s="44" t="s">
        <v>58</v>
      </c>
    </row>
    <row r="90" spans="1:19" ht="18" x14ac:dyDescent="0.35">
      <c r="A90" s="116">
        <f t="shared" si="4"/>
        <v>85</v>
      </c>
      <c r="B90" s="381"/>
      <c r="C90" s="378"/>
      <c r="D90" s="373"/>
      <c r="E90" s="373"/>
      <c r="F90" s="446"/>
      <c r="G90" s="266" t="s">
        <v>128</v>
      </c>
      <c r="H90" s="427"/>
      <c r="I90" s="407"/>
      <c r="J90" s="407"/>
      <c r="K90" s="41" t="s">
        <v>128</v>
      </c>
      <c r="L90" s="19">
        <v>100000</v>
      </c>
      <c r="M90" s="93">
        <f t="shared" si="6"/>
        <v>85000</v>
      </c>
      <c r="N90" s="22">
        <v>2021</v>
      </c>
      <c r="O90" s="43">
        <v>2025</v>
      </c>
      <c r="P90" s="22"/>
      <c r="Q90" s="43"/>
      <c r="R90" s="21" t="s">
        <v>222</v>
      </c>
      <c r="S90" s="44" t="s">
        <v>58</v>
      </c>
    </row>
    <row r="91" spans="1:19" ht="36" x14ac:dyDescent="0.35">
      <c r="A91" s="116">
        <f t="shared" si="4"/>
        <v>86</v>
      </c>
      <c r="B91" s="381"/>
      <c r="C91" s="378"/>
      <c r="D91" s="373"/>
      <c r="E91" s="373"/>
      <c r="F91" s="446"/>
      <c r="G91" s="266" t="s">
        <v>129</v>
      </c>
      <c r="H91" s="427"/>
      <c r="I91" s="407"/>
      <c r="J91" s="407"/>
      <c r="K91" s="41" t="s">
        <v>129</v>
      </c>
      <c r="L91" s="19">
        <v>150000</v>
      </c>
      <c r="M91" s="93">
        <f t="shared" si="6"/>
        <v>127500</v>
      </c>
      <c r="N91" s="22">
        <v>2022</v>
      </c>
      <c r="O91" s="43">
        <v>2024</v>
      </c>
      <c r="P91" s="22"/>
      <c r="Q91" s="43"/>
      <c r="R91" s="45" t="s">
        <v>204</v>
      </c>
      <c r="S91" s="44" t="s">
        <v>58</v>
      </c>
    </row>
    <row r="92" spans="1:19" ht="36" x14ac:dyDescent="0.35">
      <c r="A92" s="116">
        <f t="shared" si="4"/>
        <v>87</v>
      </c>
      <c r="B92" s="381"/>
      <c r="C92" s="378"/>
      <c r="D92" s="373"/>
      <c r="E92" s="373"/>
      <c r="F92" s="446"/>
      <c r="G92" s="266" t="s">
        <v>130</v>
      </c>
      <c r="H92" s="427"/>
      <c r="I92" s="407"/>
      <c r="J92" s="407"/>
      <c r="K92" s="41" t="s">
        <v>130</v>
      </c>
      <c r="L92" s="19">
        <v>120000</v>
      </c>
      <c r="M92" s="93">
        <f t="shared" si="6"/>
        <v>102000</v>
      </c>
      <c r="N92" s="22">
        <v>2021</v>
      </c>
      <c r="O92" s="43">
        <v>2023</v>
      </c>
      <c r="P92" s="22"/>
      <c r="Q92" s="43"/>
      <c r="R92" s="45" t="s">
        <v>284</v>
      </c>
      <c r="S92" s="44" t="s">
        <v>58</v>
      </c>
    </row>
    <row r="93" spans="1:19" ht="54" customHeight="1" x14ac:dyDescent="0.35">
      <c r="A93" s="116">
        <f t="shared" si="4"/>
        <v>88</v>
      </c>
      <c r="B93" s="381"/>
      <c r="C93" s="378"/>
      <c r="D93" s="373"/>
      <c r="E93" s="373"/>
      <c r="F93" s="446"/>
      <c r="G93" s="266" t="s">
        <v>349</v>
      </c>
      <c r="H93" s="427"/>
      <c r="I93" s="407"/>
      <c r="J93" s="407"/>
      <c r="K93" s="41" t="s">
        <v>349</v>
      </c>
      <c r="L93" s="19">
        <v>100000</v>
      </c>
      <c r="M93" s="93">
        <f t="shared" si="6"/>
        <v>85000</v>
      </c>
      <c r="N93" s="22">
        <v>2020</v>
      </c>
      <c r="O93" s="43">
        <v>2024</v>
      </c>
      <c r="P93" s="22"/>
      <c r="Q93" s="43"/>
      <c r="R93" s="21" t="s">
        <v>222</v>
      </c>
      <c r="S93" s="44" t="s">
        <v>58</v>
      </c>
    </row>
    <row r="94" spans="1:19" ht="36" x14ac:dyDescent="0.35">
      <c r="A94" s="116">
        <f t="shared" si="4"/>
        <v>89</v>
      </c>
      <c r="B94" s="381"/>
      <c r="C94" s="378"/>
      <c r="D94" s="373"/>
      <c r="E94" s="373"/>
      <c r="F94" s="446"/>
      <c r="G94" s="266" t="s">
        <v>403</v>
      </c>
      <c r="H94" s="427"/>
      <c r="I94" s="407"/>
      <c r="J94" s="407"/>
      <c r="K94" s="41" t="s">
        <v>131</v>
      </c>
      <c r="L94" s="19">
        <v>100000</v>
      </c>
      <c r="M94" s="93">
        <f t="shared" si="6"/>
        <v>85000</v>
      </c>
      <c r="N94" s="22">
        <v>2023</v>
      </c>
      <c r="O94" s="43">
        <v>2025</v>
      </c>
      <c r="P94" s="22"/>
      <c r="Q94" s="43"/>
      <c r="R94" s="21" t="s">
        <v>284</v>
      </c>
      <c r="S94" s="44" t="s">
        <v>58</v>
      </c>
    </row>
    <row r="95" spans="1:19" ht="18" x14ac:dyDescent="0.35">
      <c r="A95" s="116">
        <f t="shared" si="4"/>
        <v>90</v>
      </c>
      <c r="B95" s="381"/>
      <c r="C95" s="378"/>
      <c r="D95" s="373"/>
      <c r="E95" s="373"/>
      <c r="F95" s="446"/>
      <c r="G95" s="266" t="s">
        <v>132</v>
      </c>
      <c r="H95" s="427"/>
      <c r="I95" s="407"/>
      <c r="J95" s="407"/>
      <c r="K95" s="41" t="s">
        <v>132</v>
      </c>
      <c r="L95" s="19">
        <v>50000</v>
      </c>
      <c r="M95" s="93">
        <f t="shared" si="6"/>
        <v>42500</v>
      </c>
      <c r="N95" s="22">
        <v>2021</v>
      </c>
      <c r="O95" s="43">
        <v>2023</v>
      </c>
      <c r="P95" s="22"/>
      <c r="Q95" s="43"/>
      <c r="R95" s="21" t="s">
        <v>284</v>
      </c>
      <c r="S95" s="44" t="s">
        <v>58</v>
      </c>
    </row>
    <row r="96" spans="1:19" ht="72" x14ac:dyDescent="0.35">
      <c r="A96" s="116">
        <f t="shared" si="4"/>
        <v>91</v>
      </c>
      <c r="B96" s="381"/>
      <c r="C96" s="378"/>
      <c r="D96" s="373"/>
      <c r="E96" s="373"/>
      <c r="F96" s="446"/>
      <c r="G96" s="266" t="s">
        <v>404</v>
      </c>
      <c r="H96" s="427"/>
      <c r="I96" s="407"/>
      <c r="J96" s="407"/>
      <c r="K96" s="41" t="s">
        <v>133</v>
      </c>
      <c r="L96" s="19">
        <v>150000</v>
      </c>
      <c r="M96" s="93">
        <f t="shared" si="6"/>
        <v>127500</v>
      </c>
      <c r="N96" s="22">
        <v>2021</v>
      </c>
      <c r="O96" s="225" t="s">
        <v>298</v>
      </c>
      <c r="P96" s="22"/>
      <c r="Q96" s="43"/>
      <c r="R96" s="45" t="s">
        <v>284</v>
      </c>
      <c r="S96" s="44" t="s">
        <v>58</v>
      </c>
    </row>
    <row r="97" spans="1:19" ht="38.4" customHeight="1" x14ac:dyDescent="0.35">
      <c r="A97" s="116">
        <f t="shared" si="4"/>
        <v>92</v>
      </c>
      <c r="B97" s="381"/>
      <c r="C97" s="378"/>
      <c r="D97" s="373"/>
      <c r="E97" s="373" t="s">
        <v>134</v>
      </c>
      <c r="F97" s="446"/>
      <c r="G97" s="266" t="s">
        <v>136</v>
      </c>
      <c r="H97" s="427"/>
      <c r="I97" s="407"/>
      <c r="J97" s="407"/>
      <c r="K97" s="41" t="s">
        <v>136</v>
      </c>
      <c r="L97" s="19">
        <v>500000</v>
      </c>
      <c r="M97" s="93">
        <f t="shared" si="6"/>
        <v>425000</v>
      </c>
      <c r="N97" s="22">
        <v>2022</v>
      </c>
      <c r="O97" s="43">
        <v>2023</v>
      </c>
      <c r="P97" s="22"/>
      <c r="Q97" s="43"/>
      <c r="R97" s="21" t="s">
        <v>137</v>
      </c>
      <c r="S97" s="44" t="s">
        <v>58</v>
      </c>
    </row>
    <row r="98" spans="1:19" ht="36" x14ac:dyDescent="0.35">
      <c r="A98" s="116">
        <f t="shared" si="4"/>
        <v>93</v>
      </c>
      <c r="B98" s="381"/>
      <c r="C98" s="378"/>
      <c r="D98" s="373"/>
      <c r="E98" s="373"/>
      <c r="F98" s="446"/>
      <c r="G98" s="266" t="s">
        <v>138</v>
      </c>
      <c r="H98" s="427"/>
      <c r="I98" s="407"/>
      <c r="J98" s="407"/>
      <c r="K98" s="41" t="s">
        <v>138</v>
      </c>
      <c r="L98" s="19">
        <v>150000</v>
      </c>
      <c r="M98" s="93">
        <f t="shared" si="6"/>
        <v>127500</v>
      </c>
      <c r="N98" s="22">
        <v>2020</v>
      </c>
      <c r="O98" s="43">
        <v>2023</v>
      </c>
      <c r="P98" s="22"/>
      <c r="Q98" s="43"/>
      <c r="R98" s="21" t="s">
        <v>137</v>
      </c>
      <c r="S98" s="44" t="s">
        <v>58</v>
      </c>
    </row>
    <row r="99" spans="1:19" ht="18" customHeight="1" x14ac:dyDescent="0.35">
      <c r="A99" s="116">
        <f t="shared" si="4"/>
        <v>94</v>
      </c>
      <c r="B99" s="381"/>
      <c r="C99" s="378"/>
      <c r="D99" s="373"/>
      <c r="E99" s="373" t="s">
        <v>124</v>
      </c>
      <c r="F99" s="446"/>
      <c r="G99" s="266" t="s">
        <v>65</v>
      </c>
      <c r="H99" s="427"/>
      <c r="I99" s="407"/>
      <c r="J99" s="407"/>
      <c r="K99" s="41" t="s">
        <v>65</v>
      </c>
      <c r="L99" s="19">
        <v>123000</v>
      </c>
      <c r="M99" s="93">
        <f t="shared" si="6"/>
        <v>104550</v>
      </c>
      <c r="N99" s="22">
        <v>2022</v>
      </c>
      <c r="O99" s="43">
        <v>2023</v>
      </c>
      <c r="P99" s="22"/>
      <c r="Q99" s="83"/>
      <c r="R99" s="45" t="s">
        <v>284</v>
      </c>
      <c r="S99" s="44" t="s">
        <v>58</v>
      </c>
    </row>
    <row r="100" spans="1:19" ht="18" x14ac:dyDescent="0.35">
      <c r="A100" s="116">
        <f t="shared" si="4"/>
        <v>95</v>
      </c>
      <c r="B100" s="381"/>
      <c r="C100" s="378"/>
      <c r="D100" s="373"/>
      <c r="E100" s="373"/>
      <c r="F100" s="446"/>
      <c r="G100" s="266" t="s">
        <v>228</v>
      </c>
      <c r="H100" s="427"/>
      <c r="I100" s="407"/>
      <c r="J100" s="407"/>
      <c r="K100" s="41" t="s">
        <v>228</v>
      </c>
      <c r="L100" s="19">
        <v>150000</v>
      </c>
      <c r="M100" s="93">
        <f t="shared" si="6"/>
        <v>127500</v>
      </c>
      <c r="N100" s="22">
        <v>2022</v>
      </c>
      <c r="O100" s="43">
        <v>2023</v>
      </c>
      <c r="P100" s="22"/>
      <c r="Q100" s="43"/>
      <c r="R100" s="45" t="s">
        <v>284</v>
      </c>
      <c r="S100" s="44" t="s">
        <v>58</v>
      </c>
    </row>
    <row r="101" spans="1:19" ht="54.6" thickBot="1" x14ac:dyDescent="0.4">
      <c r="A101" s="116">
        <f t="shared" si="4"/>
        <v>96</v>
      </c>
      <c r="B101" s="382"/>
      <c r="C101" s="384"/>
      <c r="D101" s="374"/>
      <c r="E101" s="374"/>
      <c r="F101" s="447"/>
      <c r="G101" s="269" t="s">
        <v>229</v>
      </c>
      <c r="H101" s="428"/>
      <c r="I101" s="408"/>
      <c r="J101" s="408"/>
      <c r="K101" s="84" t="s">
        <v>229</v>
      </c>
      <c r="L101" s="23">
        <v>200000</v>
      </c>
      <c r="M101" s="277">
        <f t="shared" si="6"/>
        <v>170000</v>
      </c>
      <c r="N101" s="147">
        <v>2022</v>
      </c>
      <c r="O101" s="148">
        <v>2025</v>
      </c>
      <c r="P101" s="147"/>
      <c r="Q101" s="148"/>
      <c r="R101" s="85" t="s">
        <v>227</v>
      </c>
      <c r="S101" s="206" t="s">
        <v>58</v>
      </c>
    </row>
    <row r="102" spans="1:19" ht="18.75" customHeight="1" x14ac:dyDescent="0.3">
      <c r="A102" s="443" t="s">
        <v>418</v>
      </c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</row>
    <row r="103" spans="1:19" ht="39.75" customHeight="1" x14ac:dyDescent="0.3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</row>
    <row r="104" spans="1:19" ht="15" customHeight="1" x14ac:dyDescent="0.3">
      <c r="A104" s="255"/>
      <c r="B104" s="255"/>
      <c r="C104" s="255"/>
      <c r="D104" s="255"/>
      <c r="E104" s="255"/>
      <c r="F104" s="255"/>
      <c r="G104" s="444" t="s">
        <v>219</v>
      </c>
      <c r="H104" s="444"/>
      <c r="I104" s="444"/>
      <c r="J104" s="444"/>
      <c r="K104" s="444"/>
      <c r="L104" s="444"/>
      <c r="M104" s="444"/>
      <c r="N104" s="444"/>
      <c r="O104" s="444"/>
      <c r="P104" s="255"/>
      <c r="Q104" s="255"/>
      <c r="R104" s="255"/>
      <c r="S104" s="255"/>
    </row>
    <row r="105" spans="1:19" ht="18.75" customHeight="1" x14ac:dyDescent="0.3">
      <c r="A105" s="255"/>
      <c r="B105" s="255"/>
      <c r="C105" s="255"/>
      <c r="D105" s="255"/>
      <c r="E105" s="255"/>
      <c r="F105" s="255"/>
      <c r="G105" s="444"/>
      <c r="H105" s="444"/>
      <c r="I105" s="444"/>
      <c r="J105" s="444"/>
      <c r="K105" s="444"/>
      <c r="L105" s="444"/>
      <c r="M105" s="444"/>
      <c r="N105" s="444"/>
      <c r="O105" s="444"/>
      <c r="P105" s="255"/>
      <c r="Q105" s="255"/>
      <c r="R105" s="255"/>
      <c r="S105" s="255"/>
    </row>
    <row r="106" spans="1:19" ht="16.5" customHeight="1" x14ac:dyDescent="0.3">
      <c r="A106" s="255"/>
      <c r="B106" s="255"/>
      <c r="C106" s="255"/>
      <c r="D106" s="255"/>
      <c r="E106" s="255"/>
      <c r="F106" s="255"/>
      <c r="G106" s="444"/>
      <c r="H106" s="444"/>
      <c r="I106" s="444"/>
      <c r="J106" s="444"/>
      <c r="K106" s="444"/>
      <c r="L106" s="444"/>
      <c r="M106" s="444"/>
      <c r="N106" s="444"/>
      <c r="O106" s="444"/>
      <c r="P106" s="255"/>
      <c r="Q106" s="255"/>
      <c r="R106" s="255"/>
      <c r="S106" s="255"/>
    </row>
    <row r="107" spans="1:19" ht="18.75" customHeight="1" x14ac:dyDescent="0.3">
      <c r="A107" s="255"/>
      <c r="B107" s="255"/>
      <c r="C107" s="255"/>
      <c r="D107" s="255"/>
      <c r="E107" s="255"/>
      <c r="F107" s="255"/>
      <c r="G107" s="444" t="s">
        <v>220</v>
      </c>
      <c r="H107" s="444"/>
      <c r="I107" s="444"/>
      <c r="J107" s="444"/>
      <c r="K107" s="444"/>
      <c r="L107" s="444"/>
      <c r="M107" s="444"/>
      <c r="N107" s="444"/>
      <c r="O107" s="444"/>
      <c r="P107" s="255"/>
      <c r="Q107" s="255"/>
      <c r="R107" s="255"/>
      <c r="S107" s="255"/>
    </row>
    <row r="108" spans="1:19" ht="12.75" customHeight="1" x14ac:dyDescent="0.3">
      <c r="A108" s="255"/>
      <c r="B108" s="255"/>
      <c r="C108" s="255"/>
      <c r="D108" s="255"/>
      <c r="E108" s="255"/>
      <c r="F108" s="255"/>
      <c r="G108" s="444"/>
      <c r="H108" s="444"/>
      <c r="I108" s="444"/>
      <c r="J108" s="444"/>
      <c r="K108" s="444"/>
      <c r="L108" s="444"/>
      <c r="M108" s="444"/>
      <c r="N108" s="444"/>
      <c r="O108" s="444"/>
      <c r="P108" s="255"/>
      <c r="Q108" s="255"/>
      <c r="R108" s="255"/>
      <c r="S108" s="255"/>
    </row>
    <row r="109" spans="1:19" ht="18" hidden="1" x14ac:dyDescent="0.35">
      <c r="B109" s="39"/>
      <c r="C109" s="39"/>
      <c r="G109" s="444"/>
      <c r="H109" s="444"/>
      <c r="I109" s="444"/>
      <c r="J109" s="444"/>
      <c r="K109" s="444"/>
      <c r="L109" s="444"/>
      <c r="M109" s="444"/>
      <c r="N109" s="444"/>
      <c r="O109" s="444"/>
    </row>
    <row r="110" spans="1:19" ht="18" x14ac:dyDescent="0.35">
      <c r="B110" s="39"/>
      <c r="C110" s="39"/>
      <c r="G110" s="444"/>
      <c r="H110" s="444"/>
      <c r="I110" s="444"/>
      <c r="J110" s="444"/>
      <c r="K110" s="444"/>
      <c r="L110" s="444"/>
      <c r="M110" s="444"/>
      <c r="N110" s="444"/>
      <c r="O110" s="444"/>
    </row>
    <row r="111" spans="1:19" ht="18" x14ac:dyDescent="0.35">
      <c r="B111" s="39"/>
      <c r="C111" s="39"/>
    </row>
    <row r="112" spans="1:19" ht="14.4" customHeight="1" x14ac:dyDescent="0.35">
      <c r="B112" s="39"/>
      <c r="C112" s="39"/>
    </row>
    <row r="113" spans="1:3" ht="18" x14ac:dyDescent="0.35">
      <c r="A113" s="361" t="s">
        <v>421</v>
      </c>
      <c r="B113" s="39"/>
      <c r="C113" s="39"/>
    </row>
    <row r="114" spans="1:3" ht="18" x14ac:dyDescent="0.35">
      <c r="A114" s="361" t="s">
        <v>422</v>
      </c>
      <c r="B114" s="86"/>
      <c r="C114" s="39"/>
    </row>
    <row r="115" spans="1:3" ht="18" x14ac:dyDescent="0.35">
      <c r="A115" s="361" t="s">
        <v>423</v>
      </c>
      <c r="B115" s="39"/>
      <c r="C115" s="39"/>
    </row>
    <row r="116" spans="1:3" ht="18" x14ac:dyDescent="0.35">
      <c r="A116" s="361" t="s">
        <v>424</v>
      </c>
      <c r="B116" s="86"/>
      <c r="C116" s="39"/>
    </row>
    <row r="117" spans="1:3" ht="18" x14ac:dyDescent="0.35">
      <c r="A117" s="361"/>
    </row>
    <row r="118" spans="1:3" ht="18" x14ac:dyDescent="0.35">
      <c r="A118" s="361" t="s">
        <v>425</v>
      </c>
    </row>
    <row r="119" spans="1:3" ht="18" x14ac:dyDescent="0.35">
      <c r="A119" s="361"/>
    </row>
    <row r="120" spans="1:3" ht="18" x14ac:dyDescent="0.35">
      <c r="A120" s="361" t="s">
        <v>426</v>
      </c>
    </row>
    <row r="121" spans="1:3" ht="18" x14ac:dyDescent="0.35">
      <c r="A121" s="361"/>
    </row>
    <row r="122" spans="1:3" ht="18" x14ac:dyDescent="0.35">
      <c r="A122" s="361" t="s">
        <v>427</v>
      </c>
    </row>
  </sheetData>
  <mergeCells count="78">
    <mergeCell ref="J6:J18"/>
    <mergeCell ref="A102:S103"/>
    <mergeCell ref="G104:O106"/>
    <mergeCell ref="G107:O110"/>
    <mergeCell ref="J85:J101"/>
    <mergeCell ref="H35:H44"/>
    <mergeCell ref="I35:I44"/>
    <mergeCell ref="J35:J44"/>
    <mergeCell ref="H45:H56"/>
    <mergeCell ref="I45:I56"/>
    <mergeCell ref="J45:J56"/>
    <mergeCell ref="I57:I62"/>
    <mergeCell ref="J57:J62"/>
    <mergeCell ref="H85:H101"/>
    <mergeCell ref="I85:I101"/>
    <mergeCell ref="F85:F101"/>
    <mergeCell ref="K4:K5"/>
    <mergeCell ref="L4:M4"/>
    <mergeCell ref="H4:H5"/>
    <mergeCell ref="I4:I5"/>
    <mergeCell ref="F63:F84"/>
    <mergeCell ref="H6:H18"/>
    <mergeCell ref="I6:I18"/>
    <mergeCell ref="B4:F4"/>
    <mergeCell ref="G4:G5"/>
    <mergeCell ref="J4:J5"/>
    <mergeCell ref="I63:I84"/>
    <mergeCell ref="F35:F44"/>
    <mergeCell ref="I19:I34"/>
    <mergeCell ref="H57:H62"/>
    <mergeCell ref="H63:H84"/>
    <mergeCell ref="J63:J84"/>
    <mergeCell ref="F6:F18"/>
    <mergeCell ref="B57:B62"/>
    <mergeCell ref="B45:B56"/>
    <mergeCell ref="C45:C56"/>
    <mergeCell ref="D45:D56"/>
    <mergeCell ref="F45:F56"/>
    <mergeCell ref="C57:C62"/>
    <mergeCell ref="D57:D62"/>
    <mergeCell ref="F57:F62"/>
    <mergeCell ref="E57:E59"/>
    <mergeCell ref="E61:E62"/>
    <mergeCell ref="B6:B18"/>
    <mergeCell ref="E19:E23"/>
    <mergeCell ref="B19:B34"/>
    <mergeCell ref="E97:E98"/>
    <mergeCell ref="A2:S2"/>
    <mergeCell ref="E25:E27"/>
    <mergeCell ref="J19:J34"/>
    <mergeCell ref="D19:D34"/>
    <mergeCell ref="E31:E34"/>
    <mergeCell ref="F19:F34"/>
    <mergeCell ref="H19:H34"/>
    <mergeCell ref="C19:C34"/>
    <mergeCell ref="C6:C18"/>
    <mergeCell ref="D6:D18"/>
    <mergeCell ref="E6:E18"/>
    <mergeCell ref="N4:O4"/>
    <mergeCell ref="P4:Q4"/>
    <mergeCell ref="R4:S4"/>
    <mergeCell ref="A3:S3"/>
    <mergeCell ref="A4:A5"/>
    <mergeCell ref="E99:E101"/>
    <mergeCell ref="B63:B84"/>
    <mergeCell ref="B35:B44"/>
    <mergeCell ref="E46:E51"/>
    <mergeCell ref="E53:E56"/>
    <mergeCell ref="B85:B101"/>
    <mergeCell ref="C85:C101"/>
    <mergeCell ref="D85:D101"/>
    <mergeCell ref="E87:E96"/>
    <mergeCell ref="C63:C84"/>
    <mergeCell ref="D63:D84"/>
    <mergeCell ref="E63:E84"/>
    <mergeCell ref="C35:C44"/>
    <mergeCell ref="D35:D44"/>
    <mergeCell ref="E35:E44"/>
  </mergeCells>
  <pageMargins left="0.25" right="0.25" top="0.75" bottom="0.75" header="0.3" footer="0.3"/>
  <pageSetup paperSize="9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2"/>
  <sheetViews>
    <sheetView topLeftCell="A97" zoomScale="70" zoomScaleNormal="70" workbookViewId="0">
      <selection activeCell="D49" sqref="D49:D58"/>
    </sheetView>
  </sheetViews>
  <sheetFormatPr defaultColWidth="9.33203125" defaultRowHeight="15.6" x14ac:dyDescent="0.3"/>
  <cols>
    <col min="1" max="1" width="6.5546875" style="15" customWidth="1"/>
    <col min="2" max="2" width="24.109375" style="6" customWidth="1"/>
    <col min="3" max="3" width="10.21875" style="6" customWidth="1"/>
    <col min="4" max="4" width="11.77734375" style="6" customWidth="1"/>
    <col min="5" max="5" width="12.6640625" style="6" customWidth="1"/>
    <col min="6" max="6" width="12.21875" style="6" customWidth="1"/>
    <col min="7" max="7" width="31.5546875" style="6" customWidth="1"/>
    <col min="8" max="8" width="10.44140625" style="6" customWidth="1"/>
    <col min="9" max="9" width="11.88671875" style="6" customWidth="1"/>
    <col min="10" max="10" width="10.6640625" style="6" customWidth="1"/>
    <col min="11" max="11" width="39.44140625" style="6" customWidth="1"/>
    <col min="12" max="12" width="13.5546875" style="6" bestFit="1" customWidth="1"/>
    <col min="13" max="13" width="14.5546875" style="6" customWidth="1"/>
    <col min="14" max="14" width="10.88671875" style="6" customWidth="1"/>
    <col min="15" max="15" width="11.6640625" style="6" customWidth="1"/>
    <col min="16" max="24" width="7.6640625" style="14" customWidth="1"/>
    <col min="25" max="25" width="13.6640625" style="6" customWidth="1"/>
    <col min="26" max="26" width="10.6640625" style="6" customWidth="1"/>
    <col min="27" max="16384" width="9.33203125" style="6"/>
  </cols>
  <sheetData>
    <row r="1" spans="1:27" s="10" customFormat="1" ht="90" customHeight="1" thickBot="1" x14ac:dyDescent="0.4">
      <c r="A1" s="463"/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5"/>
    </row>
    <row r="2" spans="1:27" s="10" customFormat="1" ht="39.75" customHeight="1" thickBot="1" x14ac:dyDescent="0.4">
      <c r="A2" s="476" t="s">
        <v>373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8"/>
    </row>
    <row r="3" spans="1:27" ht="38.4" customHeight="1" thickBot="1" x14ac:dyDescent="0.4">
      <c r="A3" s="506" t="s">
        <v>6</v>
      </c>
      <c r="B3" s="526" t="s">
        <v>7</v>
      </c>
      <c r="C3" s="527"/>
      <c r="D3" s="527"/>
      <c r="E3" s="527"/>
      <c r="F3" s="528"/>
      <c r="G3" s="533" t="s">
        <v>8</v>
      </c>
      <c r="H3" s="538" t="s">
        <v>24</v>
      </c>
      <c r="I3" s="541" t="s">
        <v>37</v>
      </c>
      <c r="J3" s="506" t="s">
        <v>10</v>
      </c>
      <c r="K3" s="502" t="s">
        <v>11</v>
      </c>
      <c r="L3" s="529" t="s">
        <v>257</v>
      </c>
      <c r="M3" s="530"/>
      <c r="N3" s="531" t="s">
        <v>258</v>
      </c>
      <c r="O3" s="532"/>
      <c r="P3" s="493" t="s">
        <v>259</v>
      </c>
      <c r="Q3" s="494"/>
      <c r="R3" s="494"/>
      <c r="S3" s="494"/>
      <c r="T3" s="494"/>
      <c r="U3" s="494"/>
      <c r="V3" s="494"/>
      <c r="W3" s="495"/>
      <c r="X3" s="495"/>
      <c r="Y3" s="483" t="s">
        <v>12</v>
      </c>
      <c r="Z3" s="484"/>
      <c r="AA3" s="10"/>
    </row>
    <row r="4" spans="1:27" ht="14.85" customHeight="1" x14ac:dyDescent="0.35">
      <c r="A4" s="507"/>
      <c r="B4" s="533" t="s">
        <v>13</v>
      </c>
      <c r="C4" s="509" t="s">
        <v>14</v>
      </c>
      <c r="D4" s="509" t="s">
        <v>15</v>
      </c>
      <c r="E4" s="509" t="s">
        <v>16</v>
      </c>
      <c r="F4" s="511" t="s">
        <v>17</v>
      </c>
      <c r="G4" s="534"/>
      <c r="H4" s="539"/>
      <c r="I4" s="542"/>
      <c r="J4" s="507"/>
      <c r="K4" s="524"/>
      <c r="L4" s="489" t="s">
        <v>18</v>
      </c>
      <c r="M4" s="490" t="s">
        <v>19</v>
      </c>
      <c r="N4" s="536" t="s">
        <v>20</v>
      </c>
      <c r="O4" s="537" t="s">
        <v>21</v>
      </c>
      <c r="P4" s="500" t="s">
        <v>25</v>
      </c>
      <c r="Q4" s="501"/>
      <c r="R4" s="501"/>
      <c r="S4" s="502"/>
      <c r="T4" s="498" t="s">
        <v>26</v>
      </c>
      <c r="U4" s="496" t="s">
        <v>218</v>
      </c>
      <c r="V4" s="496" t="s">
        <v>40</v>
      </c>
      <c r="W4" s="498" t="s">
        <v>27</v>
      </c>
      <c r="X4" s="491" t="s">
        <v>39</v>
      </c>
      <c r="Y4" s="485" t="s">
        <v>22</v>
      </c>
      <c r="Z4" s="487" t="s">
        <v>23</v>
      </c>
      <c r="AA4" s="10"/>
    </row>
    <row r="5" spans="1:27" ht="177.6" customHeight="1" thickBot="1" x14ac:dyDescent="0.4">
      <c r="A5" s="508"/>
      <c r="B5" s="535"/>
      <c r="C5" s="510"/>
      <c r="D5" s="510"/>
      <c r="E5" s="510"/>
      <c r="F5" s="512"/>
      <c r="G5" s="535"/>
      <c r="H5" s="540"/>
      <c r="I5" s="543"/>
      <c r="J5" s="508"/>
      <c r="K5" s="525"/>
      <c r="L5" s="485"/>
      <c r="M5" s="487"/>
      <c r="N5" s="485"/>
      <c r="O5" s="487"/>
      <c r="P5" s="63" t="s">
        <v>36</v>
      </c>
      <c r="Q5" s="64" t="s">
        <v>260</v>
      </c>
      <c r="R5" s="64" t="s">
        <v>261</v>
      </c>
      <c r="S5" s="65" t="s">
        <v>262</v>
      </c>
      <c r="T5" s="499"/>
      <c r="U5" s="497"/>
      <c r="V5" s="497"/>
      <c r="W5" s="499"/>
      <c r="X5" s="492"/>
      <c r="Y5" s="486"/>
      <c r="Z5" s="488"/>
      <c r="AA5" s="10"/>
    </row>
    <row r="6" spans="1:27" ht="36" x14ac:dyDescent="0.35">
      <c r="A6" s="229">
        <v>1</v>
      </c>
      <c r="B6" s="548" t="s">
        <v>139</v>
      </c>
      <c r="C6" s="520" t="s">
        <v>42</v>
      </c>
      <c r="D6" s="519">
        <v>70694982</v>
      </c>
      <c r="E6" s="519" t="s">
        <v>140</v>
      </c>
      <c r="F6" s="468" t="s">
        <v>141</v>
      </c>
      <c r="G6" s="279" t="s">
        <v>142</v>
      </c>
      <c r="H6" s="451" t="s">
        <v>46</v>
      </c>
      <c r="I6" s="451" t="s">
        <v>47</v>
      </c>
      <c r="J6" s="451" t="s">
        <v>47</v>
      </c>
      <c r="K6" s="124" t="s">
        <v>142</v>
      </c>
      <c r="L6" s="259">
        <v>5000000</v>
      </c>
      <c r="M6" s="236">
        <f>L6/100*85</f>
        <v>4250000</v>
      </c>
      <c r="N6" s="226">
        <v>2024</v>
      </c>
      <c r="O6" s="154">
        <v>2027</v>
      </c>
      <c r="P6" s="28"/>
      <c r="Q6" s="29"/>
      <c r="R6" s="29"/>
      <c r="S6" s="132"/>
      <c r="T6" s="134"/>
      <c r="U6" s="134"/>
      <c r="V6" s="134" t="s">
        <v>146</v>
      </c>
      <c r="W6" s="134"/>
      <c r="X6" s="134"/>
      <c r="Y6" s="47" t="s">
        <v>222</v>
      </c>
      <c r="Z6" s="48" t="s">
        <v>58</v>
      </c>
      <c r="AA6" s="10"/>
    </row>
    <row r="7" spans="1:27" ht="18" x14ac:dyDescent="0.35">
      <c r="A7" s="230">
        <f>A6+1</f>
        <v>2</v>
      </c>
      <c r="B7" s="549"/>
      <c r="C7" s="521"/>
      <c r="D7" s="466"/>
      <c r="E7" s="466"/>
      <c r="F7" s="469"/>
      <c r="G7" s="280" t="s">
        <v>143</v>
      </c>
      <c r="H7" s="452"/>
      <c r="I7" s="452"/>
      <c r="J7" s="452"/>
      <c r="K7" s="125" t="s">
        <v>143</v>
      </c>
      <c r="L7" s="128">
        <v>3500000</v>
      </c>
      <c r="M7" s="129">
        <f t="shared" ref="M7:M22" si="0">L7/100*85</f>
        <v>2975000</v>
      </c>
      <c r="N7" s="131">
        <v>2024</v>
      </c>
      <c r="O7" s="155">
        <v>2027</v>
      </c>
      <c r="P7" s="11"/>
      <c r="Q7" s="12"/>
      <c r="R7" s="12"/>
      <c r="S7" s="71"/>
      <c r="T7" s="135"/>
      <c r="U7" s="135"/>
      <c r="V7" s="135" t="s">
        <v>146</v>
      </c>
      <c r="W7" s="135"/>
      <c r="X7" s="135"/>
      <c r="Y7" s="49" t="s">
        <v>222</v>
      </c>
      <c r="Z7" s="50" t="s">
        <v>58</v>
      </c>
      <c r="AA7" s="10"/>
    </row>
    <row r="8" spans="1:27" ht="36" x14ac:dyDescent="0.35">
      <c r="A8" s="230">
        <f t="shared" ref="A8:A75" si="1">A7+1</f>
        <v>3</v>
      </c>
      <c r="B8" s="549"/>
      <c r="C8" s="521"/>
      <c r="D8" s="466"/>
      <c r="E8" s="466"/>
      <c r="F8" s="469"/>
      <c r="G8" s="280" t="s">
        <v>144</v>
      </c>
      <c r="H8" s="452"/>
      <c r="I8" s="452"/>
      <c r="J8" s="452"/>
      <c r="K8" s="125" t="s">
        <v>144</v>
      </c>
      <c r="L8" s="128">
        <v>2000000</v>
      </c>
      <c r="M8" s="129">
        <f t="shared" si="0"/>
        <v>1700000</v>
      </c>
      <c r="N8" s="131">
        <v>2024</v>
      </c>
      <c r="O8" s="155">
        <v>2027</v>
      </c>
      <c r="P8" s="11"/>
      <c r="Q8" s="12"/>
      <c r="R8" s="12"/>
      <c r="S8" s="71"/>
      <c r="T8" s="135"/>
      <c r="U8" s="135"/>
      <c r="V8" s="135" t="s">
        <v>146</v>
      </c>
      <c r="W8" s="135"/>
      <c r="X8" s="135"/>
      <c r="Y8" s="66" t="s">
        <v>230</v>
      </c>
      <c r="Z8" s="50" t="s">
        <v>58</v>
      </c>
      <c r="AA8" s="10"/>
    </row>
    <row r="9" spans="1:27" ht="18" x14ac:dyDescent="0.35">
      <c r="A9" s="230">
        <f t="shared" si="1"/>
        <v>4</v>
      </c>
      <c r="B9" s="549"/>
      <c r="C9" s="521"/>
      <c r="D9" s="466"/>
      <c r="E9" s="466"/>
      <c r="F9" s="469"/>
      <c r="G9" s="280" t="s">
        <v>145</v>
      </c>
      <c r="H9" s="452"/>
      <c r="I9" s="452"/>
      <c r="J9" s="452"/>
      <c r="K9" s="125" t="s">
        <v>145</v>
      </c>
      <c r="L9" s="128">
        <v>1000000</v>
      </c>
      <c r="M9" s="129">
        <f t="shared" si="0"/>
        <v>850000</v>
      </c>
      <c r="N9" s="131">
        <v>2024</v>
      </c>
      <c r="O9" s="155">
        <v>2025</v>
      </c>
      <c r="P9" s="11" t="s">
        <v>146</v>
      </c>
      <c r="Q9" s="12" t="s">
        <v>146</v>
      </c>
      <c r="R9" s="12" t="s">
        <v>146</v>
      </c>
      <c r="S9" s="71" t="s">
        <v>146</v>
      </c>
      <c r="T9" s="135"/>
      <c r="U9" s="135"/>
      <c r="V9" s="135" t="s">
        <v>146</v>
      </c>
      <c r="W9" s="135"/>
      <c r="X9" s="135"/>
      <c r="Y9" s="49" t="s">
        <v>222</v>
      </c>
      <c r="Z9" s="50" t="s">
        <v>58</v>
      </c>
      <c r="AA9" s="10"/>
    </row>
    <row r="10" spans="1:27" ht="18" x14ac:dyDescent="0.35">
      <c r="A10" s="230">
        <f t="shared" si="1"/>
        <v>5</v>
      </c>
      <c r="B10" s="549"/>
      <c r="C10" s="521"/>
      <c r="D10" s="466"/>
      <c r="E10" s="466"/>
      <c r="F10" s="469"/>
      <c r="G10" s="280" t="s">
        <v>147</v>
      </c>
      <c r="H10" s="452"/>
      <c r="I10" s="452"/>
      <c r="J10" s="452"/>
      <c r="K10" s="125" t="s">
        <v>147</v>
      </c>
      <c r="L10" s="309">
        <v>20000000</v>
      </c>
      <c r="M10" s="310">
        <f t="shared" si="0"/>
        <v>17000000</v>
      </c>
      <c r="N10" s="131">
        <v>2024</v>
      </c>
      <c r="O10" s="311">
        <v>2027</v>
      </c>
      <c r="P10" s="11"/>
      <c r="Q10" s="12"/>
      <c r="R10" s="12"/>
      <c r="S10" s="71"/>
      <c r="T10" s="135"/>
      <c r="U10" s="135"/>
      <c r="V10" s="135" t="s">
        <v>146</v>
      </c>
      <c r="W10" s="135"/>
      <c r="X10" s="135"/>
      <c r="Y10" s="49" t="s">
        <v>222</v>
      </c>
      <c r="Z10" s="50" t="s">
        <v>58</v>
      </c>
      <c r="AA10" s="10"/>
    </row>
    <row r="11" spans="1:27" ht="36" x14ac:dyDescent="0.35">
      <c r="A11" s="230">
        <f t="shared" si="1"/>
        <v>6</v>
      </c>
      <c r="B11" s="549"/>
      <c r="C11" s="521"/>
      <c r="D11" s="466"/>
      <c r="E11" s="466"/>
      <c r="F11" s="469"/>
      <c r="G11" s="280" t="s">
        <v>364</v>
      </c>
      <c r="H11" s="452"/>
      <c r="I11" s="452"/>
      <c r="J11" s="452"/>
      <c r="K11" s="125" t="s">
        <v>364</v>
      </c>
      <c r="L11" s="128">
        <v>3000000</v>
      </c>
      <c r="M11" s="129">
        <f t="shared" si="0"/>
        <v>2550000</v>
      </c>
      <c r="N11" s="131">
        <v>2024</v>
      </c>
      <c r="O11" s="155">
        <v>2027</v>
      </c>
      <c r="P11" s="131"/>
      <c r="Q11" s="281"/>
      <c r="R11" s="281"/>
      <c r="S11" s="155"/>
      <c r="T11" s="282"/>
      <c r="U11" s="282"/>
      <c r="V11" s="282"/>
      <c r="W11" s="282"/>
      <c r="X11" s="282"/>
      <c r="Y11" s="49" t="s">
        <v>222</v>
      </c>
      <c r="Z11" s="50" t="s">
        <v>58</v>
      </c>
      <c r="AA11" s="10"/>
    </row>
    <row r="12" spans="1:27" ht="18" customHeight="1" x14ac:dyDescent="0.35">
      <c r="A12" s="230">
        <f t="shared" si="1"/>
        <v>7</v>
      </c>
      <c r="B12" s="549"/>
      <c r="C12" s="521"/>
      <c r="D12" s="466"/>
      <c r="E12" s="466" t="s">
        <v>148</v>
      </c>
      <c r="F12" s="469"/>
      <c r="G12" s="280" t="s">
        <v>149</v>
      </c>
      <c r="H12" s="452"/>
      <c r="I12" s="452"/>
      <c r="J12" s="452"/>
      <c r="K12" s="125" t="s">
        <v>149</v>
      </c>
      <c r="L12" s="128">
        <v>2000000</v>
      </c>
      <c r="M12" s="129">
        <f t="shared" si="0"/>
        <v>1700000</v>
      </c>
      <c r="N12" s="131">
        <v>2024</v>
      </c>
      <c r="O12" s="155">
        <v>2027</v>
      </c>
      <c r="P12" s="11"/>
      <c r="Q12" s="12"/>
      <c r="R12" s="12"/>
      <c r="S12" s="71"/>
      <c r="T12" s="135"/>
      <c r="U12" s="135"/>
      <c r="V12" s="135"/>
      <c r="W12" s="135"/>
      <c r="X12" s="135"/>
      <c r="Y12" s="49" t="s">
        <v>222</v>
      </c>
      <c r="Z12" s="50" t="s">
        <v>58</v>
      </c>
      <c r="AA12" s="10"/>
    </row>
    <row r="13" spans="1:27" ht="36" x14ac:dyDescent="0.35">
      <c r="A13" s="230">
        <f t="shared" si="1"/>
        <v>8</v>
      </c>
      <c r="B13" s="549"/>
      <c r="C13" s="521"/>
      <c r="D13" s="466"/>
      <c r="E13" s="466"/>
      <c r="F13" s="469"/>
      <c r="G13" s="280" t="s">
        <v>150</v>
      </c>
      <c r="H13" s="452"/>
      <c r="I13" s="452"/>
      <c r="J13" s="452"/>
      <c r="K13" s="125" t="s">
        <v>150</v>
      </c>
      <c r="L13" s="128">
        <v>3000000</v>
      </c>
      <c r="M13" s="129">
        <f t="shared" si="0"/>
        <v>2550000</v>
      </c>
      <c r="N13" s="131">
        <v>2024</v>
      </c>
      <c r="O13" s="155">
        <v>2027</v>
      </c>
      <c r="P13" s="11"/>
      <c r="Q13" s="12"/>
      <c r="R13" s="12"/>
      <c r="S13" s="71"/>
      <c r="T13" s="135"/>
      <c r="U13" s="135"/>
      <c r="V13" s="135"/>
      <c r="W13" s="135"/>
      <c r="X13" s="135"/>
      <c r="Y13" s="49" t="s">
        <v>222</v>
      </c>
      <c r="Z13" s="50" t="s">
        <v>58</v>
      </c>
      <c r="AA13" s="10"/>
    </row>
    <row r="14" spans="1:27" ht="18" x14ac:dyDescent="0.35">
      <c r="A14" s="230">
        <f t="shared" si="1"/>
        <v>9</v>
      </c>
      <c r="B14" s="549"/>
      <c r="C14" s="521"/>
      <c r="D14" s="466"/>
      <c r="E14" s="471"/>
      <c r="F14" s="469"/>
      <c r="G14" s="280" t="s">
        <v>135</v>
      </c>
      <c r="H14" s="452"/>
      <c r="I14" s="452"/>
      <c r="J14" s="452"/>
      <c r="K14" s="125" t="s">
        <v>135</v>
      </c>
      <c r="L14" s="128">
        <v>2000000</v>
      </c>
      <c r="M14" s="129">
        <f t="shared" si="0"/>
        <v>1700000</v>
      </c>
      <c r="N14" s="131">
        <v>2024</v>
      </c>
      <c r="O14" s="155">
        <v>2027</v>
      </c>
      <c r="P14" s="11"/>
      <c r="Q14" s="12"/>
      <c r="R14" s="12"/>
      <c r="S14" s="71"/>
      <c r="T14" s="135"/>
      <c r="U14" s="135"/>
      <c r="V14" s="135"/>
      <c r="W14" s="135"/>
      <c r="X14" s="135"/>
      <c r="Y14" s="49" t="s">
        <v>222</v>
      </c>
      <c r="Z14" s="50" t="s">
        <v>58</v>
      </c>
      <c r="AA14" s="10"/>
    </row>
    <row r="15" spans="1:27" ht="18" x14ac:dyDescent="0.35">
      <c r="A15" s="230">
        <f t="shared" si="1"/>
        <v>10</v>
      </c>
      <c r="B15" s="549"/>
      <c r="C15" s="521"/>
      <c r="D15" s="466"/>
      <c r="E15" s="466" t="s">
        <v>140</v>
      </c>
      <c r="F15" s="469"/>
      <c r="G15" s="280" t="s">
        <v>151</v>
      </c>
      <c r="H15" s="452"/>
      <c r="I15" s="452"/>
      <c r="J15" s="452"/>
      <c r="K15" s="125" t="s">
        <v>151</v>
      </c>
      <c r="L15" s="128">
        <v>1200000</v>
      </c>
      <c r="M15" s="129">
        <f t="shared" si="0"/>
        <v>1020000</v>
      </c>
      <c r="N15" s="131">
        <v>2024</v>
      </c>
      <c r="O15" s="155">
        <v>2027</v>
      </c>
      <c r="P15" s="11"/>
      <c r="Q15" s="12"/>
      <c r="R15" s="12"/>
      <c r="S15" s="71"/>
      <c r="T15" s="135"/>
      <c r="U15" s="135"/>
      <c r="V15" s="135"/>
      <c r="W15" s="135"/>
      <c r="X15" s="135"/>
      <c r="Y15" s="49" t="s">
        <v>222</v>
      </c>
      <c r="Z15" s="50" t="s">
        <v>58</v>
      </c>
      <c r="AA15" s="10"/>
    </row>
    <row r="16" spans="1:27" ht="36" x14ac:dyDescent="0.35">
      <c r="A16" s="230">
        <f t="shared" si="1"/>
        <v>11</v>
      </c>
      <c r="B16" s="549"/>
      <c r="C16" s="521"/>
      <c r="D16" s="466"/>
      <c r="E16" s="466"/>
      <c r="F16" s="469"/>
      <c r="G16" s="280" t="s">
        <v>152</v>
      </c>
      <c r="H16" s="452"/>
      <c r="I16" s="452"/>
      <c r="J16" s="452"/>
      <c r="K16" s="125" t="s">
        <v>152</v>
      </c>
      <c r="L16" s="309">
        <v>30000000</v>
      </c>
      <c r="M16" s="310">
        <f t="shared" si="0"/>
        <v>25500000</v>
      </c>
      <c r="N16" s="312">
        <v>2024</v>
      </c>
      <c r="O16" s="155">
        <v>2027</v>
      </c>
      <c r="P16" s="11"/>
      <c r="Q16" s="12"/>
      <c r="R16" s="12"/>
      <c r="S16" s="71"/>
      <c r="T16" s="135"/>
      <c r="U16" s="135"/>
      <c r="V16" s="135"/>
      <c r="W16" s="135"/>
      <c r="X16" s="135"/>
      <c r="Y16" s="66" t="s">
        <v>231</v>
      </c>
      <c r="Z16" s="50" t="s">
        <v>58</v>
      </c>
      <c r="AA16" s="10"/>
    </row>
    <row r="17" spans="1:27" ht="18" x14ac:dyDescent="0.35">
      <c r="A17" s="230">
        <f t="shared" si="1"/>
        <v>12</v>
      </c>
      <c r="B17" s="549"/>
      <c r="C17" s="521"/>
      <c r="D17" s="466"/>
      <c r="E17" s="466"/>
      <c r="F17" s="469"/>
      <c r="G17" s="280" t="s">
        <v>153</v>
      </c>
      <c r="H17" s="452"/>
      <c r="I17" s="452"/>
      <c r="J17" s="452"/>
      <c r="K17" s="125" t="s">
        <v>153</v>
      </c>
      <c r="L17" s="309">
        <v>8000000</v>
      </c>
      <c r="M17" s="310">
        <f t="shared" si="0"/>
        <v>6800000</v>
      </c>
      <c r="N17" s="131">
        <v>2024</v>
      </c>
      <c r="O17" s="155">
        <v>2027</v>
      </c>
      <c r="P17" s="11"/>
      <c r="Q17" s="12"/>
      <c r="R17" s="12"/>
      <c r="S17" s="71"/>
      <c r="T17" s="135"/>
      <c r="U17" s="135"/>
      <c r="V17" s="135"/>
      <c r="W17" s="135"/>
      <c r="X17" s="135"/>
      <c r="Y17" s="49" t="s">
        <v>222</v>
      </c>
      <c r="Z17" s="50" t="s">
        <v>58</v>
      </c>
      <c r="AA17" s="10"/>
    </row>
    <row r="18" spans="1:27" ht="18" x14ac:dyDescent="0.35">
      <c r="A18" s="230">
        <f t="shared" si="1"/>
        <v>13</v>
      </c>
      <c r="B18" s="549"/>
      <c r="C18" s="521"/>
      <c r="D18" s="466"/>
      <c r="E18" s="466"/>
      <c r="F18" s="469"/>
      <c r="G18" s="280" t="s">
        <v>154</v>
      </c>
      <c r="H18" s="452"/>
      <c r="I18" s="452"/>
      <c r="J18" s="452"/>
      <c r="K18" s="125" t="s">
        <v>154</v>
      </c>
      <c r="L18" s="128">
        <v>6000000</v>
      </c>
      <c r="M18" s="129">
        <f t="shared" si="0"/>
        <v>5100000</v>
      </c>
      <c r="N18" s="131">
        <v>2024</v>
      </c>
      <c r="O18" s="155">
        <v>2027</v>
      </c>
      <c r="P18" s="11"/>
      <c r="Q18" s="12"/>
      <c r="R18" s="12"/>
      <c r="S18" s="71"/>
      <c r="T18" s="135"/>
      <c r="U18" s="135"/>
      <c r="V18" s="135"/>
      <c r="W18" s="135"/>
      <c r="X18" s="135"/>
      <c r="Y18" s="49" t="s">
        <v>222</v>
      </c>
      <c r="Z18" s="50" t="s">
        <v>58</v>
      </c>
      <c r="AA18" s="10"/>
    </row>
    <row r="19" spans="1:27" ht="36" x14ac:dyDescent="0.35">
      <c r="A19" s="230">
        <f t="shared" si="1"/>
        <v>14</v>
      </c>
      <c r="B19" s="549"/>
      <c r="C19" s="521"/>
      <c r="D19" s="466"/>
      <c r="E19" s="466"/>
      <c r="F19" s="469"/>
      <c r="G19" s="280" t="s">
        <v>405</v>
      </c>
      <c r="H19" s="452"/>
      <c r="I19" s="452"/>
      <c r="J19" s="452"/>
      <c r="K19" s="125" t="s">
        <v>155</v>
      </c>
      <c r="L19" s="128">
        <v>1000000</v>
      </c>
      <c r="M19" s="129">
        <f t="shared" si="0"/>
        <v>850000</v>
      </c>
      <c r="N19" s="312">
        <v>2024</v>
      </c>
      <c r="O19" s="155">
        <v>2027</v>
      </c>
      <c r="P19" s="11"/>
      <c r="Q19" s="12"/>
      <c r="R19" s="12"/>
      <c r="S19" s="71"/>
      <c r="T19" s="135"/>
      <c r="U19" s="135"/>
      <c r="V19" s="135"/>
      <c r="W19" s="135"/>
      <c r="X19" s="135"/>
      <c r="Y19" s="49" t="s">
        <v>222</v>
      </c>
      <c r="Z19" s="50" t="s">
        <v>58</v>
      </c>
      <c r="AA19" s="10"/>
    </row>
    <row r="20" spans="1:27" ht="36" x14ac:dyDescent="0.35">
      <c r="A20" s="230">
        <f t="shared" si="1"/>
        <v>15</v>
      </c>
      <c r="B20" s="549"/>
      <c r="C20" s="521"/>
      <c r="D20" s="466"/>
      <c r="E20" s="466"/>
      <c r="F20" s="469"/>
      <c r="G20" s="280" t="s">
        <v>365</v>
      </c>
      <c r="H20" s="452"/>
      <c r="I20" s="452"/>
      <c r="J20" s="452"/>
      <c r="K20" s="256" t="s">
        <v>365</v>
      </c>
      <c r="L20" s="283">
        <v>400000</v>
      </c>
      <c r="M20" s="129">
        <f>L20/100*85</f>
        <v>340000</v>
      </c>
      <c r="N20" s="131">
        <v>2024</v>
      </c>
      <c r="O20" s="155">
        <v>2027</v>
      </c>
      <c r="P20" s="131"/>
      <c r="Q20" s="281"/>
      <c r="R20" s="281"/>
      <c r="S20" s="155"/>
      <c r="T20" s="282"/>
      <c r="U20" s="282"/>
      <c r="V20" s="282"/>
      <c r="W20" s="282"/>
      <c r="X20" s="282"/>
      <c r="Y20" s="49" t="s">
        <v>222</v>
      </c>
      <c r="Z20" s="50" t="s">
        <v>58</v>
      </c>
      <c r="AA20" s="10"/>
    </row>
    <row r="21" spans="1:27" ht="18" customHeight="1" x14ac:dyDescent="0.35">
      <c r="A21" s="230">
        <f t="shared" si="1"/>
        <v>16</v>
      </c>
      <c r="B21" s="549"/>
      <c r="C21" s="521"/>
      <c r="D21" s="466"/>
      <c r="E21" s="466"/>
      <c r="F21" s="469"/>
      <c r="G21" s="280" t="s">
        <v>167</v>
      </c>
      <c r="H21" s="452"/>
      <c r="I21" s="452"/>
      <c r="J21" s="452"/>
      <c r="K21" s="125" t="s">
        <v>167</v>
      </c>
      <c r="L21" s="128">
        <v>10000000</v>
      </c>
      <c r="M21" s="129">
        <f t="shared" si="0"/>
        <v>8500000</v>
      </c>
      <c r="N21" s="131">
        <v>2024</v>
      </c>
      <c r="O21" s="155">
        <v>2027</v>
      </c>
      <c r="P21" s="11" t="s">
        <v>146</v>
      </c>
      <c r="Q21" s="12" t="s">
        <v>146</v>
      </c>
      <c r="R21" s="12" t="s">
        <v>146</v>
      </c>
      <c r="S21" s="71" t="s">
        <v>146</v>
      </c>
      <c r="T21" s="135"/>
      <c r="U21" s="135"/>
      <c r="V21" s="135"/>
      <c r="W21" s="135"/>
      <c r="X21" s="135"/>
      <c r="Y21" s="49" t="s">
        <v>222</v>
      </c>
      <c r="Z21" s="50" t="s">
        <v>58</v>
      </c>
      <c r="AA21" s="10"/>
    </row>
    <row r="22" spans="1:27" ht="54" x14ac:dyDescent="0.35">
      <c r="A22" s="230">
        <f t="shared" si="1"/>
        <v>17</v>
      </c>
      <c r="B22" s="549"/>
      <c r="C22" s="521"/>
      <c r="D22" s="466"/>
      <c r="E22" s="466"/>
      <c r="F22" s="469"/>
      <c r="G22" s="280" t="s">
        <v>406</v>
      </c>
      <c r="H22" s="452"/>
      <c r="I22" s="452"/>
      <c r="J22" s="452"/>
      <c r="K22" s="125" t="s">
        <v>282</v>
      </c>
      <c r="L22" s="128">
        <v>2000000</v>
      </c>
      <c r="M22" s="129">
        <f t="shared" si="0"/>
        <v>1700000</v>
      </c>
      <c r="N22" s="131">
        <v>2022</v>
      </c>
      <c r="O22" s="155">
        <v>2026</v>
      </c>
      <c r="P22" s="11" t="s">
        <v>146</v>
      </c>
      <c r="Q22" s="12" t="s">
        <v>146</v>
      </c>
      <c r="R22" s="12" t="s">
        <v>146</v>
      </c>
      <c r="S22" s="71" t="s">
        <v>146</v>
      </c>
      <c r="T22" s="135"/>
      <c r="U22" s="135"/>
      <c r="V22" s="135" t="s">
        <v>146</v>
      </c>
      <c r="W22" s="135"/>
      <c r="X22" s="135"/>
      <c r="Y22" s="66" t="s">
        <v>283</v>
      </c>
      <c r="Z22" s="50" t="s">
        <v>58</v>
      </c>
      <c r="AA22" s="10"/>
    </row>
    <row r="23" spans="1:27" ht="36.6" thickBot="1" x14ac:dyDescent="0.4">
      <c r="A23" s="230">
        <f t="shared" si="1"/>
        <v>18</v>
      </c>
      <c r="B23" s="550"/>
      <c r="C23" s="522"/>
      <c r="D23" s="467"/>
      <c r="E23" s="467"/>
      <c r="F23" s="470"/>
      <c r="G23" s="284" t="s">
        <v>366</v>
      </c>
      <c r="H23" s="453"/>
      <c r="I23" s="453"/>
      <c r="J23" s="453"/>
      <c r="K23" s="285" t="s">
        <v>366</v>
      </c>
      <c r="L23" s="286">
        <v>300000</v>
      </c>
      <c r="M23" s="278">
        <f>L23/100*85</f>
        <v>255000</v>
      </c>
      <c r="N23" s="287">
        <v>2024</v>
      </c>
      <c r="O23" s="288">
        <v>2027</v>
      </c>
      <c r="P23" s="287"/>
      <c r="Q23" s="289"/>
      <c r="R23" s="289"/>
      <c r="S23" s="288"/>
      <c r="T23" s="290"/>
      <c r="U23" s="290"/>
      <c r="V23" s="291" t="s">
        <v>146</v>
      </c>
      <c r="W23" s="290"/>
      <c r="X23" s="290"/>
      <c r="Y23" s="202" t="s">
        <v>222</v>
      </c>
      <c r="Z23" s="51" t="s">
        <v>58</v>
      </c>
      <c r="AA23" s="10"/>
    </row>
    <row r="24" spans="1:27" ht="36" x14ac:dyDescent="0.35">
      <c r="A24" s="230">
        <f t="shared" si="1"/>
        <v>19</v>
      </c>
      <c r="B24" s="548" t="s">
        <v>156</v>
      </c>
      <c r="C24" s="520" t="s">
        <v>42</v>
      </c>
      <c r="D24" s="513" t="s">
        <v>157</v>
      </c>
      <c r="E24" s="519" t="s">
        <v>158</v>
      </c>
      <c r="F24" s="516" t="s">
        <v>159</v>
      </c>
      <c r="G24" s="292" t="s">
        <v>160</v>
      </c>
      <c r="H24" s="503" t="s">
        <v>46</v>
      </c>
      <c r="I24" s="451" t="s">
        <v>47</v>
      </c>
      <c r="J24" s="451" t="s">
        <v>47</v>
      </c>
      <c r="K24" s="123" t="s">
        <v>160</v>
      </c>
      <c r="L24" s="126">
        <v>50000</v>
      </c>
      <c r="M24" s="127">
        <f t="shared" ref="M24:M86" si="2">L24/100*85</f>
        <v>42500</v>
      </c>
      <c r="N24" s="130">
        <v>2021</v>
      </c>
      <c r="O24" s="178">
        <v>2024</v>
      </c>
      <c r="P24" s="28"/>
      <c r="Q24" s="29"/>
      <c r="R24" s="29"/>
      <c r="S24" s="30"/>
      <c r="T24" s="179"/>
      <c r="U24" s="133"/>
      <c r="V24" s="133"/>
      <c r="W24" s="133"/>
      <c r="X24" s="133"/>
      <c r="Y24" s="136" t="s">
        <v>222</v>
      </c>
      <c r="Z24" s="137" t="s">
        <v>58</v>
      </c>
      <c r="AA24" s="10"/>
    </row>
    <row r="25" spans="1:27" ht="36" x14ac:dyDescent="0.35">
      <c r="A25" s="230">
        <f t="shared" si="1"/>
        <v>20</v>
      </c>
      <c r="B25" s="549"/>
      <c r="C25" s="521"/>
      <c r="D25" s="514"/>
      <c r="E25" s="466"/>
      <c r="F25" s="517"/>
      <c r="G25" s="293" t="s">
        <v>161</v>
      </c>
      <c r="H25" s="504"/>
      <c r="I25" s="452"/>
      <c r="J25" s="452"/>
      <c r="K25" s="46" t="s">
        <v>161</v>
      </c>
      <c r="L25" s="97">
        <v>10000000</v>
      </c>
      <c r="M25" s="72">
        <f t="shared" si="2"/>
        <v>8500000</v>
      </c>
      <c r="N25" s="100">
        <v>2022</v>
      </c>
      <c r="O25" s="155">
        <v>2027</v>
      </c>
      <c r="P25" s="11" t="s">
        <v>146</v>
      </c>
      <c r="Q25" s="12" t="s">
        <v>146</v>
      </c>
      <c r="R25" s="12" t="s">
        <v>146</v>
      </c>
      <c r="S25" s="13" t="s">
        <v>146</v>
      </c>
      <c r="T25" s="177"/>
      <c r="U25" s="33"/>
      <c r="V25" s="33"/>
      <c r="W25" s="33"/>
      <c r="X25" s="33" t="s">
        <v>146</v>
      </c>
      <c r="Y25" s="66" t="s">
        <v>232</v>
      </c>
      <c r="Z25" s="50" t="s">
        <v>58</v>
      </c>
      <c r="AA25" s="10"/>
    </row>
    <row r="26" spans="1:27" ht="36" x14ac:dyDescent="0.35">
      <c r="A26" s="230">
        <f t="shared" si="1"/>
        <v>21</v>
      </c>
      <c r="B26" s="549"/>
      <c r="C26" s="521"/>
      <c r="D26" s="514"/>
      <c r="E26" s="466"/>
      <c r="F26" s="517"/>
      <c r="G26" s="293" t="s">
        <v>162</v>
      </c>
      <c r="H26" s="504"/>
      <c r="I26" s="452"/>
      <c r="J26" s="452"/>
      <c r="K26" s="46" t="s">
        <v>162</v>
      </c>
      <c r="L26" s="97">
        <v>3000000</v>
      </c>
      <c r="M26" s="72">
        <f t="shared" si="2"/>
        <v>2550000</v>
      </c>
      <c r="N26" s="100">
        <v>2021</v>
      </c>
      <c r="O26" s="155">
        <v>2027</v>
      </c>
      <c r="P26" s="11"/>
      <c r="Q26" s="52"/>
      <c r="R26" s="52"/>
      <c r="S26" s="177"/>
      <c r="T26" s="177"/>
      <c r="U26" s="33"/>
      <c r="V26" s="33"/>
      <c r="W26" s="33"/>
      <c r="X26" s="33"/>
      <c r="Y26" s="66" t="s">
        <v>222</v>
      </c>
      <c r="Z26" s="50" t="s">
        <v>58</v>
      </c>
      <c r="AA26" s="10"/>
    </row>
    <row r="27" spans="1:27" ht="36" x14ac:dyDescent="0.35">
      <c r="A27" s="230">
        <f t="shared" si="1"/>
        <v>22</v>
      </c>
      <c r="B27" s="549"/>
      <c r="C27" s="521"/>
      <c r="D27" s="514"/>
      <c r="E27" s="466"/>
      <c r="F27" s="517"/>
      <c r="G27" s="293" t="s">
        <v>163</v>
      </c>
      <c r="H27" s="504"/>
      <c r="I27" s="452"/>
      <c r="J27" s="452"/>
      <c r="K27" s="46" t="s">
        <v>163</v>
      </c>
      <c r="L27" s="97">
        <v>1000000</v>
      </c>
      <c r="M27" s="72">
        <f t="shared" si="2"/>
        <v>850000</v>
      </c>
      <c r="N27" s="100">
        <v>2022</v>
      </c>
      <c r="O27" s="155">
        <v>2027</v>
      </c>
      <c r="P27" s="11"/>
      <c r="Q27" s="52"/>
      <c r="R27" s="52"/>
      <c r="S27" s="177" t="s">
        <v>146</v>
      </c>
      <c r="T27" s="177"/>
      <c r="U27" s="33"/>
      <c r="V27" s="33"/>
      <c r="W27" s="33" t="s">
        <v>146</v>
      </c>
      <c r="X27" s="33" t="s">
        <v>146</v>
      </c>
      <c r="Y27" s="66" t="s">
        <v>232</v>
      </c>
      <c r="Z27" s="50" t="s">
        <v>58</v>
      </c>
      <c r="AA27" s="10"/>
    </row>
    <row r="28" spans="1:27" ht="36" x14ac:dyDescent="0.35">
      <c r="A28" s="230">
        <f t="shared" si="1"/>
        <v>23</v>
      </c>
      <c r="B28" s="549"/>
      <c r="C28" s="521"/>
      <c r="D28" s="514"/>
      <c r="E28" s="248" t="s">
        <v>344</v>
      </c>
      <c r="F28" s="517"/>
      <c r="G28" s="293" t="s">
        <v>164</v>
      </c>
      <c r="H28" s="504"/>
      <c r="I28" s="452"/>
      <c r="J28" s="452"/>
      <c r="K28" s="46" t="s">
        <v>164</v>
      </c>
      <c r="L28" s="97">
        <v>1000000</v>
      </c>
      <c r="M28" s="72">
        <f t="shared" si="2"/>
        <v>850000</v>
      </c>
      <c r="N28" s="100">
        <v>2022</v>
      </c>
      <c r="O28" s="155">
        <v>2027</v>
      </c>
      <c r="P28" s="11"/>
      <c r="Q28" s="52" t="s">
        <v>146</v>
      </c>
      <c r="R28" s="52" t="s">
        <v>146</v>
      </c>
      <c r="S28" s="177" t="s">
        <v>146</v>
      </c>
      <c r="T28" s="177"/>
      <c r="U28" s="33"/>
      <c r="V28" s="33"/>
      <c r="W28" s="33" t="s">
        <v>146</v>
      </c>
      <c r="X28" s="33" t="s">
        <v>146</v>
      </c>
      <c r="Y28" s="66" t="s">
        <v>232</v>
      </c>
      <c r="Z28" s="50" t="s">
        <v>58</v>
      </c>
      <c r="AA28" s="10"/>
    </row>
    <row r="29" spans="1:27" ht="36" x14ac:dyDescent="0.35">
      <c r="A29" s="230">
        <f t="shared" si="1"/>
        <v>24</v>
      </c>
      <c r="B29" s="549"/>
      <c r="C29" s="521"/>
      <c r="D29" s="514"/>
      <c r="E29" s="466" t="s">
        <v>158</v>
      </c>
      <c r="F29" s="517"/>
      <c r="G29" s="293" t="s">
        <v>165</v>
      </c>
      <c r="H29" s="504"/>
      <c r="I29" s="452"/>
      <c r="J29" s="452"/>
      <c r="K29" s="46" t="s">
        <v>165</v>
      </c>
      <c r="L29" s="97">
        <v>3000000</v>
      </c>
      <c r="M29" s="72">
        <f t="shared" si="2"/>
        <v>2550000</v>
      </c>
      <c r="N29" s="100">
        <v>2022</v>
      </c>
      <c r="O29" s="155">
        <v>2027</v>
      </c>
      <c r="P29" s="11"/>
      <c r="Q29" s="52" t="s">
        <v>146</v>
      </c>
      <c r="R29" s="52" t="s">
        <v>146</v>
      </c>
      <c r="S29" s="177" t="s">
        <v>146</v>
      </c>
      <c r="T29" s="177"/>
      <c r="U29" s="33"/>
      <c r="V29" s="33"/>
      <c r="W29" s="33" t="s">
        <v>146</v>
      </c>
      <c r="X29" s="33" t="s">
        <v>146</v>
      </c>
      <c r="Y29" s="66" t="s">
        <v>232</v>
      </c>
      <c r="Z29" s="50" t="s">
        <v>58</v>
      </c>
      <c r="AA29" s="10"/>
    </row>
    <row r="30" spans="1:27" ht="36" x14ac:dyDescent="0.35">
      <c r="A30" s="230">
        <f t="shared" si="1"/>
        <v>25</v>
      </c>
      <c r="B30" s="549"/>
      <c r="C30" s="521"/>
      <c r="D30" s="514"/>
      <c r="E30" s="466"/>
      <c r="F30" s="517"/>
      <c r="G30" s="293" t="s">
        <v>166</v>
      </c>
      <c r="H30" s="504"/>
      <c r="I30" s="452"/>
      <c r="J30" s="452"/>
      <c r="K30" s="46" t="s">
        <v>166</v>
      </c>
      <c r="L30" s="97">
        <v>5000000</v>
      </c>
      <c r="M30" s="72">
        <f t="shared" si="2"/>
        <v>4250000</v>
      </c>
      <c r="N30" s="100">
        <v>2022</v>
      </c>
      <c r="O30" s="155">
        <v>2027</v>
      </c>
      <c r="P30" s="11" t="s">
        <v>146</v>
      </c>
      <c r="Q30" s="52" t="s">
        <v>146</v>
      </c>
      <c r="R30" s="52" t="s">
        <v>146</v>
      </c>
      <c r="S30" s="177" t="s">
        <v>146</v>
      </c>
      <c r="T30" s="177"/>
      <c r="U30" s="33"/>
      <c r="V30" s="33"/>
      <c r="W30" s="33" t="s">
        <v>146</v>
      </c>
      <c r="X30" s="33" t="s">
        <v>146</v>
      </c>
      <c r="Y30" s="66" t="s">
        <v>232</v>
      </c>
      <c r="Z30" s="50" t="s">
        <v>58</v>
      </c>
      <c r="AA30" s="10"/>
    </row>
    <row r="31" spans="1:27" ht="36" x14ac:dyDescent="0.35">
      <c r="A31" s="230">
        <f t="shared" si="1"/>
        <v>26</v>
      </c>
      <c r="B31" s="549"/>
      <c r="C31" s="521"/>
      <c r="D31" s="514"/>
      <c r="E31" s="466"/>
      <c r="F31" s="517"/>
      <c r="G31" s="293" t="s">
        <v>167</v>
      </c>
      <c r="H31" s="504"/>
      <c r="I31" s="452"/>
      <c r="J31" s="452"/>
      <c r="K31" s="46" t="s">
        <v>167</v>
      </c>
      <c r="L31" s="97">
        <v>10000000</v>
      </c>
      <c r="M31" s="72">
        <f t="shared" si="2"/>
        <v>8500000</v>
      </c>
      <c r="N31" s="100">
        <v>2022</v>
      </c>
      <c r="O31" s="155">
        <v>2027</v>
      </c>
      <c r="P31" s="11" t="s">
        <v>146</v>
      </c>
      <c r="Q31" s="52" t="s">
        <v>146</v>
      </c>
      <c r="R31" s="52" t="s">
        <v>146</v>
      </c>
      <c r="S31" s="177" t="s">
        <v>146</v>
      </c>
      <c r="T31" s="177"/>
      <c r="U31" s="33"/>
      <c r="V31" s="33"/>
      <c r="W31" s="33"/>
      <c r="X31" s="33"/>
      <c r="Y31" s="66" t="s">
        <v>231</v>
      </c>
      <c r="Z31" s="50" t="s">
        <v>58</v>
      </c>
      <c r="AA31" s="10"/>
    </row>
    <row r="32" spans="1:27" ht="36" x14ac:dyDescent="0.35">
      <c r="A32" s="230">
        <f t="shared" si="1"/>
        <v>27</v>
      </c>
      <c r="B32" s="549"/>
      <c r="C32" s="521"/>
      <c r="D32" s="514"/>
      <c r="E32" s="466"/>
      <c r="F32" s="517"/>
      <c r="G32" s="293" t="s">
        <v>405</v>
      </c>
      <c r="H32" s="504"/>
      <c r="I32" s="452"/>
      <c r="J32" s="452"/>
      <c r="K32" s="46" t="s">
        <v>168</v>
      </c>
      <c r="L32" s="97">
        <v>1000000</v>
      </c>
      <c r="M32" s="72">
        <f t="shared" si="2"/>
        <v>850000</v>
      </c>
      <c r="N32" s="100">
        <v>2021</v>
      </c>
      <c r="O32" s="155">
        <v>2027</v>
      </c>
      <c r="P32" s="11"/>
      <c r="Q32" s="52"/>
      <c r="R32" s="52"/>
      <c r="S32" s="177"/>
      <c r="T32" s="177"/>
      <c r="U32" s="33"/>
      <c r="V32" s="33"/>
      <c r="W32" s="33"/>
      <c r="X32" s="33" t="s">
        <v>146</v>
      </c>
      <c r="Y32" s="66" t="s">
        <v>232</v>
      </c>
      <c r="Z32" s="50" t="s">
        <v>58</v>
      </c>
      <c r="AA32" s="10"/>
    </row>
    <row r="33" spans="1:27" ht="18" x14ac:dyDescent="0.35">
      <c r="A33" s="230">
        <f t="shared" si="1"/>
        <v>28</v>
      </c>
      <c r="B33" s="549"/>
      <c r="C33" s="521"/>
      <c r="D33" s="514"/>
      <c r="E33" s="466"/>
      <c r="F33" s="517"/>
      <c r="G33" s="293" t="s">
        <v>300</v>
      </c>
      <c r="H33" s="504"/>
      <c r="I33" s="452"/>
      <c r="J33" s="452"/>
      <c r="K33" s="46" t="s">
        <v>300</v>
      </c>
      <c r="L33" s="97">
        <v>2000000</v>
      </c>
      <c r="M33" s="72">
        <f t="shared" si="2"/>
        <v>1700000</v>
      </c>
      <c r="N33" s="100">
        <v>2023</v>
      </c>
      <c r="O33" s="155">
        <v>2027</v>
      </c>
      <c r="P33" s="11" t="s">
        <v>146</v>
      </c>
      <c r="Q33" s="52" t="s">
        <v>146</v>
      </c>
      <c r="R33" s="52" t="s">
        <v>146</v>
      </c>
      <c r="S33" s="177" t="s">
        <v>146</v>
      </c>
      <c r="T33" s="177"/>
      <c r="U33" s="33"/>
      <c r="V33" s="33"/>
      <c r="W33" s="33"/>
      <c r="X33" s="33" t="s">
        <v>146</v>
      </c>
      <c r="Y33" s="66" t="s">
        <v>222</v>
      </c>
      <c r="Z33" s="50" t="s">
        <v>58</v>
      </c>
      <c r="AA33" s="10"/>
    </row>
    <row r="34" spans="1:27" ht="36" x14ac:dyDescent="0.35">
      <c r="A34" s="230">
        <f t="shared" si="1"/>
        <v>29</v>
      </c>
      <c r="B34" s="549"/>
      <c r="C34" s="521"/>
      <c r="D34" s="514"/>
      <c r="E34" s="466"/>
      <c r="F34" s="517"/>
      <c r="G34" s="293" t="s">
        <v>169</v>
      </c>
      <c r="H34" s="504"/>
      <c r="I34" s="452"/>
      <c r="J34" s="452"/>
      <c r="K34" s="46" t="s">
        <v>169</v>
      </c>
      <c r="L34" s="97">
        <v>20000000</v>
      </c>
      <c r="M34" s="72">
        <f t="shared" si="2"/>
        <v>17000000</v>
      </c>
      <c r="N34" s="100">
        <v>2022</v>
      </c>
      <c r="O34" s="155">
        <v>2027</v>
      </c>
      <c r="P34" s="11" t="s">
        <v>146</v>
      </c>
      <c r="Q34" s="12" t="s">
        <v>146</v>
      </c>
      <c r="R34" s="12" t="s">
        <v>146</v>
      </c>
      <c r="S34" s="13" t="s">
        <v>146</v>
      </c>
      <c r="T34" s="177"/>
      <c r="U34" s="33"/>
      <c r="V34" s="33"/>
      <c r="W34" s="33"/>
      <c r="X34" s="33" t="s">
        <v>146</v>
      </c>
      <c r="Y34" s="66" t="s">
        <v>232</v>
      </c>
      <c r="Z34" s="50" t="s">
        <v>58</v>
      </c>
      <c r="AA34" s="10"/>
    </row>
    <row r="35" spans="1:27" ht="36" x14ac:dyDescent="0.35">
      <c r="A35" s="230">
        <f t="shared" si="1"/>
        <v>30</v>
      </c>
      <c r="B35" s="549"/>
      <c r="C35" s="521"/>
      <c r="D35" s="514"/>
      <c r="E35" s="466"/>
      <c r="F35" s="517"/>
      <c r="G35" s="293" t="s">
        <v>144</v>
      </c>
      <c r="H35" s="504"/>
      <c r="I35" s="452"/>
      <c r="J35" s="452"/>
      <c r="K35" s="46" t="s">
        <v>144</v>
      </c>
      <c r="L35" s="97">
        <v>1200000</v>
      </c>
      <c r="M35" s="72">
        <f t="shared" si="2"/>
        <v>1020000</v>
      </c>
      <c r="N35" s="100">
        <v>2021</v>
      </c>
      <c r="O35" s="155">
        <v>2027</v>
      </c>
      <c r="P35" s="11"/>
      <c r="Q35" s="52"/>
      <c r="R35" s="52"/>
      <c r="S35" s="177"/>
      <c r="T35" s="177"/>
      <c r="U35" s="33"/>
      <c r="V35" s="33"/>
      <c r="W35" s="33"/>
      <c r="X35" s="33"/>
      <c r="Y35" s="66" t="s">
        <v>232</v>
      </c>
      <c r="Z35" s="50" t="s">
        <v>58</v>
      </c>
      <c r="AA35" s="10"/>
    </row>
    <row r="36" spans="1:27" ht="38.4" customHeight="1" thickBot="1" x14ac:dyDescent="0.4">
      <c r="A36" s="230">
        <f t="shared" si="1"/>
        <v>31</v>
      </c>
      <c r="B36" s="551"/>
      <c r="C36" s="523"/>
      <c r="D36" s="515"/>
      <c r="E36" s="249" t="s">
        <v>170</v>
      </c>
      <c r="F36" s="518"/>
      <c r="G36" s="294" t="s">
        <v>135</v>
      </c>
      <c r="H36" s="505"/>
      <c r="I36" s="453"/>
      <c r="J36" s="453"/>
      <c r="K36" s="53" t="s">
        <v>135</v>
      </c>
      <c r="L36" s="98">
        <v>1000000</v>
      </c>
      <c r="M36" s="103">
        <f t="shared" si="2"/>
        <v>850000</v>
      </c>
      <c r="N36" s="101">
        <v>2021</v>
      </c>
      <c r="O36" s="155">
        <v>2027</v>
      </c>
      <c r="P36" s="34"/>
      <c r="Q36" s="35"/>
      <c r="R36" s="35"/>
      <c r="S36" s="36"/>
      <c r="T36" s="180"/>
      <c r="U36" s="37"/>
      <c r="V36" s="37"/>
      <c r="W36" s="37"/>
      <c r="X36" s="37"/>
      <c r="Y36" s="201" t="s">
        <v>232</v>
      </c>
      <c r="Z36" s="164" t="s">
        <v>58</v>
      </c>
      <c r="AA36" s="10"/>
    </row>
    <row r="37" spans="1:27" ht="34.5" customHeight="1" x14ac:dyDescent="0.35">
      <c r="A37" s="230">
        <f t="shared" si="1"/>
        <v>32</v>
      </c>
      <c r="B37" s="449" t="s">
        <v>81</v>
      </c>
      <c r="C37" s="480" t="s">
        <v>82</v>
      </c>
      <c r="D37" s="473" t="s">
        <v>83</v>
      </c>
      <c r="E37" s="209" t="s">
        <v>200</v>
      </c>
      <c r="F37" s="482" t="s">
        <v>84</v>
      </c>
      <c r="G37" s="292" t="s">
        <v>85</v>
      </c>
      <c r="H37" s="503" t="s">
        <v>46</v>
      </c>
      <c r="I37" s="451" t="s">
        <v>47</v>
      </c>
      <c r="J37" s="451" t="s">
        <v>96</v>
      </c>
      <c r="K37" s="26" t="s">
        <v>85</v>
      </c>
      <c r="L37" s="96">
        <v>1000000</v>
      </c>
      <c r="M37" s="102">
        <f t="shared" si="2"/>
        <v>850000</v>
      </c>
      <c r="N37" s="99">
        <v>2021</v>
      </c>
      <c r="O37" s="27">
        <v>2025</v>
      </c>
      <c r="P37" s="28"/>
      <c r="Q37" s="29"/>
      <c r="R37" s="29"/>
      <c r="S37" s="30"/>
      <c r="T37" s="31"/>
      <c r="U37" s="31"/>
      <c r="V37" s="31"/>
      <c r="W37" s="31"/>
      <c r="X37" s="134"/>
      <c r="Y37" s="165" t="s">
        <v>224</v>
      </c>
      <c r="Z37" s="48" t="s">
        <v>58</v>
      </c>
      <c r="AA37" s="10"/>
    </row>
    <row r="38" spans="1:27" ht="18" x14ac:dyDescent="0.35">
      <c r="A38" s="230">
        <f t="shared" si="1"/>
        <v>33</v>
      </c>
      <c r="B38" s="449"/>
      <c r="C38" s="480"/>
      <c r="D38" s="480"/>
      <c r="E38" s="544">
        <v>107563151</v>
      </c>
      <c r="F38" s="546"/>
      <c r="G38" s="293" t="s">
        <v>86</v>
      </c>
      <c r="H38" s="504"/>
      <c r="I38" s="452"/>
      <c r="J38" s="452"/>
      <c r="K38" s="7" t="s">
        <v>86</v>
      </c>
      <c r="L38" s="97">
        <v>140000</v>
      </c>
      <c r="M38" s="72">
        <f t="shared" si="2"/>
        <v>119000</v>
      </c>
      <c r="N38" s="100">
        <v>2022</v>
      </c>
      <c r="O38" s="32">
        <v>2024</v>
      </c>
      <c r="P38" s="11"/>
      <c r="Q38" s="12"/>
      <c r="R38" s="12"/>
      <c r="S38" s="13"/>
      <c r="T38" s="33"/>
      <c r="U38" s="33"/>
      <c r="V38" s="33"/>
      <c r="W38" s="33"/>
      <c r="X38" s="135"/>
      <c r="Y38" s="49" t="s">
        <v>222</v>
      </c>
      <c r="Z38" s="50" t="s">
        <v>58</v>
      </c>
      <c r="AA38" s="10"/>
    </row>
    <row r="39" spans="1:27" ht="36" x14ac:dyDescent="0.35">
      <c r="A39" s="230">
        <f t="shared" si="1"/>
        <v>34</v>
      </c>
      <c r="B39" s="449"/>
      <c r="C39" s="480"/>
      <c r="D39" s="480"/>
      <c r="E39" s="544"/>
      <c r="F39" s="546"/>
      <c r="G39" s="293" t="s">
        <v>87</v>
      </c>
      <c r="H39" s="504"/>
      <c r="I39" s="452"/>
      <c r="J39" s="452"/>
      <c r="K39" s="7" t="s">
        <v>87</v>
      </c>
      <c r="L39" s="97">
        <v>300000</v>
      </c>
      <c r="M39" s="72">
        <f t="shared" si="2"/>
        <v>255000</v>
      </c>
      <c r="N39" s="100">
        <v>2022</v>
      </c>
      <c r="O39" s="32">
        <v>2023</v>
      </c>
      <c r="P39" s="11"/>
      <c r="Q39" s="12"/>
      <c r="R39" s="12"/>
      <c r="S39" s="13"/>
      <c r="T39" s="33"/>
      <c r="U39" s="33"/>
      <c r="V39" s="33"/>
      <c r="W39" s="33"/>
      <c r="X39" s="135"/>
      <c r="Y39" s="49" t="s">
        <v>222</v>
      </c>
      <c r="Z39" s="50" t="s">
        <v>58</v>
      </c>
      <c r="AA39" s="10"/>
    </row>
    <row r="40" spans="1:27" ht="54" x14ac:dyDescent="0.35">
      <c r="A40" s="230">
        <f t="shared" si="1"/>
        <v>35</v>
      </c>
      <c r="B40" s="449"/>
      <c r="C40" s="480"/>
      <c r="D40" s="480"/>
      <c r="E40" s="544"/>
      <c r="F40" s="546"/>
      <c r="G40" s="293" t="s">
        <v>398</v>
      </c>
      <c r="H40" s="504"/>
      <c r="I40" s="452"/>
      <c r="J40" s="452"/>
      <c r="K40" s="7" t="s">
        <v>88</v>
      </c>
      <c r="L40" s="97">
        <v>400000</v>
      </c>
      <c r="M40" s="72">
        <f t="shared" si="2"/>
        <v>340000</v>
      </c>
      <c r="N40" s="100">
        <v>2023</v>
      </c>
      <c r="O40" s="32">
        <v>2024</v>
      </c>
      <c r="P40" s="11"/>
      <c r="Q40" s="12"/>
      <c r="R40" s="12"/>
      <c r="S40" s="13"/>
      <c r="T40" s="33"/>
      <c r="U40" s="33"/>
      <c r="V40" s="33"/>
      <c r="W40" s="33"/>
      <c r="X40" s="135"/>
      <c r="Y40" s="49" t="s">
        <v>222</v>
      </c>
      <c r="Z40" s="50" t="s">
        <v>58</v>
      </c>
      <c r="AA40" s="10"/>
    </row>
    <row r="41" spans="1:27" ht="36" x14ac:dyDescent="0.35">
      <c r="A41" s="230">
        <f t="shared" si="1"/>
        <v>36</v>
      </c>
      <c r="B41" s="449"/>
      <c r="C41" s="480"/>
      <c r="D41" s="480"/>
      <c r="E41" s="544"/>
      <c r="F41" s="546"/>
      <c r="G41" s="293" t="s">
        <v>89</v>
      </c>
      <c r="H41" s="504"/>
      <c r="I41" s="452"/>
      <c r="J41" s="452"/>
      <c r="K41" s="7" t="s">
        <v>89</v>
      </c>
      <c r="L41" s="97">
        <v>300000</v>
      </c>
      <c r="M41" s="72">
        <f t="shared" si="2"/>
        <v>255000</v>
      </c>
      <c r="N41" s="100">
        <v>2022</v>
      </c>
      <c r="O41" s="32">
        <v>2024</v>
      </c>
      <c r="P41" s="11"/>
      <c r="Q41" s="12"/>
      <c r="R41" s="12"/>
      <c r="S41" s="13"/>
      <c r="T41" s="33"/>
      <c r="U41" s="33"/>
      <c r="V41" s="33"/>
      <c r="W41" s="33"/>
      <c r="X41" s="135"/>
      <c r="Y41" s="49" t="s">
        <v>222</v>
      </c>
      <c r="Z41" s="50" t="s">
        <v>58</v>
      </c>
      <c r="AA41" s="10"/>
    </row>
    <row r="42" spans="1:27" ht="36" x14ac:dyDescent="0.35">
      <c r="A42" s="230">
        <f t="shared" si="1"/>
        <v>37</v>
      </c>
      <c r="B42" s="449"/>
      <c r="C42" s="480"/>
      <c r="D42" s="480"/>
      <c r="E42" s="544"/>
      <c r="F42" s="546"/>
      <c r="G42" s="293" t="s">
        <v>90</v>
      </c>
      <c r="H42" s="504"/>
      <c r="I42" s="452"/>
      <c r="J42" s="452"/>
      <c r="K42" s="7" t="s">
        <v>90</v>
      </c>
      <c r="L42" s="97">
        <v>300000</v>
      </c>
      <c r="M42" s="72">
        <f t="shared" si="2"/>
        <v>255000</v>
      </c>
      <c r="N42" s="100">
        <v>2022</v>
      </c>
      <c r="O42" s="32">
        <v>2023</v>
      </c>
      <c r="P42" s="11"/>
      <c r="Q42" s="12"/>
      <c r="R42" s="12"/>
      <c r="S42" s="13"/>
      <c r="T42" s="33"/>
      <c r="U42" s="33"/>
      <c r="V42" s="33"/>
      <c r="W42" s="33"/>
      <c r="X42" s="135"/>
      <c r="Y42" s="66" t="s">
        <v>224</v>
      </c>
      <c r="Z42" s="50" t="s">
        <v>58</v>
      </c>
      <c r="AA42" s="10"/>
    </row>
    <row r="43" spans="1:27" ht="36" x14ac:dyDescent="0.35">
      <c r="A43" s="230">
        <f t="shared" si="1"/>
        <v>38</v>
      </c>
      <c r="B43" s="449"/>
      <c r="C43" s="480"/>
      <c r="D43" s="480"/>
      <c r="E43" s="544"/>
      <c r="F43" s="546"/>
      <c r="G43" s="293" t="s">
        <v>91</v>
      </c>
      <c r="H43" s="504"/>
      <c r="I43" s="452"/>
      <c r="J43" s="452"/>
      <c r="K43" s="7" t="s">
        <v>91</v>
      </c>
      <c r="L43" s="97">
        <v>200000</v>
      </c>
      <c r="M43" s="72">
        <f t="shared" si="2"/>
        <v>170000</v>
      </c>
      <c r="N43" s="100">
        <v>2022</v>
      </c>
      <c r="O43" s="32">
        <v>2023</v>
      </c>
      <c r="P43" s="11"/>
      <c r="Q43" s="12"/>
      <c r="R43" s="12"/>
      <c r="S43" s="13"/>
      <c r="T43" s="33"/>
      <c r="U43" s="33"/>
      <c r="V43" s="33"/>
      <c r="W43" s="33"/>
      <c r="X43" s="135" t="s">
        <v>146</v>
      </c>
      <c r="Y43" s="49" t="s">
        <v>222</v>
      </c>
      <c r="Z43" s="50" t="s">
        <v>58</v>
      </c>
      <c r="AA43" s="10"/>
    </row>
    <row r="44" spans="1:27" ht="36" x14ac:dyDescent="0.35">
      <c r="A44" s="230">
        <f t="shared" si="1"/>
        <v>39</v>
      </c>
      <c r="B44" s="449"/>
      <c r="C44" s="480"/>
      <c r="D44" s="480"/>
      <c r="E44" s="67">
        <v>102717818</v>
      </c>
      <c r="F44" s="546"/>
      <c r="G44" s="293" t="s">
        <v>64</v>
      </c>
      <c r="H44" s="504"/>
      <c r="I44" s="452"/>
      <c r="J44" s="452"/>
      <c r="K44" s="7" t="s">
        <v>64</v>
      </c>
      <c r="L44" s="97">
        <v>500000</v>
      </c>
      <c r="M44" s="72">
        <f t="shared" si="2"/>
        <v>425000</v>
      </c>
      <c r="N44" s="100">
        <v>2023</v>
      </c>
      <c r="O44" s="32">
        <v>2025</v>
      </c>
      <c r="P44" s="11"/>
      <c r="Q44" s="12"/>
      <c r="R44" s="12"/>
      <c r="S44" s="13"/>
      <c r="T44" s="33"/>
      <c r="U44" s="33"/>
      <c r="V44" s="33"/>
      <c r="W44" s="33"/>
      <c r="X44" s="135"/>
      <c r="Y44" s="49" t="s">
        <v>222</v>
      </c>
      <c r="Z44" s="50" t="s">
        <v>58</v>
      </c>
      <c r="AA44" s="10"/>
    </row>
    <row r="45" spans="1:27" ht="36" x14ac:dyDescent="0.35">
      <c r="A45" s="230">
        <f t="shared" si="1"/>
        <v>40</v>
      </c>
      <c r="B45" s="449"/>
      <c r="C45" s="480"/>
      <c r="D45" s="480"/>
      <c r="E45" s="461">
        <v>107563151</v>
      </c>
      <c r="F45" s="546"/>
      <c r="G45" s="293" t="s">
        <v>92</v>
      </c>
      <c r="H45" s="504"/>
      <c r="I45" s="452"/>
      <c r="J45" s="452"/>
      <c r="K45" s="7" t="s">
        <v>92</v>
      </c>
      <c r="L45" s="97">
        <v>100000</v>
      </c>
      <c r="M45" s="72">
        <f t="shared" si="2"/>
        <v>85000</v>
      </c>
      <c r="N45" s="100">
        <v>2023</v>
      </c>
      <c r="O45" s="32">
        <v>2023</v>
      </c>
      <c r="P45" s="11"/>
      <c r="Q45" s="12"/>
      <c r="R45" s="12"/>
      <c r="S45" s="13"/>
      <c r="T45" s="33"/>
      <c r="U45" s="33"/>
      <c r="V45" s="33"/>
      <c r="W45" s="33"/>
      <c r="X45" s="135"/>
      <c r="Y45" s="49" t="s">
        <v>222</v>
      </c>
      <c r="Z45" s="50" t="s">
        <v>58</v>
      </c>
      <c r="AA45" s="10"/>
    </row>
    <row r="46" spans="1:27" ht="18" x14ac:dyDescent="0.35">
      <c r="A46" s="230">
        <f t="shared" si="1"/>
        <v>41</v>
      </c>
      <c r="B46" s="449"/>
      <c r="C46" s="480"/>
      <c r="D46" s="480"/>
      <c r="E46" s="461"/>
      <c r="F46" s="546"/>
      <c r="G46" s="293" t="s">
        <v>93</v>
      </c>
      <c r="H46" s="504"/>
      <c r="I46" s="452"/>
      <c r="J46" s="452"/>
      <c r="K46" s="7" t="s">
        <v>93</v>
      </c>
      <c r="L46" s="97">
        <v>80000</v>
      </c>
      <c r="M46" s="72">
        <f t="shared" si="2"/>
        <v>68000</v>
      </c>
      <c r="N46" s="100">
        <v>2022</v>
      </c>
      <c r="O46" s="32">
        <v>2023</v>
      </c>
      <c r="P46" s="11"/>
      <c r="Q46" s="12"/>
      <c r="R46" s="12"/>
      <c r="S46" s="13"/>
      <c r="T46" s="33"/>
      <c r="U46" s="33"/>
      <c r="V46" s="33"/>
      <c r="W46" s="33"/>
      <c r="X46" s="135"/>
      <c r="Y46" s="49" t="s">
        <v>222</v>
      </c>
      <c r="Z46" s="50" t="s">
        <v>58</v>
      </c>
      <c r="AA46" s="10"/>
    </row>
    <row r="47" spans="1:27" ht="36" x14ac:dyDescent="0.35">
      <c r="A47" s="230">
        <f t="shared" si="1"/>
        <v>42</v>
      </c>
      <c r="B47" s="449"/>
      <c r="C47" s="480"/>
      <c r="D47" s="480"/>
      <c r="E47" s="461"/>
      <c r="F47" s="546"/>
      <c r="G47" s="293" t="s">
        <v>94</v>
      </c>
      <c r="H47" s="504"/>
      <c r="I47" s="452"/>
      <c r="J47" s="452"/>
      <c r="K47" s="7" t="s">
        <v>94</v>
      </c>
      <c r="L47" s="97">
        <v>50000</v>
      </c>
      <c r="M47" s="72">
        <f t="shared" si="2"/>
        <v>42500</v>
      </c>
      <c r="N47" s="100">
        <v>2023</v>
      </c>
      <c r="O47" s="32">
        <v>2025</v>
      </c>
      <c r="P47" s="11"/>
      <c r="Q47" s="12"/>
      <c r="R47" s="12" t="s">
        <v>146</v>
      </c>
      <c r="S47" s="13"/>
      <c r="T47" s="33"/>
      <c r="U47" s="33"/>
      <c r="V47" s="33"/>
      <c r="W47" s="33"/>
      <c r="X47" s="135"/>
      <c r="Y47" s="49" t="s">
        <v>222</v>
      </c>
      <c r="Z47" s="50" t="s">
        <v>58</v>
      </c>
      <c r="AA47" s="10"/>
    </row>
    <row r="48" spans="1:27" ht="48" customHeight="1" thickBot="1" x14ac:dyDescent="0.4">
      <c r="A48" s="230">
        <f t="shared" si="1"/>
        <v>43</v>
      </c>
      <c r="B48" s="450"/>
      <c r="C48" s="545"/>
      <c r="D48" s="545"/>
      <c r="E48" s="462"/>
      <c r="F48" s="547"/>
      <c r="G48" s="295" t="s">
        <v>95</v>
      </c>
      <c r="H48" s="505"/>
      <c r="I48" s="453"/>
      <c r="J48" s="453"/>
      <c r="K48" s="296" t="s">
        <v>399</v>
      </c>
      <c r="L48" s="318">
        <v>2500000</v>
      </c>
      <c r="M48" s="167">
        <f t="shared" si="2"/>
        <v>2125000</v>
      </c>
      <c r="N48" s="157">
        <v>2022</v>
      </c>
      <c r="O48" s="158">
        <v>2025</v>
      </c>
      <c r="P48" s="159"/>
      <c r="Q48" s="160"/>
      <c r="R48" s="160"/>
      <c r="S48" s="161"/>
      <c r="T48" s="162"/>
      <c r="U48" s="162"/>
      <c r="V48" s="162" t="s">
        <v>146</v>
      </c>
      <c r="W48" s="162"/>
      <c r="X48" s="325"/>
      <c r="Y48" s="202" t="s">
        <v>222</v>
      </c>
      <c r="Z48" s="51" t="s">
        <v>58</v>
      </c>
      <c r="AA48" s="10"/>
    </row>
    <row r="49" spans="1:27" ht="72" customHeight="1" x14ac:dyDescent="0.35">
      <c r="A49" s="230">
        <f t="shared" si="1"/>
        <v>44</v>
      </c>
      <c r="B49" s="448" t="s">
        <v>171</v>
      </c>
      <c r="C49" s="460" t="s">
        <v>98</v>
      </c>
      <c r="D49" s="457" t="s">
        <v>172</v>
      </c>
      <c r="E49" s="457" t="s">
        <v>173</v>
      </c>
      <c r="F49" s="454" t="s">
        <v>174</v>
      </c>
      <c r="G49" s="315" t="s">
        <v>413</v>
      </c>
      <c r="H49" s="451" t="s">
        <v>46</v>
      </c>
      <c r="I49" s="451" t="s">
        <v>47</v>
      </c>
      <c r="J49" s="451" t="s">
        <v>102</v>
      </c>
      <c r="K49" s="330" t="s">
        <v>413</v>
      </c>
      <c r="L49" s="259">
        <v>1000000</v>
      </c>
      <c r="M49" s="236">
        <f t="shared" si="2"/>
        <v>850000</v>
      </c>
      <c r="N49" s="336">
        <v>2024</v>
      </c>
      <c r="O49" s="316">
        <v>2024</v>
      </c>
      <c r="P49" s="329" t="s">
        <v>146</v>
      </c>
      <c r="Q49" s="29" t="s">
        <v>146</v>
      </c>
      <c r="R49" s="29" t="s">
        <v>146</v>
      </c>
      <c r="S49" s="30" t="s">
        <v>146</v>
      </c>
      <c r="T49" s="31" t="s">
        <v>146</v>
      </c>
      <c r="U49" s="31"/>
      <c r="V49" s="31"/>
      <c r="W49" s="31"/>
      <c r="X49" s="31" t="s">
        <v>146</v>
      </c>
      <c r="Y49" s="321" t="s">
        <v>299</v>
      </c>
      <c r="Z49" s="137" t="s">
        <v>58</v>
      </c>
      <c r="AA49" s="10"/>
    </row>
    <row r="50" spans="1:27" ht="36" x14ac:dyDescent="0.35">
      <c r="A50" s="230">
        <f t="shared" si="1"/>
        <v>45</v>
      </c>
      <c r="B50" s="449"/>
      <c r="C50" s="461"/>
      <c r="D50" s="458"/>
      <c r="E50" s="458"/>
      <c r="F50" s="455"/>
      <c r="G50" s="317" t="s">
        <v>414</v>
      </c>
      <c r="H50" s="452"/>
      <c r="I50" s="452"/>
      <c r="J50" s="452"/>
      <c r="K50" s="331" t="s">
        <v>414</v>
      </c>
      <c r="L50" s="128">
        <v>1500000</v>
      </c>
      <c r="M50" s="129">
        <f t="shared" si="2"/>
        <v>1275000</v>
      </c>
      <c r="N50" s="312">
        <v>2024</v>
      </c>
      <c r="O50" s="32">
        <v>2027</v>
      </c>
      <c r="P50" s="52"/>
      <c r="Q50" s="12"/>
      <c r="R50" s="12"/>
      <c r="S50" s="13"/>
      <c r="T50" s="33"/>
      <c r="U50" s="33"/>
      <c r="V50" s="33"/>
      <c r="W50" s="33"/>
      <c r="X50" s="33"/>
      <c r="Y50" s="322" t="s">
        <v>222</v>
      </c>
      <c r="Z50" s="50" t="s">
        <v>58</v>
      </c>
      <c r="AA50" s="10"/>
    </row>
    <row r="51" spans="1:27" ht="36" x14ac:dyDescent="0.35">
      <c r="A51" s="230">
        <f t="shared" si="1"/>
        <v>46</v>
      </c>
      <c r="B51" s="449"/>
      <c r="C51" s="461"/>
      <c r="D51" s="458"/>
      <c r="E51" s="458"/>
      <c r="F51" s="455"/>
      <c r="G51" s="293" t="s">
        <v>175</v>
      </c>
      <c r="H51" s="452"/>
      <c r="I51" s="452"/>
      <c r="J51" s="452"/>
      <c r="K51" s="125" t="s">
        <v>175</v>
      </c>
      <c r="L51" s="128">
        <v>6000000</v>
      </c>
      <c r="M51" s="129">
        <f t="shared" si="2"/>
        <v>5100000</v>
      </c>
      <c r="N51" s="312">
        <v>2026</v>
      </c>
      <c r="O51" s="32">
        <v>2027</v>
      </c>
      <c r="P51" s="52" t="s">
        <v>146</v>
      </c>
      <c r="Q51" s="12" t="s">
        <v>146</v>
      </c>
      <c r="R51" s="12" t="s">
        <v>146</v>
      </c>
      <c r="S51" s="13" t="s">
        <v>146</v>
      </c>
      <c r="T51" s="33"/>
      <c r="U51" s="33"/>
      <c r="V51" s="33"/>
      <c r="W51" s="33"/>
      <c r="X51" s="33" t="s">
        <v>146</v>
      </c>
      <c r="Y51" s="322" t="s">
        <v>222</v>
      </c>
      <c r="Z51" s="50" t="s">
        <v>58</v>
      </c>
      <c r="AA51" s="10"/>
    </row>
    <row r="52" spans="1:27" ht="18" x14ac:dyDescent="0.35">
      <c r="A52" s="230">
        <f t="shared" si="1"/>
        <v>47</v>
      </c>
      <c r="B52" s="449"/>
      <c r="C52" s="461"/>
      <c r="D52" s="458"/>
      <c r="E52" s="458"/>
      <c r="F52" s="455"/>
      <c r="G52" s="293" t="s">
        <v>205</v>
      </c>
      <c r="H52" s="452"/>
      <c r="I52" s="452"/>
      <c r="J52" s="452"/>
      <c r="K52" s="125" t="s">
        <v>205</v>
      </c>
      <c r="L52" s="128">
        <v>100000</v>
      </c>
      <c r="M52" s="129">
        <f t="shared" si="2"/>
        <v>85000</v>
      </c>
      <c r="N52" s="312">
        <v>2025</v>
      </c>
      <c r="O52" s="32">
        <v>2027</v>
      </c>
      <c r="P52" s="52"/>
      <c r="Q52" s="12"/>
      <c r="R52" s="12"/>
      <c r="S52" s="13"/>
      <c r="T52" s="33"/>
      <c r="U52" s="33"/>
      <c r="V52" s="33"/>
      <c r="W52" s="33"/>
      <c r="X52" s="33"/>
      <c r="Y52" s="322" t="s">
        <v>222</v>
      </c>
      <c r="Z52" s="50" t="s">
        <v>58</v>
      </c>
      <c r="AA52" s="10"/>
    </row>
    <row r="53" spans="1:27" ht="18" x14ac:dyDescent="0.35">
      <c r="A53" s="230">
        <f t="shared" si="1"/>
        <v>48</v>
      </c>
      <c r="B53" s="449"/>
      <c r="C53" s="461"/>
      <c r="D53" s="458"/>
      <c r="E53" s="458"/>
      <c r="F53" s="455"/>
      <c r="G53" s="317" t="s">
        <v>415</v>
      </c>
      <c r="H53" s="452"/>
      <c r="I53" s="452"/>
      <c r="J53" s="452"/>
      <c r="K53" s="331" t="s">
        <v>416</v>
      </c>
      <c r="L53" s="309">
        <v>200000</v>
      </c>
      <c r="M53" s="310">
        <f t="shared" si="2"/>
        <v>170000</v>
      </c>
      <c r="N53" s="312">
        <v>2025</v>
      </c>
      <c r="O53" s="32">
        <v>2027</v>
      </c>
      <c r="P53" s="52"/>
      <c r="Q53" s="12"/>
      <c r="R53" s="12"/>
      <c r="S53" s="13"/>
      <c r="T53" s="33"/>
      <c r="U53" s="33"/>
      <c r="V53" s="33"/>
      <c r="W53" s="33"/>
      <c r="X53" s="33"/>
      <c r="Y53" s="322" t="s">
        <v>222</v>
      </c>
      <c r="Z53" s="50" t="s">
        <v>58</v>
      </c>
      <c r="AA53" s="10"/>
    </row>
    <row r="54" spans="1:27" ht="18" x14ac:dyDescent="0.35">
      <c r="A54" s="230">
        <f t="shared" si="1"/>
        <v>49</v>
      </c>
      <c r="B54" s="449"/>
      <c r="C54" s="461"/>
      <c r="D54" s="458"/>
      <c r="E54" s="458"/>
      <c r="F54" s="455"/>
      <c r="G54" s="294" t="s">
        <v>176</v>
      </c>
      <c r="H54" s="452"/>
      <c r="I54" s="452"/>
      <c r="J54" s="452"/>
      <c r="K54" s="332" t="s">
        <v>176</v>
      </c>
      <c r="L54" s="128">
        <v>480000</v>
      </c>
      <c r="M54" s="129">
        <f t="shared" si="2"/>
        <v>408000</v>
      </c>
      <c r="N54" s="131">
        <v>2022</v>
      </c>
      <c r="O54" s="32">
        <v>2023</v>
      </c>
      <c r="P54" s="52" t="s">
        <v>146</v>
      </c>
      <c r="Q54" s="12" t="s">
        <v>146</v>
      </c>
      <c r="R54" s="12" t="s">
        <v>146</v>
      </c>
      <c r="S54" s="13" t="s">
        <v>146</v>
      </c>
      <c r="T54" s="33"/>
      <c r="U54" s="33"/>
      <c r="V54" s="33"/>
      <c r="W54" s="33"/>
      <c r="X54" s="33" t="s">
        <v>146</v>
      </c>
      <c r="Y54" s="323" t="s">
        <v>284</v>
      </c>
      <c r="Z54" s="164" t="s">
        <v>58</v>
      </c>
      <c r="AA54" s="10"/>
    </row>
    <row r="55" spans="1:27" ht="36" x14ac:dyDescent="0.35">
      <c r="A55" s="347">
        <f t="shared" si="1"/>
        <v>50</v>
      </c>
      <c r="B55" s="449"/>
      <c r="C55" s="461"/>
      <c r="D55" s="458"/>
      <c r="E55" s="458"/>
      <c r="F55" s="455"/>
      <c r="G55" s="319" t="s">
        <v>417</v>
      </c>
      <c r="H55" s="452"/>
      <c r="I55" s="452"/>
      <c r="J55" s="452"/>
      <c r="K55" s="331" t="s">
        <v>417</v>
      </c>
      <c r="L55" s="309">
        <v>500000</v>
      </c>
      <c r="M55" s="310">
        <f t="shared" si="2"/>
        <v>425000</v>
      </c>
      <c r="N55" s="312">
        <v>2025</v>
      </c>
      <c r="O55" s="313">
        <v>2025</v>
      </c>
      <c r="P55" s="339"/>
      <c r="Q55" s="340"/>
      <c r="R55" s="340"/>
      <c r="S55" s="341" t="s">
        <v>146</v>
      </c>
      <c r="T55" s="342" t="s">
        <v>146</v>
      </c>
      <c r="U55" s="342"/>
      <c r="V55" s="342" t="s">
        <v>146</v>
      </c>
      <c r="W55" s="342" t="s">
        <v>146</v>
      </c>
      <c r="X55" s="342" t="s">
        <v>146</v>
      </c>
      <c r="Y55" s="324" t="s">
        <v>222</v>
      </c>
      <c r="Z55" s="320" t="s">
        <v>58</v>
      </c>
      <c r="AA55" s="10"/>
    </row>
    <row r="56" spans="1:27" ht="18" x14ac:dyDescent="0.35">
      <c r="A56" s="347">
        <f t="shared" si="1"/>
        <v>51</v>
      </c>
      <c r="B56" s="449"/>
      <c r="C56" s="461"/>
      <c r="D56" s="458"/>
      <c r="E56" s="458"/>
      <c r="F56" s="455"/>
      <c r="G56" s="319" t="s">
        <v>420</v>
      </c>
      <c r="H56" s="452"/>
      <c r="I56" s="452"/>
      <c r="J56" s="452"/>
      <c r="K56" s="331" t="s">
        <v>420</v>
      </c>
      <c r="L56" s="309">
        <v>300000</v>
      </c>
      <c r="M56" s="310">
        <f t="shared" si="2"/>
        <v>255000</v>
      </c>
      <c r="N56" s="312">
        <v>2025</v>
      </c>
      <c r="O56" s="313">
        <v>2025</v>
      </c>
      <c r="P56" s="339"/>
      <c r="Q56" s="340"/>
      <c r="R56" s="340"/>
      <c r="S56" s="341"/>
      <c r="T56" s="342" t="s">
        <v>146</v>
      </c>
      <c r="U56" s="342"/>
      <c r="V56" s="342" t="s">
        <v>146</v>
      </c>
      <c r="W56" s="342" t="s">
        <v>146</v>
      </c>
      <c r="X56" s="342"/>
      <c r="Y56" s="324" t="s">
        <v>222</v>
      </c>
      <c r="Z56" s="320" t="s">
        <v>58</v>
      </c>
      <c r="AA56" s="10"/>
    </row>
    <row r="57" spans="1:27" ht="18" x14ac:dyDescent="0.35">
      <c r="A57" s="347">
        <f t="shared" si="1"/>
        <v>52</v>
      </c>
      <c r="B57" s="449"/>
      <c r="C57" s="461"/>
      <c r="D57" s="458"/>
      <c r="E57" s="458"/>
      <c r="F57" s="455"/>
      <c r="G57" s="319" t="s">
        <v>210</v>
      </c>
      <c r="H57" s="452"/>
      <c r="I57" s="452"/>
      <c r="J57" s="452"/>
      <c r="K57" s="331" t="s">
        <v>210</v>
      </c>
      <c r="L57" s="309">
        <v>3000000</v>
      </c>
      <c r="M57" s="310">
        <f t="shared" si="2"/>
        <v>2550000</v>
      </c>
      <c r="N57" s="312">
        <v>2026</v>
      </c>
      <c r="O57" s="313">
        <v>2027</v>
      </c>
      <c r="P57" s="339" t="s">
        <v>146</v>
      </c>
      <c r="Q57" s="340" t="s">
        <v>146</v>
      </c>
      <c r="R57" s="340" t="s">
        <v>146</v>
      </c>
      <c r="S57" s="341" t="s">
        <v>146</v>
      </c>
      <c r="T57" s="342"/>
      <c r="U57" s="342"/>
      <c r="V57" s="342" t="s">
        <v>146</v>
      </c>
      <c r="W57" s="342"/>
      <c r="X57" s="342"/>
      <c r="Y57" s="324" t="s">
        <v>222</v>
      </c>
      <c r="Z57" s="320" t="s">
        <v>58</v>
      </c>
      <c r="AA57" s="10"/>
    </row>
    <row r="58" spans="1:27" ht="46.2" customHeight="1" thickBot="1" x14ac:dyDescent="0.4">
      <c r="A58" s="347">
        <f t="shared" si="1"/>
        <v>53</v>
      </c>
      <c r="B58" s="450"/>
      <c r="C58" s="462"/>
      <c r="D58" s="459"/>
      <c r="E58" s="459"/>
      <c r="F58" s="456"/>
      <c r="G58" s="319" t="s">
        <v>268</v>
      </c>
      <c r="H58" s="453"/>
      <c r="I58" s="453"/>
      <c r="J58" s="453"/>
      <c r="K58" s="331" t="s">
        <v>268</v>
      </c>
      <c r="L58" s="333">
        <v>500000</v>
      </c>
      <c r="M58" s="334">
        <f t="shared" si="2"/>
        <v>425000</v>
      </c>
      <c r="N58" s="337">
        <v>2025</v>
      </c>
      <c r="O58" s="338">
        <v>2025</v>
      </c>
      <c r="P58" s="343"/>
      <c r="Q58" s="344"/>
      <c r="R58" s="344"/>
      <c r="S58" s="345"/>
      <c r="T58" s="346"/>
      <c r="U58" s="346"/>
      <c r="V58" s="346" t="s">
        <v>146</v>
      </c>
      <c r="W58" s="346"/>
      <c r="X58" s="346" t="s">
        <v>146</v>
      </c>
      <c r="Y58" s="324" t="s">
        <v>222</v>
      </c>
      <c r="Z58" s="320" t="s">
        <v>58</v>
      </c>
      <c r="AA58" s="10"/>
    </row>
    <row r="59" spans="1:27" ht="49.5" customHeight="1" x14ac:dyDescent="0.35">
      <c r="A59" s="230">
        <f t="shared" si="1"/>
        <v>54</v>
      </c>
      <c r="B59" s="448" t="s">
        <v>177</v>
      </c>
      <c r="C59" s="479" t="s">
        <v>122</v>
      </c>
      <c r="D59" s="472" t="s">
        <v>178</v>
      </c>
      <c r="E59" s="472" t="s">
        <v>179</v>
      </c>
      <c r="F59" s="481" t="s">
        <v>180</v>
      </c>
      <c r="G59" s="292" t="s">
        <v>407</v>
      </c>
      <c r="H59" s="503" t="s">
        <v>46</v>
      </c>
      <c r="I59" s="451" t="s">
        <v>47</v>
      </c>
      <c r="J59" s="451" t="s">
        <v>126</v>
      </c>
      <c r="K59" s="156" t="s">
        <v>268</v>
      </c>
      <c r="L59" s="126">
        <v>500000</v>
      </c>
      <c r="M59" s="127">
        <f t="shared" si="2"/>
        <v>425000</v>
      </c>
      <c r="N59" s="130">
        <v>2022</v>
      </c>
      <c r="O59" s="335">
        <v>2027</v>
      </c>
      <c r="P59" s="326"/>
      <c r="Q59" s="327"/>
      <c r="R59" s="327"/>
      <c r="S59" s="328"/>
      <c r="T59" s="133"/>
      <c r="U59" s="133"/>
      <c r="V59" s="133"/>
      <c r="W59" s="133"/>
      <c r="X59" s="133"/>
      <c r="Y59" s="165" t="s">
        <v>233</v>
      </c>
      <c r="Z59" s="48" t="s">
        <v>58</v>
      </c>
      <c r="AA59" s="10"/>
    </row>
    <row r="60" spans="1:27" ht="51" customHeight="1" x14ac:dyDescent="0.35">
      <c r="A60" s="230">
        <f t="shared" si="1"/>
        <v>55</v>
      </c>
      <c r="B60" s="449"/>
      <c r="C60" s="480"/>
      <c r="D60" s="473"/>
      <c r="E60" s="473"/>
      <c r="F60" s="482"/>
      <c r="G60" s="293" t="s">
        <v>408</v>
      </c>
      <c r="H60" s="504"/>
      <c r="I60" s="452"/>
      <c r="J60" s="452"/>
      <c r="K60" s="46" t="s">
        <v>297</v>
      </c>
      <c r="L60" s="97">
        <v>7000000</v>
      </c>
      <c r="M60" s="72">
        <f t="shared" si="2"/>
        <v>5950000</v>
      </c>
      <c r="N60" s="100">
        <v>2022</v>
      </c>
      <c r="O60" s="32">
        <v>2027</v>
      </c>
      <c r="P60" s="11" t="s">
        <v>146</v>
      </c>
      <c r="Q60" s="12" t="s">
        <v>146</v>
      </c>
      <c r="R60" s="12" t="s">
        <v>146</v>
      </c>
      <c r="S60" s="13" t="s">
        <v>146</v>
      </c>
      <c r="T60" s="33"/>
      <c r="U60" s="33"/>
      <c r="V60" s="33"/>
      <c r="W60" s="33"/>
      <c r="X60" s="33" t="s">
        <v>146</v>
      </c>
      <c r="Y60" s="49" t="s">
        <v>222</v>
      </c>
      <c r="Z60" s="50" t="s">
        <v>58</v>
      </c>
      <c r="AA60" s="10"/>
    </row>
    <row r="61" spans="1:27" ht="36" customHeight="1" x14ac:dyDescent="0.35">
      <c r="A61" s="230">
        <f t="shared" si="1"/>
        <v>56</v>
      </c>
      <c r="B61" s="449"/>
      <c r="C61" s="480"/>
      <c r="D61" s="473"/>
      <c r="E61" s="473"/>
      <c r="F61" s="482"/>
      <c r="G61" s="293" t="s">
        <v>269</v>
      </c>
      <c r="H61" s="504"/>
      <c r="I61" s="452"/>
      <c r="J61" s="452"/>
      <c r="K61" s="46" t="s">
        <v>269</v>
      </c>
      <c r="L61" s="97">
        <v>2000000</v>
      </c>
      <c r="M61" s="72">
        <f t="shared" si="2"/>
        <v>1700000</v>
      </c>
      <c r="N61" s="100">
        <v>2022</v>
      </c>
      <c r="O61" s="32">
        <v>2027</v>
      </c>
      <c r="P61" s="11" t="s">
        <v>146</v>
      </c>
      <c r="Q61" s="12" t="s">
        <v>146</v>
      </c>
      <c r="R61" s="12" t="s">
        <v>146</v>
      </c>
      <c r="S61" s="13" t="s">
        <v>146</v>
      </c>
      <c r="T61" s="33"/>
      <c r="U61" s="33"/>
      <c r="V61" s="33"/>
      <c r="W61" s="33"/>
      <c r="X61" s="33" t="s">
        <v>146</v>
      </c>
      <c r="Y61" s="49" t="s">
        <v>222</v>
      </c>
      <c r="Z61" s="50" t="s">
        <v>58</v>
      </c>
      <c r="AA61" s="10"/>
    </row>
    <row r="62" spans="1:27" ht="46.5" customHeight="1" x14ac:dyDescent="0.35">
      <c r="A62" s="230">
        <f t="shared" si="1"/>
        <v>57</v>
      </c>
      <c r="B62" s="449"/>
      <c r="C62" s="480"/>
      <c r="D62" s="473"/>
      <c r="E62" s="473"/>
      <c r="F62" s="482"/>
      <c r="G62" s="293" t="s">
        <v>271</v>
      </c>
      <c r="H62" s="504"/>
      <c r="I62" s="452"/>
      <c r="J62" s="452"/>
      <c r="K62" s="46" t="s">
        <v>271</v>
      </c>
      <c r="L62" s="97">
        <v>1000000</v>
      </c>
      <c r="M62" s="72">
        <f t="shared" si="2"/>
        <v>850000</v>
      </c>
      <c r="N62" s="100">
        <v>2021</v>
      </c>
      <c r="O62" s="313">
        <v>2025</v>
      </c>
      <c r="P62" s="11" t="s">
        <v>146</v>
      </c>
      <c r="Q62" s="12" t="s">
        <v>146</v>
      </c>
      <c r="R62" s="12" t="s">
        <v>146</v>
      </c>
      <c r="S62" s="13"/>
      <c r="T62" s="33"/>
      <c r="U62" s="33"/>
      <c r="V62" s="33" t="s">
        <v>146</v>
      </c>
      <c r="W62" s="33"/>
      <c r="X62" s="33"/>
      <c r="Y62" s="66" t="s">
        <v>234</v>
      </c>
      <c r="Z62" s="50" t="s">
        <v>58</v>
      </c>
      <c r="AA62" s="10"/>
    </row>
    <row r="63" spans="1:27" ht="46.5" customHeight="1" x14ac:dyDescent="0.35">
      <c r="A63" s="230">
        <f t="shared" si="1"/>
        <v>58</v>
      </c>
      <c r="B63" s="449"/>
      <c r="C63" s="480"/>
      <c r="D63" s="473"/>
      <c r="E63" s="473"/>
      <c r="F63" s="482"/>
      <c r="G63" s="293" t="s">
        <v>270</v>
      </c>
      <c r="H63" s="504"/>
      <c r="I63" s="452"/>
      <c r="J63" s="452"/>
      <c r="K63" s="46" t="s">
        <v>270</v>
      </c>
      <c r="L63" s="97">
        <v>3000000</v>
      </c>
      <c r="M63" s="72">
        <f t="shared" si="2"/>
        <v>2550000</v>
      </c>
      <c r="N63" s="100">
        <v>2022</v>
      </c>
      <c r="O63" s="32">
        <v>2027</v>
      </c>
      <c r="P63" s="11"/>
      <c r="Q63" s="12"/>
      <c r="R63" s="12"/>
      <c r="S63" s="13"/>
      <c r="T63" s="33"/>
      <c r="U63" s="33"/>
      <c r="V63" s="33"/>
      <c r="W63" s="33"/>
      <c r="X63" s="33"/>
      <c r="Y63" s="66" t="s">
        <v>222</v>
      </c>
      <c r="Z63" s="50" t="s">
        <v>58</v>
      </c>
      <c r="AA63" s="10"/>
    </row>
    <row r="64" spans="1:27" ht="46.5" customHeight="1" x14ac:dyDescent="0.35">
      <c r="A64" s="230">
        <f t="shared" si="1"/>
        <v>59</v>
      </c>
      <c r="B64" s="449"/>
      <c r="C64" s="480"/>
      <c r="D64" s="473"/>
      <c r="E64" s="473"/>
      <c r="F64" s="482"/>
      <c r="G64" s="293" t="s">
        <v>294</v>
      </c>
      <c r="H64" s="504"/>
      <c r="I64" s="452"/>
      <c r="J64" s="452"/>
      <c r="K64" s="46" t="s">
        <v>294</v>
      </c>
      <c r="L64" s="97">
        <v>850000</v>
      </c>
      <c r="M64" s="72">
        <f t="shared" si="2"/>
        <v>722500</v>
      </c>
      <c r="N64" s="100">
        <v>2023</v>
      </c>
      <c r="O64" s="32">
        <v>2027</v>
      </c>
      <c r="P64" s="11"/>
      <c r="Q64" s="12"/>
      <c r="R64" s="12"/>
      <c r="S64" s="13"/>
      <c r="T64" s="33"/>
      <c r="U64" s="33"/>
      <c r="V64" s="33"/>
      <c r="W64" s="33"/>
      <c r="X64" s="33"/>
      <c r="Y64" s="66" t="s">
        <v>222</v>
      </c>
      <c r="Z64" s="50" t="s">
        <v>58</v>
      </c>
      <c r="AA64" s="10"/>
    </row>
    <row r="65" spans="1:27" ht="36" x14ac:dyDescent="0.35">
      <c r="A65" s="230">
        <f t="shared" si="1"/>
        <v>60</v>
      </c>
      <c r="B65" s="449"/>
      <c r="C65" s="480"/>
      <c r="D65" s="473"/>
      <c r="E65" s="473"/>
      <c r="F65" s="482"/>
      <c r="G65" s="293" t="s">
        <v>181</v>
      </c>
      <c r="H65" s="504"/>
      <c r="I65" s="452"/>
      <c r="J65" s="452"/>
      <c r="K65" s="7" t="s">
        <v>181</v>
      </c>
      <c r="L65" s="97">
        <v>1900000</v>
      </c>
      <c r="M65" s="72">
        <f t="shared" si="2"/>
        <v>1615000</v>
      </c>
      <c r="N65" s="100">
        <v>2020</v>
      </c>
      <c r="O65" s="32">
        <v>2021</v>
      </c>
      <c r="P65" s="11" t="s">
        <v>146</v>
      </c>
      <c r="Q65" s="12" t="s">
        <v>146</v>
      </c>
      <c r="R65" s="12" t="s">
        <v>146</v>
      </c>
      <c r="S65" s="13"/>
      <c r="T65" s="33"/>
      <c r="U65" s="33"/>
      <c r="V65" s="33"/>
      <c r="W65" s="33"/>
      <c r="X65" s="33" t="s">
        <v>146</v>
      </c>
      <c r="Y65" s="49" t="s">
        <v>284</v>
      </c>
      <c r="Z65" s="50" t="s">
        <v>58</v>
      </c>
      <c r="AA65" s="10"/>
    </row>
    <row r="66" spans="1:27" ht="41.25" customHeight="1" x14ac:dyDescent="0.35">
      <c r="A66" s="230">
        <f t="shared" si="1"/>
        <v>61</v>
      </c>
      <c r="B66" s="449"/>
      <c r="C66" s="480"/>
      <c r="D66" s="473"/>
      <c r="E66" s="473"/>
      <c r="F66" s="482"/>
      <c r="G66" s="297" t="s">
        <v>182</v>
      </c>
      <c r="H66" s="504"/>
      <c r="I66" s="452"/>
      <c r="J66" s="452"/>
      <c r="K66" s="46" t="s">
        <v>182</v>
      </c>
      <c r="L66" s="97">
        <v>5000000</v>
      </c>
      <c r="M66" s="72">
        <f t="shared" si="2"/>
        <v>4250000</v>
      </c>
      <c r="N66" s="100">
        <v>2018</v>
      </c>
      <c r="O66" s="32">
        <v>2027</v>
      </c>
      <c r="P66" s="11"/>
      <c r="Q66" s="12"/>
      <c r="R66" s="12"/>
      <c r="S66" s="13"/>
      <c r="T66" s="33"/>
      <c r="U66" s="33"/>
      <c r="V66" s="33"/>
      <c r="W66" s="33"/>
      <c r="X66" s="33"/>
      <c r="Y66" s="49" t="s">
        <v>222</v>
      </c>
      <c r="Z66" s="50" t="s">
        <v>58</v>
      </c>
      <c r="AA66" s="10"/>
    </row>
    <row r="67" spans="1:27" ht="36" x14ac:dyDescent="0.35">
      <c r="A67" s="230">
        <f t="shared" si="1"/>
        <v>62</v>
      </c>
      <c r="B67" s="449"/>
      <c r="C67" s="480"/>
      <c r="D67" s="473"/>
      <c r="E67" s="474"/>
      <c r="F67" s="482"/>
      <c r="G67" s="297" t="s">
        <v>272</v>
      </c>
      <c r="H67" s="504"/>
      <c r="I67" s="452"/>
      <c r="J67" s="452"/>
      <c r="K67" s="46" t="s">
        <v>272</v>
      </c>
      <c r="L67" s="97">
        <v>1000000</v>
      </c>
      <c r="M67" s="72">
        <f t="shared" si="2"/>
        <v>850000</v>
      </c>
      <c r="N67" s="100">
        <v>2017</v>
      </c>
      <c r="O67" s="32">
        <v>2025</v>
      </c>
      <c r="P67" s="11"/>
      <c r="Q67" s="12"/>
      <c r="R67" s="12"/>
      <c r="S67" s="13"/>
      <c r="T67" s="33"/>
      <c r="U67" s="33"/>
      <c r="V67" s="33"/>
      <c r="W67" s="33"/>
      <c r="X67" s="33"/>
      <c r="Y67" s="66" t="s">
        <v>284</v>
      </c>
      <c r="Z67" s="50" t="s">
        <v>58</v>
      </c>
      <c r="AA67" s="10"/>
    </row>
    <row r="68" spans="1:27" ht="36" x14ac:dyDescent="0.35">
      <c r="A68" s="230">
        <f t="shared" si="1"/>
        <v>63</v>
      </c>
      <c r="B68" s="449"/>
      <c r="C68" s="480"/>
      <c r="D68" s="473"/>
      <c r="E68" s="68" t="s">
        <v>183</v>
      </c>
      <c r="F68" s="482"/>
      <c r="G68" s="297" t="s">
        <v>409</v>
      </c>
      <c r="H68" s="504"/>
      <c r="I68" s="452"/>
      <c r="J68" s="452"/>
      <c r="K68" s="46" t="s">
        <v>184</v>
      </c>
      <c r="L68" s="97">
        <v>900000</v>
      </c>
      <c r="M68" s="72">
        <f t="shared" si="2"/>
        <v>765000</v>
      </c>
      <c r="N68" s="100">
        <v>2016</v>
      </c>
      <c r="O68" s="32">
        <v>2025</v>
      </c>
      <c r="P68" s="11"/>
      <c r="Q68" s="12"/>
      <c r="R68" s="12"/>
      <c r="S68" s="13"/>
      <c r="T68" s="33"/>
      <c r="U68" s="33"/>
      <c r="V68" s="33"/>
      <c r="W68" s="33"/>
      <c r="X68" s="33"/>
      <c r="Y68" s="49" t="s">
        <v>222</v>
      </c>
      <c r="Z68" s="50" t="s">
        <v>58</v>
      </c>
      <c r="AA68" s="10"/>
    </row>
    <row r="69" spans="1:27" ht="36" x14ac:dyDescent="0.35">
      <c r="A69" s="230">
        <f t="shared" si="1"/>
        <v>64</v>
      </c>
      <c r="B69" s="449"/>
      <c r="C69" s="480"/>
      <c r="D69" s="473"/>
      <c r="E69" s="475" t="s">
        <v>179</v>
      </c>
      <c r="F69" s="482"/>
      <c r="G69" s="297" t="s">
        <v>235</v>
      </c>
      <c r="H69" s="504"/>
      <c r="I69" s="452"/>
      <c r="J69" s="452"/>
      <c r="K69" s="46" t="s">
        <v>235</v>
      </c>
      <c r="L69" s="97">
        <v>500000</v>
      </c>
      <c r="M69" s="72">
        <f t="shared" si="2"/>
        <v>425000</v>
      </c>
      <c r="N69" s="100">
        <v>2021</v>
      </c>
      <c r="O69" s="32">
        <v>2025</v>
      </c>
      <c r="P69" s="11"/>
      <c r="Q69" s="12"/>
      <c r="R69" s="12"/>
      <c r="S69" s="13"/>
      <c r="T69" s="33"/>
      <c r="U69" s="33"/>
      <c r="V69" s="33"/>
      <c r="W69" s="33"/>
      <c r="X69" s="33"/>
      <c r="Y69" s="49" t="s">
        <v>222</v>
      </c>
      <c r="Z69" s="50" t="s">
        <v>58</v>
      </c>
      <c r="AA69" s="10"/>
    </row>
    <row r="70" spans="1:27" ht="18" x14ac:dyDescent="0.35">
      <c r="A70" s="230">
        <f t="shared" si="1"/>
        <v>65</v>
      </c>
      <c r="B70" s="449"/>
      <c r="C70" s="480"/>
      <c r="D70" s="473"/>
      <c r="E70" s="474"/>
      <c r="F70" s="482"/>
      <c r="G70" s="297" t="s">
        <v>236</v>
      </c>
      <c r="H70" s="504"/>
      <c r="I70" s="452"/>
      <c r="J70" s="452"/>
      <c r="K70" s="46" t="s">
        <v>236</v>
      </c>
      <c r="L70" s="97">
        <v>2000000</v>
      </c>
      <c r="M70" s="72">
        <f t="shared" si="2"/>
        <v>1700000</v>
      </c>
      <c r="N70" s="100">
        <v>2021</v>
      </c>
      <c r="O70" s="32">
        <v>2027</v>
      </c>
      <c r="P70" s="11"/>
      <c r="Q70" s="12"/>
      <c r="R70" s="12"/>
      <c r="S70" s="13"/>
      <c r="T70" s="33"/>
      <c r="U70" s="33"/>
      <c r="V70" s="33" t="s">
        <v>146</v>
      </c>
      <c r="W70" s="33"/>
      <c r="X70" s="33"/>
      <c r="Y70" s="49" t="s">
        <v>222</v>
      </c>
      <c r="Z70" s="50" t="s">
        <v>58</v>
      </c>
      <c r="AA70" s="10"/>
    </row>
    <row r="71" spans="1:27" ht="36" x14ac:dyDescent="0.35">
      <c r="A71" s="230">
        <f t="shared" si="1"/>
        <v>66</v>
      </c>
      <c r="B71" s="449"/>
      <c r="C71" s="480"/>
      <c r="D71" s="473"/>
      <c r="E71" s="69" t="s">
        <v>239</v>
      </c>
      <c r="F71" s="482"/>
      <c r="G71" s="297" t="s">
        <v>237</v>
      </c>
      <c r="H71" s="504"/>
      <c r="I71" s="452"/>
      <c r="J71" s="452"/>
      <c r="K71" s="46" t="s">
        <v>237</v>
      </c>
      <c r="L71" s="97">
        <v>500000</v>
      </c>
      <c r="M71" s="72">
        <f t="shared" si="2"/>
        <v>425000</v>
      </c>
      <c r="N71" s="100">
        <v>2021</v>
      </c>
      <c r="O71" s="32">
        <v>2025</v>
      </c>
      <c r="P71" s="11"/>
      <c r="Q71" s="12"/>
      <c r="R71" s="12"/>
      <c r="S71" s="13"/>
      <c r="T71" s="33"/>
      <c r="U71" s="33"/>
      <c r="V71" s="33"/>
      <c r="W71" s="33" t="s">
        <v>146</v>
      </c>
      <c r="X71" s="33"/>
      <c r="Y71" s="49" t="s">
        <v>222</v>
      </c>
      <c r="Z71" s="50" t="s">
        <v>58</v>
      </c>
      <c r="AA71" s="10"/>
    </row>
    <row r="72" spans="1:27" ht="36" x14ac:dyDescent="0.35">
      <c r="A72" s="230">
        <f t="shared" si="1"/>
        <v>67</v>
      </c>
      <c r="B72" s="449"/>
      <c r="C72" s="480"/>
      <c r="D72" s="473"/>
      <c r="E72" s="475" t="s">
        <v>179</v>
      </c>
      <c r="F72" s="482"/>
      <c r="G72" s="297" t="s">
        <v>273</v>
      </c>
      <c r="H72" s="504"/>
      <c r="I72" s="452"/>
      <c r="J72" s="452"/>
      <c r="K72" s="46" t="s">
        <v>273</v>
      </c>
      <c r="L72" s="97">
        <v>3000000</v>
      </c>
      <c r="M72" s="72">
        <f t="shared" si="2"/>
        <v>2550000</v>
      </c>
      <c r="N72" s="100">
        <v>2021</v>
      </c>
      <c r="O72" s="32">
        <v>2027</v>
      </c>
      <c r="P72" s="11"/>
      <c r="Q72" s="12" t="s">
        <v>146</v>
      </c>
      <c r="R72" s="12" t="s">
        <v>146</v>
      </c>
      <c r="S72" s="13"/>
      <c r="T72" s="33"/>
      <c r="U72" s="33"/>
      <c r="V72" s="33"/>
      <c r="W72" s="33"/>
      <c r="X72" s="33" t="s">
        <v>146</v>
      </c>
      <c r="Y72" s="49" t="s">
        <v>222</v>
      </c>
      <c r="Z72" s="50" t="s">
        <v>58</v>
      </c>
      <c r="AA72" s="10"/>
    </row>
    <row r="73" spans="1:27" ht="36" x14ac:dyDescent="0.35">
      <c r="A73" s="230">
        <f t="shared" si="1"/>
        <v>68</v>
      </c>
      <c r="B73" s="449"/>
      <c r="C73" s="480"/>
      <c r="D73" s="473"/>
      <c r="E73" s="473"/>
      <c r="F73" s="482"/>
      <c r="G73" s="297" t="s">
        <v>185</v>
      </c>
      <c r="H73" s="504"/>
      <c r="I73" s="452"/>
      <c r="J73" s="452"/>
      <c r="K73" s="46" t="s">
        <v>185</v>
      </c>
      <c r="L73" s="97">
        <v>500000</v>
      </c>
      <c r="M73" s="72">
        <f t="shared" si="2"/>
        <v>425000</v>
      </c>
      <c r="N73" s="100">
        <v>2017</v>
      </c>
      <c r="O73" s="32">
        <v>2025</v>
      </c>
      <c r="P73" s="11"/>
      <c r="Q73" s="12"/>
      <c r="R73" s="12"/>
      <c r="S73" s="13"/>
      <c r="T73" s="33"/>
      <c r="U73" s="33"/>
      <c r="V73" s="33"/>
      <c r="W73" s="33"/>
      <c r="X73" s="33"/>
      <c r="Y73" s="49" t="s">
        <v>222</v>
      </c>
      <c r="Z73" s="50" t="s">
        <v>58</v>
      </c>
      <c r="AA73" s="10"/>
    </row>
    <row r="74" spans="1:27" ht="36" x14ac:dyDescent="0.35">
      <c r="A74" s="230">
        <f t="shared" si="1"/>
        <v>69</v>
      </c>
      <c r="B74" s="449"/>
      <c r="C74" s="480"/>
      <c r="D74" s="473"/>
      <c r="E74" s="473"/>
      <c r="F74" s="482"/>
      <c r="G74" s="297" t="s">
        <v>186</v>
      </c>
      <c r="H74" s="504"/>
      <c r="I74" s="452"/>
      <c r="J74" s="452"/>
      <c r="K74" s="46" t="s">
        <v>186</v>
      </c>
      <c r="L74" s="97">
        <v>1000000</v>
      </c>
      <c r="M74" s="72">
        <f t="shared" si="2"/>
        <v>850000</v>
      </c>
      <c r="N74" s="100">
        <v>2020</v>
      </c>
      <c r="O74" s="32">
        <v>2025</v>
      </c>
      <c r="P74" s="11"/>
      <c r="Q74" s="12"/>
      <c r="R74" s="12"/>
      <c r="S74" s="13"/>
      <c r="T74" s="33"/>
      <c r="U74" s="33"/>
      <c r="V74" s="33"/>
      <c r="W74" s="33"/>
      <c r="X74" s="33"/>
      <c r="Y74" s="49" t="s">
        <v>222</v>
      </c>
      <c r="Z74" s="50" t="s">
        <v>58</v>
      </c>
      <c r="AA74" s="10"/>
    </row>
    <row r="75" spans="1:27" ht="18" x14ac:dyDescent="0.35">
      <c r="A75" s="230">
        <f t="shared" si="1"/>
        <v>70</v>
      </c>
      <c r="B75" s="449"/>
      <c r="C75" s="480"/>
      <c r="D75" s="473"/>
      <c r="E75" s="474"/>
      <c r="F75" s="482"/>
      <c r="G75" s="297" t="s">
        <v>187</v>
      </c>
      <c r="H75" s="504"/>
      <c r="I75" s="452"/>
      <c r="J75" s="452"/>
      <c r="K75" s="46" t="s">
        <v>187</v>
      </c>
      <c r="L75" s="97">
        <v>800000</v>
      </c>
      <c r="M75" s="72">
        <f t="shared" si="2"/>
        <v>680000</v>
      </c>
      <c r="N75" s="100">
        <v>2020</v>
      </c>
      <c r="O75" s="32">
        <v>2025</v>
      </c>
      <c r="P75" s="11"/>
      <c r="Q75" s="12"/>
      <c r="R75" s="12"/>
      <c r="S75" s="13"/>
      <c r="T75" s="33"/>
      <c r="U75" s="33"/>
      <c r="V75" s="33"/>
      <c r="W75" s="33"/>
      <c r="X75" s="33"/>
      <c r="Y75" s="49" t="s">
        <v>222</v>
      </c>
      <c r="Z75" s="50" t="s">
        <v>58</v>
      </c>
      <c r="AA75" s="10"/>
    </row>
    <row r="76" spans="1:27" ht="54" x14ac:dyDescent="0.35">
      <c r="A76" s="230">
        <f t="shared" ref="A76:A100" si="3">A75+1</f>
        <v>71</v>
      </c>
      <c r="B76" s="449"/>
      <c r="C76" s="480"/>
      <c r="D76" s="473"/>
      <c r="E76" s="475" t="s">
        <v>183</v>
      </c>
      <c r="F76" s="482"/>
      <c r="G76" s="297" t="s">
        <v>188</v>
      </c>
      <c r="H76" s="504"/>
      <c r="I76" s="452"/>
      <c r="J76" s="452"/>
      <c r="K76" s="46" t="s">
        <v>188</v>
      </c>
      <c r="L76" s="97">
        <v>500000</v>
      </c>
      <c r="M76" s="72">
        <f t="shared" si="2"/>
        <v>425000</v>
      </c>
      <c r="N76" s="100">
        <v>2017</v>
      </c>
      <c r="O76" s="32">
        <v>2025</v>
      </c>
      <c r="P76" s="11"/>
      <c r="Q76" s="12"/>
      <c r="R76" s="12"/>
      <c r="S76" s="13"/>
      <c r="T76" s="33"/>
      <c r="U76" s="33"/>
      <c r="V76" s="33"/>
      <c r="W76" s="33"/>
      <c r="X76" s="33"/>
      <c r="Y76" s="49" t="s">
        <v>222</v>
      </c>
      <c r="Z76" s="50" t="s">
        <v>58</v>
      </c>
      <c r="AA76" s="10"/>
    </row>
    <row r="77" spans="1:27" ht="18" x14ac:dyDescent="0.35">
      <c r="A77" s="230">
        <f t="shared" si="3"/>
        <v>72</v>
      </c>
      <c r="B77" s="449"/>
      <c r="C77" s="480"/>
      <c r="D77" s="473"/>
      <c r="E77" s="473"/>
      <c r="F77" s="482"/>
      <c r="G77" s="297" t="s">
        <v>238</v>
      </c>
      <c r="H77" s="504"/>
      <c r="I77" s="452"/>
      <c r="J77" s="452"/>
      <c r="K77" s="46" t="s">
        <v>238</v>
      </c>
      <c r="L77" s="97">
        <v>1000000</v>
      </c>
      <c r="M77" s="72">
        <f t="shared" si="2"/>
        <v>850000</v>
      </c>
      <c r="N77" s="100">
        <v>2021</v>
      </c>
      <c r="O77" s="32">
        <v>2025</v>
      </c>
      <c r="P77" s="11"/>
      <c r="Q77" s="12"/>
      <c r="R77" s="12"/>
      <c r="S77" s="13"/>
      <c r="T77" s="33"/>
      <c r="U77" s="33"/>
      <c r="V77" s="33"/>
      <c r="W77" s="33"/>
      <c r="X77" s="33"/>
      <c r="Y77" s="49" t="s">
        <v>222</v>
      </c>
      <c r="Z77" s="50" t="s">
        <v>58</v>
      </c>
      <c r="AA77" s="10"/>
    </row>
    <row r="78" spans="1:27" ht="39" customHeight="1" x14ac:dyDescent="0.35">
      <c r="A78" s="230">
        <f t="shared" si="3"/>
        <v>73</v>
      </c>
      <c r="B78" s="449"/>
      <c r="C78" s="480"/>
      <c r="D78" s="473"/>
      <c r="E78" s="474"/>
      <c r="F78" s="482"/>
      <c r="G78" s="297" t="s">
        <v>189</v>
      </c>
      <c r="H78" s="504"/>
      <c r="I78" s="452"/>
      <c r="J78" s="452"/>
      <c r="K78" s="46" t="s">
        <v>189</v>
      </c>
      <c r="L78" s="97">
        <v>300000</v>
      </c>
      <c r="M78" s="72">
        <f t="shared" si="2"/>
        <v>255000</v>
      </c>
      <c r="N78" s="100">
        <v>2019</v>
      </c>
      <c r="O78" s="32">
        <v>2021</v>
      </c>
      <c r="P78" s="11"/>
      <c r="Q78" s="12"/>
      <c r="R78" s="12"/>
      <c r="S78" s="13"/>
      <c r="T78" s="33"/>
      <c r="U78" s="33"/>
      <c r="V78" s="33"/>
      <c r="W78" s="33"/>
      <c r="X78" s="33"/>
      <c r="Y78" s="66" t="s">
        <v>284</v>
      </c>
      <c r="Z78" s="50" t="s">
        <v>58</v>
      </c>
      <c r="AA78" s="10"/>
    </row>
    <row r="79" spans="1:27" ht="36" x14ac:dyDescent="0.35">
      <c r="A79" s="230">
        <f t="shared" si="3"/>
        <v>74</v>
      </c>
      <c r="B79" s="449"/>
      <c r="C79" s="480"/>
      <c r="D79" s="473"/>
      <c r="E79" s="475" t="s">
        <v>179</v>
      </c>
      <c r="F79" s="482"/>
      <c r="G79" s="297" t="s">
        <v>190</v>
      </c>
      <c r="H79" s="504"/>
      <c r="I79" s="452"/>
      <c r="J79" s="452"/>
      <c r="K79" s="46" t="s">
        <v>190</v>
      </c>
      <c r="L79" s="97">
        <v>1500000</v>
      </c>
      <c r="M79" s="72">
        <f t="shared" si="2"/>
        <v>1275000</v>
      </c>
      <c r="N79" s="100">
        <v>2021</v>
      </c>
      <c r="O79" s="32">
        <v>2025</v>
      </c>
      <c r="P79" s="11"/>
      <c r="Q79" s="12"/>
      <c r="R79" s="12" t="s">
        <v>146</v>
      </c>
      <c r="S79" s="13"/>
      <c r="T79" s="33"/>
      <c r="U79" s="33"/>
      <c r="V79" s="33"/>
      <c r="W79" s="33"/>
      <c r="X79" s="33"/>
      <c r="Y79" s="49" t="s">
        <v>222</v>
      </c>
      <c r="Z79" s="50" t="s">
        <v>58</v>
      </c>
      <c r="AA79" s="10"/>
    </row>
    <row r="80" spans="1:27" ht="36" customHeight="1" x14ac:dyDescent="0.35">
      <c r="A80" s="230">
        <f t="shared" si="3"/>
        <v>75</v>
      </c>
      <c r="B80" s="449"/>
      <c r="C80" s="480"/>
      <c r="D80" s="473"/>
      <c r="E80" s="473"/>
      <c r="F80" s="482"/>
      <c r="G80" s="297" t="s">
        <v>346</v>
      </c>
      <c r="H80" s="504"/>
      <c r="I80" s="452"/>
      <c r="J80" s="452"/>
      <c r="K80" s="53" t="s">
        <v>346</v>
      </c>
      <c r="L80" s="166">
        <v>10000000</v>
      </c>
      <c r="M80" s="167">
        <f t="shared" si="2"/>
        <v>8500000</v>
      </c>
      <c r="N80" s="157">
        <v>2022</v>
      </c>
      <c r="O80" s="158">
        <v>2027</v>
      </c>
      <c r="P80" s="159"/>
      <c r="Q80" s="160"/>
      <c r="R80" s="160"/>
      <c r="S80" s="161"/>
      <c r="T80" s="162"/>
      <c r="U80" s="162"/>
      <c r="V80" s="162" t="s">
        <v>146</v>
      </c>
      <c r="W80" s="162"/>
      <c r="X80" s="162"/>
      <c r="Y80" s="163" t="s">
        <v>222</v>
      </c>
      <c r="Z80" s="164" t="s">
        <v>58</v>
      </c>
      <c r="AA80" s="10"/>
    </row>
    <row r="81" spans="1:27" ht="18" x14ac:dyDescent="0.35">
      <c r="A81" s="230">
        <f t="shared" si="3"/>
        <v>76</v>
      </c>
      <c r="B81" s="449"/>
      <c r="C81" s="480"/>
      <c r="D81" s="473"/>
      <c r="E81" s="473"/>
      <c r="F81" s="482"/>
      <c r="G81" s="297" t="s">
        <v>274</v>
      </c>
      <c r="H81" s="504"/>
      <c r="I81" s="452"/>
      <c r="J81" s="452"/>
      <c r="K81" s="53" t="s">
        <v>274</v>
      </c>
      <c r="L81" s="166">
        <v>400000</v>
      </c>
      <c r="M81" s="167">
        <f t="shared" si="2"/>
        <v>340000</v>
      </c>
      <c r="N81" s="157">
        <v>2022</v>
      </c>
      <c r="O81" s="158">
        <v>2027</v>
      </c>
      <c r="P81" s="159"/>
      <c r="Q81" s="160"/>
      <c r="R81" s="160"/>
      <c r="S81" s="161"/>
      <c r="T81" s="162"/>
      <c r="U81" s="162"/>
      <c r="V81" s="162"/>
      <c r="W81" s="162"/>
      <c r="X81" s="162"/>
      <c r="Y81" s="314" t="s">
        <v>284</v>
      </c>
      <c r="Z81" s="164" t="s">
        <v>58</v>
      </c>
      <c r="AA81" s="10"/>
    </row>
    <row r="82" spans="1:27" ht="18" x14ac:dyDescent="0.35">
      <c r="A82" s="230">
        <f t="shared" si="3"/>
        <v>77</v>
      </c>
      <c r="B82" s="449"/>
      <c r="C82" s="480"/>
      <c r="D82" s="473"/>
      <c r="E82" s="473"/>
      <c r="F82" s="482"/>
      <c r="G82" s="297" t="s">
        <v>275</v>
      </c>
      <c r="H82" s="504"/>
      <c r="I82" s="452"/>
      <c r="J82" s="452"/>
      <c r="K82" s="53" t="s">
        <v>275</v>
      </c>
      <c r="L82" s="166">
        <v>200000</v>
      </c>
      <c r="M82" s="167">
        <f t="shared" si="2"/>
        <v>170000</v>
      </c>
      <c r="N82" s="157">
        <v>2022</v>
      </c>
      <c r="O82" s="158">
        <v>2027</v>
      </c>
      <c r="P82" s="159"/>
      <c r="Q82" s="160"/>
      <c r="R82" s="160" t="s">
        <v>146</v>
      </c>
      <c r="S82" s="161"/>
      <c r="T82" s="162"/>
      <c r="U82" s="162"/>
      <c r="V82" s="162"/>
      <c r="W82" s="162"/>
      <c r="X82" s="162"/>
      <c r="Y82" s="163" t="s">
        <v>222</v>
      </c>
      <c r="Z82" s="164" t="s">
        <v>58</v>
      </c>
      <c r="AA82" s="10"/>
    </row>
    <row r="83" spans="1:27" ht="72.599999999999994" thickBot="1" x14ac:dyDescent="0.4">
      <c r="A83" s="230">
        <f t="shared" si="3"/>
        <v>78</v>
      </c>
      <c r="B83" s="449"/>
      <c r="C83" s="480"/>
      <c r="D83" s="473"/>
      <c r="E83" s="473"/>
      <c r="F83" s="482"/>
      <c r="G83" s="298" t="s">
        <v>191</v>
      </c>
      <c r="H83" s="505"/>
      <c r="I83" s="453"/>
      <c r="J83" s="453"/>
      <c r="K83" s="53" t="s">
        <v>410</v>
      </c>
      <c r="L83" s="166">
        <v>10000000</v>
      </c>
      <c r="M83" s="167">
        <f t="shared" si="2"/>
        <v>8500000</v>
      </c>
      <c r="N83" s="157">
        <v>2017</v>
      </c>
      <c r="O83" s="158">
        <v>2027</v>
      </c>
      <c r="P83" s="159" t="s">
        <v>146</v>
      </c>
      <c r="Q83" s="160" t="s">
        <v>146</v>
      </c>
      <c r="R83" s="160" t="s">
        <v>146</v>
      </c>
      <c r="S83" s="161" t="s">
        <v>146</v>
      </c>
      <c r="T83" s="162"/>
      <c r="U83" s="162"/>
      <c r="V83" s="162"/>
      <c r="W83" s="162"/>
      <c r="X83" s="162" t="s">
        <v>146</v>
      </c>
      <c r="Y83" s="163" t="s">
        <v>222</v>
      </c>
      <c r="Z83" s="164" t="s">
        <v>58</v>
      </c>
      <c r="AA83" s="10"/>
    </row>
    <row r="84" spans="1:27" ht="56.4" customHeight="1" x14ac:dyDescent="0.35">
      <c r="A84" s="230">
        <f t="shared" si="3"/>
        <v>79</v>
      </c>
      <c r="B84" s="556" t="s">
        <v>206</v>
      </c>
      <c r="C84" s="559" t="s">
        <v>108</v>
      </c>
      <c r="D84" s="519" t="s">
        <v>207</v>
      </c>
      <c r="E84" s="519" t="s">
        <v>208</v>
      </c>
      <c r="F84" s="516" t="s">
        <v>209</v>
      </c>
      <c r="G84" s="264" t="s">
        <v>240</v>
      </c>
      <c r="H84" s="451" t="s">
        <v>46</v>
      </c>
      <c r="I84" s="451" t="s">
        <v>47</v>
      </c>
      <c r="J84" s="552" t="s">
        <v>112</v>
      </c>
      <c r="K84" s="232" t="s">
        <v>241</v>
      </c>
      <c r="L84" s="259">
        <v>4000000</v>
      </c>
      <c r="M84" s="236">
        <f t="shared" si="2"/>
        <v>3400000</v>
      </c>
      <c r="N84" s="169">
        <v>2022</v>
      </c>
      <c r="O84" s="171">
        <v>2023</v>
      </c>
      <c r="P84" s="28"/>
      <c r="Q84" s="29" t="s">
        <v>146</v>
      </c>
      <c r="R84" s="29" t="s">
        <v>146</v>
      </c>
      <c r="S84" s="132" t="s">
        <v>146</v>
      </c>
      <c r="T84" s="134"/>
      <c r="U84" s="134"/>
      <c r="V84" s="134"/>
      <c r="W84" s="134"/>
      <c r="X84" s="134"/>
      <c r="Y84" s="47" t="s">
        <v>242</v>
      </c>
      <c r="Z84" s="48" t="s">
        <v>58</v>
      </c>
      <c r="AA84" s="10"/>
    </row>
    <row r="85" spans="1:27" ht="72" x14ac:dyDescent="0.35">
      <c r="A85" s="230">
        <f t="shared" si="3"/>
        <v>80</v>
      </c>
      <c r="B85" s="557"/>
      <c r="C85" s="544"/>
      <c r="D85" s="466"/>
      <c r="E85" s="466"/>
      <c r="F85" s="517"/>
      <c r="G85" s="70" t="s">
        <v>243</v>
      </c>
      <c r="H85" s="452"/>
      <c r="I85" s="452"/>
      <c r="J85" s="553"/>
      <c r="K85" s="256" t="s">
        <v>244</v>
      </c>
      <c r="L85" s="128">
        <v>4000000</v>
      </c>
      <c r="M85" s="129">
        <f t="shared" si="2"/>
        <v>3400000</v>
      </c>
      <c r="N85" s="170">
        <v>2022</v>
      </c>
      <c r="O85" s="172">
        <v>2023</v>
      </c>
      <c r="P85" s="11"/>
      <c r="Q85" s="12" t="s">
        <v>146</v>
      </c>
      <c r="R85" s="12" t="s">
        <v>146</v>
      </c>
      <c r="S85" s="71" t="s">
        <v>146</v>
      </c>
      <c r="T85" s="135"/>
      <c r="U85" s="135"/>
      <c r="V85" s="135"/>
      <c r="W85" s="135"/>
      <c r="X85" s="135"/>
      <c r="Y85" s="49" t="s">
        <v>242</v>
      </c>
      <c r="Z85" s="50" t="s">
        <v>58</v>
      </c>
      <c r="AA85" s="10"/>
    </row>
    <row r="86" spans="1:27" ht="72" x14ac:dyDescent="0.35">
      <c r="A86" s="230">
        <f t="shared" si="3"/>
        <v>81</v>
      </c>
      <c r="B86" s="557"/>
      <c r="C86" s="544"/>
      <c r="D86" s="466"/>
      <c r="E86" s="466"/>
      <c r="F86" s="517"/>
      <c r="G86" s="70" t="s">
        <v>245</v>
      </c>
      <c r="H86" s="452"/>
      <c r="I86" s="452"/>
      <c r="J86" s="553"/>
      <c r="K86" s="256" t="s">
        <v>246</v>
      </c>
      <c r="L86" s="128">
        <v>2400000</v>
      </c>
      <c r="M86" s="129">
        <f t="shared" si="2"/>
        <v>2040000</v>
      </c>
      <c r="N86" s="170">
        <v>2022</v>
      </c>
      <c r="O86" s="172">
        <v>2023</v>
      </c>
      <c r="P86" s="11" t="s">
        <v>146</v>
      </c>
      <c r="Q86" s="12"/>
      <c r="R86" s="12"/>
      <c r="S86" s="71" t="s">
        <v>146</v>
      </c>
      <c r="T86" s="135"/>
      <c r="U86" s="135"/>
      <c r="V86" s="135"/>
      <c r="W86" s="135"/>
      <c r="X86" s="135"/>
      <c r="Y86" s="49" t="s">
        <v>242</v>
      </c>
      <c r="Z86" s="50" t="s">
        <v>58</v>
      </c>
      <c r="AA86" s="10"/>
    </row>
    <row r="87" spans="1:27" ht="36" x14ac:dyDescent="0.35">
      <c r="A87" s="230">
        <f t="shared" si="3"/>
        <v>82</v>
      </c>
      <c r="B87" s="557"/>
      <c r="C87" s="544"/>
      <c r="D87" s="466"/>
      <c r="E87" s="466"/>
      <c r="F87" s="517"/>
      <c r="G87" s="70" t="s">
        <v>247</v>
      </c>
      <c r="H87" s="452"/>
      <c r="I87" s="452"/>
      <c r="J87" s="553"/>
      <c r="K87" s="256" t="s">
        <v>248</v>
      </c>
      <c r="L87" s="128">
        <v>300000</v>
      </c>
      <c r="M87" s="129">
        <f t="shared" ref="M87:M100" si="4">L87/100*85</f>
        <v>255000</v>
      </c>
      <c r="N87" s="170">
        <v>2022</v>
      </c>
      <c r="O87" s="172">
        <v>2023</v>
      </c>
      <c r="P87" s="11" t="s">
        <v>146</v>
      </c>
      <c r="Q87" s="12"/>
      <c r="R87" s="12"/>
      <c r="S87" s="71"/>
      <c r="T87" s="135"/>
      <c r="U87" s="135"/>
      <c r="V87" s="135"/>
      <c r="W87" s="135"/>
      <c r="X87" s="135"/>
      <c r="Y87" s="49" t="s">
        <v>242</v>
      </c>
      <c r="Z87" s="50" t="s">
        <v>58</v>
      </c>
      <c r="AA87" s="10"/>
    </row>
    <row r="88" spans="1:27" ht="36" x14ac:dyDescent="0.35">
      <c r="A88" s="230">
        <f t="shared" si="3"/>
        <v>83</v>
      </c>
      <c r="B88" s="557"/>
      <c r="C88" s="544"/>
      <c r="D88" s="466"/>
      <c r="E88" s="466"/>
      <c r="F88" s="517"/>
      <c r="G88" s="70" t="s">
        <v>210</v>
      </c>
      <c r="H88" s="452"/>
      <c r="I88" s="452"/>
      <c r="J88" s="553"/>
      <c r="K88" s="257" t="s">
        <v>302</v>
      </c>
      <c r="L88" s="128">
        <v>6000000</v>
      </c>
      <c r="M88" s="129">
        <f t="shared" si="4"/>
        <v>5100000</v>
      </c>
      <c r="N88" s="49">
        <v>2022</v>
      </c>
      <c r="O88" s="173">
        <v>2023</v>
      </c>
      <c r="P88" s="11" t="s">
        <v>146</v>
      </c>
      <c r="Q88" s="12" t="s">
        <v>146</v>
      </c>
      <c r="R88" s="12" t="s">
        <v>146</v>
      </c>
      <c r="S88" s="71" t="s">
        <v>146</v>
      </c>
      <c r="T88" s="135"/>
      <c r="U88" s="135"/>
      <c r="V88" s="135" t="s">
        <v>146</v>
      </c>
      <c r="W88" s="135" t="s">
        <v>146</v>
      </c>
      <c r="X88" s="135"/>
      <c r="Y88" s="49" t="s">
        <v>242</v>
      </c>
      <c r="Z88" s="50" t="s">
        <v>58</v>
      </c>
      <c r="AA88" s="10"/>
    </row>
    <row r="89" spans="1:27" ht="54" x14ac:dyDescent="0.35">
      <c r="A89" s="230">
        <f t="shared" si="3"/>
        <v>84</v>
      </c>
      <c r="B89" s="557"/>
      <c r="C89" s="544"/>
      <c r="D89" s="466"/>
      <c r="E89" s="466"/>
      <c r="F89" s="517"/>
      <c r="G89" s="168" t="s">
        <v>211</v>
      </c>
      <c r="H89" s="452"/>
      <c r="I89" s="452"/>
      <c r="J89" s="553"/>
      <c r="K89" s="258" t="s">
        <v>211</v>
      </c>
      <c r="L89" s="260">
        <v>3000000</v>
      </c>
      <c r="M89" s="129">
        <f t="shared" si="4"/>
        <v>2550000</v>
      </c>
      <c r="N89" s="56">
        <v>2022</v>
      </c>
      <c r="O89" s="174">
        <v>2023</v>
      </c>
      <c r="P89" s="54"/>
      <c r="Q89" s="55"/>
      <c r="R89" s="55" t="s">
        <v>146</v>
      </c>
      <c r="S89" s="175"/>
      <c r="T89" s="176"/>
      <c r="U89" s="176"/>
      <c r="V89" s="176" t="s">
        <v>146</v>
      </c>
      <c r="W89" s="176"/>
      <c r="X89" s="176"/>
      <c r="Y89" s="56" t="s">
        <v>222</v>
      </c>
      <c r="Z89" s="57" t="s">
        <v>58</v>
      </c>
      <c r="AA89" s="10"/>
    </row>
    <row r="90" spans="1:27" ht="36" x14ac:dyDescent="0.35">
      <c r="A90" s="230">
        <f t="shared" si="3"/>
        <v>85</v>
      </c>
      <c r="B90" s="557"/>
      <c r="C90" s="544"/>
      <c r="D90" s="466"/>
      <c r="E90" s="466"/>
      <c r="F90" s="517"/>
      <c r="G90" s="168" t="s">
        <v>212</v>
      </c>
      <c r="H90" s="452"/>
      <c r="I90" s="452"/>
      <c r="J90" s="553"/>
      <c r="K90" s="258" t="s">
        <v>212</v>
      </c>
      <c r="L90" s="260">
        <v>60000000</v>
      </c>
      <c r="M90" s="129">
        <f t="shared" si="4"/>
        <v>51000000</v>
      </c>
      <c r="N90" s="56">
        <v>2022</v>
      </c>
      <c r="O90" s="174">
        <v>2023</v>
      </c>
      <c r="P90" s="54"/>
      <c r="Q90" s="55"/>
      <c r="R90" s="55"/>
      <c r="S90" s="175"/>
      <c r="T90" s="176"/>
      <c r="U90" s="176"/>
      <c r="V90" s="176" t="s">
        <v>146</v>
      </c>
      <c r="W90" s="176"/>
      <c r="X90" s="176"/>
      <c r="Y90" s="144" t="s">
        <v>231</v>
      </c>
      <c r="Z90" s="57" t="s">
        <v>58</v>
      </c>
      <c r="AA90" s="10"/>
    </row>
    <row r="91" spans="1:27" ht="36" x14ac:dyDescent="0.35">
      <c r="A91" s="230">
        <f t="shared" si="3"/>
        <v>86</v>
      </c>
      <c r="B91" s="557"/>
      <c r="C91" s="544"/>
      <c r="D91" s="466"/>
      <c r="E91" s="466"/>
      <c r="F91" s="517"/>
      <c r="G91" s="168" t="s">
        <v>215</v>
      </c>
      <c r="H91" s="452"/>
      <c r="I91" s="452"/>
      <c r="J91" s="553"/>
      <c r="K91" s="258" t="s">
        <v>213</v>
      </c>
      <c r="L91" s="260">
        <v>10000000</v>
      </c>
      <c r="M91" s="129">
        <f t="shared" si="4"/>
        <v>8500000</v>
      </c>
      <c r="N91" s="56">
        <v>2023</v>
      </c>
      <c r="O91" s="174">
        <v>2025</v>
      </c>
      <c r="P91" s="54"/>
      <c r="Q91" s="55"/>
      <c r="R91" s="55"/>
      <c r="S91" s="175"/>
      <c r="T91" s="176"/>
      <c r="U91" s="176"/>
      <c r="V91" s="176" t="s">
        <v>146</v>
      </c>
      <c r="W91" s="176"/>
      <c r="X91" s="176"/>
      <c r="Y91" s="56" t="s">
        <v>222</v>
      </c>
      <c r="Z91" s="57" t="s">
        <v>58</v>
      </c>
      <c r="AA91" s="10"/>
    </row>
    <row r="92" spans="1:27" ht="36" x14ac:dyDescent="0.35">
      <c r="A92" s="230">
        <f t="shared" si="3"/>
        <v>87</v>
      </c>
      <c r="B92" s="557"/>
      <c r="C92" s="544"/>
      <c r="D92" s="466"/>
      <c r="E92" s="466"/>
      <c r="F92" s="517"/>
      <c r="G92" s="168" t="s">
        <v>216</v>
      </c>
      <c r="H92" s="452"/>
      <c r="I92" s="452"/>
      <c r="J92" s="553"/>
      <c r="K92" s="258" t="s">
        <v>217</v>
      </c>
      <c r="L92" s="260">
        <v>30000000</v>
      </c>
      <c r="M92" s="129">
        <f t="shared" si="4"/>
        <v>25500000</v>
      </c>
      <c r="N92" s="56">
        <v>2021</v>
      </c>
      <c r="O92" s="174">
        <v>2023</v>
      </c>
      <c r="P92" s="54"/>
      <c r="Q92" s="55"/>
      <c r="R92" s="55"/>
      <c r="S92" s="175"/>
      <c r="T92" s="176"/>
      <c r="U92" s="176"/>
      <c r="V92" s="176"/>
      <c r="W92" s="176"/>
      <c r="X92" s="176"/>
      <c r="Y92" s="56" t="s">
        <v>222</v>
      </c>
      <c r="Z92" s="57" t="s">
        <v>58</v>
      </c>
      <c r="AA92" s="10"/>
    </row>
    <row r="93" spans="1:27" ht="36" x14ac:dyDescent="0.35">
      <c r="A93" s="230">
        <f t="shared" si="3"/>
        <v>88</v>
      </c>
      <c r="B93" s="557"/>
      <c r="C93" s="544"/>
      <c r="D93" s="466"/>
      <c r="E93" s="466"/>
      <c r="F93" s="517"/>
      <c r="G93" s="168" t="s">
        <v>303</v>
      </c>
      <c r="H93" s="452"/>
      <c r="I93" s="452"/>
      <c r="J93" s="553"/>
      <c r="K93" s="258" t="s">
        <v>304</v>
      </c>
      <c r="L93" s="260">
        <v>2000000</v>
      </c>
      <c r="M93" s="129">
        <f t="shared" si="4"/>
        <v>1700000</v>
      </c>
      <c r="N93" s="56">
        <v>2021</v>
      </c>
      <c r="O93" s="174">
        <v>2022</v>
      </c>
      <c r="P93" s="54" t="s">
        <v>146</v>
      </c>
      <c r="Q93" s="55" t="s">
        <v>146</v>
      </c>
      <c r="R93" s="55" t="s">
        <v>146</v>
      </c>
      <c r="S93" s="175" t="s">
        <v>146</v>
      </c>
      <c r="T93" s="176"/>
      <c r="U93" s="176"/>
      <c r="V93" s="176"/>
      <c r="W93" s="176"/>
      <c r="X93" s="176"/>
      <c r="Y93" s="56" t="s">
        <v>242</v>
      </c>
      <c r="Z93" s="57" t="s">
        <v>58</v>
      </c>
      <c r="AA93" s="10"/>
    </row>
    <row r="94" spans="1:27" ht="36" x14ac:dyDescent="0.35">
      <c r="A94" s="230">
        <f t="shared" si="3"/>
        <v>89</v>
      </c>
      <c r="B94" s="557"/>
      <c r="C94" s="544"/>
      <c r="D94" s="466"/>
      <c r="E94" s="466"/>
      <c r="F94" s="517"/>
      <c r="G94" s="168" t="s">
        <v>305</v>
      </c>
      <c r="H94" s="452"/>
      <c r="I94" s="452"/>
      <c r="J94" s="553"/>
      <c r="K94" s="258" t="s">
        <v>306</v>
      </c>
      <c r="L94" s="260">
        <v>3500000</v>
      </c>
      <c r="M94" s="129">
        <f t="shared" si="4"/>
        <v>2975000</v>
      </c>
      <c r="N94" s="56">
        <v>2022</v>
      </c>
      <c r="O94" s="174">
        <v>2023</v>
      </c>
      <c r="P94" s="54"/>
      <c r="Q94" s="55"/>
      <c r="R94" s="55"/>
      <c r="S94" s="175"/>
      <c r="T94" s="176"/>
      <c r="U94" s="176"/>
      <c r="V94" s="176"/>
      <c r="W94" s="176" t="s">
        <v>146</v>
      </c>
      <c r="X94" s="176"/>
      <c r="Y94" s="56" t="s">
        <v>222</v>
      </c>
      <c r="Z94" s="57" t="s">
        <v>58</v>
      </c>
      <c r="AA94" s="10"/>
    </row>
    <row r="95" spans="1:27" ht="39.75" customHeight="1" x14ac:dyDescent="0.35">
      <c r="A95" s="230">
        <f t="shared" si="3"/>
        <v>90</v>
      </c>
      <c r="B95" s="557"/>
      <c r="C95" s="544"/>
      <c r="D95" s="466"/>
      <c r="E95" s="466"/>
      <c r="F95" s="517"/>
      <c r="G95" s="168" t="s">
        <v>307</v>
      </c>
      <c r="H95" s="452"/>
      <c r="I95" s="452"/>
      <c r="J95" s="553"/>
      <c r="K95" s="258" t="s">
        <v>308</v>
      </c>
      <c r="L95" s="260">
        <v>2500000</v>
      </c>
      <c r="M95" s="129">
        <f t="shared" si="4"/>
        <v>2125000</v>
      </c>
      <c r="N95" s="56">
        <v>2022</v>
      </c>
      <c r="O95" s="174">
        <v>2023</v>
      </c>
      <c r="P95" s="54"/>
      <c r="Q95" s="55" t="s">
        <v>146</v>
      </c>
      <c r="R95" s="55"/>
      <c r="S95" s="175"/>
      <c r="T95" s="176"/>
      <c r="U95" s="176"/>
      <c r="V95" s="176"/>
      <c r="W95" s="176"/>
      <c r="X95" s="176"/>
      <c r="Y95" s="56" t="s">
        <v>222</v>
      </c>
      <c r="Z95" s="57" t="s">
        <v>58</v>
      </c>
      <c r="AA95" s="10"/>
    </row>
    <row r="96" spans="1:27" ht="36" x14ac:dyDescent="0.35">
      <c r="A96" s="230">
        <f t="shared" si="3"/>
        <v>91</v>
      </c>
      <c r="B96" s="557"/>
      <c r="C96" s="544"/>
      <c r="D96" s="466"/>
      <c r="E96" s="466"/>
      <c r="F96" s="517"/>
      <c r="G96" s="168" t="s">
        <v>309</v>
      </c>
      <c r="H96" s="452"/>
      <c r="I96" s="452"/>
      <c r="J96" s="553"/>
      <c r="K96" s="258" t="s">
        <v>310</v>
      </c>
      <c r="L96" s="260">
        <v>45000000</v>
      </c>
      <c r="M96" s="129">
        <f t="shared" si="4"/>
        <v>38250000</v>
      </c>
      <c r="N96" s="56">
        <v>2023</v>
      </c>
      <c r="O96" s="174">
        <v>2024</v>
      </c>
      <c r="P96" s="54"/>
      <c r="Q96" s="55"/>
      <c r="R96" s="55"/>
      <c r="S96" s="175"/>
      <c r="T96" s="176"/>
      <c r="U96" s="176"/>
      <c r="V96" s="176"/>
      <c r="W96" s="176"/>
      <c r="X96" s="176"/>
      <c r="Y96" s="56" t="s">
        <v>222</v>
      </c>
      <c r="Z96" s="57" t="s">
        <v>58</v>
      </c>
      <c r="AA96" s="10"/>
    </row>
    <row r="97" spans="1:27" ht="36" x14ac:dyDescent="0.35">
      <c r="A97" s="230">
        <f t="shared" si="3"/>
        <v>92</v>
      </c>
      <c r="B97" s="557"/>
      <c r="C97" s="544"/>
      <c r="D97" s="466"/>
      <c r="E97" s="466"/>
      <c r="F97" s="517"/>
      <c r="G97" s="168" t="s">
        <v>214</v>
      </c>
      <c r="H97" s="452"/>
      <c r="I97" s="452"/>
      <c r="J97" s="553"/>
      <c r="K97" s="258" t="s">
        <v>214</v>
      </c>
      <c r="L97" s="260">
        <v>2500000</v>
      </c>
      <c r="M97" s="129">
        <f t="shared" si="4"/>
        <v>2125000</v>
      </c>
      <c r="N97" s="56">
        <v>2021</v>
      </c>
      <c r="O97" s="174">
        <v>2023</v>
      </c>
      <c r="P97" s="54"/>
      <c r="Q97" s="55" t="s">
        <v>146</v>
      </c>
      <c r="R97" s="55"/>
      <c r="S97" s="175"/>
      <c r="T97" s="176"/>
      <c r="U97" s="176"/>
      <c r="V97" s="176" t="s">
        <v>146</v>
      </c>
      <c r="W97" s="176" t="s">
        <v>146</v>
      </c>
      <c r="X97" s="176"/>
      <c r="Y97" s="56" t="s">
        <v>222</v>
      </c>
      <c r="Z97" s="57" t="s">
        <v>58</v>
      </c>
      <c r="AA97" s="10"/>
    </row>
    <row r="98" spans="1:27" ht="114" customHeight="1" x14ac:dyDescent="0.35">
      <c r="A98" s="230">
        <f t="shared" si="3"/>
        <v>93</v>
      </c>
      <c r="B98" s="557"/>
      <c r="C98" s="544"/>
      <c r="D98" s="466"/>
      <c r="E98" s="466"/>
      <c r="F98" s="517"/>
      <c r="G98" s="168" t="s">
        <v>249</v>
      </c>
      <c r="H98" s="452"/>
      <c r="I98" s="452"/>
      <c r="J98" s="553"/>
      <c r="K98" s="258" t="s">
        <v>250</v>
      </c>
      <c r="L98" s="260">
        <v>1500000</v>
      </c>
      <c r="M98" s="129">
        <f t="shared" si="4"/>
        <v>1275000</v>
      </c>
      <c r="N98" s="56">
        <v>2022</v>
      </c>
      <c r="O98" s="174">
        <v>2024</v>
      </c>
      <c r="P98" s="54"/>
      <c r="Q98" s="55" t="s">
        <v>146</v>
      </c>
      <c r="R98" s="55" t="s">
        <v>146</v>
      </c>
      <c r="S98" s="175" t="s">
        <v>146</v>
      </c>
      <c r="T98" s="176"/>
      <c r="U98" s="176"/>
      <c r="V98" s="176"/>
      <c r="W98" s="176"/>
      <c r="X98" s="176"/>
      <c r="Y98" s="56" t="s">
        <v>242</v>
      </c>
      <c r="Z98" s="57" t="s">
        <v>58</v>
      </c>
      <c r="AA98" s="10"/>
    </row>
    <row r="99" spans="1:27" ht="79.8" customHeight="1" x14ac:dyDescent="0.35">
      <c r="A99" s="230">
        <f t="shared" si="3"/>
        <v>94</v>
      </c>
      <c r="B99" s="557"/>
      <c r="C99" s="544"/>
      <c r="D99" s="466"/>
      <c r="E99" s="466"/>
      <c r="F99" s="517"/>
      <c r="G99" s="348" t="s">
        <v>374</v>
      </c>
      <c r="H99" s="452"/>
      <c r="I99" s="452"/>
      <c r="J99" s="553"/>
      <c r="K99" s="331" t="s">
        <v>376</v>
      </c>
      <c r="L99" s="309">
        <v>7000000</v>
      </c>
      <c r="M99" s="310">
        <f t="shared" si="4"/>
        <v>5950000</v>
      </c>
      <c r="N99" s="350">
        <v>2024</v>
      </c>
      <c r="O99" s="351">
        <v>2024</v>
      </c>
      <c r="P99" s="350" t="s">
        <v>146</v>
      </c>
      <c r="Q99" s="352" t="s">
        <v>146</v>
      </c>
      <c r="R99" s="352" t="s">
        <v>146</v>
      </c>
      <c r="S99" s="351" t="s">
        <v>146</v>
      </c>
      <c r="T99" s="353"/>
      <c r="U99" s="353"/>
      <c r="V99" s="353"/>
      <c r="W99" s="353"/>
      <c r="X99" s="353"/>
      <c r="Y99" s="350" t="s">
        <v>242</v>
      </c>
      <c r="Z99" s="354" t="s">
        <v>58</v>
      </c>
      <c r="AA99" s="10"/>
    </row>
    <row r="100" spans="1:27" ht="84" customHeight="1" thickBot="1" x14ac:dyDescent="0.4">
      <c r="A100" s="230">
        <f t="shared" si="3"/>
        <v>95</v>
      </c>
      <c r="B100" s="558"/>
      <c r="C100" s="560"/>
      <c r="D100" s="561"/>
      <c r="E100" s="561"/>
      <c r="F100" s="518"/>
      <c r="G100" s="349" t="s">
        <v>375</v>
      </c>
      <c r="H100" s="453"/>
      <c r="I100" s="453"/>
      <c r="J100" s="554"/>
      <c r="K100" s="355" t="s">
        <v>375</v>
      </c>
      <c r="L100" s="333">
        <v>7000000</v>
      </c>
      <c r="M100" s="334">
        <f t="shared" si="4"/>
        <v>5950000</v>
      </c>
      <c r="N100" s="356">
        <v>2024</v>
      </c>
      <c r="O100" s="357">
        <v>2024</v>
      </c>
      <c r="P100" s="356" t="s">
        <v>146</v>
      </c>
      <c r="Q100" s="358" t="s">
        <v>146</v>
      </c>
      <c r="R100" s="358" t="s">
        <v>146</v>
      </c>
      <c r="S100" s="357" t="s">
        <v>146</v>
      </c>
      <c r="T100" s="359"/>
      <c r="U100" s="359"/>
      <c r="V100" s="359"/>
      <c r="W100" s="359"/>
      <c r="X100" s="359"/>
      <c r="Y100" s="356" t="s">
        <v>242</v>
      </c>
      <c r="Z100" s="360" t="s">
        <v>58</v>
      </c>
      <c r="AA100" s="10"/>
    </row>
    <row r="101" spans="1:27" ht="18" x14ac:dyDescent="0.35">
      <c r="A101" s="555" t="s">
        <v>418</v>
      </c>
      <c r="B101" s="555"/>
      <c r="C101" s="555"/>
      <c r="D101" s="555"/>
      <c r="E101" s="555"/>
      <c r="F101" s="555"/>
      <c r="G101" s="555"/>
      <c r="H101" s="555"/>
      <c r="I101" s="555"/>
      <c r="J101" s="555"/>
      <c r="K101" s="555"/>
      <c r="L101" s="555"/>
      <c r="M101" s="555"/>
      <c r="N101" s="555"/>
      <c r="O101" s="555"/>
      <c r="P101" s="555"/>
      <c r="Q101" s="555"/>
      <c r="R101" s="555"/>
      <c r="S101" s="555"/>
      <c r="T101" s="555"/>
      <c r="U101" s="555"/>
      <c r="V101" s="555"/>
      <c r="W101" s="555"/>
      <c r="X101" s="555"/>
      <c r="Y101" s="555"/>
      <c r="Z101" s="555"/>
      <c r="AA101" s="10"/>
    </row>
    <row r="102" spans="1:27" ht="18.75" customHeight="1" x14ac:dyDescent="0.3">
      <c r="A102" s="555"/>
      <c r="B102" s="555"/>
      <c r="C102" s="555"/>
      <c r="D102" s="555"/>
      <c r="E102" s="555"/>
      <c r="F102" s="555"/>
      <c r="G102" s="555"/>
      <c r="H102" s="555"/>
      <c r="I102" s="555"/>
      <c r="J102" s="555"/>
      <c r="K102" s="555"/>
      <c r="L102" s="555"/>
      <c r="M102" s="555"/>
      <c r="N102" s="555"/>
      <c r="O102" s="555"/>
      <c r="P102" s="555"/>
      <c r="Q102" s="555"/>
      <c r="R102" s="555"/>
      <c r="S102" s="555"/>
      <c r="T102" s="555"/>
      <c r="U102" s="555"/>
      <c r="V102" s="555"/>
      <c r="W102" s="555"/>
      <c r="X102" s="555"/>
      <c r="Y102" s="555"/>
      <c r="Z102" s="555"/>
    </row>
    <row r="103" spans="1:27" ht="18.75" customHeight="1" x14ac:dyDescent="0.3">
      <c r="A103" s="555"/>
      <c r="B103" s="555"/>
      <c r="C103" s="555"/>
      <c r="D103" s="555"/>
      <c r="E103" s="555"/>
      <c r="F103" s="555"/>
      <c r="G103" s="555"/>
      <c r="H103" s="555"/>
      <c r="I103" s="555"/>
      <c r="J103" s="555"/>
      <c r="K103" s="555"/>
      <c r="L103" s="555"/>
      <c r="M103" s="555"/>
      <c r="N103" s="555"/>
      <c r="O103" s="555"/>
      <c r="P103" s="555"/>
      <c r="Q103" s="555"/>
      <c r="R103" s="555"/>
      <c r="S103" s="555"/>
      <c r="T103" s="555"/>
      <c r="U103" s="555"/>
      <c r="V103" s="555"/>
      <c r="W103" s="555"/>
      <c r="X103" s="555"/>
      <c r="Y103" s="555"/>
      <c r="Z103" s="555"/>
    </row>
    <row r="104" spans="1:27" ht="18.75" customHeight="1" x14ac:dyDescent="0.3">
      <c r="A104" s="555"/>
      <c r="B104" s="555"/>
      <c r="C104" s="555"/>
      <c r="D104" s="555"/>
      <c r="E104" s="555"/>
      <c r="F104" s="555"/>
      <c r="G104" s="555"/>
      <c r="H104" s="555"/>
      <c r="I104" s="555"/>
      <c r="J104" s="555"/>
      <c r="K104" s="555"/>
      <c r="L104" s="555"/>
      <c r="M104" s="555"/>
      <c r="N104" s="555"/>
      <c r="O104" s="555"/>
      <c r="P104" s="555"/>
      <c r="Q104" s="555"/>
      <c r="R104" s="555"/>
      <c r="S104" s="555"/>
      <c r="T104" s="555"/>
      <c r="U104" s="555"/>
      <c r="V104" s="555"/>
      <c r="W104" s="555"/>
      <c r="X104" s="555"/>
      <c r="Y104" s="555"/>
      <c r="Z104" s="555"/>
    </row>
    <row r="105" spans="1:27" ht="18.75" customHeight="1" x14ac:dyDescent="0.3">
      <c r="A105" s="555"/>
      <c r="B105" s="555"/>
      <c r="C105" s="555"/>
      <c r="D105" s="555"/>
      <c r="E105" s="555"/>
      <c r="F105" s="555"/>
      <c r="G105" s="555"/>
      <c r="H105" s="555"/>
      <c r="I105" s="555"/>
      <c r="J105" s="555"/>
      <c r="K105" s="555"/>
      <c r="L105" s="555"/>
      <c r="M105" s="555"/>
      <c r="N105" s="555"/>
      <c r="O105" s="555"/>
      <c r="P105" s="555"/>
      <c r="Q105" s="555"/>
      <c r="R105" s="555"/>
      <c r="S105" s="555"/>
      <c r="T105" s="555"/>
      <c r="U105" s="555"/>
      <c r="V105" s="555"/>
      <c r="W105" s="555"/>
      <c r="X105" s="555"/>
      <c r="Y105" s="555"/>
      <c r="Z105" s="555"/>
    </row>
    <row r="106" spans="1:27" ht="18.75" customHeight="1" x14ac:dyDescent="0.3">
      <c r="A106" s="555"/>
      <c r="B106" s="555"/>
      <c r="C106" s="555"/>
      <c r="D106" s="555"/>
      <c r="E106" s="555"/>
      <c r="F106" s="555"/>
      <c r="G106" s="555"/>
      <c r="H106" s="555"/>
      <c r="I106" s="555"/>
      <c r="J106" s="555"/>
      <c r="K106" s="555"/>
      <c r="L106" s="555"/>
      <c r="M106" s="555"/>
      <c r="N106" s="555"/>
      <c r="O106" s="555"/>
      <c r="P106" s="555"/>
      <c r="Q106" s="555"/>
      <c r="R106" s="555"/>
      <c r="S106" s="555"/>
      <c r="T106" s="555"/>
      <c r="U106" s="555"/>
      <c r="V106" s="555"/>
      <c r="W106" s="555"/>
      <c r="X106" s="555"/>
      <c r="Y106" s="555"/>
      <c r="Z106" s="555"/>
    </row>
    <row r="107" spans="1:27" ht="18.75" customHeight="1" x14ac:dyDescent="0.3">
      <c r="A107" s="555"/>
      <c r="B107" s="555"/>
      <c r="C107" s="555"/>
      <c r="D107" s="555"/>
      <c r="E107" s="555"/>
      <c r="F107" s="555"/>
      <c r="G107" s="555"/>
      <c r="H107" s="555"/>
      <c r="I107" s="555"/>
      <c r="J107" s="555"/>
      <c r="K107" s="555"/>
      <c r="L107" s="555"/>
      <c r="M107" s="555"/>
      <c r="N107" s="555"/>
      <c r="O107" s="555"/>
      <c r="P107" s="555"/>
      <c r="Q107" s="555"/>
      <c r="R107" s="555"/>
      <c r="S107" s="555"/>
      <c r="T107" s="555"/>
      <c r="U107" s="555"/>
      <c r="V107" s="555"/>
      <c r="W107" s="555"/>
      <c r="X107" s="555"/>
      <c r="Y107" s="555"/>
      <c r="Z107" s="555"/>
    </row>
    <row r="108" spans="1:27" ht="18.75" customHeight="1" x14ac:dyDescent="0.3">
      <c r="A108" s="555"/>
      <c r="B108" s="555"/>
      <c r="C108" s="555"/>
      <c r="D108" s="555"/>
      <c r="E108" s="555"/>
      <c r="F108" s="555"/>
      <c r="G108" s="555"/>
      <c r="H108" s="555"/>
      <c r="I108" s="555"/>
      <c r="J108" s="555"/>
      <c r="K108" s="555"/>
      <c r="L108" s="555"/>
      <c r="M108" s="555"/>
      <c r="N108" s="555"/>
      <c r="O108" s="555"/>
      <c r="P108" s="555"/>
      <c r="Q108" s="555"/>
      <c r="R108" s="555"/>
      <c r="S108" s="555"/>
      <c r="T108" s="555"/>
      <c r="U108" s="555"/>
      <c r="V108" s="555"/>
      <c r="W108" s="555"/>
      <c r="X108" s="555"/>
      <c r="Y108" s="555"/>
      <c r="Z108" s="555"/>
    </row>
    <row r="109" spans="1:27" ht="18.75" customHeight="1" x14ac:dyDescent="0.3">
      <c r="A109" s="444" t="s">
        <v>219</v>
      </c>
      <c r="B109" s="444"/>
      <c r="C109" s="444"/>
      <c r="D109" s="444"/>
      <c r="E109" s="444"/>
      <c r="F109" s="444"/>
      <c r="G109" s="444"/>
      <c r="H109" s="444"/>
      <c r="I109" s="444"/>
      <c r="J109" s="444"/>
      <c r="K109" s="444"/>
      <c r="L109" s="444"/>
      <c r="M109" s="444"/>
      <c r="N109" s="444"/>
      <c r="O109" s="444"/>
      <c r="P109" s="444"/>
      <c r="Q109" s="444"/>
      <c r="R109" s="444"/>
      <c r="S109" s="444"/>
      <c r="T109" s="444"/>
      <c r="U109" s="444"/>
      <c r="V109" s="444"/>
      <c r="W109" s="444"/>
      <c r="X109" s="444"/>
      <c r="Y109" s="444"/>
      <c r="Z109" s="444"/>
    </row>
    <row r="110" spans="1:27" ht="18.75" customHeight="1" x14ac:dyDescent="0.3">
      <c r="A110" s="444"/>
      <c r="B110" s="444"/>
      <c r="C110" s="444"/>
      <c r="D110" s="444"/>
      <c r="E110" s="444"/>
      <c r="F110" s="444"/>
      <c r="G110" s="444"/>
      <c r="H110" s="444"/>
      <c r="I110" s="444"/>
      <c r="J110" s="444"/>
      <c r="K110" s="444"/>
      <c r="L110" s="444"/>
      <c r="M110" s="444"/>
      <c r="N110" s="444"/>
      <c r="O110" s="444"/>
      <c r="P110" s="444"/>
      <c r="Q110" s="444"/>
      <c r="R110" s="444"/>
      <c r="S110" s="444"/>
      <c r="T110" s="444"/>
      <c r="U110" s="444"/>
      <c r="V110" s="444"/>
      <c r="W110" s="444"/>
      <c r="X110" s="444"/>
      <c r="Y110" s="444"/>
      <c r="Z110" s="444"/>
    </row>
    <row r="111" spans="1:27" ht="18.75" customHeight="1" x14ac:dyDescent="0.3">
      <c r="A111" s="444"/>
      <c r="B111" s="444"/>
      <c r="C111" s="444"/>
      <c r="D111" s="444"/>
      <c r="E111" s="444"/>
      <c r="F111" s="444"/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  <c r="Q111" s="444"/>
      <c r="R111" s="444"/>
      <c r="S111" s="444"/>
      <c r="T111" s="444"/>
      <c r="U111" s="444"/>
      <c r="V111" s="444"/>
      <c r="W111" s="444"/>
      <c r="X111" s="444"/>
      <c r="Y111" s="444"/>
      <c r="Z111" s="444"/>
    </row>
    <row r="112" spans="1:27" ht="18.75" customHeight="1" x14ac:dyDescent="0.3">
      <c r="A112" s="444"/>
      <c r="B112" s="444"/>
      <c r="C112" s="444"/>
      <c r="D112" s="444"/>
      <c r="E112" s="444"/>
      <c r="F112" s="444"/>
      <c r="G112" s="444"/>
      <c r="H112" s="444"/>
      <c r="I112" s="444"/>
      <c r="J112" s="444"/>
      <c r="K112" s="444"/>
      <c r="L112" s="444"/>
      <c r="M112" s="444"/>
      <c r="N112" s="444"/>
      <c r="O112" s="444"/>
      <c r="P112" s="444"/>
      <c r="Q112" s="444"/>
      <c r="R112" s="444"/>
      <c r="S112" s="444"/>
      <c r="T112" s="444"/>
      <c r="U112" s="444"/>
      <c r="V112" s="444"/>
      <c r="W112" s="444"/>
      <c r="X112" s="444"/>
      <c r="Y112" s="444"/>
      <c r="Z112" s="444"/>
    </row>
    <row r="113" spans="1:26" ht="18.75" customHeight="1" x14ac:dyDescent="0.3">
      <c r="A113" s="444" t="s">
        <v>220</v>
      </c>
      <c r="B113" s="444"/>
      <c r="C113" s="444"/>
      <c r="D113" s="444"/>
      <c r="E113" s="444"/>
      <c r="F113" s="444"/>
      <c r="G113" s="444"/>
      <c r="H113" s="444"/>
      <c r="I113" s="444"/>
      <c r="J113" s="444"/>
      <c r="K113" s="444"/>
      <c r="L113" s="444"/>
      <c r="M113" s="444"/>
      <c r="N113" s="444"/>
      <c r="O113" s="444"/>
      <c r="P113" s="444"/>
      <c r="Q113" s="444"/>
      <c r="R113" s="444"/>
      <c r="S113" s="444"/>
      <c r="T113" s="444"/>
      <c r="U113" s="444"/>
      <c r="V113" s="444"/>
      <c r="W113" s="444"/>
      <c r="X113" s="444"/>
      <c r="Y113" s="444"/>
      <c r="Z113" s="444"/>
    </row>
    <row r="114" spans="1:26" x14ac:dyDescent="0.3">
      <c r="A114" s="5"/>
      <c r="B114" s="253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4"/>
      <c r="Q114" s="254"/>
      <c r="R114" s="254"/>
      <c r="S114" s="254"/>
      <c r="T114" s="254"/>
      <c r="U114" s="254"/>
      <c r="V114" s="254"/>
      <c r="W114" s="254"/>
      <c r="X114" s="254"/>
      <c r="Y114" s="253"/>
      <c r="Z114" s="253"/>
    </row>
    <row r="115" spans="1:26" ht="18" x14ac:dyDescent="0.3">
      <c r="A115" s="5"/>
      <c r="B115" s="253"/>
      <c r="C115" s="253"/>
      <c r="D115" s="253"/>
      <c r="E115" s="253"/>
      <c r="F115" s="253"/>
      <c r="G115" s="253"/>
      <c r="H115" s="253"/>
      <c r="I115" s="253"/>
      <c r="J115" s="253"/>
      <c r="K115" s="444"/>
      <c r="L115" s="444"/>
      <c r="M115" s="444"/>
      <c r="N115" s="444"/>
      <c r="O115" s="444"/>
      <c r="P115" s="444"/>
      <c r="Q115" s="444"/>
      <c r="R115" s="444"/>
      <c r="S115" s="254"/>
      <c r="T115" s="254"/>
      <c r="U115" s="254"/>
      <c r="V115" s="254"/>
      <c r="W115" s="254"/>
      <c r="X115" s="254"/>
      <c r="Y115" s="253"/>
      <c r="Z115" s="253"/>
    </row>
    <row r="116" spans="1:26" ht="18" x14ac:dyDescent="0.35">
      <c r="A116" s="362" t="s">
        <v>421</v>
      </c>
    </row>
    <row r="117" spans="1:26" ht="18" x14ac:dyDescent="0.3">
      <c r="A117" s="363" t="s">
        <v>428</v>
      </c>
    </row>
    <row r="118" spans="1:26" ht="18" x14ac:dyDescent="0.35">
      <c r="A118" s="362"/>
    </row>
    <row r="119" spans="1:26" ht="18" x14ac:dyDescent="0.35">
      <c r="A119" s="362" t="s">
        <v>429</v>
      </c>
    </row>
    <row r="120" spans="1:26" ht="18" x14ac:dyDescent="0.35">
      <c r="A120" s="362" t="s">
        <v>423</v>
      </c>
    </row>
    <row r="121" spans="1:26" ht="18" x14ac:dyDescent="0.35">
      <c r="A121" s="362" t="s">
        <v>424</v>
      </c>
    </row>
    <row r="122" spans="1:26" ht="18" x14ac:dyDescent="0.35">
      <c r="A122" s="362"/>
    </row>
    <row r="123" spans="1:26" ht="18" x14ac:dyDescent="0.35">
      <c r="A123" s="362" t="s">
        <v>430</v>
      </c>
    </row>
    <row r="124" spans="1:26" ht="18" x14ac:dyDescent="0.35">
      <c r="A124" s="362"/>
    </row>
    <row r="125" spans="1:26" s="73" customFormat="1" ht="18" x14ac:dyDescent="0.35">
      <c r="A125" s="362" t="s">
        <v>431</v>
      </c>
      <c r="B125" s="6"/>
      <c r="C125" s="6"/>
      <c r="D125" s="6"/>
      <c r="E125" s="6"/>
      <c r="F125" s="6"/>
      <c r="G125" s="6"/>
      <c r="H125" s="6"/>
      <c r="I125" s="6"/>
      <c r="P125" s="74"/>
      <c r="Q125" s="74"/>
      <c r="R125" s="74"/>
      <c r="S125" s="74"/>
      <c r="T125" s="74"/>
      <c r="U125" s="74"/>
      <c r="V125" s="74"/>
      <c r="W125" s="74"/>
      <c r="X125" s="74"/>
    </row>
    <row r="126" spans="1:26" ht="18" x14ac:dyDescent="0.35">
      <c r="A126" s="362" t="s">
        <v>432</v>
      </c>
    </row>
    <row r="127" spans="1:26" ht="18" x14ac:dyDescent="0.35">
      <c r="A127" s="362" t="s">
        <v>433</v>
      </c>
    </row>
    <row r="128" spans="1:26" ht="18" x14ac:dyDescent="0.35">
      <c r="A128" s="362" t="s">
        <v>434</v>
      </c>
    </row>
    <row r="129" spans="1:1" ht="18" x14ac:dyDescent="0.35">
      <c r="A129" s="362" t="s">
        <v>435</v>
      </c>
    </row>
    <row r="130" spans="1:1" ht="18" x14ac:dyDescent="0.35">
      <c r="A130" s="362" t="s">
        <v>436</v>
      </c>
    </row>
    <row r="131" spans="1:1" ht="18" x14ac:dyDescent="0.35">
      <c r="A131" s="362" t="s">
        <v>437</v>
      </c>
    </row>
    <row r="132" spans="1:1" ht="18" x14ac:dyDescent="0.35">
      <c r="A132" s="362" t="s">
        <v>438</v>
      </c>
    </row>
    <row r="133" spans="1:1" ht="18" x14ac:dyDescent="0.35">
      <c r="A133" s="362" t="s">
        <v>439</v>
      </c>
    </row>
    <row r="134" spans="1:1" ht="18" x14ac:dyDescent="0.35">
      <c r="A134" s="362" t="s">
        <v>440</v>
      </c>
    </row>
    <row r="135" spans="1:1" ht="18" x14ac:dyDescent="0.35">
      <c r="A135" s="362" t="s">
        <v>441</v>
      </c>
    </row>
    <row r="136" spans="1:1" ht="18" x14ac:dyDescent="0.35">
      <c r="A136" s="362"/>
    </row>
    <row r="137" spans="1:1" ht="18" x14ac:dyDescent="0.35">
      <c r="A137" s="362" t="s">
        <v>442</v>
      </c>
    </row>
    <row r="138" spans="1:1" ht="18" x14ac:dyDescent="0.35">
      <c r="A138" s="362" t="s">
        <v>443</v>
      </c>
    </row>
    <row r="139" spans="1:1" ht="18" x14ac:dyDescent="0.35">
      <c r="A139" s="362"/>
    </row>
    <row r="140" spans="1:1" ht="18" x14ac:dyDescent="0.35">
      <c r="A140" s="362" t="s">
        <v>444</v>
      </c>
    </row>
    <row r="141" spans="1:1" ht="18" x14ac:dyDescent="0.35">
      <c r="A141" s="362" t="s">
        <v>445</v>
      </c>
    </row>
    <row r="142" spans="1:1" ht="18" x14ac:dyDescent="0.35">
      <c r="A142" s="362" t="s">
        <v>446</v>
      </c>
    </row>
  </sheetData>
  <mergeCells count="90">
    <mergeCell ref="I84:I100"/>
    <mergeCell ref="J84:J100"/>
    <mergeCell ref="A101:Z108"/>
    <mergeCell ref="B84:B100"/>
    <mergeCell ref="C84:C100"/>
    <mergeCell ref="D84:D100"/>
    <mergeCell ref="E84:E100"/>
    <mergeCell ref="F84:F100"/>
    <mergeCell ref="F37:F48"/>
    <mergeCell ref="A109:Z112"/>
    <mergeCell ref="A113:Z113"/>
    <mergeCell ref="B6:B23"/>
    <mergeCell ref="E24:E27"/>
    <mergeCell ref="E29:E35"/>
    <mergeCell ref="E6:E11"/>
    <mergeCell ref="H59:H83"/>
    <mergeCell ref="I59:I83"/>
    <mergeCell ref="J59:J83"/>
    <mergeCell ref="H6:H23"/>
    <mergeCell ref="I6:I23"/>
    <mergeCell ref="J6:J23"/>
    <mergeCell ref="B24:B36"/>
    <mergeCell ref="J24:J36"/>
    <mergeCell ref="H84:H100"/>
    <mergeCell ref="B37:B48"/>
    <mergeCell ref="E38:E43"/>
    <mergeCell ref="E45:E48"/>
    <mergeCell ref="C37:C48"/>
    <mergeCell ref="D37:D48"/>
    <mergeCell ref="K3:K5"/>
    <mergeCell ref="B3:F3"/>
    <mergeCell ref="L3:M3"/>
    <mergeCell ref="N3:O3"/>
    <mergeCell ref="G3:G5"/>
    <mergeCell ref="J3:J5"/>
    <mergeCell ref="N4:N5"/>
    <mergeCell ref="O4:O5"/>
    <mergeCell ref="H3:H5"/>
    <mergeCell ref="I3:I5"/>
    <mergeCell ref="B4:B5"/>
    <mergeCell ref="H24:H36"/>
    <mergeCell ref="I24:I36"/>
    <mergeCell ref="A3:A5"/>
    <mergeCell ref="C4:C5"/>
    <mergeCell ref="D4:D5"/>
    <mergeCell ref="E4:E5"/>
    <mergeCell ref="F4:F5"/>
    <mergeCell ref="D24:D36"/>
    <mergeCell ref="F24:F36"/>
    <mergeCell ref="D6:D23"/>
    <mergeCell ref="C6:C23"/>
    <mergeCell ref="C24:C36"/>
    <mergeCell ref="E76:E78"/>
    <mergeCell ref="Y3:Z3"/>
    <mergeCell ref="Y4:Y5"/>
    <mergeCell ref="Z4:Z5"/>
    <mergeCell ref="L4:L5"/>
    <mergeCell ref="M4:M5"/>
    <mergeCell ref="X4:X5"/>
    <mergeCell ref="P3:X3"/>
    <mergeCell ref="V4:V5"/>
    <mergeCell ref="W4:W5"/>
    <mergeCell ref="U4:U5"/>
    <mergeCell ref="P4:S4"/>
    <mergeCell ref="T4:T5"/>
    <mergeCell ref="H37:H48"/>
    <mergeCell ref="I37:I48"/>
    <mergeCell ref="J37:J48"/>
    <mergeCell ref="K115:R115"/>
    <mergeCell ref="A1:Z1"/>
    <mergeCell ref="E15:E23"/>
    <mergeCell ref="F6:F23"/>
    <mergeCell ref="E12:E14"/>
    <mergeCell ref="E59:E67"/>
    <mergeCell ref="E69:E70"/>
    <mergeCell ref="E72:E75"/>
    <mergeCell ref="A2:Z2"/>
    <mergeCell ref="E79:E83"/>
    <mergeCell ref="B59:B83"/>
    <mergeCell ref="C59:C83"/>
    <mergeCell ref="D59:D83"/>
    <mergeCell ref="F59:F83"/>
    <mergeCell ref="H49:H58"/>
    <mergeCell ref="I49:I58"/>
    <mergeCell ref="B49:B58"/>
    <mergeCell ref="J49:J58"/>
    <mergeCell ref="F49:F58"/>
    <mergeCell ref="E49:E58"/>
    <mergeCell ref="D49:D58"/>
    <mergeCell ref="C49:C58"/>
  </mergeCells>
  <pageMargins left="0.25" right="0.25" top="0.75" bottom="0.75" header="0.3" footer="0.3"/>
  <pageSetup paperSize="9" scale="4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opLeftCell="B7" zoomScale="70" zoomScaleNormal="70" workbookViewId="0">
      <selection activeCell="C31" sqref="C31"/>
    </sheetView>
  </sheetViews>
  <sheetFormatPr defaultColWidth="8.6640625" defaultRowHeight="18" x14ac:dyDescent="0.35"/>
  <cols>
    <col min="1" max="1" width="14.33203125" style="10" hidden="1" customWidth="1"/>
    <col min="2" max="2" width="7.33203125" style="10" customWidth="1"/>
    <col min="3" max="3" width="18.33203125" style="10" customWidth="1"/>
    <col min="4" max="4" width="17.5546875" style="10" customWidth="1"/>
    <col min="5" max="5" width="15.44140625" style="10" bestFit="1" customWidth="1"/>
    <col min="6" max="6" width="27.5546875" style="10" customWidth="1"/>
    <col min="7" max="7" width="10.77734375" style="10" customWidth="1"/>
    <col min="8" max="8" width="13.6640625" style="10" customWidth="1"/>
    <col min="9" max="9" width="11.44140625" style="10" customWidth="1"/>
    <col min="10" max="10" width="39.44140625" style="10" customWidth="1"/>
    <col min="11" max="11" width="14.33203125" style="10" customWidth="1"/>
    <col min="12" max="12" width="17.6640625" style="10" customWidth="1"/>
    <col min="13" max="13" width="11.33203125" style="10" customWidth="1"/>
    <col min="14" max="14" width="11.5546875" style="10" customWidth="1"/>
    <col min="15" max="16" width="11.109375" style="10" customWidth="1"/>
    <col min="17" max="17" width="14.5546875" style="10" customWidth="1"/>
    <col min="18" max="18" width="12.88671875" style="10" customWidth="1"/>
    <col min="19" max="19" width="14.6640625" style="10" customWidth="1"/>
    <col min="20" max="20" width="10.5546875" style="10" customWidth="1"/>
    <col min="21" max="16384" width="8.6640625" style="10"/>
  </cols>
  <sheetData>
    <row r="1" spans="1:20" ht="18.600000000000001" thickBot="1" x14ac:dyDescent="0.4"/>
    <row r="2" spans="1:20" ht="90" customHeight="1" thickBot="1" x14ac:dyDescent="0.4">
      <c r="B2" s="564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6"/>
    </row>
    <row r="3" spans="1:20" ht="39.75" customHeight="1" thickBot="1" x14ac:dyDescent="0.4">
      <c r="A3" s="476" t="s">
        <v>28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8"/>
    </row>
    <row r="4" spans="1:20" ht="37.950000000000003" customHeight="1" thickBot="1" x14ac:dyDescent="0.4">
      <c r="A4" s="575" t="s">
        <v>29</v>
      </c>
      <c r="B4" s="580" t="s">
        <v>6</v>
      </c>
      <c r="C4" s="578" t="s">
        <v>30</v>
      </c>
      <c r="D4" s="579"/>
      <c r="E4" s="579"/>
      <c r="F4" s="580" t="s">
        <v>8</v>
      </c>
      <c r="G4" s="572" t="s">
        <v>24</v>
      </c>
      <c r="H4" s="572" t="s">
        <v>37</v>
      </c>
      <c r="I4" s="572" t="s">
        <v>10</v>
      </c>
      <c r="J4" s="580" t="s">
        <v>31</v>
      </c>
      <c r="K4" s="585" t="s">
        <v>251</v>
      </c>
      <c r="L4" s="586"/>
      <c r="M4" s="583" t="s">
        <v>252</v>
      </c>
      <c r="N4" s="584"/>
      <c r="O4" s="601" t="s">
        <v>253</v>
      </c>
      <c r="P4" s="602"/>
      <c r="Q4" s="602"/>
      <c r="R4" s="602"/>
      <c r="S4" s="583" t="s">
        <v>12</v>
      </c>
      <c r="T4" s="584"/>
    </row>
    <row r="5" spans="1:20" ht="22.35" customHeight="1" thickBot="1" x14ac:dyDescent="0.4">
      <c r="A5" s="576"/>
      <c r="B5" s="581"/>
      <c r="C5" s="599" t="s">
        <v>32</v>
      </c>
      <c r="D5" s="567" t="s">
        <v>33</v>
      </c>
      <c r="E5" s="567" t="s">
        <v>34</v>
      </c>
      <c r="F5" s="581"/>
      <c r="G5" s="573"/>
      <c r="H5" s="573"/>
      <c r="I5" s="573"/>
      <c r="J5" s="581"/>
      <c r="K5" s="569" t="s">
        <v>35</v>
      </c>
      <c r="L5" s="569" t="s">
        <v>19</v>
      </c>
      <c r="M5" s="569" t="s">
        <v>20</v>
      </c>
      <c r="N5" s="587" t="s">
        <v>21</v>
      </c>
      <c r="O5" s="562" t="s">
        <v>25</v>
      </c>
      <c r="P5" s="563"/>
      <c r="Q5" s="563"/>
      <c r="R5" s="563"/>
      <c r="S5" s="557" t="s">
        <v>221</v>
      </c>
      <c r="T5" s="598" t="s">
        <v>23</v>
      </c>
    </row>
    <row r="6" spans="1:20" ht="127.2" customHeight="1" thickBot="1" x14ac:dyDescent="0.4">
      <c r="A6" s="577"/>
      <c r="B6" s="581"/>
      <c r="C6" s="600"/>
      <c r="D6" s="568"/>
      <c r="E6" s="568"/>
      <c r="F6" s="582"/>
      <c r="G6" s="574"/>
      <c r="H6" s="574"/>
      <c r="I6" s="574"/>
      <c r="J6" s="582"/>
      <c r="K6" s="570"/>
      <c r="L6" s="570"/>
      <c r="M6" s="571"/>
      <c r="N6" s="588"/>
      <c r="O6" s="58" t="s">
        <v>36</v>
      </c>
      <c r="P6" s="59" t="s">
        <v>254</v>
      </c>
      <c r="Q6" s="59" t="s">
        <v>255</v>
      </c>
      <c r="R6" s="60" t="s">
        <v>256</v>
      </c>
      <c r="S6" s="569"/>
      <c r="T6" s="587"/>
    </row>
    <row r="7" spans="1:20" ht="108.6" thickBot="1" x14ac:dyDescent="0.4">
      <c r="A7" s="10">
        <v>1</v>
      </c>
      <c r="B7" s="231">
        <v>1</v>
      </c>
      <c r="C7" s="250" t="s">
        <v>192</v>
      </c>
      <c r="D7" s="251" t="s">
        <v>42</v>
      </c>
      <c r="E7" s="252" t="s">
        <v>193</v>
      </c>
      <c r="F7" s="227" t="s">
        <v>194</v>
      </c>
      <c r="G7" s="61" t="s">
        <v>46</v>
      </c>
      <c r="H7" s="61" t="s">
        <v>47</v>
      </c>
      <c r="I7" s="61" t="s">
        <v>47</v>
      </c>
      <c r="J7" s="228" t="s">
        <v>195</v>
      </c>
      <c r="K7" s="233">
        <v>80000000</v>
      </c>
      <c r="L7" s="234">
        <f>K7/100*85</f>
        <v>68000000</v>
      </c>
      <c r="M7" s="237">
        <v>2022</v>
      </c>
      <c r="N7" s="238">
        <v>2025</v>
      </c>
      <c r="O7" s="239"/>
      <c r="P7" s="240"/>
      <c r="Q7" s="241" t="s">
        <v>146</v>
      </c>
      <c r="R7" s="242" t="s">
        <v>146</v>
      </c>
      <c r="S7" s="246" t="s">
        <v>196</v>
      </c>
      <c r="T7" s="245" t="s">
        <v>58</v>
      </c>
    </row>
    <row r="8" spans="1:20" ht="144.6" customHeight="1" x14ac:dyDescent="0.35">
      <c r="A8" s="10">
        <v>2</v>
      </c>
      <c r="B8" s="231">
        <v>2</v>
      </c>
      <c r="C8" s="548" t="s">
        <v>197</v>
      </c>
      <c r="D8" s="520" t="s">
        <v>42</v>
      </c>
      <c r="E8" s="516" t="s">
        <v>198</v>
      </c>
      <c r="F8" s="145" t="s">
        <v>199</v>
      </c>
      <c r="G8" s="589" t="s">
        <v>46</v>
      </c>
      <c r="H8" s="592" t="s">
        <v>47</v>
      </c>
      <c r="I8" s="595" t="s">
        <v>47</v>
      </c>
      <c r="J8" s="232" t="s">
        <v>199</v>
      </c>
      <c r="K8" s="235">
        <v>100000</v>
      </c>
      <c r="L8" s="236">
        <f>K8/100*85</f>
        <v>85000</v>
      </c>
      <c r="M8" s="226">
        <v>2020</v>
      </c>
      <c r="N8" s="154">
        <v>2022</v>
      </c>
      <c r="O8" s="243" t="s">
        <v>146</v>
      </c>
      <c r="P8" s="244" t="s">
        <v>146</v>
      </c>
      <c r="Q8" s="244" t="s">
        <v>146</v>
      </c>
      <c r="R8" s="247"/>
      <c r="S8" s="47" t="s">
        <v>284</v>
      </c>
      <c r="T8" s="48" t="s">
        <v>58</v>
      </c>
    </row>
    <row r="9" spans="1:20" x14ac:dyDescent="0.35">
      <c r="B9" s="231">
        <v>3</v>
      </c>
      <c r="C9" s="549"/>
      <c r="D9" s="521"/>
      <c r="E9" s="517"/>
      <c r="F9" s="299" t="s">
        <v>367</v>
      </c>
      <c r="G9" s="590"/>
      <c r="H9" s="593"/>
      <c r="I9" s="596"/>
      <c r="J9" s="282" t="s">
        <v>367</v>
      </c>
      <c r="K9" s="283">
        <v>150000</v>
      </c>
      <c r="L9" s="129">
        <f>K9/100*85</f>
        <v>127500</v>
      </c>
      <c r="M9" s="131">
        <v>2024</v>
      </c>
      <c r="N9" s="155">
        <v>2024</v>
      </c>
      <c r="O9" s="300"/>
      <c r="P9" s="301"/>
      <c r="Q9" s="301"/>
      <c r="R9" s="231"/>
      <c r="S9" s="66" t="s">
        <v>222</v>
      </c>
      <c r="T9" s="50" t="s">
        <v>58</v>
      </c>
    </row>
    <row r="10" spans="1:20" ht="18" customHeight="1" x14ac:dyDescent="0.35">
      <c r="B10" s="231">
        <v>4</v>
      </c>
      <c r="C10" s="549"/>
      <c r="D10" s="521"/>
      <c r="E10" s="517"/>
      <c r="F10" s="299" t="s">
        <v>368</v>
      </c>
      <c r="G10" s="590"/>
      <c r="H10" s="593"/>
      <c r="I10" s="596"/>
      <c r="J10" s="282" t="s">
        <v>368</v>
      </c>
      <c r="K10" s="283">
        <v>150000</v>
      </c>
      <c r="L10" s="129">
        <f t="shared" ref="L10" si="0">K10/100*85</f>
        <v>127500</v>
      </c>
      <c r="M10" s="131">
        <v>2025</v>
      </c>
      <c r="N10" s="155">
        <v>2025</v>
      </c>
      <c r="O10" s="300"/>
      <c r="P10" s="301"/>
      <c r="Q10" s="301"/>
      <c r="R10" s="231"/>
      <c r="S10" s="66" t="s">
        <v>222</v>
      </c>
      <c r="T10" s="50" t="s">
        <v>58</v>
      </c>
    </row>
    <row r="11" spans="1:20" x14ac:dyDescent="0.35">
      <c r="B11" s="231">
        <v>5</v>
      </c>
      <c r="C11" s="549"/>
      <c r="D11" s="521"/>
      <c r="E11" s="517"/>
      <c r="F11" s="299" t="s">
        <v>228</v>
      </c>
      <c r="G11" s="590"/>
      <c r="H11" s="593"/>
      <c r="I11" s="596"/>
      <c r="J11" s="282" t="s">
        <v>228</v>
      </c>
      <c r="K11" s="283">
        <v>150000</v>
      </c>
      <c r="L11" s="129">
        <v>127500</v>
      </c>
      <c r="M11" s="131">
        <v>2023</v>
      </c>
      <c r="N11" s="155">
        <v>2025</v>
      </c>
      <c r="O11" s="300"/>
      <c r="P11" s="301"/>
      <c r="Q11" s="301"/>
      <c r="R11" s="231"/>
      <c r="S11" s="66" t="s">
        <v>222</v>
      </c>
      <c r="T11" s="50" t="s">
        <v>58</v>
      </c>
    </row>
    <row r="12" spans="1:20" ht="72" x14ac:dyDescent="0.35">
      <c r="B12" s="231">
        <v>6</v>
      </c>
      <c r="C12" s="549"/>
      <c r="D12" s="521"/>
      <c r="E12" s="517"/>
      <c r="F12" s="302" t="s">
        <v>372</v>
      </c>
      <c r="G12" s="590"/>
      <c r="H12" s="593"/>
      <c r="I12" s="596"/>
      <c r="J12" s="303" t="s">
        <v>369</v>
      </c>
      <c r="K12" s="283">
        <v>4500000</v>
      </c>
      <c r="L12" s="129">
        <f>K12/100*85</f>
        <v>3825000</v>
      </c>
      <c r="M12" s="131">
        <v>2024</v>
      </c>
      <c r="N12" s="155">
        <v>2027</v>
      </c>
      <c r="O12" s="300" t="s">
        <v>146</v>
      </c>
      <c r="P12" s="301" t="s">
        <v>146</v>
      </c>
      <c r="Q12" s="301" t="s">
        <v>146</v>
      </c>
      <c r="R12" s="231"/>
      <c r="S12" s="49" t="s">
        <v>222</v>
      </c>
      <c r="T12" s="50" t="s">
        <v>58</v>
      </c>
    </row>
    <row r="13" spans="1:20" ht="36" customHeight="1" x14ac:dyDescent="0.35">
      <c r="B13" s="231">
        <v>7</v>
      </c>
      <c r="C13" s="549"/>
      <c r="D13" s="521"/>
      <c r="E13" s="517"/>
      <c r="F13" s="299" t="s">
        <v>370</v>
      </c>
      <c r="G13" s="590"/>
      <c r="H13" s="593"/>
      <c r="I13" s="596"/>
      <c r="J13" s="282" t="s">
        <v>370</v>
      </c>
      <c r="K13" s="283">
        <v>200000</v>
      </c>
      <c r="L13" s="129">
        <v>170000</v>
      </c>
      <c r="M13" s="131">
        <v>2024</v>
      </c>
      <c r="N13" s="155">
        <v>2026</v>
      </c>
      <c r="O13" s="300"/>
      <c r="P13" s="301"/>
      <c r="Q13" s="301"/>
      <c r="R13" s="231"/>
      <c r="S13" s="66" t="s">
        <v>222</v>
      </c>
      <c r="T13" s="50" t="s">
        <v>58</v>
      </c>
    </row>
    <row r="14" spans="1:20" ht="18.600000000000001" thickBot="1" x14ac:dyDescent="0.4">
      <c r="B14" s="231">
        <v>8</v>
      </c>
      <c r="C14" s="551"/>
      <c r="D14" s="523"/>
      <c r="E14" s="518"/>
      <c r="F14" s="304" t="s">
        <v>371</v>
      </c>
      <c r="G14" s="591"/>
      <c r="H14" s="594"/>
      <c r="I14" s="597"/>
      <c r="J14" s="290" t="s">
        <v>371</v>
      </c>
      <c r="K14" s="286">
        <v>100000</v>
      </c>
      <c r="L14" s="278">
        <f t="shared" ref="L14" si="1">K14/100*85</f>
        <v>85000</v>
      </c>
      <c r="M14" s="287">
        <v>2023</v>
      </c>
      <c r="N14" s="288">
        <v>2025</v>
      </c>
      <c r="O14" s="305"/>
      <c r="P14" s="306" t="s">
        <v>146</v>
      </c>
      <c r="Q14" s="306" t="s">
        <v>146</v>
      </c>
      <c r="R14" s="307"/>
      <c r="S14" s="308" t="s">
        <v>222</v>
      </c>
      <c r="T14" s="51" t="s">
        <v>58</v>
      </c>
    </row>
    <row r="15" spans="1:20" x14ac:dyDescent="0.35">
      <c r="B15" s="555" t="s">
        <v>419</v>
      </c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</row>
    <row r="16" spans="1:20" x14ac:dyDescent="0.35"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</row>
    <row r="17" spans="2:20" x14ac:dyDescent="0.35">
      <c r="B17" s="555"/>
      <c r="C17" s="555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</row>
    <row r="18" spans="2:20" x14ac:dyDescent="0.35"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</row>
    <row r="19" spans="2:20" x14ac:dyDescent="0.35">
      <c r="B19" s="555"/>
      <c r="C19" s="555"/>
      <c r="D19" s="555"/>
      <c r="E19" s="555"/>
      <c r="F19" s="555"/>
      <c r="G19" s="555"/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</row>
    <row r="20" spans="2:20" x14ac:dyDescent="0.35">
      <c r="B20" s="555"/>
      <c r="C20" s="555"/>
      <c r="D20" s="555"/>
      <c r="E20" s="555"/>
      <c r="F20" s="555"/>
      <c r="G20" s="555"/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</row>
    <row r="21" spans="2:20" x14ac:dyDescent="0.35">
      <c r="B21" s="555"/>
      <c r="C21" s="555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</row>
    <row r="22" spans="2:20" x14ac:dyDescent="0.35">
      <c r="B22" s="444" t="s">
        <v>219</v>
      </c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4"/>
      <c r="O22" s="444"/>
      <c r="P22" s="444"/>
      <c r="Q22" s="444"/>
      <c r="R22" s="444"/>
      <c r="S22" s="444"/>
      <c r="T22" s="444"/>
    </row>
    <row r="23" spans="2:20" x14ac:dyDescent="0.35">
      <c r="B23" s="444" t="s">
        <v>220</v>
      </c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4"/>
      <c r="O23" s="444"/>
      <c r="P23" s="444"/>
      <c r="Q23" s="444"/>
      <c r="R23" s="444"/>
      <c r="S23" s="444"/>
      <c r="T23" s="444"/>
    </row>
    <row r="24" spans="2:20" ht="16.2" customHeight="1" x14ac:dyDescent="0.35"/>
    <row r="25" spans="2:20" x14ac:dyDescent="0.35">
      <c r="C25" s="62"/>
    </row>
    <row r="26" spans="2:20" x14ac:dyDescent="0.35">
      <c r="B26" s="364" t="s">
        <v>447</v>
      </c>
      <c r="C26" s="62"/>
    </row>
    <row r="27" spans="2:20" x14ac:dyDescent="0.35">
      <c r="B27" s="364" t="s">
        <v>448</v>
      </c>
    </row>
    <row r="28" spans="2:20" x14ac:dyDescent="0.35">
      <c r="B28" s="364" t="s">
        <v>429</v>
      </c>
    </row>
    <row r="29" spans="2:20" x14ac:dyDescent="0.35">
      <c r="B29" s="364" t="s">
        <v>423</v>
      </c>
    </row>
    <row r="30" spans="2:20" x14ac:dyDescent="0.35">
      <c r="B30" s="364" t="s">
        <v>424</v>
      </c>
    </row>
    <row r="31" spans="2:20" x14ac:dyDescent="0.35">
      <c r="B31" s="364"/>
    </row>
    <row r="32" spans="2:20" x14ac:dyDescent="0.35">
      <c r="B32" s="364" t="s">
        <v>430</v>
      </c>
    </row>
    <row r="33" spans="2:2" x14ac:dyDescent="0.35">
      <c r="B33" s="364"/>
    </row>
    <row r="34" spans="2:2" x14ac:dyDescent="0.35">
      <c r="B34" s="362" t="s">
        <v>449</v>
      </c>
    </row>
    <row r="35" spans="2:2" x14ac:dyDescent="0.35">
      <c r="B35" s="362" t="s">
        <v>432</v>
      </c>
    </row>
    <row r="36" spans="2:2" x14ac:dyDescent="0.35">
      <c r="B36" s="362" t="s">
        <v>433</v>
      </c>
    </row>
    <row r="37" spans="2:2" x14ac:dyDescent="0.35">
      <c r="B37" s="362" t="s">
        <v>434</v>
      </c>
    </row>
    <row r="38" spans="2:2" x14ac:dyDescent="0.35">
      <c r="B38" s="362" t="s">
        <v>435</v>
      </c>
    </row>
    <row r="39" spans="2:2" x14ac:dyDescent="0.35">
      <c r="B39" s="362" t="s">
        <v>436</v>
      </c>
    </row>
    <row r="40" spans="2:2" x14ac:dyDescent="0.35">
      <c r="B40" s="362" t="s">
        <v>437</v>
      </c>
    </row>
    <row r="41" spans="2:2" x14ac:dyDescent="0.35">
      <c r="B41" s="362" t="s">
        <v>438</v>
      </c>
    </row>
    <row r="42" spans="2:2" ht="16.2" customHeight="1" x14ac:dyDescent="0.35">
      <c r="B42" s="362"/>
    </row>
    <row r="43" spans="2:2" x14ac:dyDescent="0.35">
      <c r="B43" s="362" t="s">
        <v>450</v>
      </c>
    </row>
    <row r="44" spans="2:2" x14ac:dyDescent="0.35">
      <c r="B44" s="362" t="s">
        <v>441</v>
      </c>
    </row>
    <row r="45" spans="2:2" x14ac:dyDescent="0.35">
      <c r="B45" s="362"/>
    </row>
    <row r="46" spans="2:2" x14ac:dyDescent="0.35">
      <c r="B46" s="362" t="s">
        <v>442</v>
      </c>
    </row>
    <row r="47" spans="2:2" x14ac:dyDescent="0.35">
      <c r="B47" s="362" t="s">
        <v>443</v>
      </c>
    </row>
    <row r="48" spans="2:2" x14ac:dyDescent="0.35">
      <c r="B48" s="364"/>
    </row>
    <row r="49" spans="2:2" x14ac:dyDescent="0.35">
      <c r="B49" s="364" t="s">
        <v>444</v>
      </c>
    </row>
    <row r="50" spans="2:2" x14ac:dyDescent="0.35">
      <c r="B50" s="364" t="s">
        <v>445</v>
      </c>
    </row>
    <row r="51" spans="2:2" x14ac:dyDescent="0.35">
      <c r="B51" s="364" t="s">
        <v>446</v>
      </c>
    </row>
  </sheetData>
  <mergeCells count="33">
    <mergeCell ref="O4:R4"/>
    <mergeCell ref="M4:N4"/>
    <mergeCell ref="B23:T23"/>
    <mergeCell ref="B15:T21"/>
    <mergeCell ref="N5:N6"/>
    <mergeCell ref="B22:T22"/>
    <mergeCell ref="C8:C14"/>
    <mergeCell ref="G8:G14"/>
    <mergeCell ref="H8:H14"/>
    <mergeCell ref="I8:I14"/>
    <mergeCell ref="E8:E14"/>
    <mergeCell ref="D8:D14"/>
    <mergeCell ref="S5:S6"/>
    <mergeCell ref="T5:T6"/>
    <mergeCell ref="I4:I6"/>
    <mergeCell ref="B4:B6"/>
    <mergeCell ref="C5:C6"/>
    <mergeCell ref="O5:R5"/>
    <mergeCell ref="B2:T2"/>
    <mergeCell ref="E5:E6"/>
    <mergeCell ref="K5:K6"/>
    <mergeCell ref="L5:L6"/>
    <mergeCell ref="M5:M6"/>
    <mergeCell ref="D5:D6"/>
    <mergeCell ref="G4:G6"/>
    <mergeCell ref="H4:H6"/>
    <mergeCell ref="A3:T3"/>
    <mergeCell ref="A4:A6"/>
    <mergeCell ref="C4:E4"/>
    <mergeCell ref="F4:F6"/>
    <mergeCell ref="S4:T4"/>
    <mergeCell ref="J4:J6"/>
    <mergeCell ref="K4:L4"/>
  </mergeCells>
  <pageMargins left="0.25" right="0.25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2023-10-16T08:53:54Z</cp:lastPrinted>
  <dcterms:created xsi:type="dcterms:W3CDTF">2020-07-22T07:46:04Z</dcterms:created>
  <dcterms:modified xsi:type="dcterms:W3CDTF">2024-04-16T09:37:24Z</dcterms:modified>
  <cp:category/>
  <cp:contentStatus/>
</cp:coreProperties>
</file>