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leaderloucko.sharepoint.com/sites/tym/Shared Documents/Monika/MAP IV/STRATEGIE/FINÁL/ŘV - FINÁL - 11_2025/Investiční záměry/"/>
    </mc:Choice>
  </mc:AlternateContent>
  <xr:revisionPtr revIDLastSave="668" documentId="13_ncr:1_{21CF77C5-51B4-474D-8DA3-261D3E4DF336}" xr6:coauthVersionLast="47" xr6:coauthVersionMax="47" xr10:uidLastSave="{1417809A-93C7-4C97-A168-25488AB7E366}"/>
  <bookViews>
    <workbookView xWindow="-120" yWindow="-120" windowWidth="29040" windowHeight="1584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1">MŠ!$A$1:$S$111</definedName>
    <definedName name="_xlnm.Print_Area" localSheetId="3">'zajmové, neformalní, cel'!$A$1:$U$45</definedName>
    <definedName name="_xlnm.Print_Area" localSheetId="2">ZŠ!$A$1:$Z$272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1" i="3" l="1"/>
  <c r="M130" i="3"/>
  <c r="M30" i="3"/>
  <c r="M25" i="2"/>
  <c r="M216" i="3"/>
  <c r="M191" i="3" l="1"/>
  <c r="M65" i="2"/>
  <c r="M88" i="2" l="1"/>
  <c r="M89" i="2"/>
  <c r="M90" i="2"/>
  <c r="M56" i="2" l="1"/>
  <c r="M55" i="2"/>
  <c r="M59" i="2"/>
  <c r="M60" i="2"/>
  <c r="M61" i="2"/>
  <c r="M62" i="2"/>
  <c r="M66" i="2"/>
  <c r="M68" i="2"/>
  <c r="M69" i="2"/>
  <c r="M70" i="2"/>
  <c r="M71" i="2"/>
  <c r="M72" i="2"/>
  <c r="M73" i="2"/>
  <c r="M74" i="2"/>
  <c r="M77" i="2"/>
  <c r="M78" i="2"/>
  <c r="M79" i="2"/>
  <c r="M80" i="2"/>
  <c r="M81" i="2"/>
  <c r="M82" i="2"/>
  <c r="M83" i="2"/>
  <c r="M84" i="2"/>
  <c r="M85" i="2"/>
  <c r="M37" i="3" l="1"/>
  <c r="M38" i="3"/>
  <c r="M39" i="3"/>
  <c r="M40" i="3"/>
  <c r="M21" i="2"/>
  <c r="M22" i="2"/>
  <c r="M23" i="2"/>
  <c r="M24" i="2"/>
  <c r="M190" i="3" l="1"/>
  <c r="M189" i="3"/>
  <c r="M188" i="3"/>
  <c r="M35" i="3"/>
  <c r="M32" i="3"/>
  <c r="M31" i="3"/>
  <c r="M28" i="3"/>
  <c r="M26" i="3"/>
  <c r="M25" i="3"/>
  <c r="M11" i="3"/>
  <c r="M9" i="3"/>
  <c r="M8" i="3"/>
  <c r="M29" i="2" l="1"/>
  <c r="M30" i="2"/>
  <c r="M31" i="2"/>
  <c r="M32" i="2"/>
  <c r="M33" i="2"/>
  <c r="M37" i="2"/>
  <c r="M40" i="2"/>
  <c r="M41" i="2"/>
  <c r="M127" i="3" l="1"/>
  <c r="M128" i="3"/>
  <c r="M129" i="3"/>
  <c r="M86" i="2"/>
  <c r="M87" i="2"/>
  <c r="M164" i="3"/>
  <c r="M122" i="3"/>
  <c r="M123" i="3"/>
  <c r="M125" i="3"/>
  <c r="M126" i="3"/>
  <c r="M117" i="3"/>
  <c r="M118" i="3"/>
  <c r="M119" i="3"/>
  <c r="M120" i="3"/>
  <c r="M121" i="3"/>
  <c r="M18" i="3"/>
  <c r="M19" i="3"/>
  <c r="M20" i="3"/>
  <c r="M21" i="3"/>
  <c r="M22" i="3"/>
  <c r="M23" i="3"/>
  <c r="M24" i="3"/>
  <c r="M108" i="3"/>
  <c r="M226" i="3"/>
  <c r="M187" i="3"/>
  <c r="M36" i="3" l="1"/>
  <c r="M20" i="2" l="1"/>
  <c r="M19" i="2"/>
  <c r="M18" i="2"/>
  <c r="M65" i="3"/>
  <c r="M116" i="3"/>
  <c r="M10" i="2" l="1"/>
  <c r="M9" i="2"/>
  <c r="M5" i="2" l="1"/>
  <c r="M7" i="2"/>
  <c r="M14" i="2"/>
  <c r="M42" i="2"/>
  <c r="M44" i="2"/>
  <c r="M47" i="2"/>
  <c r="M48" i="2"/>
  <c r="M50" i="2"/>
  <c r="M51" i="2"/>
  <c r="M52" i="2"/>
  <c r="M54" i="2"/>
  <c r="M4" i="2"/>
</calcChain>
</file>

<file path=xl/sharedStrings.xml><?xml version="1.0" encoding="utf-8"?>
<sst xmlns="http://schemas.openxmlformats.org/spreadsheetml/2006/main" count="4383" uniqueCount="1118">
  <si>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</si>
  <si>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</si>
  <si>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</si>
  <si>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</si>
  <si>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</si>
  <si>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</si>
  <si>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</si>
  <si>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</si>
  <si>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</si>
  <si>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</si>
  <si>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</si>
  <si>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</si>
  <si>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</si>
  <si>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</si>
  <si>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</si>
  <si>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</si>
  <si>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</si>
  <si>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</si>
  <si>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</si>
  <si>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</si>
  <si>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</si>
  <si>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</si>
  <si>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</si>
  <si>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</si>
  <si>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</si>
  <si>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</si>
  <si>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</si>
  <si>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</si>
  <si>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</si>
  <si>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</si>
  <si>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</si>
  <si>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</si>
  <si>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</si>
  <si>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</si>
  <si>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</si>
  <si>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</si>
  <si>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</si>
  <si>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</si>
  <si>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</si>
  <si>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</si>
  <si>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</si>
  <si>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</si>
  <si>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</si>
  <si>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</si>
  <si>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</si>
  <si>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</si>
  <si>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</si>
  <si>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</si>
  <si>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</si>
  <si>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</si>
  <si>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</si>
  <si>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</si>
  <si>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a mateřská škola Dolní Cerekev, příspěvková organizace</t>
  </si>
  <si>
    <t>Městys Dolní Cerekev</t>
  </si>
  <si>
    <t>Rekonstrukce družin</t>
  </si>
  <si>
    <t>Kraj Vysočina</t>
  </si>
  <si>
    <t>Jihlava</t>
  </si>
  <si>
    <t>Dolní Cerekev</t>
  </si>
  <si>
    <t>Výměna vybavení a změna uspořádání pro lepší využití prostor</t>
  </si>
  <si>
    <t>x</t>
  </si>
  <si>
    <t>ne</t>
  </si>
  <si>
    <t>Půdní vestavba</t>
  </si>
  <si>
    <t>Ve fázi záměru</t>
  </si>
  <si>
    <t>Revitalizace dětského hřiště</t>
  </si>
  <si>
    <t>Revitalizace dětského hřiště, obnova a rozšíření dětského hřiště o nové prvky se zaměřením na environmentální výchovu</t>
  </si>
  <si>
    <t>Základní škola Polná, okres Jihlava</t>
  </si>
  <si>
    <t>Přístavba školy</t>
  </si>
  <si>
    <t>Polná</t>
  </si>
  <si>
    <t>Zázraky se dějí, z.s.</t>
  </si>
  <si>
    <t xml:space="preserve">Přístavba školy - kmenové a odborné učebny,  učebny praktických činností, úprava a dovybavení stávajících prostor </t>
  </si>
  <si>
    <t>Zázemí a vybavení školní farmy</t>
  </si>
  <si>
    <t>Výstavba zázemí a veškeré vybavení školní farmy</t>
  </si>
  <si>
    <t>Vybudování venkovního sportoviště</t>
  </si>
  <si>
    <t>Výstavba a vybavení venkovního sportoviště</t>
  </si>
  <si>
    <t>Školní zahrada</t>
  </si>
  <si>
    <t>Školní zahrada pro práci i odpočinek - prostředí pro výuku mimo školu</t>
  </si>
  <si>
    <t>181054612, 181036576</t>
  </si>
  <si>
    <t>Nová školní budova MŠ a ZŠ</t>
  </si>
  <si>
    <t>Ve fázi přípravy projektu</t>
  </si>
  <si>
    <t>Nákup, rekonstrukce, výstavba, vybavení budovy i učeben.</t>
  </si>
  <si>
    <t xml:space="preserve">Nákup a rekonstrukce  - odloučené pracoviště </t>
  </si>
  <si>
    <t>Netín</t>
  </si>
  <si>
    <t>Nákup, rekonstrukce, půdní vestavba, vybavení.</t>
  </si>
  <si>
    <t>Nová školní budova - odloučené pracoviště</t>
  </si>
  <si>
    <t>Výstavba a vybavení školní budovy.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</si>
  <si>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</si>
  <si>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</si>
  <si>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</si>
  <si>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</si>
  <si>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</si>
  <si>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</si>
  <si>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</si>
  <si>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</si>
  <si>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</si>
  <si>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</si>
  <si>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</si>
  <si>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</si>
  <si>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</si>
  <si>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</si>
  <si>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</si>
  <si>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</si>
  <si>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</si>
  <si>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</si>
  <si>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</si>
  <si>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</si>
  <si>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</si>
  <si>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</si>
  <si>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</si>
  <si>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</si>
  <si>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</si>
  <si>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</si>
  <si>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</si>
  <si>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</si>
  <si>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</si>
  <si>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</si>
  <si>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</si>
  <si>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</si>
  <si>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</si>
  <si>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</si>
  <si>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</si>
  <si>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</si>
  <si>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</si>
  <si>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</si>
  <si>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</si>
  <si>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</si>
  <si>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</si>
  <si>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Brzkov, příspěvková organizace</t>
  </si>
  <si>
    <t>Obec Brzkov</t>
  </si>
  <si>
    <t>Brzkov</t>
  </si>
  <si>
    <t>Oprava šaten ve školní družině</t>
  </si>
  <si>
    <t>Zpracovaná projektová dokumentace</t>
  </si>
  <si>
    <t>Oprava zastaralých šaten v budově ŠD - stavební úpravy a výměna osvětlení</t>
  </si>
  <si>
    <t>Základní škola Jihlava, Seifertova 5, příspěvková organizace</t>
  </si>
  <si>
    <t>venkovní přírodovědná učebna</t>
  </si>
  <si>
    <t>zřízení multifunkční učebny v areálu školy zaměřené prioritně na přírodovědné předměty</t>
  </si>
  <si>
    <t>rozšíření parkovacích ploch</t>
  </si>
  <si>
    <t>úprava některých nezpevněných ploch v areálu školy na zpevněné plochy vhodné pro parkování</t>
  </si>
  <si>
    <t>Základní škola Jihlava, Kollárova 30, příspěvková organizace</t>
  </si>
  <si>
    <t>zvýšení kapacity školní jídelny - přístavba</t>
  </si>
  <si>
    <t>ve fázi záměru</t>
  </si>
  <si>
    <t>vybudování druhé tělocvičny</t>
  </si>
  <si>
    <t>Základní škola a mateřská škola Puklice, příspěvková organizace</t>
  </si>
  <si>
    <t>Obec Puklice</t>
  </si>
  <si>
    <t>Výstavba atletického areálu u ZŠ</t>
  </si>
  <si>
    <t>Puklice</t>
  </si>
  <si>
    <t>vybudování atletického zázemí pro venkovní sportovní aktivitu žáků v areálu školy</t>
  </si>
  <si>
    <t>Brtnice</t>
  </si>
  <si>
    <t>Rekonstrukce učebny pracovních činností</t>
  </si>
  <si>
    <t>Rekonstrukce, nákup a vybavení učebny</t>
  </si>
  <si>
    <t>Jazyková učebna</t>
  </si>
  <si>
    <t>Vybavení a úprava podnětného venkovního prostředí</t>
  </si>
  <si>
    <t>Venkovní sportoviště, úprava školní zahrady</t>
  </si>
  <si>
    <t>Umělecká učebna</t>
  </si>
  <si>
    <t>Vybavení učebny</t>
  </si>
  <si>
    <t>Rekonstrukce</t>
  </si>
  <si>
    <t>Rekonstrukce střechy</t>
  </si>
  <si>
    <t>ano</t>
  </si>
  <si>
    <t>Rekonstrukce sociálního zařízení</t>
  </si>
  <si>
    <t>Rekonstrukce sociálního zařízení, vybavení</t>
  </si>
  <si>
    <t>Rekonstrukce podlah a světel v ZŠ</t>
  </si>
  <si>
    <t>realizace</t>
  </si>
  <si>
    <r>
      <rPr>
        <b/>
        <sz val="11"/>
        <color rgb="FFFF0000"/>
        <rFont val="Calibri"/>
        <family val="2"/>
        <charset val="238"/>
      </rPr>
      <t>Červeně</t>
    </r>
    <r>
      <rPr>
        <b/>
        <sz val="11"/>
        <color theme="1"/>
        <rFont val="Calibri"/>
        <family val="2"/>
        <charset val="238"/>
      </rPr>
      <t xml:space="preserve"> jsou vyznačeny změny k 24. 11. 2021</t>
    </r>
  </si>
  <si>
    <r>
      <rPr>
        <b/>
        <sz val="11"/>
        <color rgb="FF00B050"/>
        <rFont val="Calibri"/>
        <family val="2"/>
        <charset val="238"/>
      </rPr>
      <t>Zeleně</t>
    </r>
    <r>
      <rPr>
        <b/>
        <sz val="11"/>
        <color theme="1"/>
        <rFont val="Calibri"/>
        <family val="2"/>
        <charset val="238"/>
      </rPr>
      <t xml:space="preserve"> jsou vyznačeny změny k 14. 6. 2022</t>
    </r>
  </si>
  <si>
    <t>Základní škola a mateřská škola Batelov, příspěvková organizace</t>
  </si>
  <si>
    <t>Městys Batelov</t>
  </si>
  <si>
    <t>Venkovní učebna a podnětné venkovní prostředí</t>
  </si>
  <si>
    <t>Batelov</t>
  </si>
  <si>
    <t>Optimalizace zasíťování</t>
  </si>
  <si>
    <t>Obnova herních prvků a venkovní plochy v MŠ</t>
  </si>
  <si>
    <t>Učebna pro polytechnické vzdělávání dětí v MŠ</t>
  </si>
  <si>
    <t>Obec Malý Beranov</t>
  </si>
  <si>
    <t>Podnětné prostředí školní zahrady, vybudování přírodní učebny</t>
  </si>
  <si>
    <t>Malý Beranov</t>
  </si>
  <si>
    <t>Zabezpečení budovy kamerovým systémem</t>
  </si>
  <si>
    <t>Základní škola a mateřská škola Cejle, příspěvková organizace</t>
  </si>
  <si>
    <t>Obec Cejle</t>
  </si>
  <si>
    <t>Rekonstrukce stávající budovy ZŠ a MŠ Cejle</t>
  </si>
  <si>
    <t>Cejle</t>
  </si>
  <si>
    <t>zpracovává se PD</t>
  </si>
  <si>
    <t>2025</t>
  </si>
  <si>
    <t>Obec Horní Dubenky</t>
  </si>
  <si>
    <t>Horní Dubenky</t>
  </si>
  <si>
    <t>Mateřská škola Jersín 80, příspěvková organizace</t>
  </si>
  <si>
    <t>Obec Jersín</t>
  </si>
  <si>
    <t>Jersín</t>
  </si>
  <si>
    <t>Městys Kamenice</t>
  </si>
  <si>
    <t>Odhlučnění společných prostor</t>
  </si>
  <si>
    <t>Kamenice</t>
  </si>
  <si>
    <t>Doplnění kamerového a zabezpečovacího systému ZŠ a MŠ</t>
  </si>
  <si>
    <t>Obec Rantířov</t>
  </si>
  <si>
    <t>ICT vybavení mateřské školy, vybavení tříd, podnětné prostředí školy</t>
  </si>
  <si>
    <t>Rantířov</t>
  </si>
  <si>
    <t>Zabezpečení budovy a okolí školy, rozšíření venkovního hřiště</t>
  </si>
  <si>
    <t>Obec Kozlov</t>
  </si>
  <si>
    <t>Obnova a optimalizace IT infrastruktury a modernizace vnitřní konektivity. Bezbariérový přístup do budovy. Zateplení vnějšího pláště.</t>
  </si>
  <si>
    <t>Kozlov</t>
  </si>
  <si>
    <t>Obnova ICT vybavení a konektivita školy</t>
  </si>
  <si>
    <t>2022</t>
  </si>
  <si>
    <t>2027</t>
  </si>
  <si>
    <t>Energetické úspory v MŠ Kvítek</t>
  </si>
  <si>
    <t>Ostatní rekonstrukce, modernizace pláště a zateplení budovy, systémy pro energetickou úsporu a soběstačnost (projekty energeticky udržitelné školy). V rámci rekonstrukce budou vyměněna některá nevyhovující okna. Do poslední učebny pořízena rekuperační jednotka. Na okna na jižní stranu bude aplikována nanofólie proti přehřívání interiéru.</t>
  </si>
  <si>
    <t>Rozvoj polytechnických dovedností</t>
  </si>
  <si>
    <t>Realizace apicentra a vybavení zahrady didaktickými prvky pro polytechnickou výchovu.</t>
  </si>
  <si>
    <t>Stonařov</t>
  </si>
  <si>
    <t>Modernizace herních prvků na zahradě v MŠ</t>
  </si>
  <si>
    <t>Energetické úspory v MŠ</t>
  </si>
  <si>
    <t>Obec Velký Beranov</t>
  </si>
  <si>
    <t>Venkovní učebna MŠ a ZŠ</t>
  </si>
  <si>
    <t>Velký Beranov</t>
  </si>
  <si>
    <t>Vytvoření zázemí pro výuku venku, vybavení herními prvky a vytvoření zázemí pro pobyt venku</t>
  </si>
  <si>
    <t>Systémy pro energetickou úsporu a soběstačnost - fotovoltaika ZŠ a MŠ - projekty energeticky úsporné školy a školky</t>
  </si>
  <si>
    <t xml:space="preserve"> Řešení energetické soběstačnosti školy, využitím vhodných střešních prostor, zacyhcení dešťové vody a její využití</t>
  </si>
  <si>
    <t>Revitalizace školních pozemků ZŠ a MŠ pro potřeby badatelské výuky a aktivního pobytu dětí/žáků venku</t>
  </si>
  <si>
    <t>Revitalizace stávajících prostor přírodní zahrady a pozemků</t>
  </si>
  <si>
    <t>Obnova a optimalizace IT a vnitřní konektivity MŠ, kamerový systém</t>
  </si>
  <si>
    <t>S rozvojem výuky IT a rozšiřováním počtu výpočetní techniky je nutné zajistit kvalitní rychlou síť. Kamerový systém pomůže zajistit bezpečnost venkovních prostor a eliminovat hrozby ničení/poškozování majeku</t>
  </si>
  <si>
    <t>2023</t>
  </si>
  <si>
    <t>Bezbariérové úpravy a stavební úpravy a vybavení MŠ, rekonstrukce podlah v MŠ</t>
  </si>
  <si>
    <t>Budova MŠ není bezbariérová, je potřeba provést úpravy k jejímu zajištění. Podlahy budou rekonstruovány a opatřeny novou krytinou</t>
  </si>
  <si>
    <t>Stavební úpravy a modernizace vybavení výdejny MŠ</t>
  </si>
  <si>
    <t>Vytvoření moderní výdejny odpovídající požadavkům na tento typ prostor a její vybavení potřebnými technologiemi</t>
  </si>
  <si>
    <t xml:space="preserve">Rekonstrukce topení, rozvodů vody a odpadů v MŠ </t>
  </si>
  <si>
    <t>Zastaralý systém rozvodů způsobuje velké tepelné a další ztráty, vodovodní a odpadní rozvody jsou zastaralé a často vyžadují rychlé opravy komplikující provoz</t>
  </si>
  <si>
    <t>Základní škola a mateřská škola Vyskytná nad Jihlavou, příspěvková organizace</t>
  </si>
  <si>
    <t>Rozšíření a revitalizace školní zahrady</t>
  </si>
  <si>
    <t>Vyskytná nad Jihlavou</t>
  </si>
  <si>
    <t>Rozšíření stávající zahrady, vybudování komunitního centra, vybavení inventářem</t>
  </si>
  <si>
    <t>studie</t>
  </si>
  <si>
    <t>nemusí být</t>
  </si>
  <si>
    <t>Obec Zhoř</t>
  </si>
  <si>
    <t>Rekonstrukce prostorů MŠ včetně vybavení</t>
  </si>
  <si>
    <t xml:space="preserve">Zhoř </t>
  </si>
  <si>
    <t>Rekonstrukce půdního prostoru na ložnici</t>
  </si>
  <si>
    <t>práce na PD</t>
  </si>
  <si>
    <t>Výstavba budovy nové MŠ včetně nákupu pozemků a vybavení</t>
  </si>
  <si>
    <t>Nová budova MŠ</t>
  </si>
  <si>
    <t>Mateřská škola Mozaika Jihlava, Březinova 114, příspěvková organizace</t>
  </si>
  <si>
    <t>Bezbariérové úpravy</t>
  </si>
  <si>
    <t>Bezbariérové úpravy prostor MŠ</t>
  </si>
  <si>
    <t>Venkovní učebny, venkovní hrací plochy pro děti, rozvoj infrastruktury pro ICT a polytechnické vzdělávání, vnitřní konektivita, obnova kamerového systému</t>
  </si>
  <si>
    <t>Mateřská škola a Speciálně pedagogické centrum Jihlava, příspěvková organizace</t>
  </si>
  <si>
    <t>63438933</t>
  </si>
  <si>
    <t>Městská knihovna Jihlava, příspěvková organizace</t>
  </si>
  <si>
    <t>statutární město Jihlava</t>
  </si>
  <si>
    <t>00090719</t>
  </si>
  <si>
    <t>Vytvoření zázemí pro teenagery s využitím digitálních technologií</t>
  </si>
  <si>
    <t>Dům dětí a mládeže Jihlava, příspěvková organizace</t>
  </si>
  <si>
    <t>Družina ZŠ - rekonstrukce, stavební úpravy</t>
  </si>
  <si>
    <t>Výstavba sportoviště v areálu ZŠ</t>
  </si>
  <si>
    <t>Přístavba objektu ZŠ a MŠ v Brzkově</t>
  </si>
  <si>
    <t>Přístavba základní a mateřské školy</t>
  </si>
  <si>
    <t>zpracovaná PD</t>
  </si>
  <si>
    <t>Výstavba tělocvčiny a nové mateřské školky</t>
  </si>
  <si>
    <t>Vybudování nové budovy s tělocvičnou a novou mateřskou školou, které budou propojeny na stávající budovu</t>
  </si>
  <si>
    <t>Základní škola Jihlava, Demlova 32, příspěvková organizace</t>
  </si>
  <si>
    <t>47366257</t>
  </si>
  <si>
    <t>108047610</t>
  </si>
  <si>
    <t>Vybudování laboratoře fyziky, rekonstrukce odborných učeben, obnova a optimalizace IT infrastruktury a modernizace vnitřní konektivity školy, obnova kamerového systému</t>
  </si>
  <si>
    <t>Bezbariérová úprava pavilonu B 2</t>
  </si>
  <si>
    <t>Základní škola a mateřská škola Dlouhá Brtnice, příspěvková organizace</t>
  </si>
  <si>
    <t>Obec Dlouhá Brtnice</t>
  </si>
  <si>
    <t>Stavební úpravy ZŠ</t>
  </si>
  <si>
    <t>Dlouhá Brtnice</t>
  </si>
  <si>
    <t>Kompletní rekonstrukce celého objektu</t>
  </si>
  <si>
    <t>Vyhotovená studie</t>
  </si>
  <si>
    <t>Základní škola a mateřská škola Dobronín, příspěvková organizace</t>
  </si>
  <si>
    <t>Obec Dobronín</t>
  </si>
  <si>
    <t>Venkovní přírodní učebna</t>
  </si>
  <si>
    <t>Dobronín</t>
  </si>
  <si>
    <t>Vybudování odborných učeben, nástavba školy, obnova a optimalizace IT infrastruktury a modernizace vnitřní konektivity školy</t>
  </si>
  <si>
    <t>PD</t>
  </si>
  <si>
    <t>Polytechnické dílny v DC sloužily k výuce naposledy před rokem 2000, po vyřazení z výukových programů budova chátrala a vyžaduje kompletní rekonstrukci</t>
  </si>
  <si>
    <t>není potřeba stavební povolení (rekonstrukce stávající budovy)</t>
  </si>
  <si>
    <r>
      <rPr>
        <strike/>
        <sz val="11"/>
        <color theme="1"/>
        <rFont val="Calibri"/>
        <family val="2"/>
        <charset val="238"/>
      </rPr>
      <t xml:space="preserve">Půdní vestavba do podkroví budovy školy pro doplnění dvou učeben a kabinetů učitelů ZŠ </t>
    </r>
    <r>
      <rPr>
        <sz val="11"/>
        <color rgb="FF00B050"/>
        <rFont val="Calibri"/>
        <family val="2"/>
        <charset val="238"/>
      </rPr>
      <t>Vestavba do podkroví budovy škol pro doplnění čtyř učeben a kabinetů učitelů ZŠ - nutné realizovat pro uvolnění prostor v přízemí pro rozšíření školky</t>
    </r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</si>
  <si>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hotová studie proveditelnosti, zadána dokumentace pro stavební povolení / provedení stavby</t>
    </r>
  </si>
  <si>
    <t>Obec Dušejov</t>
  </si>
  <si>
    <t>Dušejov</t>
  </si>
  <si>
    <t>Základní škola Jihlava, E. Rošického 2, příspěvková organizace</t>
  </si>
  <si>
    <t>00400866</t>
  </si>
  <si>
    <t>Rozšíření přírodovědné a jazykové gramotnosti žáků a učitelů</t>
  </si>
  <si>
    <t>Vybudování nových odborných učeben na půdě - bezbariérová nástavba školy E. Rošického, obnova kamerového systému</t>
  </si>
  <si>
    <t>Obnova a optimalizace IT infrastruktury a modernizace vnitřní konektivity školy</t>
  </si>
  <si>
    <t>Základní škola Jihlava, Havlíčkova 71, příspěvková organizace</t>
  </si>
  <si>
    <t>70878846</t>
  </si>
  <si>
    <t>Přístupná škola</t>
  </si>
  <si>
    <t>Učíme se odborně! (rekonstrukce půdy a zřízení odb.učeben), bezbariérový přístup, obnova a optimalizace IT infrastruktury a modernizace vnitřní konektivity, obnova kamerového systému</t>
  </si>
  <si>
    <t>Učíme se odborně! (rekonstrukce půdy a zřízení odb.učeben), obnova a optimalizace IT infrastruktury a modernizace vnitřní konektivity, obnova kamerového systému</t>
  </si>
  <si>
    <t>Oplocení školního pozemku</t>
  </si>
  <si>
    <t>Vybavení polytechnické dílny</t>
  </si>
  <si>
    <t>Základní škola a mateřská škola Jamné, příspěvková organizace</t>
  </si>
  <si>
    <t>Obec Jamné</t>
  </si>
  <si>
    <t>Podnětné venkovní prostředí školy</t>
  </si>
  <si>
    <t>Jamné u Jihlavy</t>
  </si>
  <si>
    <t>Doplnění herních a naučných prvků na školskou zahradu, výsadba keřů a dřevin</t>
  </si>
  <si>
    <t>06/2023</t>
  </si>
  <si>
    <t>08/2025</t>
  </si>
  <si>
    <t>seznam dřevin vhodných k výsadbě na školskou zahradu, seznam herních a výukových prvků pro potřeby VŘ</t>
  </si>
  <si>
    <t>nepodléhá</t>
  </si>
  <si>
    <t>Jazyková a speciální učebna</t>
  </si>
  <si>
    <t>Přístavba jazykové a IT učebny k budově školy, pořízení vybavení a pomůcek pro výuku jazyků a moderních technologií, pořízení nábytku, lavic a židlí</t>
  </si>
  <si>
    <t>06/2022</t>
  </si>
  <si>
    <t>kompletní PD, seznam pomůcek a vybavení učebny pro potřeby výběrového řízení</t>
  </si>
  <si>
    <t>Venkovní zelená učebna</t>
  </si>
  <si>
    <t>Výstavba venkovní učebny, pořízení vybavení pro venkovní učebnu</t>
  </si>
  <si>
    <t>cenové nabídky na venkovní učebnu, seznam vybavení, pomůcek a herních prvků pro potřeby výběrového řízení</t>
  </si>
  <si>
    <t>nepodléhá-pouze územní souhlas</t>
  </si>
  <si>
    <t>Základní škola Jihlava, Jungmannova 6, příspěvková organizace</t>
  </si>
  <si>
    <t>Rekonstrukce odborných učeben a kabinetů, obnova a optimalizace IT infrastruktury a modernizace vnitřní konektivty školy, obnova kamerového systému</t>
  </si>
  <si>
    <t>Rozvoj praktických dovedností, venkovní učebna - výuka ve sklenících a školním pozemku</t>
  </si>
  <si>
    <t>Přestavba školních dílen na dílnu řemeslně-polytechnickou</t>
  </si>
  <si>
    <t>2024</t>
  </si>
  <si>
    <t>Využití prostoru bývalého pískového hřiště u školy na hřiště na beach volejbal</t>
  </si>
  <si>
    <t>Modernizace vytápění budovy školy</t>
  </si>
  <si>
    <t>2026</t>
  </si>
  <si>
    <t>Bezbariérový přístup, budova č. 2, obnova a optimalizace IT infrastruktury a modernizace vnitřní konektivty školy, obnova kamerového systému</t>
  </si>
  <si>
    <t>70878854</t>
  </si>
  <si>
    <t>Rozšíření a rekonstrukce učeben</t>
  </si>
  <si>
    <t>Obnova a optimalizace IT infrastruktury a modernizace vnitřní konektivity školy, obnova kamerového systému</t>
  </si>
  <si>
    <t>Rekonstrukce školní družiny, výstavba relaxačního místa v ŠD</t>
  </si>
  <si>
    <t>Rekonstrukce půdních prostor na odborné učebny VV a HV, relaxační koutek</t>
  </si>
  <si>
    <t>Městys Luka nad Jihlavou</t>
  </si>
  <si>
    <t>Výtvarné dílny a jazyková učebna, vestavba ZŠ</t>
  </si>
  <si>
    <t>Luka nad Jihlavou</t>
  </si>
  <si>
    <t>Vybudování a vybavení odborných učeben, družiny - č. p. 150</t>
  </si>
  <si>
    <t>Základní škola a mateřská škola Jihlava, Nad Plovárnou 5, příspěvková organizace</t>
  </si>
  <si>
    <t>47366354</t>
  </si>
  <si>
    <t>Rekonstrukce odborné učebny technické výchovy</t>
  </si>
  <si>
    <r>
      <t>Rekonstrukce učeben, obnova a optimalizace IT infrastruktury a modernizace vnitřní konektivity školy</t>
    </r>
    <r>
      <rPr>
        <b/>
        <sz val="11"/>
        <color rgb="FF00B050"/>
        <rFont val="Calibri"/>
        <family val="2"/>
        <charset val="238"/>
      </rPr>
      <t xml:space="preserve">, </t>
    </r>
    <r>
      <rPr>
        <sz val="11"/>
        <color rgb="FF00B050"/>
        <rFont val="Calibri"/>
        <family val="2"/>
        <charset val="238"/>
      </rPr>
      <t>obnova kamerového systému</t>
    </r>
    <r>
      <rPr>
        <b/>
        <sz val="11"/>
        <color rgb="FF00B050"/>
        <rFont val="Calibri"/>
        <family val="2"/>
        <charset val="238"/>
      </rPr>
      <t>.</t>
    </r>
  </si>
  <si>
    <t>Základní škola Otokara Březiny, Jihlava, příspěvková organizace</t>
  </si>
  <si>
    <t>47366419</t>
  </si>
  <si>
    <t>108047628</t>
  </si>
  <si>
    <t xml:space="preserve">Bezbariérová úprava pavilonu B 1 </t>
  </si>
  <si>
    <t xml:space="preserve">Bezbariérová úprava pavilonu B 1 1 </t>
  </si>
  <si>
    <t>Rekonstrukce a vybavení odborných učeben přírodních věd včetně jejich zázemí (kabinety) a jejich vzájemné propojení, optimalizace IT infrastruktury a moernizace vnitřní konektivity školy, obnova kamerového systému</t>
  </si>
  <si>
    <t>Vybavení a úprava podnětného prostředí areálu školy</t>
  </si>
  <si>
    <t>Revitalizace školního pozemku, přírodní učebna</t>
  </si>
  <si>
    <t>Město Polná</t>
  </si>
  <si>
    <t>Rozšíření školní družiny a rozšíření školní jídelny</t>
  </si>
  <si>
    <t>Provedení stavebních úprav za účelem navýšení kapacity školní družiny a školní jídelny</t>
  </si>
  <si>
    <t>zpracovává se studie proveditelnosti</t>
  </si>
  <si>
    <t>zpracována PD</t>
  </si>
  <si>
    <t>Venkovní prostředí školy</t>
  </si>
  <si>
    <t>úprava okolního prostředí školy</t>
  </si>
  <si>
    <t>ScioŠkola Jihlava - základní škola, s.r.o.</t>
  </si>
  <si>
    <t>scio s.r.o.</t>
  </si>
  <si>
    <t>06336655</t>
  </si>
  <si>
    <t>Obnova ICT vybavení</t>
  </si>
  <si>
    <t>není nutné SP</t>
  </si>
  <si>
    <t>Úprava venkovní plochy/školní zahrady pro výuku venku, hry a odpočinek</t>
  </si>
  <si>
    <t>Učebna v přírodě</t>
  </si>
  <si>
    <t>Workoutové hřiště, přístřešek ve sportovním areálu, herní prvky pro školní družinu</t>
  </si>
  <si>
    <t>Přístavba, nástavba školy pro rozšíření odborných učeben</t>
  </si>
  <si>
    <t>Rekonstrukce a vybavení odborných učeben přírodních věd včetně zázemí</t>
  </si>
  <si>
    <t>Jedná se o učebny fyziky a chemie a jejich zázemí (kabinetů)</t>
  </si>
  <si>
    <t>Rekonstrukce vstupního traktu školy a zázemí pro školníka</t>
  </si>
  <si>
    <t>Modernizace vstupního vestibulu a místnosti školníka včetně zázemí</t>
  </si>
  <si>
    <t>připravuje se PD</t>
  </si>
  <si>
    <t>Generální oprava vstupního schodiště</t>
  </si>
  <si>
    <t>Odstranění původního schodiště a nahrazení novým, včetně zastřešení</t>
  </si>
  <si>
    <t>Výměna oken v učebně v přízemí</t>
  </si>
  <si>
    <t>Učebna má většinu fixních oken, je třeba je vyměnit pro lepší větrání</t>
  </si>
  <si>
    <t>připraveno bez PD</t>
  </si>
  <si>
    <t>Vybudování kamerového systému pro příchozí osoby a nové zabezpečení objektu</t>
  </si>
  <si>
    <t>Zabudování vstupní kamery, včetně videozvonku, modernizace školního zabezpečovacího zařízení</t>
  </si>
  <si>
    <t>Vybudování odpočinkové zóny v atriu školy</t>
  </si>
  <si>
    <t>Prosklené zastřešení atria a vytvoření relaxačního prostoru pro žáky</t>
  </si>
  <si>
    <t>Doskočiště na skok daleký</t>
  </si>
  <si>
    <t>Vybudování doskočiště a rozběžiště v novém školním areálu</t>
  </si>
  <si>
    <t>Rekonstrukce jazykové učebny</t>
  </si>
  <si>
    <t>Zlepšení zvukových parametrů učebny a modernizace vybavení</t>
  </si>
  <si>
    <t>Rekonstrukce sociálního zařízení pro zaměstnance</t>
  </si>
  <si>
    <t>Zařízení je původní a zastaralé</t>
  </si>
  <si>
    <t>Dovybavení venkovní učebny</t>
  </si>
  <si>
    <t>Rozšíření vybavení učebny na školní zahradě</t>
  </si>
  <si>
    <t>Přestavba současné dílny na řemeslně-polytechnickou učebnu</t>
  </si>
  <si>
    <t>Kompletní oplocení školního areálu</t>
  </si>
  <si>
    <t>Plot je původní a zničený</t>
  </si>
  <si>
    <t>Rekonstrukce školní družiny</t>
  </si>
  <si>
    <t>Rekonstrukce hlavních chodeb</t>
  </si>
  <si>
    <t>Kompletní inovace 2 velkých chodeb včetně vybudování relaxačních zón</t>
  </si>
  <si>
    <t>Odborné učebny včetně zázemí, komunitní centrum</t>
  </si>
  <si>
    <t>Rekonstrukce půdních prostor pro komunitní centrum a ateliéry</t>
  </si>
  <si>
    <t>Rekonstrukce půdních prostor pro komunitní centrum, ateliéry, observatoř, hydrometeorologická stanice, zázemí pro mimoškolní aktivity</t>
  </si>
  <si>
    <t>Rekonstrukce a výstavba stravovacího pavilonu včetně zázemí</t>
  </si>
  <si>
    <t>Rekonstrukce a výstavba stravovacího pavilonu včetně zázemí, odborné učebny, oprava fasády, výměna oken, fotovoltaika</t>
  </si>
  <si>
    <t>Nástavba tělocvičny</t>
  </si>
  <si>
    <t>Zpracována studie</t>
  </si>
  <si>
    <t>Vybudování odborných učeben na půdě, bezbariérový přístup</t>
  </si>
  <si>
    <t>Vybudování odborné učebny ve vazbě na zájmové a neformální vzdělávání, dále školní poradenské pracoviště pro práci s žáky s SVP a zázemí pro pedagogické i nepedagogické pracovníky</t>
  </si>
  <si>
    <t>Vytvoření zázemí pro výuku venku</t>
  </si>
  <si>
    <t>Systémy pro energetickou úsporu a soběstačnost - fotovoltaika ZŠ a MŠ - projekty energeticky úsporné školy (rekuperace, retenční nádoby)</t>
  </si>
  <si>
    <t>Řešení energetické soběstačnosti školy, využitím vhodných střešních prostor, zachycení dešťové vody a její využití</t>
  </si>
  <si>
    <t>Revitalizace školních pozemků ZŠ a MŠ pro potřeby badatelské výuky a aktivního pohybu dětí/žáků venku</t>
  </si>
  <si>
    <t>Revitalizace stávajících prostor přírodní zahrady a pozemků kolem školy</t>
  </si>
  <si>
    <t>Výměna podhledů v učebnách ZŠ</t>
  </si>
  <si>
    <t>Plechové podhledy v prostorách školy jsou akusticky nevhodné a zvyšují hladinu dozvuku. S ohledem na hygienu pobytu ve třídách a práce je nutné provést rekonstrukci</t>
  </si>
  <si>
    <t>Modernizace zázemí pro žáky, rekonstrukce školních šaten</t>
  </si>
  <si>
    <t>Vytvoření bezpečných a hygienicky vhodných prostor pro uložení oblečení a obuvi</t>
  </si>
  <si>
    <t>Modernizace zázemí pro pedagogy, rekonstrukce a vybavení kabinetů</t>
  </si>
  <si>
    <t>Modernizace stávajících prostor, které nesplňují požadavky na hygienu práce (stropy). Vytvořit pracovní místa s ohledem na správnou ergonomii.</t>
  </si>
  <si>
    <t>Výměna oken a žaluzií v budově 1. st. ZŠ</t>
  </si>
  <si>
    <t xml:space="preserve">V této části budovy jsou okna, která neprošla výměnou při rekonstrukci v roce 2013. Systém je zastaralý a energeticky neúsporný. </t>
  </si>
  <si>
    <t>Rekonstrukce vybavení odborných učeben</t>
  </si>
  <si>
    <t>Vytvořit odborné učebny, které s vým vybavením umnožní rozvíjet moderní výukové metody.</t>
  </si>
  <si>
    <t>Obnova a optimalizace IT a vnitřní konektivity školy, kamerový systém</t>
  </si>
  <si>
    <t>S rozvojem výuky IT a rozšiřováním počtu výpočetní techniky je nutné zajistit kvalitní rychlou síť. Kamerový systém pomůže zajistit bezpečnost venkovních prostor a eliminovat hrozby ničení / poškozování majetku</t>
  </si>
  <si>
    <t>Modernizace a dovybavení ŠJ a kuchyně, rekonstrukce podlah v ZŠ</t>
  </si>
  <si>
    <t>Školní kuchyně zajišťuje obědy nejen pro naší školu, ale i školy a školky okolní a cizí strávníky v obci. Moderní technologie usnadňují přípravu jídla. Prostor školní jídelny vybavit novým sedacím nábytkem</t>
  </si>
  <si>
    <t>Rekonstrukce topení, rozvodů vody a odpadů v ZŠ</t>
  </si>
  <si>
    <t>Zastaralý sysrém rozvodů způsobuje velké tepelné a další ztráty, vodovodní a odpadní rozvody jsou zastaralé a často vyžadují rychlé opravy komplikující provoz školy</t>
  </si>
  <si>
    <t>Výstavba školního multifunkčního hřiště</t>
  </si>
  <si>
    <t>Pro zajištění výuky tělesné výchovy a podpory aktivního pohybu žáků.</t>
  </si>
  <si>
    <t>Přestavba školních dílen na řemeslně-polytechnickou učebnu</t>
  </si>
  <si>
    <t>Škola disponuje školními dílnami, které je potřeba zmodernizovat a rozšířit pro potřeby moderní výuky  a rozvoji polytechnické výuky a robotiky.</t>
  </si>
  <si>
    <t>Základní škola a Mateřská škola Věžnice, příspěvková organizace</t>
  </si>
  <si>
    <t>Obec Věžnice</t>
  </si>
  <si>
    <t>Přístavba tělocvičny a družiny s šatnou, zvýšení kapacity školy</t>
  </si>
  <si>
    <t>Věžnice</t>
  </si>
  <si>
    <t>Přístavba tělocvčiny a družiny s šatnou, zvýšení kapacity školy</t>
  </si>
  <si>
    <t>Rekonstrukce školní jídelny</t>
  </si>
  <si>
    <t>Bezbariérový přístup, schodolez, rekonstrukce chodby a venkovního prostředí + jazyková učebna</t>
  </si>
  <si>
    <t>Vytvoření odborné učebny a kabinetu ŠPP v prostorách stávající půdy, včetně vytvoření bezbariérového přístupu</t>
  </si>
  <si>
    <t>Obec Vyskytná nad Jihlavou</t>
  </si>
  <si>
    <t>Divadelní sál</t>
  </si>
  <si>
    <t>Rekonstrukce sálu, vybavení divadelní technikou</t>
  </si>
  <si>
    <t>Kompletní rekonstrukce suterénu školy</t>
  </si>
  <si>
    <t>Komplexní rekonstrukce kuchyně, jídelny, přístavba prostoru šaten a vedoucí jídelny, rekonstrukce chodby</t>
  </si>
  <si>
    <t>Víceúčelové hřiště</t>
  </si>
  <si>
    <t>Vybudování víceúčelového hřiště u školy</t>
  </si>
  <si>
    <t>Počítačová učebna</t>
  </si>
  <si>
    <t>Kompletní vybavení počítačové učebny technikou i nábytkem</t>
  </si>
  <si>
    <t>Energetická soběstačnost budovy školy</t>
  </si>
  <si>
    <t>Zhoř</t>
  </si>
  <si>
    <t>Fotovoltaické panely na budově školy, baterie</t>
  </si>
  <si>
    <t>Instalace světlovodu na WC</t>
  </si>
  <si>
    <t>Světlovod zajišťující denní světlo na wc dívek</t>
  </si>
  <si>
    <t>Rekonstrukce a vybavení kmenových učeben</t>
  </si>
  <si>
    <t>Podlahy, podhledy, nábytek v běžných třídách</t>
  </si>
  <si>
    <t>Rekonstrukce topení, vodovodních rozvodů, odpadů a elektroinstalace v budově školy</t>
  </si>
  <si>
    <t>Rekonstrukce všech rozvodů na základní škole</t>
  </si>
  <si>
    <t>Úprava atria a revitalizace školního pozemku</t>
  </si>
  <si>
    <t>Multifunkční hřiště</t>
  </si>
  <si>
    <t>Hřiště pro potřeby obce i školy</t>
  </si>
  <si>
    <t>Modernizace odborných učeben</t>
  </si>
  <si>
    <t>Rekonstrukce a nákup vybavení</t>
  </si>
  <si>
    <t>Základní škola speciální a Praktická škola Jihlava, příspěvková organizace</t>
  </si>
  <si>
    <t>70888396</t>
  </si>
  <si>
    <t>Ze školy do praxe - tréninkové pracoviště</t>
  </si>
  <si>
    <t xml:space="preserve">Projekt je zaměřen na vybudování tréninkového pracoviště pro žáky posledních ročníků základní školy speciální a žáků střední školy (obor praktická škola jednoletá a praktická škola dvouletá). V rámci projektu by mělo vzniknout tréninkové pracoviště praktického vyučování: učebna pro ergoterapii, venkovní multifunkční učebna pro  zahradnické práce  práce, včetně skleníku a skladu náčiní a techniky. Projekt plánuje i vznik zázemí pro ukládání mobiliáře a materiálu. V rámci zkvalitnění podmínek pro vzdělávání žáků a jejich přechodu do samostatného života plánujeme vznik multifunkční místnosti pro muzikoterapii a trampoterapii, zázemí pro školní poradenské pracoviště, odborné učebny pro nácvik komunikačních dovedností pro žáky s PAS. Vybudování  kmenové učebny ŠD a třídy praktické školy. Pracoviště bude bezbariérové, bude protažen výtah a vybudovány toalety pro imobilní žáky. </t>
  </si>
  <si>
    <t>08050775</t>
  </si>
  <si>
    <t>28 000 000</t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</si>
  <si>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ano</t>
    </r>
  </si>
  <si>
    <t>Mateřská škola Beránek, Malý Beranov</t>
  </si>
  <si>
    <t>Základní škola a mateřská škola Brtnice, příspěvková organizace</t>
  </si>
  <si>
    <t>Město Brtnice</t>
  </si>
  <si>
    <t>Základní škola a mateřská škola Horní Dubenky, příspěvková organizace, okres Jihlava</t>
  </si>
  <si>
    <t>Základní škola a Mateřská škola Kamenice, okr. Jihlava, příspěvková organizace</t>
  </si>
  <si>
    <t>Mateřská škola KAŠTÁNEK,  Rantířov, příspěvková organizace</t>
  </si>
  <si>
    <t>Základní škola a Mateřská škola Kozlov, příspěvková organizace</t>
  </si>
  <si>
    <t>Mateřská škola Kvítek</t>
  </si>
  <si>
    <t>IEC, s.r.o.</t>
  </si>
  <si>
    <t>Statutární město Jihlava</t>
  </si>
  <si>
    <t>Základní škola a Mateřská škola Stonařov, příspěvková organizace</t>
  </si>
  <si>
    <t>Obec Stonařov</t>
  </si>
  <si>
    <t>Základní škola a mateřská škola Velký Beranov, okres Jihlava, příspěvková organizace</t>
  </si>
  <si>
    <t>Základní škola a Mateřská škola Zhoř, okres Jihlava, příspěvková organizace</t>
  </si>
  <si>
    <t>Základní škola a Mateřská škola Dušejov, příspěvková organizace</t>
  </si>
  <si>
    <t>Základní škola Jihlava, Křížová 33, příspěvková organizace</t>
  </si>
  <si>
    <t>Základní škola a Mateřská škola Luka nad Jihlavou, příspěvková organizace</t>
  </si>
  <si>
    <t>Meruzalka - Montessori mateřská škola a základní škola v Jihlavě, o.p.s.</t>
  </si>
  <si>
    <t>obecně prospěšná společnost</t>
  </si>
  <si>
    <t>Základní škola T.G. Masaryka, Jihlava, příspěvková organizace</t>
  </si>
  <si>
    <t>Základní škola T.G.Masaryka, Jihlava, příspěvková organizace</t>
  </si>
  <si>
    <t>Mateřská škola Polná, příspěvková organizace</t>
  </si>
  <si>
    <t>Zvýšení kapacity MŠ Polná</t>
  </si>
  <si>
    <t xml:space="preserve">V rámci projektu by bylo realizováno navýšení kapacity v MŠ Polná o 25-50 dětí. </t>
  </si>
  <si>
    <t>TEMPO - středisko volného času Polná</t>
  </si>
  <si>
    <t>Rekonstrukce a vybudování areálu pro celoživotní vzdělávání v přírodě - "Na Kuši" od léta do léta</t>
  </si>
  <si>
    <t>Vybudování altánu a zimního skladu pro uskladnění táborových konstrukcí</t>
  </si>
  <si>
    <t>Rohozná</t>
  </si>
  <si>
    <t>V rámci projektu by došlo k rekonstrukci letní táborové základny "Na Kuši". V současné době ji lze využívat pouze v letních měsících, cílem projektu je realizace stavebních úprav, aby byla základna využitelná celoročně. V létě pro letní tábory a po zbytek roku pro celoživotní vzdělávání.</t>
  </si>
  <si>
    <t>V rámci projektu by došlo k vybudování altánu v letní táborové základně "Na Kuši". Během letních táborů by altán sloužil jako krytá herna pro děti, po zbytek roku by sloužil jako sklad táborových konstrukcí.</t>
  </si>
  <si>
    <t>jaro 2023</t>
  </si>
  <si>
    <t>léto 2023</t>
  </si>
  <si>
    <t>zpracovaná studie, zajištěné pozemky</t>
  </si>
  <si>
    <t>Základní umělecká škola Třešť, příspěvková organizace</t>
  </si>
  <si>
    <t>Město Třešť</t>
  </si>
  <si>
    <t>Modernizace vybavení školy</t>
  </si>
  <si>
    <t>Třešť</t>
  </si>
  <si>
    <t>možná modernizace s přesunem školy do jiných prostor ve městě</t>
  </si>
  <si>
    <t>Mateřská škola Třešť, příspěvková organizace</t>
  </si>
  <si>
    <t>Přístavba a stavební úpravy MŠ (zvýšení kapacity), doplnění dětských prvků na školní zahradě</t>
  </si>
  <si>
    <t>Základní škola Třešť</t>
  </si>
  <si>
    <t>Odhlučnění tělocvičny a školní jídelny</t>
  </si>
  <si>
    <t>Rekonstrukce dílen střediska volného času</t>
  </si>
  <si>
    <t>Rekonstrukce vytápění, elektroinstalace i vodařské instalace</t>
  </si>
  <si>
    <t>K dispozici studie, statický posudek</t>
  </si>
  <si>
    <t>Připravena PD, stavební povolení</t>
  </si>
  <si>
    <t>Z důvodu zajištění kvalitní výuky ve škole je nutné zajistit vhodné podmínky pro vzdělávání v celé škole</t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</si>
  <si>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Obnova ICT vybavení</t>
    </r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</si>
  <si>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Úprava venkovní plochy/školní zahrady pro výuku venku, hry a odpočinek</t>
    </r>
  </si>
  <si>
    <r>
      <t xml:space="preserve">Rekonstrukce stávající mateřské školy včetně zateplení </t>
    </r>
    <r>
      <rPr>
        <strike/>
        <sz val="11"/>
        <color rgb="FF7030A0"/>
        <rFont val="Calibri"/>
        <family val="2"/>
        <charset val="238"/>
      </rPr>
      <t>budovy</t>
    </r>
    <r>
      <rPr>
        <sz val="11"/>
        <color rgb="FF00B050"/>
        <rFont val="Calibri"/>
        <family val="2"/>
        <charset val="238"/>
      </rPr>
      <t xml:space="preserve"> a rekonstrukce střechy</t>
    </r>
    <r>
      <rPr>
        <sz val="11"/>
        <color rgb="FF7030A0"/>
        <rFont val="Calibri"/>
        <family val="2"/>
        <charset val="238"/>
      </rPr>
      <t>, vybudování nové třídy</t>
    </r>
  </si>
  <si>
    <t>Energetická soběstačnost ZŠ a MŠ, fotovoltaika</t>
  </si>
  <si>
    <t>Energetická soběstačnost ZŠ a MŠ, fotovoltaika, baterie</t>
  </si>
  <si>
    <t>Zabezpečení budovy ZŠ a MŠ kamerovým systémem</t>
  </si>
  <si>
    <t>107608901</t>
  </si>
  <si>
    <t>NE</t>
  </si>
  <si>
    <t>Vybavení školky v Brzkově</t>
  </si>
  <si>
    <t>pořízení pomůcek, hraček a herních prvků pro děti MŠ Brzkov</t>
  </si>
  <si>
    <t xml:space="preserve">Školka 21. století </t>
  </si>
  <si>
    <t>vybudování a vybavení prostor se specifickým zaměřením</t>
  </si>
  <si>
    <t>Školní konektivita</t>
  </si>
  <si>
    <t>vnitřní konektivita školy</t>
  </si>
  <si>
    <t>Zvýšení energetické účinnosti budovy MŠ Brzkov</t>
  </si>
  <si>
    <t>Úpravy venkovního prostranství před budovou MŠ Brzkov</t>
  </si>
  <si>
    <t>úpravy prostranství před budovou MŠ a ZŠ Brzkov</t>
  </si>
  <si>
    <t>Zřízení dětské skupiny + rekonstrukce budovy pro dětskou skupinu</t>
  </si>
  <si>
    <t>Rekonstrukce budouvy pro zřízení dětské skupiny</t>
  </si>
  <si>
    <t>Revitalizace pozemku ZŠ a MŠ a vybudování venkovní přírodní učebny</t>
  </si>
  <si>
    <t>Revitalizace okolí ZŠ a MŠ a vybudování venkovní přírodní učebny</t>
  </si>
  <si>
    <t>Řešení energetické soběstačnosti ZŠ a MŠ Luka nad Jihlavou</t>
  </si>
  <si>
    <t>Základní škola a mateřská škola, příspěvková organizace</t>
  </si>
  <si>
    <t>Modernizace a rekonstrukce sociálních zařízení pro pedagogy</t>
  </si>
  <si>
    <t>Modernizace a rekonstrukce sociálních zařízení pro pedagogy v MŠ Brtnice</t>
  </si>
  <si>
    <t>Rekonstrukce a vybavení školních šaten</t>
  </si>
  <si>
    <t xml:space="preserve">Rekonstrukce a vybavení školních šaten šaten v MŠ Brtnice. </t>
  </si>
  <si>
    <t>Modenizace školního pozemku</t>
  </si>
  <si>
    <t>Dovybavení herními prvky, doplnění multifunkčních ploch MŠ Brtnice</t>
  </si>
  <si>
    <t xml:space="preserve">Zabezpečovací systém, vybavení IT </t>
  </si>
  <si>
    <t>Zabezpečovací systém, IT (kopírka, notebooky, interaktivní tabule, tablety) MŠ Brtnice</t>
  </si>
  <si>
    <r>
      <t xml:space="preserve">Rekonstrukce </t>
    </r>
    <r>
      <rPr>
        <sz val="11"/>
        <color rgb="FF7030A0"/>
        <rFont val="Calibri"/>
        <family val="2"/>
        <charset val="238"/>
      </rPr>
      <t xml:space="preserve">a modernizace </t>
    </r>
    <r>
      <rPr>
        <sz val="11"/>
        <color rgb="FF00B050"/>
        <rFont val="Calibri"/>
        <family val="2"/>
        <charset val="238"/>
      </rPr>
      <t xml:space="preserve">vnitřních prostor </t>
    </r>
    <r>
      <rPr>
        <sz val="11"/>
        <color rgb="FF7030A0"/>
        <rFont val="Calibri"/>
        <family val="2"/>
        <charset val="238"/>
      </rPr>
      <t>a učeben MŠ včetně vybavení</t>
    </r>
  </si>
  <si>
    <t>Výstavba venkovního sportoviště při ZŠ Brtnice</t>
  </si>
  <si>
    <t xml:space="preserve">Výstavba venkovního víceúčelového sportoviště, s běžeckou dráhou a nafukovací halou. </t>
  </si>
  <si>
    <r>
      <rPr>
        <strike/>
        <sz val="11"/>
        <color rgb="FF7030A0"/>
        <rFont val="Calibri"/>
        <family val="2"/>
        <charset val="238"/>
      </rPr>
      <t xml:space="preserve">PD + výběr dodavatele </t>
    </r>
    <r>
      <rPr>
        <sz val="11"/>
        <color rgb="FF7030A0"/>
        <rFont val="Calibri"/>
        <family val="2"/>
        <charset val="238"/>
      </rPr>
      <t>v přípravě</t>
    </r>
  </si>
  <si>
    <t>Městys Stonařov</t>
  </si>
  <si>
    <t xml:space="preserve">Rekonstrukce objektu ZŠ včetně školního areálu </t>
  </si>
  <si>
    <t>v přípravě</t>
  </si>
  <si>
    <t>Výstavba tělocvičny a nové mateřské školky</t>
  </si>
  <si>
    <t>výstavba tělocvičny a nové mateřské školky</t>
  </si>
  <si>
    <t>ANO</t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</si>
  <si>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06.</t>
    </r>
    <r>
      <rPr>
        <sz val="11"/>
        <color rgb="FF00B050"/>
        <rFont val="Calibri"/>
        <family val="2"/>
        <charset val="238"/>
      </rPr>
      <t>2025</t>
    </r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</si>
  <si>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08.</t>
    </r>
    <r>
      <rPr>
        <sz val="11"/>
        <color rgb="FF00B050"/>
        <rFont val="Calibri"/>
        <family val="2"/>
        <charset val="238"/>
      </rPr>
      <t>2027</t>
    </r>
  </si>
  <si>
    <r>
      <t xml:space="preserve">ne </t>
    </r>
    <r>
      <rPr>
        <sz val="11"/>
        <color rgb="FF7030A0"/>
        <rFont val="Calibri"/>
        <family val="2"/>
        <charset val="238"/>
      </rPr>
      <t>ano</t>
    </r>
  </si>
  <si>
    <r>
      <t xml:space="preserve">Rekonstrukce školní jídelny </t>
    </r>
    <r>
      <rPr>
        <sz val="11"/>
        <color rgb="FF7030A0"/>
        <rFont val="Calibri"/>
        <family val="2"/>
        <charset val="238"/>
      </rPr>
      <t>a kuchyně (2023)</t>
    </r>
  </si>
  <si>
    <r>
      <t>01.10.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2024</t>
    </r>
  </si>
  <si>
    <r>
      <t xml:space="preserve">ne </t>
    </r>
    <r>
      <rPr>
        <sz val="11"/>
        <color rgb="FF7030A0"/>
        <rFont val="Calibri"/>
        <family val="2"/>
        <charset val="238"/>
      </rPr>
      <t>nemusí být</t>
    </r>
  </si>
  <si>
    <r>
      <t>01.09.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2025</t>
    </r>
  </si>
  <si>
    <t>Vysočina</t>
  </si>
  <si>
    <t>V.23</t>
  </si>
  <si>
    <t>V.24</t>
  </si>
  <si>
    <t>X</t>
  </si>
  <si>
    <t>Venkovní učebna</t>
  </si>
  <si>
    <t>Školní zahrada MŠ a ZŠ</t>
  </si>
  <si>
    <t>Ve fázi přípravy</t>
  </si>
  <si>
    <t>Nákup a rekonstrukce  - odloučené pracoviště Mš a Zš</t>
  </si>
  <si>
    <t>Nová školní budova - odloučené pracoviště Mš a Zš</t>
  </si>
  <si>
    <t>Výstavba, nákup pozemku a vybavení školní budovy.</t>
  </si>
  <si>
    <t>Školní zahrada a parkoviště - odloučené pracoviště Mš a Zš</t>
  </si>
  <si>
    <t>Velké Meziříčí</t>
  </si>
  <si>
    <r>
      <t xml:space="preserve">Školní zahrada a parkoviště </t>
    </r>
    <r>
      <rPr>
        <sz val="11"/>
        <color rgb="FF7030A0"/>
        <rFont val="Calibri"/>
        <family val="2"/>
        <charset val="238"/>
      </rPr>
      <t>MŠ a ZŠ</t>
    </r>
  </si>
  <si>
    <t>Školní zahrada a parkoviště Mš a Zš</t>
  </si>
  <si>
    <t>Přístavba stávející jídelny, zvětšení její plochy</t>
  </si>
  <si>
    <t>Vybudování druhé tělocvičny formou nástavby na střeše tělocvičny stávající</t>
  </si>
  <si>
    <r>
      <t xml:space="preserve">Nástavba MŠ - vybudování nácvikových a terapeutických pracoven, čímž chceme zvýšit připravenost dětí se SVP (třídy MŠ dle §16, </t>
    </r>
    <r>
      <rPr>
        <sz val="11"/>
        <color rgb="FF7030A0"/>
        <rFont val="Calibri"/>
        <family val="2"/>
        <charset val="238"/>
      </rPr>
      <t>klienti SPC</t>
    </r>
    <r>
      <rPr>
        <sz val="11"/>
        <color rgb="FF00B050"/>
        <rFont val="Calibri"/>
        <family val="2"/>
        <charset val="238"/>
      </rPr>
      <t>) na přechod do základního vzdělávání. Posílení rovného přístupu ke kvalitnímu inkluzivními vzdělávání</t>
    </r>
    <r>
      <rPr>
        <sz val="11"/>
        <color rgb="FF7030A0"/>
        <rFont val="Calibri"/>
        <family val="2"/>
        <charset val="238"/>
      </rPr>
      <t xml:space="preserve"> </t>
    </r>
    <r>
      <rPr>
        <strike/>
        <sz val="11"/>
        <color rgb="FF7030A0"/>
        <rFont val="Calibri"/>
        <family val="2"/>
        <charset val="238"/>
      </rPr>
      <t>a komunitního života školy</t>
    </r>
    <r>
      <rPr>
        <sz val="11"/>
        <color rgb="FF7030A0"/>
        <rFont val="Calibri"/>
        <family val="2"/>
        <charset val="238"/>
      </rPr>
      <t>.</t>
    </r>
  </si>
  <si>
    <r>
      <t xml:space="preserve">Hájenka Černé lesy - rekonstrukce </t>
    </r>
    <r>
      <rPr>
        <sz val="11"/>
        <color rgb="FF7030A0"/>
        <rFont val="Calibri"/>
        <family val="2"/>
        <charset val="238"/>
      </rPr>
      <t>Komplexní rekonstrukce v současné době nevyužívaného areálu bývalé táborové základny Hájenka Černé lesy, která umožní celoroční využití areálu pro neformální a zájmové vzdělávání a celoživotní učení.</t>
    </r>
  </si>
  <si>
    <r>
      <rPr>
        <strike/>
        <sz val="11"/>
        <color rgb="FF00B050"/>
        <rFont val="Calibri"/>
        <family val="2"/>
        <charset val="238"/>
      </rPr>
      <t>Hájenka Černé lesy - rekonstrukce</t>
    </r>
    <r>
      <rPr>
        <sz val="11"/>
        <color rgb="FF7030A0"/>
        <rFont val="Calibri"/>
        <family val="2"/>
        <charset val="238"/>
      </rPr>
      <t xml:space="preserve"> Centrum neformálního vzdělávání Hájenka Černé lesy</t>
    </r>
  </si>
  <si>
    <r>
      <rPr>
        <strike/>
        <sz val="11"/>
        <color rgb="FF00B050"/>
        <rFont val="Calibri"/>
        <family val="2"/>
        <charset val="238"/>
      </rPr>
      <t xml:space="preserve">25600000
</t>
    </r>
    <r>
      <rPr>
        <sz val="11"/>
        <color rgb="FF7030A0"/>
        <rFont val="Calibri"/>
        <family val="2"/>
        <charset val="238"/>
      </rPr>
      <t xml:space="preserve"> 40 000 000</t>
    </r>
  </si>
  <si>
    <r>
      <rPr>
        <strike/>
        <sz val="11"/>
        <color rgb="FF00B050"/>
        <rFont val="Calibri"/>
        <family val="2"/>
        <charset val="238"/>
      </rPr>
      <t xml:space="preserve">17920000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</si>
  <si>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 xml:space="preserve">30000000
</t>
    </r>
    <r>
      <rPr>
        <sz val="11"/>
        <color rgb="FF7030A0"/>
        <rFont val="Calibri"/>
        <family val="2"/>
        <charset val="238"/>
      </rPr>
      <t>40 000 000</t>
    </r>
  </si>
  <si>
    <r>
      <rPr>
        <strike/>
        <sz val="11"/>
        <color rgb="FF00B050"/>
        <rFont val="Calibri"/>
        <family val="2"/>
        <charset val="238"/>
      </rPr>
      <t>21000000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</si>
  <si>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</si>
  <si>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theme="1"/>
        <rFont val="Calibri"/>
        <family val="2"/>
        <charset val="238"/>
      </rPr>
      <t>Přístavba školy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ZŠ Polná, Poděbradova 79 - 2. etapa</t>
    </r>
  </si>
  <si>
    <r>
      <rPr>
        <strike/>
        <sz val="11"/>
        <color rgb="FF00B050"/>
        <rFont val="Calibri"/>
        <family val="2"/>
        <charset val="238"/>
      </rPr>
      <t>Přístavba školy pro získání nových odborných učeben a kabinetů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školy pro získání nových odborných učeben,  kabinetů a zázemí školního klubu. Pořízení vybavení.</t>
    </r>
  </si>
  <si>
    <t>38 500 000</t>
  </si>
  <si>
    <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</si>
  <si>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t xml:space="preserve">2024 </t>
    </r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</si>
  <si>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t xml:space="preserve">Místo poskytování vzdělání Třída Legionářů 6: Stavební úpravy, úprava podkroví a sklepních prostor. Vybudování nových učeben v podkroví. Rekonstrukce střechy. </t>
  </si>
  <si>
    <t xml:space="preserve">Místo poskytování vzdělávání Třída Legionářů 6: Realizace venkovní učebny. Úprava dvorku k využití pro výuku a trávení volného času. </t>
  </si>
  <si>
    <r>
      <rPr>
        <strike/>
        <sz val="11"/>
        <color rgb="FF00B050"/>
        <rFont val="Calibri"/>
        <family val="2"/>
        <charset val="238"/>
      </rPr>
      <t xml:space="preserve">12500000 
</t>
    </r>
    <r>
      <rPr>
        <sz val="11"/>
        <color rgb="FF7030A0"/>
        <rFont val="Calibri"/>
        <family val="2"/>
        <charset val="238"/>
      </rPr>
      <t>21 500 000</t>
    </r>
  </si>
  <si>
    <r>
      <rPr>
        <strike/>
        <sz val="11"/>
        <color rgb="FF00B050"/>
        <rFont val="Calibri"/>
        <family val="2"/>
        <charset val="238"/>
      </rPr>
      <t xml:space="preserve">8750000 
</t>
    </r>
    <r>
      <rPr>
        <sz val="11"/>
        <color rgb="FF7030A0"/>
        <rFont val="Calibri"/>
        <family val="2"/>
        <charset val="238"/>
      </rPr>
      <t>15 050 000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</si>
  <si>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2027</t>
    </r>
  </si>
  <si>
    <r>
      <rPr>
        <strike/>
        <sz val="11"/>
        <color rgb="FF00B050"/>
        <rFont val="Calibri"/>
        <family val="2"/>
        <charset val="238"/>
      </rPr>
      <t xml:space="preserve">Rekonstrukce mateřské školy
</t>
    </r>
    <r>
      <rPr>
        <sz val="11"/>
        <color rgb="FF7030A0"/>
        <rFont val="Calibri"/>
        <family val="2"/>
        <charset val="238"/>
      </rPr>
      <t xml:space="preserve">Stavební úpravy MŠ Puklice </t>
    </r>
  </si>
  <si>
    <r>
      <rPr>
        <strike/>
        <sz val="11"/>
        <color rgb="FF00B050"/>
        <rFont val="Calibri"/>
        <family val="2"/>
        <charset val="238"/>
      </rPr>
      <t xml:space="preserve">Vybudování intervenční vzdělávací infrastruktury MŠ 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Nástavba budovy MŠ a SPC Demlova 28, Jihlava</t>
    </r>
  </si>
  <si>
    <r>
      <rPr>
        <strike/>
        <sz val="11"/>
        <color rgb="FF00B050"/>
        <rFont val="Calibri"/>
        <family val="2"/>
        <charset val="238"/>
      </rPr>
      <t xml:space="preserve">stavební projekt, přípravy v rámci ORM (veřejné zakázky, atd.)
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</si>
  <si>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>ne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ano</t>
    </r>
  </si>
  <si>
    <r>
      <rPr>
        <strike/>
        <sz val="11"/>
        <color rgb="FF00B050"/>
        <rFont val="Calibri"/>
        <family val="2"/>
        <charset val="238"/>
      </rPr>
      <t xml:space="preserve">20000000
</t>
    </r>
    <r>
      <rPr>
        <sz val="11"/>
        <color rgb="FF7030A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</si>
  <si>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
</t>
    </r>
    <r>
      <rPr>
        <sz val="11"/>
        <color rgb="FF7030A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</si>
  <si>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</si>
  <si>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color rgb="FF00B050"/>
        <rFont val="Calibri"/>
        <family val="2"/>
        <charset val="238"/>
      </rPr>
      <t>ve fázi záměru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</si>
  <si>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 xml:space="preserve">PD se zpracovává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</si>
  <si>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Nynější školní třídy 
</t>
    </r>
    <r>
      <rPr>
        <sz val="11"/>
        <color rgb="FF7030A0"/>
        <rFont val="Calibri"/>
        <family val="2"/>
        <charset val="238"/>
      </rPr>
      <t>Rekonstrukce a modernizace vnitřních prostor a učeben MŠ včetně vybavení</t>
    </r>
  </si>
  <si>
    <r>
      <rPr>
        <strike/>
        <sz val="11"/>
        <color rgb="FF00B050"/>
        <rFont val="Calibri"/>
        <family val="2"/>
        <charset val="238"/>
      </rPr>
      <t xml:space="preserve">PD se zpracovává 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</si>
  <si>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5600000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</si>
  <si>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color rgb="FF00B050"/>
        <rFont val="Calibri"/>
        <family val="2"/>
        <charset val="238"/>
      </rPr>
      <t xml:space="preserve">8000000
</t>
    </r>
    <r>
      <rPr>
        <sz val="11"/>
        <color rgb="FF7030A0"/>
        <rFont val="Calibri"/>
        <family val="2"/>
        <charset val="238"/>
      </rPr>
      <t>10 000 000</t>
    </r>
  </si>
  <si>
    <r>
      <t>01.10.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</si>
  <si>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Vybudování nových učeben, zázemí pro pedagogy v ZŠ, učeben pro praktickou výuku a kroužky, kuchyně a jídelny pro ZŠ a MŠ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Rekonstrukce stávající budovy ZŠ a MŠ Cejle</t>
    </r>
  </si>
  <si>
    <r>
      <t xml:space="preserve">2021
</t>
    </r>
    <r>
      <rPr>
        <sz val="11"/>
        <color rgb="FF00B050"/>
        <rFont val="Calibri"/>
        <family val="2"/>
        <charset val="238"/>
      </rPr>
      <t>2022</t>
    </r>
  </si>
  <si>
    <r>
      <t xml:space="preserve">2025
</t>
    </r>
    <r>
      <rPr>
        <sz val="11"/>
        <color rgb="FF00B050"/>
        <rFont val="Calibri"/>
        <family val="2"/>
        <charset val="238"/>
      </rPr>
      <t>2022</t>
    </r>
  </si>
  <si>
    <r>
      <t xml:space="preserve">Ve fázi záměru
</t>
    </r>
    <r>
      <rPr>
        <sz val="11"/>
        <color rgb="FF00B050"/>
        <rFont val="Calibri"/>
        <family val="2"/>
        <charset val="238"/>
      </rPr>
      <t>harmonogram 2022 - zpracování PD pro stavební povolení; realizace 2023-2025 (dle možnosti zajištění financování)</t>
    </r>
  </si>
  <si>
    <r>
      <rPr>
        <strike/>
        <sz val="11"/>
        <rFont val="Calibri"/>
        <family val="2"/>
        <charset val="238"/>
      </rPr>
      <t>2021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</si>
  <si>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 xml:space="preserve">2027
</t>
    </r>
    <r>
      <rPr>
        <sz val="11"/>
        <color rgb="FF7030A0"/>
        <rFont val="Calibri"/>
        <family val="2"/>
        <charset val="238"/>
      </rPr>
      <t>2028</t>
    </r>
  </si>
  <si>
    <r>
      <rPr>
        <strike/>
        <sz val="11"/>
        <rFont val="Calibri"/>
        <family val="2"/>
        <charset val="238"/>
      </rPr>
      <t>2022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</si>
  <si>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>3 500 000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 xml:space="preserve">4 900 000 </t>
    </r>
  </si>
  <si>
    <r>
      <rPr>
        <strike/>
        <sz val="11"/>
        <rFont val="Calibri"/>
        <family val="2"/>
        <charset val="238"/>
      </rPr>
      <t xml:space="preserve">5 000 000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</si>
  <si>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rFont val="Calibri"/>
        <family val="2"/>
        <charset val="238"/>
      </rPr>
      <t>Nová školní budova MŠ a ZŠ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Školní zahrada MŠ a ZŠ</t>
    </r>
  </si>
  <si>
    <r>
      <t xml:space="preserve">30000000
</t>
    </r>
    <r>
      <rPr>
        <strike/>
        <sz val="11"/>
        <color rgb="FF00B050"/>
        <rFont val="Calibri"/>
        <family val="2"/>
        <charset val="238"/>
      </rPr>
      <t xml:space="preserve">50 000 000
</t>
    </r>
    <r>
      <rPr>
        <sz val="11"/>
        <color rgb="FF7030A0"/>
        <rFont val="Calibri"/>
        <family val="2"/>
        <charset val="238"/>
      </rPr>
      <t>55 000 000</t>
    </r>
  </si>
  <si>
    <r>
      <t xml:space="preserve">3000000
</t>
    </r>
    <r>
      <rPr>
        <sz val="11"/>
        <color rgb="FF00B05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</si>
  <si>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Budování odborných učeben včetně zázemí pro školní družinu
</t>
    </r>
    <r>
      <rPr>
        <sz val="11"/>
        <color rgb="FF7030A0"/>
        <rFont val="Calibri"/>
        <family val="2"/>
        <charset val="238"/>
      </rPr>
      <t>Přístavba ZŠ</t>
    </r>
  </si>
  <si>
    <r>
      <rPr>
        <strike/>
        <sz val="11"/>
        <color rgb="FF00B050"/>
        <rFont val="Calibri"/>
        <family val="2"/>
        <charset val="238"/>
      </rPr>
      <t xml:space="preserve">3000000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</si>
  <si>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2100000 
</t>
    </r>
    <r>
      <rPr>
        <sz val="11"/>
        <color rgb="FF7030A0"/>
        <rFont val="Calibri"/>
        <family val="2"/>
        <charset val="238"/>
      </rPr>
      <t>2 450 000</t>
    </r>
  </si>
  <si>
    <r>
      <rPr>
        <strike/>
        <sz val="11"/>
        <color rgb="FF00B050"/>
        <rFont val="Calibri"/>
        <family val="2"/>
        <charset val="238"/>
      </rPr>
      <t>01.06.2025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</si>
  <si>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PD + výběr dodavatele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</si>
  <si>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>01.10.2024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</si>
  <si>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Podlahy, osvětlení, voda
</t>
    </r>
    <r>
      <rPr>
        <sz val="11"/>
        <color rgb="FF7030A0"/>
        <rFont val="Calibri"/>
        <family val="2"/>
        <charset val="238"/>
      </rPr>
      <t>Rekonstrukce prostor školní družiny</t>
    </r>
  </si>
  <si>
    <r>
      <rPr>
        <strike/>
        <sz val="11"/>
        <color rgb="FF00B050"/>
        <rFont val="Calibri"/>
        <family val="2"/>
        <charset val="238"/>
      </rPr>
      <t>5000000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12 000 000</t>
    </r>
  </si>
  <si>
    <r>
      <rPr>
        <strike/>
        <sz val="11"/>
        <color rgb="FF00B050"/>
        <rFont val="Calibri"/>
        <family val="2"/>
        <charset val="238"/>
      </rPr>
      <t>3500000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8 400 000</t>
    </r>
  </si>
  <si>
    <t>Moderní školka v Brzkově</t>
  </si>
  <si>
    <t>pořízení nábytku, vybavení a elektroniky do mateřské školky v Brzkově</t>
  </si>
  <si>
    <t>školní hřiště při MŠ Brzkov</t>
  </si>
  <si>
    <t>Vybudování dětského hřiště a instalace herních prvků na zahradě MŠ Brzkov</t>
  </si>
  <si>
    <t>Vybavení odborných učeben</t>
  </si>
  <si>
    <t>Pořízení nábytku  a vybavení do odborných učeben</t>
  </si>
  <si>
    <t>Vnitřní konektivita školy</t>
  </si>
  <si>
    <t>zajištění vnitřní konektivity školy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</si>
  <si>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</si>
  <si>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</si>
  <si>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Bezbariérovost školy</t>
  </si>
  <si>
    <t>zajištění bezbariérovosti školní budovy a prostor</t>
  </si>
  <si>
    <t xml:space="preserve"> ne</t>
  </si>
  <si>
    <t>Školní hřiště při ZŠ Brzkov</t>
  </si>
  <si>
    <t>Vybudování hřiště a instalace prvků na zahradě ZŠ Brzkov</t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</si>
  <si>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2</t>
    </r>
    <r>
      <rPr>
        <sz val="11"/>
        <color rgb="FF7030A0"/>
        <rFont val="Calibri"/>
        <family val="2"/>
        <charset val="238"/>
      </rPr>
      <t>3</t>
    </r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</si>
  <si>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5</t>
    </r>
    <r>
      <rPr>
        <sz val="11"/>
        <color rgb="FF7030A0"/>
        <rFont val="Calibri"/>
        <family val="2"/>
        <charset val="238"/>
      </rPr>
      <t>7</t>
    </r>
  </si>
  <si>
    <t>Rekonstrukce elektroinstalace v budově ZŠ</t>
  </si>
  <si>
    <t>Kompletní rekonstrukce elektroinstalace</t>
  </si>
  <si>
    <t>Modernizace počítačové učebny a digitální infrastruktury v budově ZŠ</t>
  </si>
  <si>
    <t>Rekonstrukce sociálního zařízení u kmenových i odborných učeben</t>
  </si>
  <si>
    <t>Rekonstrukce a modernizace odborných učeben (Ov, Hv, Z)</t>
  </si>
  <si>
    <t>Rozšíření zabezpečovacího zařízení, kamerový systém</t>
  </si>
  <si>
    <t>Zabezpečení celé školy, čipový systém (Tv)</t>
  </si>
  <si>
    <t>Modernizace zázemí pro pedagogy, rekonstrukce a vybavení kabinetů, sborovny a kanceláří</t>
  </si>
  <si>
    <t>Modernizace stávajících prostor - notebooky, výměna světel, podlah, nábytku, výmalba</t>
  </si>
  <si>
    <t>Výměna podlah ve vstupní části školy</t>
  </si>
  <si>
    <t>Modernizace zázemí pro žáky</t>
  </si>
  <si>
    <t>Kraj vysočina</t>
  </si>
  <si>
    <t>Vytvoření relaxačních prostor na chodbách a obnova podlah</t>
  </si>
  <si>
    <t>Rekonstrukce školní kuchyně</t>
  </si>
  <si>
    <t>Rekonstrukce a modernizace školní kuchyně, škola zajišťuje obědy nejen pro školu, ale i pro cizí strávníky. Zajištění zázemí pro zaměstnance</t>
  </si>
  <si>
    <t>Sytémy pro energetickou úsporu a soběstačnost - fotovoltaika ZŠ)</t>
  </si>
  <si>
    <t>Vybudování fotovoltaiky na střeše ZŠ za účelem soběstačnosti</t>
  </si>
  <si>
    <t>Vyčištění fasády, nový nátěr</t>
  </si>
  <si>
    <t>Sportovní zóna</t>
  </si>
  <si>
    <t>Modernizace počítačové učebny</t>
  </si>
  <si>
    <t>Obnova počítačů, software, tablety, nabíjecí stanice, roboti, židle</t>
  </si>
  <si>
    <r>
      <rPr>
        <sz val="11"/>
        <color rgb="FF7030A0"/>
        <rFont val="Calibri"/>
        <family val="2"/>
        <charset val="238"/>
      </rPr>
      <t>7/</t>
    </r>
    <r>
      <rPr>
        <sz val="11"/>
        <color rgb="FF00B050"/>
        <rFont val="Calibri"/>
        <family val="2"/>
        <charset val="238"/>
      </rPr>
      <t>2023</t>
    </r>
  </si>
  <si>
    <r>
      <rPr>
        <sz val="11"/>
        <color rgb="FF7030A0"/>
        <rFont val="Calibri"/>
        <family val="2"/>
        <charset val="238"/>
      </rPr>
      <t>8/</t>
    </r>
    <r>
      <rPr>
        <sz val="11"/>
        <color rgb="FF00B050"/>
        <rFont val="Calibri"/>
        <family val="2"/>
        <charset val="238"/>
      </rPr>
      <t>2025</t>
    </r>
  </si>
  <si>
    <t xml:space="preserve">příprava PD  </t>
  </si>
  <si>
    <r>
      <rPr>
        <strike/>
        <sz val="11"/>
        <color rgb="FF00B050"/>
        <rFont val="Calibri"/>
        <family val="2"/>
        <charset val="238"/>
      </rPr>
      <t xml:space="preserve">Rekonstrukce podlah ve dvou třídách
</t>
    </r>
    <r>
      <rPr>
        <sz val="11"/>
        <color rgb="FF7030A0"/>
        <rFont val="Calibri"/>
        <family val="2"/>
        <charset val="238"/>
      </rPr>
      <t xml:space="preserve">Rekonstrukce učeben ZŠ, včetně podlah, světel a sociálního zařízení </t>
    </r>
  </si>
  <si>
    <r>
      <rPr>
        <strike/>
        <sz val="11"/>
        <color rgb="FF00B050"/>
        <rFont val="Calibri"/>
        <family val="2"/>
        <charset val="238"/>
      </rPr>
      <t xml:space="preserve">Rekonstrukce 
</t>
    </r>
    <r>
      <rPr>
        <sz val="11"/>
        <color rgb="FF7030A0"/>
        <rFont val="Calibri"/>
        <family val="2"/>
        <charset val="238"/>
      </rPr>
      <t>Rekonstrukce podlah v učebnách, nová podlahová krytina, výměna světel, rekonstrukce sociálního zařízení ve třídách</t>
    </r>
  </si>
  <si>
    <r>
      <rPr>
        <strike/>
        <sz val="11"/>
        <color rgb="FF00B050"/>
        <rFont val="Calibri"/>
        <family val="2"/>
        <charset val="238"/>
      </rPr>
      <t xml:space="preserve">1800000 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</si>
  <si>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 xml:space="preserve">1260000 
</t>
    </r>
    <r>
      <rPr>
        <sz val="11"/>
        <color rgb="FF7030A0"/>
        <rFont val="Calibri"/>
        <family val="2"/>
        <charset val="238"/>
      </rPr>
      <t>1 400 000</t>
    </r>
  </si>
  <si>
    <t>Rekonstrukce plynové kotelny ZŠ, včetně výměny kotlů</t>
  </si>
  <si>
    <t>Rekonstrukce plynové kotelny ZŠ, výměna kotlů</t>
  </si>
  <si>
    <t>7/2023</t>
  </si>
  <si>
    <t>8/2025</t>
  </si>
  <si>
    <t>příprava PD</t>
  </si>
  <si>
    <t>Stavební úpravy objektu základní školy ve Stonařově na pozemcích 
		p.č.1033, 1032/1, k.ú. STONAŘOV</t>
  </si>
  <si>
    <t>Rekonstrukce objektu pro odborné učebny, školní družinu, pořízení vybavení odborných učeben</t>
  </si>
  <si>
    <t>PDSP</t>
  </si>
  <si>
    <t>Rekonstrukce objektu pro školní jídelnu</t>
  </si>
  <si>
    <t>Rekonstrukce odborných učeben</t>
  </si>
  <si>
    <t>Rekonstrukce odborných učeben včetně zázemí, pořízení vybavení</t>
  </si>
  <si>
    <r>
      <rPr>
        <strike/>
        <sz val="11"/>
        <color theme="1"/>
        <rFont val="Calibri"/>
        <family val="2"/>
        <charset val="238"/>
      </rPr>
      <t xml:space="preserve">Projektová dokumentace bude dokončena v polovině tohoto roku.
</t>
    </r>
    <r>
      <rPr>
        <strike/>
        <sz val="11"/>
        <color rgb="FF00B050"/>
        <rFont val="Calibri"/>
        <family val="2"/>
        <charset val="238"/>
      </rPr>
      <t>PD pro stavební povolení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DSPS</t>
    </r>
  </si>
  <si>
    <r>
      <rPr>
        <strike/>
        <sz val="11"/>
        <color rgb="FF00B050"/>
        <rFont val="Calibri"/>
        <family val="2"/>
        <charset val="238"/>
      </rPr>
      <t>1500000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</si>
  <si>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1050000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</si>
  <si>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01.06.2026
</t>
    </r>
    <r>
      <rPr>
        <sz val="11"/>
        <color rgb="FF7030A0"/>
        <rFont val="Calibri"/>
        <family val="2"/>
        <charset val="238"/>
      </rPr>
      <t>XII 2027</t>
    </r>
  </si>
  <si>
    <r>
      <rPr>
        <b/>
        <sz val="11"/>
        <color rgb="FF7030A0"/>
        <rFont val="Calibri"/>
        <family val="2"/>
        <charset val="238"/>
      </rPr>
      <t xml:space="preserve">Fialově </t>
    </r>
    <r>
      <rPr>
        <b/>
        <sz val="11"/>
        <rFont val="Calibri"/>
        <family val="2"/>
        <charset val="238"/>
      </rPr>
      <t>jsou vyznačerny změny k 23. 3. 2023</t>
    </r>
  </si>
  <si>
    <r>
      <rPr>
        <strike/>
        <sz val="11"/>
        <color rgb="FF00B050"/>
        <rFont val="Calibri"/>
        <family val="2"/>
        <charset val="238"/>
      </rPr>
      <t xml:space="preserve">zpracovaná PD, vyřizuje se stavební povolení, zajištěné pozemky
</t>
    </r>
    <r>
      <rPr>
        <sz val="11"/>
        <color rgb="FF7030A0"/>
        <rFont val="Calibri"/>
        <family val="2"/>
        <charset val="238"/>
      </rPr>
      <t>vydáno stavební povolení</t>
    </r>
  </si>
  <si>
    <r>
      <rPr>
        <strike/>
        <sz val="11"/>
        <color rgb="FF00B050"/>
        <rFont val="Calibri"/>
        <family val="2"/>
        <charset val="238"/>
      </rPr>
      <t xml:space="preserve">Modernizace zázemí pro žáky - školní šatny
</t>
    </r>
    <r>
      <rPr>
        <sz val="11"/>
        <color rgb="FF7030A0"/>
        <rFont val="Calibri"/>
        <family val="2"/>
        <charset val="238"/>
      </rPr>
      <t>Modernizace vestibulu školy včetně školních šaten</t>
    </r>
  </si>
  <si>
    <t>Rozšíření a úprava školní zahrady pro MŠ a ZŠ</t>
  </si>
  <si>
    <r>
      <rPr>
        <strike/>
        <sz val="11"/>
        <color rgb="FF7030A0"/>
        <rFont val="Calibri"/>
        <family val="2"/>
        <charset val="238"/>
      </rPr>
      <t xml:space="preserve">Workoutové </t>
    </r>
    <r>
      <rPr>
        <sz val="11"/>
        <color rgb="FF7030A0"/>
        <rFont val="Calibri"/>
        <family val="2"/>
        <charset val="238"/>
      </rPr>
      <t>Multifunkční hřiště pro relaxaci a sportovní rozvoj žáků</t>
    </r>
  </si>
  <si>
    <r>
      <t xml:space="preserve">Multifunkční </t>
    </r>
    <r>
      <rPr>
        <strike/>
        <sz val="11"/>
        <color rgb="FF7030A0"/>
        <rFont val="Calibri"/>
        <family val="2"/>
        <charset val="238"/>
      </rPr>
      <t>workoutové</t>
    </r>
    <r>
      <rPr>
        <sz val="11"/>
        <color rgb="FF7030A0"/>
        <rFont val="Calibri"/>
        <family val="2"/>
        <charset val="238"/>
      </rPr>
      <t xml:space="preserve"> hřiště pro relaxaci a sportovní rozvoj žáků</t>
    </r>
  </si>
  <si>
    <r>
      <rPr>
        <strike/>
        <sz val="11"/>
        <color rgb="FF7030A0"/>
        <rFont val="Calibri"/>
        <family val="2"/>
        <charset val="238"/>
      </rPr>
      <t xml:space="preserve">01.06.2025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</si>
  <si>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7030A0"/>
        <rFont val="Calibri"/>
        <family val="2"/>
        <charset val="238"/>
      </rPr>
      <t xml:space="preserve">1000000
</t>
    </r>
    <r>
      <rPr>
        <sz val="11"/>
        <color rgb="FF7030A0"/>
        <rFont val="Calibri"/>
        <family val="2"/>
        <charset val="238"/>
      </rPr>
      <t xml:space="preserve">  2 100 000</t>
    </r>
  </si>
  <si>
    <r>
      <t xml:space="preserve">10000000
</t>
    </r>
    <r>
      <rPr>
        <sz val="11"/>
        <color rgb="FF7030A0"/>
        <rFont val="Calibri"/>
        <family val="2"/>
        <charset val="238"/>
      </rPr>
      <t>18 000 000</t>
    </r>
  </si>
  <si>
    <r>
      <t xml:space="preserve">4000000
</t>
    </r>
    <r>
      <rPr>
        <sz val="11"/>
        <color rgb="FF7030A0"/>
        <rFont val="Calibri"/>
        <family val="2"/>
        <charset val="238"/>
      </rPr>
      <t>8 000 000</t>
    </r>
  </si>
  <si>
    <r>
      <rPr>
        <strike/>
        <sz val="11"/>
        <color rgb="FF7030A0"/>
        <rFont val="Calibri"/>
        <family val="2"/>
        <charset val="238"/>
      </rPr>
      <t xml:space="preserve">850000
</t>
    </r>
    <r>
      <rPr>
        <sz val="11"/>
        <color rgb="FF7030A0"/>
        <rFont val="Calibri"/>
        <family val="2"/>
        <charset val="238"/>
      </rPr>
      <t>1 470 000</t>
    </r>
  </si>
  <si>
    <r>
      <t xml:space="preserve">8500000
</t>
    </r>
    <r>
      <rPr>
        <sz val="11"/>
        <color rgb="FF7030A0"/>
        <rFont val="Calibri"/>
        <family val="2"/>
        <charset val="238"/>
      </rPr>
      <t>12 600 000</t>
    </r>
  </si>
  <si>
    <r>
      <t xml:space="preserve">2800000
</t>
    </r>
    <r>
      <rPr>
        <sz val="11"/>
        <color rgb="FF7030A0"/>
        <rFont val="Calibri"/>
        <family val="2"/>
        <charset val="238"/>
      </rPr>
      <t>5 600 000</t>
    </r>
  </si>
  <si>
    <r>
      <rPr>
        <strike/>
        <sz val="11"/>
        <color rgb="FF7030A0"/>
        <rFont val="Calibri"/>
        <family val="2"/>
        <charset val="238"/>
      </rPr>
      <t xml:space="preserve">900000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</si>
  <si>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7030A0"/>
        <rFont val="Calibri"/>
        <family val="2"/>
        <charset val="238"/>
      </rPr>
      <t xml:space="preserve">630000
</t>
    </r>
    <r>
      <rPr>
        <sz val="11"/>
        <color rgb="FF7030A0"/>
        <rFont val="Calibri"/>
        <family val="2"/>
        <charset val="238"/>
      </rPr>
      <t>1 4000 000</t>
    </r>
  </si>
  <si>
    <r>
      <t xml:space="preserve">2023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</si>
  <si>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b/>
        <sz val="11"/>
        <color theme="7" tint="-0.499984740745262"/>
        <rFont val="Calibri"/>
        <family val="2"/>
        <charset val="238"/>
      </rP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</si>
  <si>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r>
      <rPr>
        <strike/>
        <sz val="11"/>
        <color rgb="FF00B050"/>
        <rFont val="Calibri"/>
        <family val="2"/>
        <charset val="238"/>
      </rPr>
      <t xml:space="preserve">6000000 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</si>
  <si>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</si>
  <si>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</si>
  <si>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4200000 </t>
    </r>
    <r>
      <rPr>
        <sz val="11"/>
        <color theme="7" tint="-0.499984740745262"/>
        <rFont val="Calibri"/>
        <family val="2"/>
        <charset val="238"/>
      </rPr>
      <t>2 940 000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</si>
  <si>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2500000 </t>
    </r>
    <r>
      <rPr>
        <sz val="11"/>
        <color theme="7" tint="-0.499984740745262"/>
        <rFont val="Calibri"/>
        <family val="2"/>
        <charset val="238"/>
        <scheme val="major"/>
      </rPr>
      <t>3 500 000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</si>
  <si>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1750000 </t>
    </r>
    <r>
      <rPr>
        <sz val="11"/>
        <color theme="7" tint="-0.499984740745262"/>
        <rFont val="Calibri"/>
        <family val="2"/>
        <charset val="238"/>
        <scheme val="major"/>
      </rPr>
      <t>2 450 000</t>
    </r>
  </si>
  <si>
    <t>Obnova fasády</t>
  </si>
  <si>
    <t>Logopedické koutky ve všech odděleních</t>
  </si>
  <si>
    <t>Vybavení logopedických koutků v každém oddělení - zrcadla, pomůcky k artikulačnímu cvičení a nácviku dechu</t>
  </si>
  <si>
    <t>Obnova knihovny pro učitele i žáky</t>
  </si>
  <si>
    <t>Nákup a vybavení knihoven (nové knihy, nábytek, podsedáky)</t>
  </si>
  <si>
    <t>Rekonstrukce zázemí pro učitele - sborovna</t>
  </si>
  <si>
    <t>Nábytek, počítače, tiskárna, scanner, výmalba</t>
  </si>
  <si>
    <r>
      <t>Rekonstrukce podlah v prostorách šaten,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 výměna podhledů</t>
    </r>
  </si>
  <si>
    <r>
      <t xml:space="preserve">Obnova fasády - ZŠ </t>
    </r>
    <r>
      <rPr>
        <strike/>
        <sz val="11"/>
        <color theme="7" tint="-0.499984740745262"/>
        <rFont val="Calibri"/>
        <family val="2"/>
        <charset val="238"/>
        <scheme val="minor"/>
      </rPr>
      <t>a MŠ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</si>
  <si>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7000000 </t>
    </r>
    <r>
      <rPr>
        <sz val="11"/>
        <color theme="7" tint="-0.499984740745262"/>
        <rFont val="Calibri"/>
        <family val="2"/>
        <charset val="238"/>
        <scheme val="minor"/>
      </rPr>
      <t>8 000 000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</si>
  <si>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4900000 </t>
    </r>
    <r>
      <rPr>
        <sz val="11"/>
        <color theme="7" tint="-0.499984740745262"/>
        <rFont val="Calibri"/>
        <family val="2"/>
        <charset val="238"/>
        <scheme val="minor"/>
      </rPr>
      <t>5 600 000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</si>
  <si>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2024 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</si>
  <si>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>Venkovní stoly na stolní tenis, využití multifunkčních ploch</t>
    </r>
    <r>
      <rPr>
        <sz val="11"/>
        <color theme="7" tint="-0.499984740745262"/>
        <rFont val="Calibri"/>
        <family val="2"/>
        <charset val="238"/>
        <scheme val="minor"/>
      </rPr>
      <t>, venkovní mobiliář (stolní fotbal, šachy)</t>
    </r>
    <r>
      <rPr>
        <sz val="11"/>
        <color rgb="FF7030A0"/>
        <rFont val="Calibri"/>
        <family val="2"/>
        <charset val="238"/>
        <scheme val="minor"/>
      </rPr>
      <t xml:space="preserve"> 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</si>
  <si>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3000000 </t>
    </r>
    <r>
      <rPr>
        <sz val="11"/>
        <color theme="7" tint="-0.499984740745262"/>
        <rFont val="Calibri"/>
        <family val="2"/>
        <charset val="238"/>
        <scheme val="minor"/>
      </rPr>
      <t>5 000 000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</si>
  <si>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2100000 </t>
    </r>
    <r>
      <rPr>
        <sz val="11"/>
        <color theme="7" tint="-0.499984740745262"/>
        <rFont val="Calibri"/>
        <family val="2"/>
        <charset val="238"/>
        <scheme val="minor"/>
      </rPr>
      <t>3 500 000</t>
    </r>
  </si>
  <si>
    <t>75023512</t>
  </si>
  <si>
    <t>Obnova knihovny I. a II. stupně</t>
  </si>
  <si>
    <t xml:space="preserve">Rekonstrukce a modernizace tříd </t>
  </si>
  <si>
    <t>Vybavení (interaktivní tabule do všech tříd, nábytek - skříně, poličky, nové dveře a vyřešení skleněných výplní)</t>
  </si>
  <si>
    <t>Rekonstrukce a obnova podlah u tělocvičen - přízemí a první patro včetně přilehlých schodišť</t>
  </si>
  <si>
    <t>Výměna podlah od vstupu do tělocvičny až k prosklenému vstupu do školy - jde o přízemí a první patro včetně dvou schodišť z přízemí do prvního patra</t>
  </si>
  <si>
    <t>Výměna hliníkových podhledů na chodbách v rámci celé školy</t>
  </si>
  <si>
    <t>Výměna hliníkových podhledů na chodbách v celé škole- zkvalitnění přístupu k elektrickému vedení a  k uzávěrům vody</t>
  </si>
  <si>
    <r>
      <rPr>
        <strike/>
        <sz val="11"/>
        <color rgb="FF7030A0"/>
        <rFont val="Calibri"/>
        <family val="2"/>
        <charset val="238"/>
      </rPr>
      <t xml:space="preserve">1000000
2 500 000 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</si>
  <si>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7030A0"/>
        <rFont val="Calibri"/>
        <family val="2"/>
        <charset val="238"/>
      </rPr>
      <t xml:space="preserve">700000
1 750 000
</t>
    </r>
    <r>
      <rPr>
        <sz val="11"/>
        <color theme="7" tint="-0.499984740745262"/>
        <rFont val="Calibri"/>
        <family val="2"/>
        <charset val="238"/>
      </rPr>
      <t>2 450 000</t>
    </r>
  </si>
  <si>
    <r>
      <rPr>
        <strike/>
        <sz val="11"/>
        <color rgb="FF7030A0"/>
        <rFont val="Calibri"/>
        <family val="2"/>
        <charset val="238"/>
      </rPr>
      <t>2022</t>
    </r>
    <r>
      <rPr>
        <sz val="11"/>
        <color rgb="FF7030A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</si>
  <si>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2026</t>
    </r>
  </si>
  <si>
    <t>Stavební úpravy MŠ Puklice</t>
  </si>
  <si>
    <t>Rekonstrukce stávající mateřské  školy včetně zateplení a rekonstrukce střechy</t>
  </si>
  <si>
    <t>vybudování nové třídy v MŠ Puklice</t>
  </si>
  <si>
    <t>vybudování zázemí pro dětskou skupinu</t>
  </si>
  <si>
    <t>Akrlylátový povrch na venkovní hřiště</t>
  </si>
  <si>
    <t xml:space="preserve">Akrylátový povrch na venkovní školní hřiště </t>
  </si>
  <si>
    <t>Základní umělecká škola Polná</t>
  </si>
  <si>
    <t>Vybudování odborné učebny</t>
  </si>
  <si>
    <t>V rámci projektu by došlo k vybudování odborné učebny určené pro výuku hudebního oboru</t>
  </si>
  <si>
    <t>rozpracovaná studie</t>
  </si>
  <si>
    <t>MŠ Polná, Na Podhoře</t>
  </si>
  <si>
    <t xml:space="preserve">V lokalitě Na Podhoře dojde k demolici stávající MŠ a výstavbě nové budovy. V nové MŠ by mělo být 6 oddělení, předpokládaná maximální kapacita 168 dětí. Součástí MŠ by měla být tělocvična, vývařovna, provozní a technické zázemí, prádelna parkoviště pro rodiče, školní zahrada, atd.  </t>
  </si>
  <si>
    <t>MŠ Polná, Varhánkova - stavební úpravy ve spojovací chodbě</t>
  </si>
  <si>
    <t>V MŠ Polná v budově na Varhánkově ulici dojde ke stavebním úpravám spočívajícím v opravě podlahové krytiny, osvětlení, elektroinstalace a drobných stavebních úpravách ve spojovací chodbě mezi budovami.</t>
  </si>
  <si>
    <t>záměr</t>
  </si>
  <si>
    <t>Přestavba ZŠ Polná, Komenského 118 - půdní prostory</t>
  </si>
  <si>
    <t>Provedení stavebních úprav v prostoru půdy za účelem získání nových učeben.</t>
  </si>
  <si>
    <t>ZŠ Polná, Poděbradova 79 - rekonstrukce učebny chemie</t>
  </si>
  <si>
    <t>Provedení stavebních úprav v prostoru učebny chemie.</t>
  </si>
  <si>
    <t>ZŠ Polná, Poděbradova 79 - rekonstrukce tříd</t>
  </si>
  <si>
    <t>Provedení stavebních úprav v jednotlivých učebnách.</t>
  </si>
  <si>
    <t>ZŠ Polná, Komenského 118 - rekonstrukce tříd</t>
  </si>
  <si>
    <t>ZŠ Polná, Poděbradova 79 - rekonstrukce šaten</t>
  </si>
  <si>
    <t>Bude provedeno odstranění stávajících klecových šatnových kójí a nahrazení skříňkami.</t>
  </si>
  <si>
    <t>ZŠ Polná Poděbradova 79 - kompletní výměna svítidel</t>
  </si>
  <si>
    <t>Bude provedena kompletní výměna osvětlení v celé budově školy.</t>
  </si>
  <si>
    <t>Základní škola a Mateřská 
škola Zhoř, okres Jihlava, příspěvková organizace</t>
  </si>
  <si>
    <t>Rekonstrukce topení, vodovodních 
rozvodů, odpadů a elektroinstalace v budově školy</t>
  </si>
  <si>
    <t>Rekonstrukce všech rozvodů v mateřské  škole</t>
  </si>
  <si>
    <t>I.25</t>
  </si>
  <si>
    <t>XII.27</t>
  </si>
  <si>
    <t>Základní škola a Mateřská
 škola Zhoř, okres Jihlava, příspěvková organizace</t>
  </si>
  <si>
    <t>Výměna  střešní krytiny, 
zateplení střechy a budovy, výměna oken a dveří v budově mateřské školy</t>
  </si>
  <si>
    <t>Rekonstrukce sociálního zařízení v budově mateřské školy</t>
  </si>
  <si>
    <t>Zkapacitnění základní školy</t>
  </si>
  <si>
    <t>Zkapacitnění základní školy - kmenové a odborné učebny</t>
  </si>
  <si>
    <t xml:space="preserve">Stavební úpravy objektu MŠ včetně areálu zahrady </t>
  </si>
  <si>
    <t>Stavební úpravy a zateplení objektu MŠ,  včetně vybavení a terénních úprav zahrnujících výstavbu dětského hřiště (včetně herních prvků, úpravy zahrady a oplocení)</t>
  </si>
  <si>
    <r>
      <t xml:space="preserve">Oprava a zateplení budovy MŠ, kotelna, oprava </t>
    </r>
    <r>
      <rPr>
        <sz val="11"/>
        <color theme="7" tint="-0.499984740745262"/>
        <rFont val="Calibri"/>
        <family val="2"/>
        <charset val="238"/>
      </rPr>
      <t>půdy včetně zateplení</t>
    </r>
  </si>
  <si>
    <r>
      <rPr>
        <strike/>
        <sz val="11"/>
        <color rgb="FF00B050"/>
        <rFont val="Calibri"/>
        <family val="2"/>
        <charset val="238"/>
      </rPr>
      <t xml:space="preserve">01.12.2025 
</t>
    </r>
    <r>
      <rPr>
        <strike/>
        <sz val="11"/>
        <color rgb="FF7030A0"/>
        <rFont val="Calibri"/>
        <family val="2"/>
        <charset val="238"/>
      </rPr>
      <t xml:space="preserve">09.2027 </t>
    </r>
    <r>
      <rPr>
        <sz val="11"/>
        <color theme="7" tint="-0.499984740745262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</si>
  <si>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300000
</t>
    </r>
    <r>
      <rPr>
        <strike/>
        <sz val="11"/>
        <color rgb="FF7030A0"/>
        <rFont val="Calibri"/>
        <family val="2"/>
        <charset val="238"/>
      </rPr>
      <t xml:space="preserve">1 500 000
</t>
    </r>
    <r>
      <rPr>
        <sz val="11"/>
        <color theme="7" tint="-0.499984740745262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</si>
  <si>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>210000</t>
    </r>
    <r>
      <rPr>
        <strike/>
        <sz val="11"/>
        <color rgb="FF7030A0"/>
        <rFont val="Calibri"/>
        <family val="2"/>
        <charset val="238"/>
      </rPr>
      <t xml:space="preserve"> 
1 050 000
</t>
    </r>
    <r>
      <rPr>
        <sz val="11"/>
        <color theme="7" tint="-0.499984740745262"/>
        <rFont val="Calibri"/>
        <family val="2"/>
        <charset val="238"/>
      </rPr>
      <t>1 400 000</t>
    </r>
  </si>
  <si>
    <r>
      <rPr>
        <strike/>
        <sz val="11"/>
        <color rgb="FF00B050"/>
        <rFont val="Calibri"/>
        <family val="2"/>
        <charset val="238"/>
      </rPr>
      <t xml:space="preserve">400000
</t>
    </r>
    <r>
      <rPr>
        <strike/>
        <sz val="11"/>
        <color rgb="FF7030A0"/>
        <rFont val="Calibri"/>
        <family val="2"/>
        <charset val="238"/>
      </rPr>
      <t xml:space="preserve">500 000
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</si>
  <si>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280000 
</t>
    </r>
    <r>
      <rPr>
        <strike/>
        <sz val="11"/>
        <color rgb="FF7030A0"/>
        <rFont val="Calibri"/>
        <family val="2"/>
        <charset val="238"/>
      </rPr>
      <t xml:space="preserve">350 000
</t>
    </r>
    <r>
      <rPr>
        <sz val="11"/>
        <color theme="7" tint="-0.499984740745262"/>
        <rFont val="Calibri"/>
        <family val="2"/>
        <charset val="238"/>
      </rPr>
      <t>700 000</t>
    </r>
  </si>
  <si>
    <r>
      <rPr>
        <strike/>
        <sz val="11"/>
        <color rgb="FF00B05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</si>
  <si>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1000000 
1 500 000
</t>
    </r>
    <r>
      <rPr>
        <sz val="11"/>
        <color theme="7" tint="-0.499984740745262"/>
        <rFont val="Calibri"/>
        <family val="2"/>
        <charset val="238"/>
      </rPr>
      <t>2 500 000</t>
    </r>
  </si>
  <si>
    <r>
      <rPr>
        <strike/>
        <sz val="11"/>
        <color rgb="FF7030A0"/>
        <rFont val="Calibri"/>
        <family val="2"/>
        <charset val="238"/>
      </rPr>
      <t xml:space="preserve">700000 
1 050 000
</t>
    </r>
    <r>
      <rPr>
        <sz val="11"/>
        <color theme="7" tint="-0.499984740745262"/>
        <rFont val="Calibri"/>
        <family val="2"/>
        <charset val="238"/>
      </rPr>
      <t>1 750 000</t>
    </r>
  </si>
  <si>
    <r>
      <rPr>
        <strike/>
        <sz val="11"/>
        <color rgb="FF7030A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</si>
  <si>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01.09.2025
</t>
    </r>
    <r>
      <rPr>
        <strike/>
        <sz val="11"/>
        <color rgb="FF7030A0"/>
        <rFont val="Calibri"/>
        <family val="2"/>
        <charset val="238"/>
      </rPr>
      <t xml:space="preserve">IX 2023
</t>
    </r>
    <r>
      <rPr>
        <sz val="11"/>
        <color theme="7" tint="-0.499984740745262"/>
        <rFont val="Calibri"/>
        <family val="2"/>
        <charset val="238"/>
      </rPr>
      <t>01.2024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</si>
  <si>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01.09.2023
</t>
    </r>
    <r>
      <rPr>
        <sz val="11"/>
        <color theme="7" tint="-0.499984740745262"/>
        <rFont val="Calibri"/>
        <family val="2"/>
        <charset val="238"/>
        <scheme val="major"/>
      </rPr>
      <t>01.2024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</si>
  <si>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01.04.2023
</t>
    </r>
    <r>
      <rPr>
        <sz val="11"/>
        <color theme="7" tint="-0.499984740745262"/>
        <rFont val="Calibri"/>
        <family val="2"/>
        <charset val="238"/>
        <scheme val="minor"/>
      </rPr>
      <t>01.2024</t>
    </r>
  </si>
  <si>
    <t>připraveno</t>
  </si>
  <si>
    <t>-</t>
  </si>
  <si>
    <t>Výstavba nových prostor mateřské školy především pro umístění dětí od dvou let věku</t>
  </si>
  <si>
    <r>
      <rPr>
        <strike/>
        <sz val="11"/>
        <color rgb="FF00B050"/>
        <rFont val="Calibri"/>
        <family val="2"/>
        <charset val="238"/>
      </rPr>
      <t xml:space="preserve">Zpracována PD a výběr dodavatele </t>
    </r>
    <r>
      <rPr>
        <sz val="11"/>
        <color theme="7" tint="-0.499984740745262"/>
        <rFont val="Calibri"/>
        <family val="2"/>
        <charset val="238"/>
      </rPr>
      <t>před dokončením</t>
    </r>
  </si>
  <si>
    <r>
      <rPr>
        <strike/>
        <sz val="11"/>
        <color rgb="FF00B050"/>
        <rFont val="Calibri"/>
        <family val="2"/>
        <charset val="238"/>
      </rPr>
      <t xml:space="preserve">Venkovní učebny, venkovní hrací plochy pro děti, rozvoj infrastruktury pro ICT a polytechnické vzdělávání, vnitřní konektivita, obnova kamerového systému </t>
    </r>
    <r>
      <rPr>
        <sz val="11"/>
        <color theme="7" tint="-0.499984740745262"/>
        <rFont val="Calibri"/>
        <family val="2"/>
        <charset val="238"/>
      </rPr>
      <t>Venkovní učebny pro rozvoj polytechnického vzdělávání, venkovní hrací plochy pro děti a obnova venkovních herních prvků</t>
    </r>
  </si>
  <si>
    <r>
      <t xml:space="preserve">TEEN </t>
    </r>
    <r>
      <rPr>
        <sz val="11"/>
        <color theme="7" tint="-0.499984740745262"/>
        <rFont val="Calibri"/>
        <family val="2"/>
        <charset val="238"/>
      </rPr>
      <t xml:space="preserve">club </t>
    </r>
    <r>
      <rPr>
        <sz val="11"/>
        <color rgb="FF00B050"/>
        <rFont val="Calibri"/>
        <family val="2"/>
        <charset val="238"/>
      </rPr>
      <t>- prostor pro náctileté</t>
    </r>
  </si>
  <si>
    <r>
      <rPr>
        <strike/>
        <sz val="11"/>
        <color rgb="FF00B050"/>
        <rFont val="Calibri"/>
        <family val="2"/>
        <charset val="238"/>
      </rP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</si>
  <si>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t>ZŠ a MŠ Větrný Jeníkov, příspěvková organizace</t>
  </si>
  <si>
    <t>Městys Větrný Jeníkov</t>
  </si>
  <si>
    <t>Větrný Jeníkov</t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</si>
  <si>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2028</t>
    </r>
  </si>
  <si>
    <r>
      <t xml:space="preserve">1750000
</t>
    </r>
    <r>
      <rPr>
        <sz val="11"/>
        <color theme="7" tint="-0.499984740745262"/>
        <rFont val="Calibri"/>
        <family val="2"/>
        <charset val="238"/>
      </rPr>
      <t>2 450 000</t>
    </r>
  </si>
  <si>
    <r>
      <t xml:space="preserve">2500000
</t>
    </r>
    <r>
      <rPr>
        <sz val="11"/>
        <color theme="7" tint="-0.499984740745262"/>
        <rFont val="Calibri"/>
        <family val="2"/>
        <charset val="238"/>
      </rPr>
      <t>3 500 000</t>
    </r>
  </si>
  <si>
    <r>
      <t xml:space="preserve">3300000
</t>
    </r>
    <r>
      <rPr>
        <sz val="11"/>
        <color theme="7" tint="-0.499984740745262"/>
        <rFont val="Calibri"/>
        <family val="2"/>
        <charset val="238"/>
      </rPr>
      <t>4 500 000</t>
    </r>
  </si>
  <si>
    <r>
      <t xml:space="preserve">2310000
</t>
    </r>
    <r>
      <rPr>
        <sz val="11"/>
        <color theme="7" tint="-0.499984740745262"/>
        <rFont val="Calibri"/>
        <family val="2"/>
        <charset val="238"/>
      </rPr>
      <t>3 150 000</t>
    </r>
  </si>
  <si>
    <r>
      <t xml:space="preserve">30500000
</t>
    </r>
    <r>
      <rPr>
        <sz val="11"/>
        <color theme="7" tint="-0.499984740745262"/>
        <rFont val="Calibri"/>
        <family val="2"/>
        <charset val="238"/>
      </rPr>
      <t>40 000 000</t>
    </r>
  </si>
  <si>
    <r>
      <t xml:space="preserve">21350000
</t>
    </r>
    <r>
      <rPr>
        <sz val="11"/>
        <color theme="7" tint="-0.499984740745262"/>
        <rFont val="Calibri"/>
        <family val="2"/>
        <charset val="238"/>
      </rPr>
      <t>28 000 000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</si>
  <si>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</si>
  <si>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9700000
</t>
    </r>
    <r>
      <rPr>
        <sz val="11"/>
        <color theme="7" tint="-0.499984740745262"/>
        <rFont val="Calibri"/>
        <family val="2"/>
        <charset val="238"/>
      </rPr>
      <t>12 000 000</t>
    </r>
  </si>
  <si>
    <r>
      <t xml:space="preserve">6790000
</t>
    </r>
    <r>
      <rPr>
        <sz val="11"/>
        <color theme="7" tint="-0.499984740745262"/>
        <rFont val="Calibri"/>
        <family val="2"/>
        <charset val="238"/>
      </rPr>
      <t>8 400 000</t>
    </r>
  </si>
  <si>
    <r>
      <t xml:space="preserve">3000000
</t>
    </r>
    <r>
      <rPr>
        <sz val="11"/>
        <color theme="7" tint="-0.499984740745262"/>
        <rFont val="Calibri"/>
        <family val="2"/>
        <charset val="238"/>
      </rPr>
      <t>5 000 000</t>
    </r>
  </si>
  <si>
    <r>
      <t xml:space="preserve">2100000
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</si>
  <si>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</si>
  <si>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Realizace menšího rozsahu o prázdninách 2023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</si>
  <si>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</si>
  <si>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2000000
</t>
    </r>
    <r>
      <rPr>
        <sz val="11"/>
        <color theme="7" tint="-0.499984740745262"/>
        <rFont val="Calibri"/>
        <family val="2"/>
        <charset val="238"/>
      </rPr>
      <t>4 000 000</t>
    </r>
  </si>
  <si>
    <r>
      <t xml:space="preserve">1400000
</t>
    </r>
    <r>
      <rPr>
        <sz val="11"/>
        <color theme="7" tint="-0.499984740745262"/>
        <rFont val="Calibri"/>
        <family val="2"/>
        <charset val="238"/>
      </rPr>
      <t>2 800 000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</si>
  <si>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</si>
  <si>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</si>
  <si>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2024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</si>
  <si>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2023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</si>
  <si>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</si>
  <si>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2027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</si>
  <si>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2030</t>
    </r>
  </si>
  <si>
    <r>
      <t xml:space="preserve">14000000
</t>
    </r>
    <r>
      <rPr>
        <sz val="11"/>
        <color theme="7" tint="-0.499984740745262"/>
        <rFont val="Calibri"/>
        <family val="2"/>
        <charset val="238"/>
      </rPr>
      <t>21 000 000</t>
    </r>
  </si>
  <si>
    <r>
      <t xml:space="preserve">20000000
</t>
    </r>
    <r>
      <rPr>
        <sz val="11"/>
        <color theme="7" tint="-0.499984740745262"/>
        <rFont val="Calibri"/>
        <family val="2"/>
        <charset val="238"/>
      </rPr>
      <t>30 000 000</t>
    </r>
  </si>
  <si>
    <t>Oprava suterénu školy - odborná učebna</t>
  </si>
  <si>
    <t>Rekonstrukce dílny - školník na odborrnou učebnu</t>
  </si>
  <si>
    <t>Oprava suterénu školy - kabinety, archiv,sklad učebnic</t>
  </si>
  <si>
    <t xml:space="preserve">Rekonstrukce sklepních prostor </t>
  </si>
  <si>
    <t>Předmětem projektu pro ZŠ Větrný Jeníkov je vybudování venkovní učebny v prostorách současného školního dvora. Venkovní učebna by žákům nabídla změnu prostředí pro výuku, vzdělávací činnosti a společenské aktivity. Nabídla by prostor pro realizaci činností v rámci předmětů napříč učebním plánem, které se obtížně realizují v klasické kmenové třídě. Především ovšem věříme, že výuka ve venkovních prostorách by škole nabídla širší možnosti v pořádání projektové výuky</t>
  </si>
  <si>
    <t>Revitalizace polytechnických dílen v Dolní Cerekvi</t>
  </si>
  <si>
    <r>
      <rPr>
        <strike/>
        <sz val="11"/>
        <color rgb="FF00B050"/>
        <rFont val="Calibri"/>
        <family val="2"/>
        <charset val="238"/>
      </rPr>
      <t xml:space="preserve">2024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</si>
  <si>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</si>
  <si>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3700000 
</t>
    </r>
    <r>
      <rPr>
        <strike/>
        <sz val="11"/>
        <color rgb="FF00B050"/>
        <rFont val="Calibri"/>
        <family val="2"/>
        <charset val="238"/>
      </rPr>
      <t xml:space="preserve">35 000 000
</t>
    </r>
    <r>
      <rPr>
        <sz val="11"/>
        <color theme="7" tint="-0.499984740745262"/>
        <rFont val="Calibri"/>
        <family val="2"/>
        <charset val="238"/>
      </rPr>
      <t>41 000 000</t>
    </r>
  </si>
  <si>
    <r>
      <t xml:space="preserve">24500000
</t>
    </r>
    <r>
      <rPr>
        <sz val="11"/>
        <color theme="7" tint="-0.499984740745262"/>
        <rFont val="Calibri"/>
        <family val="2"/>
        <charset val="238"/>
      </rPr>
      <t>34 850 000</t>
    </r>
  </si>
  <si>
    <r>
      <t xml:space="preserve">2021
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</si>
  <si>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 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</si>
  <si>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4200000 
</t>
    </r>
    <r>
      <rPr>
        <sz val="11"/>
        <color theme="7" tint="-0.499984740745262"/>
        <rFont val="Calibri"/>
        <family val="2"/>
        <charset val="238"/>
      </rPr>
      <t>2 940 000</t>
    </r>
  </si>
  <si>
    <r>
      <t>14 000 000</t>
    </r>
    <r>
      <rPr>
        <sz val="11"/>
        <color theme="7" tint="-0.499984740745262"/>
        <rFont val="Calibri"/>
        <family val="2"/>
        <charset val="238"/>
      </rPr>
      <t xml:space="preserve"> 
17 500 000</t>
    </r>
  </si>
  <si>
    <r>
      <rPr>
        <strike/>
        <sz val="11"/>
        <color rgb="FF00B050"/>
        <rFont val="Calibri"/>
        <family val="2"/>
        <charset val="238"/>
      </rPr>
      <t xml:space="preserve">6000000 
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</si>
  <si>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 xml:space="preserve">490 000 
</t>
    </r>
    <r>
      <rPr>
        <sz val="11"/>
        <color theme="7" tint="-0.499984740745262"/>
        <rFont val="Calibri"/>
        <family val="2"/>
        <charset val="238"/>
      </rPr>
      <t>140 000</t>
    </r>
  </si>
  <si>
    <r>
      <rPr>
        <strike/>
        <sz val="11"/>
        <color rgb="FF00B050"/>
        <rFont val="Calibri"/>
        <family val="2"/>
        <charset val="238"/>
      </rPr>
      <t>700000</t>
    </r>
    <r>
      <rPr>
        <sz val="11"/>
        <color rgb="FF00B050"/>
        <rFont val="Calibri"/>
        <family val="2"/>
        <charset val="238"/>
      </rPr>
      <t xml:space="preserve"> 
</t>
    </r>
    <r>
      <rPr>
        <sz val="11"/>
        <color theme="7" tint="-0.499984740745262"/>
        <rFont val="Calibri"/>
        <family val="2"/>
        <charset val="238"/>
      </rPr>
      <t>200 000</t>
    </r>
  </si>
  <si>
    <r>
      <t xml:space="preserve">20000000 
</t>
    </r>
    <r>
      <rPr>
        <sz val="11"/>
        <color theme="7" tint="-0.499984740745262"/>
        <rFont val="Calibri"/>
        <family val="2"/>
        <charset val="238"/>
      </rPr>
      <t>25 000 000</t>
    </r>
  </si>
  <si>
    <r>
      <t>40000000</t>
    </r>
    <r>
      <rPr>
        <sz val="11"/>
        <color theme="7" tint="-0.499984740745262"/>
        <rFont val="Calibri"/>
        <family val="2"/>
        <charset val="238"/>
      </rPr>
      <t xml:space="preserve"> 
50 000 000</t>
    </r>
  </si>
  <si>
    <r>
      <t>90000000</t>
    </r>
    <r>
      <rPr>
        <sz val="11"/>
        <color theme="7" tint="-0.499984740745262"/>
        <rFont val="Calibri"/>
        <family val="2"/>
        <charset val="238"/>
      </rPr>
      <t xml:space="preserve"> 
120 000 000</t>
    </r>
  </si>
  <si>
    <r>
      <t>28 000 000</t>
    </r>
    <r>
      <rPr>
        <sz val="11"/>
        <color theme="7" tint="-0.499984740745262"/>
        <rFont val="Calibri"/>
        <family val="2"/>
        <charset val="238"/>
      </rPr>
      <t xml:space="preserve"> 
35 000 000</t>
    </r>
  </si>
  <si>
    <r>
      <t>63 000 000</t>
    </r>
    <r>
      <rPr>
        <sz val="11"/>
        <color theme="7" tint="-0.499984740745262"/>
        <rFont val="Calibri"/>
        <family val="2"/>
        <charset val="238"/>
      </rPr>
      <t xml:space="preserve"> 
84 000 000</t>
    </r>
  </si>
  <si>
    <r>
      <t>Budování odborných učeben</t>
    </r>
    <r>
      <rPr>
        <strike/>
        <sz val="11"/>
        <color rgb="FF7030A0"/>
        <rFont val="Calibri"/>
        <family val="2"/>
        <charset val="238"/>
      </rPr>
      <t xml:space="preserve"> (jazyková, přírodovědná, dílny, cvičná kuchyňka)</t>
    </r>
    <r>
      <rPr>
        <sz val="11"/>
        <color rgb="FF00B050"/>
        <rFont val="Calibri"/>
        <family val="2"/>
        <charset val="238"/>
      </rPr>
      <t xml:space="preserve"> včetně zázemí pro školní družinu </t>
    </r>
    <r>
      <rPr>
        <sz val="11"/>
        <color theme="7" tint="-0.499984740745262"/>
        <rFont val="Calibri"/>
        <family val="2"/>
        <charset val="238"/>
      </rPr>
      <t>a školní klub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</si>
  <si>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2021</t>
    </r>
  </si>
  <si>
    <r>
      <rPr>
        <strike/>
        <sz val="11"/>
        <color rgb="FF00B050"/>
        <rFont val="Calibri"/>
        <family val="2"/>
        <charset val="238"/>
      </rPr>
      <t xml:space="preserve">zpracována PD
</t>
    </r>
    <r>
      <rPr>
        <sz val="11"/>
        <color theme="7" tint="-0.499984740745262"/>
        <rFont val="Calibri"/>
        <family val="2"/>
        <charset val="238"/>
      </rPr>
      <t>podepsaná SoD</t>
    </r>
  </si>
  <si>
    <r>
      <rPr>
        <strike/>
        <sz val="11"/>
        <color rgb="FF00B050"/>
        <rFont val="Calibri"/>
        <family val="2"/>
        <charset val="238"/>
      </rPr>
      <t xml:space="preserve">ne
</t>
    </r>
    <r>
      <rPr>
        <sz val="11"/>
        <color theme="7" tint="-0.499984740745262"/>
        <rFont val="Calibri"/>
        <family val="2"/>
        <charset val="238"/>
      </rPr>
      <t>ano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</si>
  <si>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</si>
  <si>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</si>
  <si>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</si>
  <si>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</si>
  <si>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</si>
  <si>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</si>
  <si>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</si>
  <si>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</si>
  <si>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</si>
  <si>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</si>
  <si>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</si>
  <si>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</si>
  <si>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</si>
  <si>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</si>
  <si>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</si>
  <si>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</si>
  <si>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</si>
  <si>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</si>
  <si>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</si>
  <si>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</si>
  <si>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</si>
  <si>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</si>
  <si>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</si>
  <si>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</si>
  <si>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</si>
  <si>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</si>
  <si>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</si>
  <si>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</si>
  <si>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</si>
  <si>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</si>
  <si>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</si>
  <si>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</si>
  <si>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Rekonstrukce zázemi pro školní poradenské pracoviště</t>
  </si>
  <si>
    <t>Rekonstrukce prostor sloužící pro školní poradenské pracoviště</t>
  </si>
  <si>
    <t>Přebudování vnitřní konektivity v budově na Komenského ul.</t>
  </si>
  <si>
    <t>Vybudování a rekonstrukce rozvodů pro wi-fi</t>
  </si>
  <si>
    <t>Rekonstrukce jazykové učebny v Poděbradově ul.</t>
  </si>
  <si>
    <t>Rekonstrukce cvičné kuchyňky</t>
  </si>
  <si>
    <t xml:space="preserve">Rekonstrukce učebny cizích jazyků v Komenského ul. </t>
  </si>
  <si>
    <t xml:space="preserve">Rekonstrukce odborné učebny cizích jazyk v budově v Komenského ul. </t>
  </si>
  <si>
    <t>ZŠ Polná, Poděbradova 79 - rekonstrukce tříd 2. etapa</t>
  </si>
  <si>
    <t>ZŠ Polná, Komenského 118 - rekonstrukce tříd 2. etapa</t>
  </si>
  <si>
    <r>
      <rPr>
        <strike/>
        <sz val="11"/>
        <color theme="1"/>
        <rFont val="Calibri"/>
        <family val="2"/>
        <charset val="238"/>
      </rPr>
      <t>Meruzalka - Montessori mateřská škola a základní škola v Polné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Montessori střední škola, základní škola a mateřská škola Polná</t>
    </r>
  </si>
  <si>
    <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</si>
  <si>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r>
      <rPr>
        <b/>
        <sz val="11"/>
        <color rgb="FF0070C0"/>
        <rFont val="Calibri"/>
        <family val="2"/>
        <charset val="238"/>
      </rPr>
      <t>Modře</t>
    </r>
    <r>
      <rPr>
        <b/>
        <sz val="11"/>
        <rFont val="Calibri"/>
        <family val="2"/>
        <charset val="238"/>
      </rPr>
      <t xml:space="preserve"> jsou vyznačeny změny k 25. 6. 2024</t>
    </r>
  </si>
  <si>
    <t>Vybudování venkovní odborné učebny včetně vybavení</t>
  </si>
  <si>
    <t xml:space="preserve">ne </t>
  </si>
  <si>
    <t xml:space="preserve">Rekonstrukce odborných učeben, obnova a optimalizace IT infrastruktury a modernizace vnitřní konektivty školy </t>
  </si>
  <si>
    <t>Revitalizace objektu SVČ TEMPO</t>
  </si>
  <si>
    <t>Revitalizace opláštění a výměna oken společně s provedením energeticko-úsporných opatření, doplněné o výměnu vytápění v tělocvičně a případně osazení objektu fotovoltaickými panely.</t>
  </si>
  <si>
    <t>Vybudování venkovní učebny</t>
  </si>
  <si>
    <t>V rámci projektu bude vybudovaná venkovní učebna s terasou a vyřešen vchod z budovy k této učebně.</t>
  </si>
  <si>
    <t>Mateřská škola Bítovčice, p.o.</t>
  </si>
  <si>
    <t>Obec Bítovčice</t>
  </si>
  <si>
    <t>Revitalizace školní zahrady, aktivní pobyt dětí venku, řízené aktivity</t>
  </si>
  <si>
    <t>Bítovčice</t>
  </si>
  <si>
    <t>Obnova herních prvků, vybudování přírodní učebny,  úprava školní zahrady a venkovních ploch MŠ</t>
  </si>
  <si>
    <t>Rekonstrukce elektroinstalace v MŠ Velký Beranov</t>
  </si>
  <si>
    <t>Rekonstrukce elektroinstalace - nevyhovuje požadavkům</t>
  </si>
  <si>
    <t>Výměna a instalace nových hracích prvků ve vnitřních i venkovních prostorách MŠ Velký Beranov</t>
  </si>
  <si>
    <t xml:space="preserve">Vybavení odborných učeben ZŠ </t>
  </si>
  <si>
    <t>Vybavení odborných učeben včetně zázemí pro školní družinu a školní klub</t>
  </si>
  <si>
    <t>Přístavba ZŠ - vybavení</t>
  </si>
  <si>
    <r>
      <rPr>
        <strike/>
        <sz val="11"/>
        <color rgb="FF00B050"/>
        <rFont val="Calibri"/>
        <family val="2"/>
        <charset val="238"/>
      </rPr>
      <t xml:space="preserve">10000000 </t>
    </r>
    <r>
      <rPr>
        <sz val="11"/>
        <color rgb="FF0070C0"/>
        <rFont val="Calibri"/>
        <family val="2"/>
        <charset val="238"/>
      </rPr>
      <t>14 000 000</t>
    </r>
  </si>
  <si>
    <r>
      <rPr>
        <strike/>
        <sz val="11"/>
        <color rgb="FF00B050"/>
        <rFont val="Calibri"/>
        <family val="2"/>
        <charset val="238"/>
      </rPr>
      <t xml:space="preserve">7000000 </t>
    </r>
    <r>
      <rPr>
        <sz val="11"/>
        <color rgb="FF0070C0"/>
        <rFont val="Calibri"/>
        <family val="2"/>
        <charset val="238"/>
      </rPr>
      <t>9 800 000</t>
    </r>
  </si>
  <si>
    <t>rekonstrukce elektroinstalace v ZŠ Velký Beranov</t>
  </si>
  <si>
    <t>projekt již realizován</t>
  </si>
  <si>
    <r>
      <t>Pořízení vybavení do odborných učeben</t>
    </r>
    <r>
      <rPr>
        <sz val="11"/>
        <color rgb="FF0070C0"/>
        <rFont val="Calibri"/>
        <family val="2"/>
        <charset val="238"/>
      </rPr>
      <t>,</t>
    </r>
    <r>
      <rPr>
        <sz val="11"/>
        <color theme="7" tint="-0.499984740745262"/>
        <rFont val="Calibri"/>
        <family val="2"/>
        <charset val="238"/>
      </rPr>
      <t xml:space="preserve"> </t>
    </r>
    <r>
      <rPr>
        <strike/>
        <sz val="11"/>
        <color theme="7" tint="-0.499984740745262"/>
        <rFont val="Calibri"/>
        <family val="2"/>
        <charset val="238"/>
      </rPr>
      <t>a</t>
    </r>
    <r>
      <rPr>
        <sz val="11"/>
        <color theme="7" tint="-0.499984740745262"/>
        <rFont val="Calibri"/>
        <family val="2"/>
        <charset val="238"/>
      </rPr>
      <t xml:space="preserve"> školní družiny </t>
    </r>
    <r>
      <rPr>
        <sz val="11"/>
        <color rgb="FF0070C0"/>
        <rFont val="Calibri"/>
        <family val="2"/>
        <charset val="238"/>
      </rPr>
      <t>a školního klubu</t>
    </r>
  </si>
  <si>
    <r>
      <t>Pořízení vybavení do odborných učeben (cizí jazyky, přírodní vědy, polytech. vzděl., IT..)</t>
    </r>
    <r>
      <rPr>
        <strike/>
        <sz val="11"/>
        <color theme="7" tint="-0.499984740745262"/>
        <rFont val="Calibri"/>
        <family val="2"/>
        <charset val="238"/>
      </rPr>
      <t>a</t>
    </r>
    <r>
      <rPr>
        <strike/>
        <sz val="11"/>
        <color rgb="FF0070C0"/>
        <rFont val="Calibri"/>
        <family val="2"/>
        <charset val="238"/>
      </rPr>
      <t>,</t>
    </r>
    <r>
      <rPr>
        <sz val="11"/>
        <color theme="7" tint="-0.499984740745262"/>
        <rFont val="Calibri"/>
        <family val="2"/>
        <charset val="238"/>
      </rPr>
      <t xml:space="preserve"> školní družiny </t>
    </r>
    <r>
      <rPr>
        <sz val="11"/>
        <color rgb="FF0070C0"/>
        <rFont val="Calibri"/>
        <family val="2"/>
        <charset val="238"/>
      </rPr>
      <t>a školního klubu</t>
    </r>
  </si>
  <si>
    <t>Základní a Mateřská škola Dušejov, příspěvková organizace</t>
  </si>
  <si>
    <t>Vybavení odborné učebny IT</t>
  </si>
  <si>
    <t>Pořízení nábytku  a techniky do odborné počítačové učebny</t>
  </si>
  <si>
    <t>Mateřská škola a Základní škola Kostelec, příspěvková organizace</t>
  </si>
  <si>
    <t>Obec Kostelec</t>
  </si>
  <si>
    <t>Novostavba přístřešku pro ZŠ a MŠ Kostelec parc. Č. 100/1, k. ú. Kostelec u Jihlavy</t>
  </si>
  <si>
    <t>Kostelec</t>
  </si>
  <si>
    <t xml:space="preserve">projekt má za účel výstavbu venkovní učebny pro přírodovědné účely. </t>
  </si>
  <si>
    <t>1 111 263,73</t>
  </si>
  <si>
    <t>777 884,61</t>
  </si>
  <si>
    <r>
      <rPr>
        <strike/>
        <sz val="11"/>
        <color rgb="FF00B050"/>
        <rFont val="Calibri"/>
        <family val="2"/>
        <charset val="238"/>
      </rPr>
      <t xml:space="preserve">ne </t>
    </r>
    <r>
      <rPr>
        <sz val="11"/>
        <color rgb="FF0070C0"/>
        <rFont val="Calibri"/>
        <family val="2"/>
        <charset val="238"/>
      </rPr>
      <t>vydané stavební povolení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</si>
  <si>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5000000 </t>
    </r>
    <r>
      <rPr>
        <sz val="11"/>
        <color rgb="FF0070C0"/>
        <rFont val="Calibri"/>
        <family val="2"/>
        <charset val="238"/>
        <scheme val="minor"/>
      </rPr>
      <t>7 000 000</t>
    </r>
  </si>
  <si>
    <r>
      <rPr>
        <strike/>
        <sz val="11"/>
        <color rgb="FF7030A0"/>
        <rFont val="Calibri"/>
        <family val="2"/>
        <charset val="238"/>
        <scheme val="minor"/>
      </rPr>
      <t>3 500 000</t>
    </r>
    <r>
      <rPr>
        <sz val="11"/>
        <color rgb="FF7030A0"/>
        <rFont val="Calibri"/>
        <family val="2"/>
        <charset val="238"/>
        <scheme val="minor"/>
      </rPr>
      <t xml:space="preserve">  </t>
    </r>
    <r>
      <rPr>
        <sz val="11"/>
        <color rgb="FF0070C0"/>
        <rFont val="Calibri"/>
        <family val="2"/>
        <charset val="238"/>
        <scheme val="minor"/>
      </rPr>
      <t>4 900 000</t>
    </r>
  </si>
  <si>
    <r>
      <rPr>
        <strike/>
        <sz val="11"/>
        <color rgb="FF00B050"/>
        <rFont val="Calibri"/>
        <family val="2"/>
        <charset val="238"/>
      </rPr>
      <t xml:space="preserve">20000000 </t>
    </r>
    <r>
      <rPr>
        <sz val="11"/>
        <color rgb="FF0070C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</si>
  <si>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 </t>
    </r>
    <r>
      <rPr>
        <sz val="11"/>
        <color rgb="FF0070C0"/>
        <rFont val="Calibri"/>
        <family val="2"/>
        <charset val="238"/>
      </rPr>
      <t>21 000 000</t>
    </r>
  </si>
  <si>
    <t>Nová třída pro dvouleté děti</t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</si>
  <si>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theme="7" tint="-0.499984740745262"/>
        <rFont val="Calibri"/>
        <family val="2"/>
        <charset val="238"/>
      </rPr>
      <t xml:space="preserve"> 
</t>
    </r>
    <r>
      <rPr>
        <strike/>
        <sz val="11"/>
        <color theme="7" tint="-0.499984740745262"/>
        <rFont val="Calibri"/>
        <family val="2"/>
        <charset val="238"/>
      </rPr>
      <t xml:space="preserve">2024 </t>
    </r>
    <r>
      <rPr>
        <sz val="11"/>
        <color rgb="FF0070C0"/>
        <rFont val="Calibri"/>
        <family val="2"/>
        <charset val="238"/>
      </rPr>
      <t>2025</t>
    </r>
  </si>
  <si>
    <r>
      <t>Revitalizace školního pozemku pro potřeby odborné výuky (botanická zahrada</t>
    </r>
    <r>
      <rPr>
        <strike/>
        <sz val="11"/>
        <color rgb="FF0070C0"/>
        <rFont val="Calibri"/>
        <family val="2"/>
        <charset val="238"/>
      </rPr>
      <t>, skleník</t>
    </r>
    <r>
      <rPr>
        <sz val="11"/>
        <color rgb="FF00B050"/>
        <rFont val="Calibri"/>
        <family val="2"/>
        <charset val="238"/>
      </rPr>
      <t>). Kompletní oplocení školního pozemku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</si>
  <si>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trike/>
        <sz val="11"/>
        <color rgb="FF0070C0"/>
        <rFont val="Calibri"/>
        <family val="2"/>
        <charset val="238"/>
      </rPr>
      <t xml:space="preserve">Příprava PD </t>
    </r>
    <r>
      <rPr>
        <sz val="11"/>
        <color rgb="FF0070C0"/>
        <rFont val="Calibri"/>
        <family val="2"/>
        <charset val="238"/>
      </rPr>
      <t>PD dokončena, VŘ na zhotovitele</t>
    </r>
  </si>
  <si>
    <r>
      <rPr>
        <strike/>
        <sz val="11"/>
        <color rgb="FF0070C0"/>
        <rFont val="Calibri"/>
        <family val="2"/>
        <charset val="238"/>
        <scheme val="major"/>
      </rPr>
      <t>ZŠ</t>
    </r>
    <r>
      <rPr>
        <sz val="11"/>
        <color rgb="FF7030A0"/>
        <rFont val="Calibri"/>
        <family val="2"/>
        <charset val="238"/>
        <scheme val="major"/>
      </rPr>
      <t xml:space="preserve"> </t>
    </r>
    <r>
      <rPr>
        <sz val="11"/>
        <color rgb="FF0070C0"/>
        <rFont val="Calibri"/>
        <family val="2"/>
        <charset val="238"/>
        <scheme val="major"/>
      </rPr>
      <t xml:space="preserve">Základní škola </t>
    </r>
    <r>
      <rPr>
        <sz val="11"/>
        <color rgb="FF7030A0"/>
        <rFont val="Calibri"/>
        <family val="2"/>
        <charset val="238"/>
        <scheme val="major"/>
      </rPr>
      <t>Jihlava, Křížová33</t>
    </r>
  </si>
  <si>
    <t>Rekonstrukce školního klubu</t>
  </si>
  <si>
    <t>Rekonstukce prostor školního klubu a školní knihovny</t>
  </si>
  <si>
    <t>Modernizace a dovybavení ŠJ a kuchyně, rekonstrukce dlažby v ZŠ a jídelně</t>
  </si>
  <si>
    <t>Rekonstrukce kuchyně a dovybavení ŠJ</t>
  </si>
  <si>
    <r>
      <t xml:space="preserve">500000
</t>
    </r>
    <r>
      <rPr>
        <strike/>
        <sz val="11"/>
        <color theme="7" tint="-0.499984740745262"/>
        <rFont val="Calibri"/>
        <family val="2"/>
        <charset val="238"/>
      </rPr>
      <t xml:space="preserve">1 000 000 </t>
    </r>
    <r>
      <rPr>
        <sz val="11"/>
        <color rgb="FF0070C0"/>
        <rFont val="Calibri"/>
        <family val="2"/>
        <charset val="238"/>
      </rPr>
      <t>1 300 000</t>
    </r>
  </si>
  <si>
    <r>
      <t xml:space="preserve">350000
</t>
    </r>
    <r>
      <rPr>
        <strike/>
        <sz val="11"/>
        <color theme="7" tint="-0.499984740745262"/>
        <rFont val="Calibri"/>
        <family val="2"/>
        <charset val="238"/>
      </rPr>
      <t xml:space="preserve">700 000 </t>
    </r>
    <r>
      <rPr>
        <sz val="11"/>
        <color rgb="FF0070C0"/>
        <rFont val="Calibri"/>
        <family val="2"/>
        <charset val="238"/>
      </rPr>
      <t>910 000</t>
    </r>
  </si>
  <si>
    <r>
      <t xml:space="preserve">2025
</t>
    </r>
    <r>
      <rPr>
        <strike/>
        <sz val="11"/>
        <color theme="7" tint="-0.499984740745262"/>
        <rFont val="Calibri"/>
        <family val="2"/>
        <charset val="238"/>
      </rPr>
      <t xml:space="preserve">2026 </t>
    </r>
    <r>
      <rPr>
        <sz val="11"/>
        <color rgb="FF0070C0"/>
        <rFont val="Calibri"/>
        <family val="2"/>
        <charset val="238"/>
      </rPr>
      <t>2027</t>
    </r>
  </si>
  <si>
    <r>
      <t xml:space="preserve">425000
</t>
    </r>
    <r>
      <rPr>
        <strike/>
        <sz val="11"/>
        <color theme="7" tint="-0.499984740745262"/>
        <rFont val="Calibri"/>
        <family val="2"/>
        <charset val="238"/>
      </rPr>
      <t xml:space="preserve">700 000 </t>
    </r>
    <r>
      <rPr>
        <sz val="11"/>
        <color rgb="FF0070C0"/>
        <rFont val="Calibri"/>
        <family val="2"/>
        <charset val="238"/>
      </rPr>
      <t>9 100 000</t>
    </r>
  </si>
  <si>
    <r>
      <t xml:space="preserve">2025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2026 </t>
    </r>
    <r>
      <rPr>
        <sz val="11"/>
        <color rgb="FF0070C0"/>
        <rFont val="Calibri"/>
        <family val="2"/>
        <charset val="238"/>
        <scheme val="minor"/>
      </rPr>
      <t>2027</t>
    </r>
  </si>
  <si>
    <r>
      <t xml:space="preserve">24000000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30 000 000 </t>
    </r>
    <r>
      <rPr>
        <sz val="11"/>
        <color rgb="FF0070C0"/>
        <rFont val="Calibri"/>
        <family val="2"/>
        <charset val="238"/>
        <scheme val="minor"/>
      </rPr>
      <t>35 000 000</t>
    </r>
  </si>
  <si>
    <r>
      <t xml:space="preserve">16800000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21 000 000 </t>
    </r>
    <r>
      <rPr>
        <sz val="11"/>
        <color rgb="FF0070C0"/>
        <rFont val="Calibri"/>
        <family val="2"/>
        <charset val="238"/>
        <scheme val="minor"/>
      </rPr>
      <t>24 500 000</t>
    </r>
  </si>
  <si>
    <r>
      <t xml:space="preserve">2024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2026 </t>
    </r>
    <r>
      <rPr>
        <sz val="11"/>
        <color rgb="FF0070C0"/>
        <rFont val="Calibri"/>
        <family val="2"/>
        <charset val="238"/>
        <scheme val="minor"/>
      </rPr>
      <t>2027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</si>
  <si>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1000000 </t>
    </r>
    <r>
      <rPr>
        <sz val="11"/>
        <color rgb="FF0070C0"/>
        <rFont val="Calibri"/>
        <family val="2"/>
        <charset val="238"/>
        <scheme val="minor"/>
      </rPr>
      <t>1 500 000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</si>
  <si>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 </t>
    </r>
    <r>
      <rPr>
        <sz val="11"/>
        <color rgb="FF0070C0"/>
        <rFont val="Calibri"/>
        <family val="2"/>
        <charset val="238"/>
        <scheme val="minor"/>
      </rPr>
      <t>1 050 000</t>
    </r>
  </si>
  <si>
    <t>6336655</t>
  </si>
  <si>
    <t>Místo realizace Třída Legionářů 6: Obnova ICT vybavení</t>
  </si>
  <si>
    <t xml:space="preserve">
1 300 000</t>
  </si>
  <si>
    <t xml:space="preserve"> 
910 000</t>
  </si>
  <si>
    <r>
      <t xml:space="preserve">Vybudování odborných učeben, </t>
    </r>
    <r>
      <rPr>
        <strike/>
        <sz val="11"/>
        <color rgb="FF0070C0"/>
        <rFont val="Calibri"/>
        <family val="2"/>
        <charset val="238"/>
      </rPr>
      <t>nástavba školy</t>
    </r>
    <r>
      <rPr>
        <sz val="11"/>
        <color rgb="FF00B050"/>
        <rFont val="Calibri"/>
        <family val="2"/>
        <charset val="238"/>
      </rPr>
      <t>, obnova a optimalizace IT infrastruktury a modernizace vnitřní konektivity školy</t>
    </r>
  </si>
  <si>
    <t>ve fázi přípravy</t>
  </si>
  <si>
    <t>Rekonstrukce sociálního zařízení pro děti a pedagogy</t>
  </si>
  <si>
    <t>dodavatel Václav Huk insalatérství IČ 15263673</t>
  </si>
  <si>
    <t>zatím ne</t>
  </si>
  <si>
    <r>
      <t xml:space="preserve">Rekonstrukce, případně výstavba MŠ Střížov </t>
    </r>
    <r>
      <rPr>
        <strike/>
        <sz val="11"/>
        <color rgb="FF00B050"/>
        <rFont val="Calibri"/>
        <family val="2"/>
        <charset val="238"/>
      </rPr>
      <t xml:space="preserve">Novostavba MŠ </t>
    </r>
    <r>
      <rPr>
        <strike/>
        <sz val="11"/>
        <color rgb="FF7030A0"/>
        <rFont val="Calibri"/>
        <family val="2"/>
        <charset val="238"/>
      </rPr>
      <t>ve Střížově</t>
    </r>
    <r>
      <rPr>
        <strike/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</si>
  <si>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t xml:space="preserve">Výstavba MŠ Střížov </t>
    </r>
    <r>
      <rPr>
        <strike/>
        <sz val="11"/>
        <color rgb="FF00B050"/>
        <rFont val="Calibri"/>
        <family val="2"/>
        <charset val="238"/>
      </rPr>
      <t xml:space="preserve">Novostavba MŠ </t>
    </r>
    <r>
      <rPr>
        <strike/>
        <sz val="11"/>
        <color rgb="FF7030A0"/>
        <rFont val="Calibri"/>
        <family val="2"/>
        <charset val="238"/>
      </rPr>
      <t>ve Střížově</t>
    </r>
    <r>
      <rPr>
        <strike/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</si>
  <si>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theme="1"/>
        <rFont val="Calibri"/>
        <family val="2"/>
        <charset val="238"/>
      </rPr>
      <t xml:space="preserve">12000000
</t>
    </r>
    <r>
      <rPr>
        <strike/>
        <sz val="11"/>
        <color rgb="FF00B050"/>
        <rFont val="Calibri"/>
        <family val="2"/>
        <charset val="238"/>
      </rPr>
      <t xml:space="preserve">30 000 000
</t>
    </r>
    <r>
      <rPr>
        <strike/>
        <sz val="11"/>
        <color rgb="FF7030A0"/>
        <rFont val="Calibri"/>
        <family val="2"/>
        <charset val="238"/>
      </rPr>
      <t>25 000 000</t>
    </r>
  </si>
  <si>
    <r>
      <t xml:space="preserve">2100000
</t>
    </r>
    <r>
      <rPr>
        <strike/>
        <sz val="11"/>
        <color rgb="FF7030A0"/>
        <rFont val="Calibri"/>
        <family val="2"/>
        <charset val="238"/>
      </rPr>
      <t>17 500 000</t>
    </r>
  </si>
  <si>
    <r>
      <t xml:space="preserve">2021 </t>
    </r>
    <r>
      <rPr>
        <strike/>
        <sz val="11"/>
        <color rgb="FF00B050"/>
        <rFont val="Calibri"/>
        <family val="2"/>
        <charset val="238"/>
      </rPr>
      <t>2022</t>
    </r>
  </si>
  <si>
    <r>
      <t xml:space="preserve">2026 </t>
    </r>
    <r>
      <rPr>
        <strike/>
        <sz val="11"/>
        <color rgb="FF00B050"/>
        <rFont val="Calibri"/>
        <family val="2"/>
        <charset val="238"/>
      </rPr>
      <t>2024</t>
    </r>
  </si>
  <si>
    <r>
      <t xml:space="preserve">schválená PD  </t>
    </r>
    <r>
      <rPr>
        <strike/>
        <sz val="11"/>
        <color rgb="FF00B050"/>
        <rFont val="Calibri"/>
        <family val="2"/>
        <charset val="238"/>
      </rPr>
      <t>zahájení stavby</t>
    </r>
  </si>
  <si>
    <t>Modernizace 5. oddělení MŠ</t>
  </si>
  <si>
    <t xml:space="preserve">Rekonstrukce sociálního zařízení a šatny, nové vybavení </t>
  </si>
  <si>
    <t>Vybudování 6. oddělení MŠ</t>
  </si>
  <si>
    <t>Vybudování nového oddělení včetně šatny a sociálního zařízení</t>
  </si>
  <si>
    <t>Zabezpečovací systém</t>
  </si>
  <si>
    <t xml:space="preserve">Zabezpečovací systém všech oddělení MŠ </t>
  </si>
  <si>
    <t>Dovybavení IT</t>
  </si>
  <si>
    <t>Vybavení IT  - tablety, interaktivní tabule, kopírka, notebooky</t>
  </si>
  <si>
    <r>
      <t xml:space="preserve">Rekonstrukce učebny pracovních činností </t>
    </r>
    <r>
      <rPr>
        <strike/>
        <sz val="11"/>
        <color rgb="FF00B050"/>
        <rFont val="Calibri"/>
        <family val="2"/>
        <charset val="238"/>
      </rPr>
      <t>včetně podlah, světel a vybavení</t>
    </r>
  </si>
  <si>
    <r>
      <t xml:space="preserve">Rekonstrukce, nákup a vybavení učebny </t>
    </r>
    <r>
      <rPr>
        <strike/>
        <sz val="11"/>
        <color rgb="FF00B050"/>
        <rFont val="Calibri"/>
        <family val="2"/>
        <charset val="238"/>
      </rPr>
      <t>včetně podlah, světel a vybavení</t>
    </r>
  </si>
  <si>
    <r>
      <t xml:space="preserve">2  500 000
</t>
    </r>
    <r>
      <rPr>
        <strike/>
        <sz val="11"/>
        <color rgb="FF00B050"/>
        <rFont val="Calibri"/>
        <family val="2"/>
        <charset val="238"/>
      </rPr>
      <t>4 000 000</t>
    </r>
    <r>
      <rPr>
        <strike/>
        <sz val="11"/>
        <color rgb="FFFF0000"/>
        <rFont val="Calibri"/>
        <family val="2"/>
        <charset val="238"/>
      </rPr>
      <t xml:space="preserve"> </t>
    </r>
  </si>
  <si>
    <r>
      <t xml:space="preserve">2022
</t>
    </r>
    <r>
      <rPr>
        <strike/>
        <sz val="11"/>
        <color rgb="FF00B050"/>
        <rFont val="Calibri"/>
        <family val="2"/>
        <charset val="238"/>
      </rPr>
      <t>2023</t>
    </r>
  </si>
  <si>
    <r>
      <t>Rekonstrukce tělocvičen</t>
    </r>
    <r>
      <rPr>
        <strike/>
        <sz val="11"/>
        <color rgb="FF00B050"/>
        <rFont val="Calibri"/>
        <family val="2"/>
        <charset val="238"/>
      </rPr>
      <t>, rekonstrukce vnitřních prostor. Zajištění bezbariérovosti</t>
    </r>
  </si>
  <si>
    <r>
      <t xml:space="preserve">Rekonstrukce </t>
    </r>
    <r>
      <rPr>
        <strike/>
        <sz val="11"/>
        <color rgb="FF00B050"/>
        <rFont val="Calibri"/>
        <family val="2"/>
        <charset val="238"/>
      </rPr>
      <t>tělocvičen, rekonstrukce vnitřních prostor. Zajištění bezbariérovosti.</t>
    </r>
  </si>
  <si>
    <r>
      <t xml:space="preserve">2022 </t>
    </r>
    <r>
      <rPr>
        <strike/>
        <sz val="11"/>
        <color rgb="FF00B050"/>
        <rFont val="Calibri"/>
        <family val="2"/>
        <charset val="238"/>
      </rPr>
      <t>2023</t>
    </r>
  </si>
  <si>
    <r>
      <rPr>
        <strike/>
        <sz val="11"/>
        <color rgb="FF7030A0"/>
        <rFont val="Calibri"/>
        <family val="2"/>
        <charset val="238"/>
        <scheme val="minor"/>
      </rPr>
      <t>5000000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color rgb="FF31E2D1"/>
        <rFont val="Calibri"/>
        <family val="2"/>
        <charset val="238"/>
        <scheme val="minor"/>
      </rPr>
      <t>6000000</t>
    </r>
  </si>
  <si>
    <r>
      <rPr>
        <strike/>
        <sz val="11"/>
        <color rgb="FF7030A0"/>
        <rFont val="Calibri"/>
        <family val="2"/>
        <charset val="238"/>
        <scheme val="minor"/>
      </rPr>
      <t>7200000</t>
    </r>
    <r>
      <rPr>
        <sz val="11"/>
        <color rgb="FF7030A0"/>
        <rFont val="Calibri"/>
        <family val="2"/>
        <charset val="238"/>
        <scheme val="minor"/>
      </rPr>
      <t xml:space="preserve"> 
</t>
    </r>
    <r>
      <rPr>
        <sz val="11"/>
        <color rgb="FF31E2D1"/>
        <rFont val="Calibri"/>
        <family val="2"/>
        <charset val="238"/>
        <scheme val="minor"/>
      </rPr>
      <t>10 000 000</t>
    </r>
  </si>
  <si>
    <t>Copilitové stěny</t>
  </si>
  <si>
    <t>Výměna ocelových rámů s nadsvětlíkem a postranním výkladcem ke dveřím )výměna copilitů nebo jejich náhrada)</t>
  </si>
  <si>
    <t>3 500 000</t>
  </si>
  <si>
    <t>Školní družina</t>
  </si>
  <si>
    <t>Úprava školních prostor na vytvoření oddělení ŠD, nové vybavení</t>
  </si>
  <si>
    <t>3 000 000</t>
  </si>
  <si>
    <t>Keramická dílna</t>
  </si>
  <si>
    <t>Rekonstrukce keramické dílny a modernizace (nová pec, nákup další pece, nové stoly, police)</t>
  </si>
  <si>
    <t>Obnova ICT v základní škole</t>
  </si>
  <si>
    <t>Dovybavení učeben</t>
  </si>
  <si>
    <t>dodavatel</t>
  </si>
  <si>
    <t>Rekonstrukce školní kuchyně 
vč. modernizace gastrovybavení</t>
  </si>
  <si>
    <t>I.26</t>
  </si>
  <si>
    <t>Zateplení tělocvičny ZŠ</t>
  </si>
  <si>
    <t>Rekonstrukce sociálního zařízení 
a šaten v tělocvičně ZŠ</t>
  </si>
  <si>
    <t>Rekonstrukce chodeb a šaten 
vč. šatnového nábytku v budově ZŠ</t>
  </si>
  <si>
    <r>
      <rPr>
        <strike/>
        <sz val="11"/>
        <color rgb="FF00B050"/>
        <rFont val="Calibri"/>
        <family val="2"/>
        <charset val="238"/>
      </rPr>
      <t>Vybavení pro čtenářské koutky</t>
    </r>
    <r>
      <rPr>
        <sz val="11"/>
        <color rgb="FF00B050"/>
        <rFont val="Calibri"/>
        <family val="2"/>
        <charset val="238"/>
      </rPr>
      <t>, prostor na rozvoj jednotlivých pregramotností a polytechnických dovedností.</t>
    </r>
    <r>
      <rPr>
        <strike/>
        <sz val="11"/>
        <color rgb="FF00B050"/>
        <rFont val="Calibri"/>
        <family val="2"/>
        <charset val="238"/>
      </rPr>
      <t xml:space="preserve"> Nákup keramické pece. 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</si>
  <si>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trike/>
        <sz val="11"/>
        <color rgb="FF0070C0"/>
        <rFont val="Calibri"/>
        <family val="2"/>
        <charset val="238"/>
      </rPr>
      <t>2024</t>
    </r>
    <r>
      <rPr>
        <sz val="11"/>
        <color rgb="FF0070C0"/>
        <rFont val="Calibri"/>
        <family val="2"/>
        <charset val="238"/>
      </rPr>
      <t xml:space="preserve"> </t>
    </r>
    <r>
      <rPr>
        <sz val="11"/>
        <color rgb="FF31E2D1"/>
        <rFont val="Calibri"/>
        <family val="2"/>
        <charset val="238"/>
      </rPr>
      <t>2025</t>
    </r>
  </si>
  <si>
    <r>
      <t xml:space="preserve">6000000
</t>
    </r>
    <r>
      <rPr>
        <strike/>
        <sz val="11"/>
        <color theme="7" tint="-0.499984740745262"/>
        <rFont val="Calibri"/>
        <family val="2"/>
        <charset val="238"/>
      </rPr>
      <t>8 000 000</t>
    </r>
  </si>
  <si>
    <r>
      <t xml:space="preserve">4200000
</t>
    </r>
    <r>
      <rPr>
        <strike/>
        <sz val="11"/>
        <color theme="7" tint="-0.499984740745262"/>
        <rFont val="Calibri"/>
        <family val="2"/>
        <charset val="238"/>
      </rPr>
      <t>5 600 000</t>
    </r>
  </si>
  <si>
    <r>
      <t xml:space="preserve">2023
</t>
    </r>
    <r>
      <rPr>
        <strike/>
        <sz val="11"/>
        <color theme="7" tint="-0.499984740745262"/>
        <rFont val="Calibri"/>
        <family val="2"/>
        <charset val="238"/>
      </rPr>
      <t>2028</t>
    </r>
  </si>
  <si>
    <t>Vybudování laboratoře fyziky, rekonstrukce odborných učeben</t>
  </si>
  <si>
    <t>6 000 000</t>
  </si>
  <si>
    <t>4 200 000</t>
  </si>
  <si>
    <t>2 000 000</t>
  </si>
  <si>
    <t>1 400 000</t>
  </si>
  <si>
    <r>
      <t xml:space="preserve">Obnova a optimalizace IT infrastruktury a modernizace vnitřní konektivity školy, </t>
    </r>
    <r>
      <rPr>
        <strike/>
        <sz val="11"/>
        <color rgb="FF00B050"/>
        <rFont val="Calibri"/>
        <family val="2"/>
        <charset val="238"/>
      </rPr>
      <t>obnova kamerového systému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</si>
  <si>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31E2D1"/>
        <rFont val="Calibri"/>
        <family val="2"/>
        <charset val="238"/>
      </rPr>
      <t>2028</t>
    </r>
  </si>
  <si>
    <r>
      <t>Modernizace</t>
    </r>
    <r>
      <rPr>
        <strike/>
        <sz val="11"/>
        <color rgb="FF00B050"/>
        <rFont val="Calibri"/>
        <family val="2"/>
        <charset val="238"/>
      </rPr>
      <t xml:space="preserve"> cvičné kuchyňky</t>
    </r>
    <r>
      <rPr>
        <sz val="11"/>
        <color rgb="FF00B050"/>
        <rFont val="Calibri"/>
        <family val="2"/>
        <charset val="238"/>
      </rPr>
      <t xml:space="preserve">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</si>
  <si>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t xml:space="preserve">Modernizace </t>
    </r>
    <r>
      <rPr>
        <strike/>
        <sz val="11"/>
        <color rgb="FF00B050"/>
        <rFont val="Calibri"/>
        <family val="2"/>
        <charset val="238"/>
      </rPr>
      <t>cvičné kuchyňky</t>
    </r>
    <r>
      <rPr>
        <sz val="11"/>
        <color rgb="FF00B050"/>
        <rFont val="Calibri"/>
        <family val="2"/>
        <charset val="238"/>
      </rPr>
      <t xml:space="preserve">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</si>
  <si>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t xml:space="preserve">2023
</t>
    </r>
    <r>
      <rPr>
        <strike/>
        <sz val="11"/>
        <color theme="7" tint="-0.499984740745262"/>
        <rFont val="Calibri"/>
        <family val="2"/>
        <charset val="238"/>
      </rPr>
      <t xml:space="preserve">2026
</t>
    </r>
    <r>
      <rPr>
        <sz val="11"/>
        <color rgb="FF31E2D1"/>
        <rFont val="Calibri"/>
        <family val="2"/>
        <charset val="238"/>
      </rPr>
      <t>2027</t>
    </r>
  </si>
  <si>
    <r>
      <t xml:space="preserve">2023
</t>
    </r>
    <r>
      <rPr>
        <strike/>
        <sz val="11"/>
        <color theme="7" tint="-0.499984740745262"/>
        <rFont val="Calibri"/>
        <family val="2"/>
        <charset val="238"/>
      </rPr>
      <t xml:space="preserve">2025
</t>
    </r>
    <r>
      <rPr>
        <sz val="11"/>
        <color rgb="FF31E2D1"/>
        <rFont val="Calibri"/>
        <family val="2"/>
        <charset val="238"/>
      </rPr>
      <t>2027</t>
    </r>
  </si>
  <si>
    <r>
      <t xml:space="preserve">2500000
</t>
    </r>
    <r>
      <rPr>
        <strike/>
        <sz val="11"/>
        <color theme="7" tint="-0.499984740745262"/>
        <rFont val="Calibri"/>
        <family val="2"/>
        <charset val="238"/>
      </rPr>
      <t xml:space="preserve">3 000 000
</t>
    </r>
    <r>
      <rPr>
        <sz val="11"/>
        <color rgb="FF31E2D1"/>
        <rFont val="Calibri"/>
        <family val="2"/>
        <charset val="238"/>
      </rPr>
      <t>6 000 000</t>
    </r>
  </si>
  <si>
    <r>
      <t xml:space="preserve">1750000
</t>
    </r>
    <r>
      <rPr>
        <strike/>
        <sz val="11"/>
        <color theme="7" tint="-0.499984740745262"/>
        <rFont val="Calibri"/>
        <family val="2"/>
        <charset val="238"/>
      </rPr>
      <t xml:space="preserve">2 100 000
</t>
    </r>
    <r>
      <rPr>
        <sz val="11"/>
        <color rgb="FF31E2D1"/>
        <rFont val="Calibri"/>
        <family val="2"/>
        <charset val="238"/>
      </rPr>
      <t>4 200 000</t>
    </r>
  </si>
  <si>
    <t>IEC, s.r.o. - Zájmové kroužky</t>
  </si>
  <si>
    <t>Výstavba a vybavení pracovní dílny pro Zájmové kroužky</t>
  </si>
  <si>
    <t>Výstavba a vybavení nové pracovní dílny pro rozvoj všestranné manuální zručnosti</t>
  </si>
  <si>
    <t>280 000</t>
  </si>
  <si>
    <t>Zavedení bezpečnostního systému v budovách Mateřské školy Třešť, Luční</t>
  </si>
  <si>
    <t>Zavedení modernizace zabezpečovacího systému v budovách MŠ Luční, v šesti třídách, kamerový systém, elektronické zámky</t>
  </si>
  <si>
    <t>XII.2028</t>
  </si>
  <si>
    <t>v přípravné fázi</t>
  </si>
  <si>
    <t>Vybudouvání zázemí pro školní družinu</t>
  </si>
  <si>
    <t>JIhlava</t>
  </si>
  <si>
    <t>Vybudování/rekontrukce prostor pro zázemí školní družiny</t>
  </si>
  <si>
    <t>Výstavba sportoviště v areálu ZŠ/úprava školní zahrady</t>
  </si>
  <si>
    <t>Výstavba sportoviště v areálu ZŠ a úprava školní zahrady</t>
  </si>
  <si>
    <t>Rekonstukce/výstavba učeben pro polytechnické vzdělávání</t>
  </si>
  <si>
    <t>Rekonstrukce střechy a odvlhčení budovy ZŠ</t>
  </si>
  <si>
    <t>IT konektivita školy</t>
  </si>
  <si>
    <t>Rekonstrukce sociálních zařízení v ZŠ</t>
  </si>
  <si>
    <t>Vybudouvání třídy MŠ</t>
  </si>
  <si>
    <t>Nový povrch na venkovní hřiště</t>
  </si>
  <si>
    <t>ve fázi záměru, máme cenové nabídky</t>
  </si>
  <si>
    <t>není třeba</t>
  </si>
  <si>
    <t>Vybavení učeben</t>
  </si>
  <si>
    <t xml:space="preserve">Generální rekonstrukce Základní školy Třešť </t>
  </si>
  <si>
    <r>
      <t xml:space="preserve">Projekt řeší generální opravu vytápění (vč. kotelny), elektroinstalace, vnitřních vodovodních i kanalizačních rozvodů, akustiku, výměnu vzduchu, výstavbu fotovoltaické elektrárny, úpravu venkovních prostor okolo školy, vč. cykloboxů, parkovacích ploch i venkovní učebny. Součástí projektu je také odhlučnění tělocvičny, úpravy interiérů, úpravy vstupů - šatny </t>
    </r>
    <r>
      <rPr>
        <i/>
        <sz val="11"/>
        <color rgb="FF31E2D1"/>
        <rFont val="Calibri"/>
        <family val="2"/>
        <charset val="238"/>
      </rPr>
      <t>(čistý/špinavý provoz)</t>
    </r>
    <r>
      <rPr>
        <sz val="11"/>
        <color rgb="FF31E2D1"/>
        <rFont val="Calibri"/>
        <family val="2"/>
        <charset val="238"/>
      </rPr>
      <t>, modernizace kuchyně vč. kompletní obměny gastro zařízení.</t>
    </r>
  </si>
  <si>
    <t>V současné době máme zpracovanou projektovou dokumentaci pro vydání stavebního povolení, pokračujeme na dokumentaci pro provedení stavby.</t>
  </si>
  <si>
    <r>
      <rPr>
        <strike/>
        <sz val="11"/>
        <color theme="7" tint="-0.499984740745262"/>
        <rFont val="Calibri"/>
        <family val="2"/>
        <charset val="238"/>
      </rPr>
      <t xml:space="preserve">Výměna  střešní krytiny, 
zateplení střechy a budovy, výměna oken a dveří v budově mateřské školy
</t>
    </r>
    <r>
      <rPr>
        <sz val="11"/>
        <color rgb="FF31E2D1"/>
        <rFont val="Calibri"/>
        <family val="2"/>
        <charset val="238"/>
      </rPr>
      <t>Rekonstrukce chodeb a sociálního zařízení v budově mateřské školy. </t>
    </r>
  </si>
  <si>
    <t>Modernizace keramické dílny</t>
  </si>
  <si>
    <r>
      <rPr>
        <b/>
        <sz val="11"/>
        <color rgb="FF31E2D1"/>
        <rFont val="Calibri"/>
        <family val="2"/>
        <charset val="238"/>
      </rPr>
      <t>Tyrkysově</t>
    </r>
    <r>
      <rPr>
        <b/>
        <sz val="11"/>
        <color theme="1"/>
        <rFont val="Calibri"/>
        <family val="2"/>
        <charset val="238"/>
      </rPr>
      <t xml:space="preserve"> jsou vyznačeny změny k 18.3.2025</t>
    </r>
  </si>
  <si>
    <r>
      <t xml:space="preserve">Vybavení </t>
    </r>
    <r>
      <rPr>
        <strike/>
        <sz val="11"/>
        <color rgb="FF00B050"/>
        <rFont val="Calibri"/>
        <family val="2"/>
        <charset val="238"/>
      </rPr>
      <t>na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31E2D1"/>
        <rFont val="Calibri"/>
        <family val="2"/>
        <charset val="238"/>
      </rPr>
      <t>pro</t>
    </r>
    <r>
      <rPr>
        <sz val="11"/>
        <color rgb="FF00B050"/>
        <rFont val="Calibri"/>
        <family val="2"/>
        <charset val="238"/>
      </rPr>
      <t xml:space="preserve"> podporu podnětného prostředí školy</t>
    </r>
  </si>
  <si>
    <t>Rekonstrukce/výstavba učeben pro polytechnické vzdělávání (jazykové)</t>
  </si>
  <si>
    <t xml:space="preserve">ve fázi záměru </t>
  </si>
  <si>
    <r>
      <t xml:space="preserve">Ve fázi záměru </t>
    </r>
    <r>
      <rPr>
        <strike/>
        <sz val="11"/>
        <color theme="7" tint="-0.499984740745262"/>
        <rFont val="Calibri"/>
        <family val="2"/>
        <charset val="238"/>
      </rPr>
      <t>PD na rekonstrukci školní kuchyňky</t>
    </r>
    <r>
      <rPr>
        <strike/>
        <sz val="11"/>
        <color rgb="FF00B050"/>
        <rFont val="Calibri"/>
        <family val="2"/>
        <charset val="238"/>
      </rPr>
      <t xml:space="preserve">
</t>
    </r>
    <r>
      <rPr>
        <sz val="11"/>
        <color rgb="FF31E2D1"/>
        <rFont val="Calibri"/>
        <family val="2"/>
        <charset val="238"/>
      </rPr>
      <t xml:space="preserve">Modernizace kuchyňky zrealizovaná v roce 2024. Ve fázi záměru modernizace učebny jazyků. </t>
    </r>
  </si>
  <si>
    <t>Mateřská škola Ždírec</t>
  </si>
  <si>
    <t>Obec Ždírec</t>
  </si>
  <si>
    <t>Bezpečně do školky</t>
  </si>
  <si>
    <t>Ždírec</t>
  </si>
  <si>
    <r>
      <rPr>
        <b/>
        <sz val="11"/>
        <color rgb="FFE100E1"/>
        <rFont val="Calibri"/>
        <family val="2"/>
        <charset val="238"/>
      </rPr>
      <t>Světle fialově</t>
    </r>
    <r>
      <rPr>
        <b/>
        <sz val="11"/>
        <color theme="1"/>
        <rFont val="Calibri"/>
        <family val="2"/>
        <charset val="238"/>
      </rPr>
      <t xml:space="preserve"> jsou vyznačeny záměry k 25. 11. 2025</t>
    </r>
  </si>
  <si>
    <r>
      <rPr>
        <b/>
        <sz val="11"/>
        <color rgb="FF31E2D1"/>
        <rFont val="Calibri"/>
        <family val="2"/>
        <charset val="238"/>
      </rPr>
      <t>Tyrkysově</t>
    </r>
    <r>
      <rPr>
        <b/>
        <sz val="11"/>
        <color theme="1"/>
        <rFont val="Calibri"/>
        <family val="2"/>
        <charset val="238"/>
      </rPr>
      <t xml:space="preserve"> jsou vyznačeny změny k 18. 3. 2025</t>
    </r>
  </si>
  <si>
    <r>
      <rPr>
        <b/>
        <sz val="11"/>
        <color rgb="FFE100E1"/>
        <rFont val="Calibri"/>
        <family val="2"/>
        <charset val="238"/>
        <scheme val="minor"/>
      </rPr>
      <t>Světle fialově</t>
    </r>
    <r>
      <rPr>
        <b/>
        <sz val="11"/>
        <color theme="1"/>
        <rFont val="Calibri"/>
        <family val="2"/>
        <charset val="238"/>
        <scheme val="minor"/>
      </rPr>
      <t xml:space="preserve"> jsou vyznačeny záměry k 25. 11. 2025</t>
    </r>
  </si>
  <si>
    <r>
      <rPr>
        <b/>
        <sz val="11"/>
        <color rgb="FFE100E1"/>
        <rFont val="Calibri"/>
        <family val="2"/>
        <charset val="238"/>
      </rPr>
      <t xml:space="preserve">Světle fialově </t>
    </r>
    <r>
      <rPr>
        <b/>
        <sz val="11"/>
        <color theme="1"/>
        <rFont val="Calibri"/>
        <family val="2"/>
        <charset val="238"/>
      </rPr>
      <t>jsou vyznačeny záměry k 25. 11. 2025</t>
    </r>
  </si>
  <si>
    <t>Rekonstrukce podlahové krytiny, výmalba</t>
  </si>
  <si>
    <t>Dálkové otevírání vstupních dveří</t>
  </si>
  <si>
    <t>ZŠ a MŠ Jamné, p.o.</t>
  </si>
  <si>
    <t>červen 2026</t>
  </si>
  <si>
    <t>srpen 2026</t>
  </si>
  <si>
    <t>Přebudování na dvoutřídní MŠ</t>
  </si>
  <si>
    <t>Rozšíření kapacity MŠ, současná kapacita dětí je již roky na horní hranici obsazenosti</t>
  </si>
  <si>
    <t>Montessori střední škola, základní škola a mateřská škola Polná</t>
  </si>
  <si>
    <t>Montessori akademie Polná, z. s.</t>
  </si>
  <si>
    <t>Snížení energetické náročnosti školy</t>
  </si>
  <si>
    <t>Instalace fotovoltaické elektrárny na střechu školy</t>
  </si>
  <si>
    <t>Obnova ICT vybavení, konektivita</t>
  </si>
  <si>
    <t>zatím pouze záměr</t>
  </si>
  <si>
    <t>Školní farma</t>
  </si>
  <si>
    <t>Výtvarná a keramická dílna</t>
  </si>
  <si>
    <t xml:space="preserve">Vybudování školní farmy pro enviromentální výuku </t>
  </si>
  <si>
    <t>Vybudování výtvarné a keramické dílny</t>
  </si>
  <si>
    <t>Rekonstrukce učeben včetně instalace zatemnění oken, výměna podlahových krytin, akustická úprava prostor</t>
  </si>
  <si>
    <t>Rekonstrukce učeben včetně instalace zatemnění oken na budově školy, výměna podlahových krytin, akustická úprava prostor</t>
  </si>
  <si>
    <t>Instalace kamerového systému ZŠ a MŠ Větrný Jeníkov</t>
  </si>
  <si>
    <t xml:space="preserve">Instalace kamerového systému pro objekt ZŠ a MŠ zajistí větší míru bezpečnosti v blízkém okolí školy s přihlédnutím k proporcionálnímu užití tohoto systému vůči právům žáků, rodičů a externích subjektů. </t>
  </si>
  <si>
    <t>pouze ve fázi návrhu</t>
  </si>
  <si>
    <t>ZŠ a MŠ Vyskytná nad Jihlavou, příspěvková organizace</t>
  </si>
  <si>
    <t xml:space="preserve">Rozšíření školy o prostory pro inkluzi a zázemí učitelů </t>
  </si>
  <si>
    <t>Rozšíření školy v dosud nevyužívaných prostorech o místnosti pro inkluzi žáků a zázemí učitelů</t>
  </si>
  <si>
    <t xml:space="preserve">Vytvoření kmenové třídy </t>
  </si>
  <si>
    <t>Vytvoření kmenové třídy spojením současného kabinetu a skladu</t>
  </si>
  <si>
    <r>
      <t>Schváleno v Jihlavě dne 25</t>
    </r>
    <r>
      <rPr>
        <sz val="11"/>
        <rFont val="Calibri"/>
        <family val="2"/>
        <charset val="238"/>
      </rPr>
      <t>. 11. 2025</t>
    </r>
    <r>
      <rPr>
        <sz val="11"/>
        <color theme="1"/>
        <rFont val="Calibri"/>
        <family val="2"/>
        <charset val="238"/>
      </rPr>
      <t xml:space="preserve"> Řídicím výborem projektu MAP IV ORP Jihlava. Předseda Řídicího výboru Ing. Richard Šedivý</t>
    </r>
  </si>
  <si>
    <r>
      <t>Schváleno v Jihlavě dne</t>
    </r>
    <r>
      <rPr>
        <sz val="11"/>
        <rFont val="Calibri"/>
        <family val="2"/>
        <charset val="238"/>
      </rPr>
      <t xml:space="preserve"> 25. 11. 2025</t>
    </r>
    <r>
      <rPr>
        <sz val="11"/>
        <color rgb="FFFFFF0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Řídicím výborem projektu MAP IV ORP Jihlava. Předseda Řídicího výboru Ing. Richard Šedivý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</si>
  <si>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trike/>
        <sz val="11"/>
        <color rgb="FF0070C0"/>
        <rFont val="Calibri"/>
        <family val="2"/>
        <charset val="238"/>
      </rPr>
      <t xml:space="preserve">2024 </t>
    </r>
    <r>
      <rPr>
        <sz val="11"/>
        <color rgb="FFE100E1"/>
        <rFont val="Calibri"/>
        <family val="2"/>
        <charset val="238"/>
      </rPr>
      <t>2025</t>
    </r>
  </si>
  <si>
    <r>
      <t xml:space="preserve">Obnova ICT vybavení a konektivita školy, která v současné době není vhodně řešená. Nákup interaktivní tabule </t>
    </r>
    <r>
      <rPr>
        <strike/>
        <sz val="11"/>
        <color rgb="FF00B050"/>
        <rFont val="Calibri"/>
        <family val="2"/>
        <charset val="238"/>
      </rPr>
      <t>pro předškolní žáky s promítáním na zem.</t>
    </r>
    <r>
      <rPr>
        <sz val="11"/>
        <color rgb="FFE100E1"/>
        <rFont val="Calibri"/>
        <family val="2"/>
        <charset val="238"/>
      </rPr>
      <t>a vhodného výukového software.</t>
    </r>
  </si>
  <si>
    <r>
      <rPr>
        <strike/>
        <sz val="11"/>
        <color rgb="FF00B050"/>
        <rFont val="Calibri"/>
        <family val="2"/>
        <charset val="238"/>
      </rPr>
      <t>01.09.2022 7_2023</t>
    </r>
    <r>
      <rPr>
        <strike/>
        <sz val="11"/>
        <color rgb="FF7030A0"/>
        <rFont val="Calibri"/>
        <family val="2"/>
        <charset val="238"/>
      </rPr>
      <t xml:space="preserve">
2024
</t>
    </r>
    <r>
      <rPr>
        <sz val="11"/>
        <color rgb="FFE100E1"/>
        <rFont val="Calibri"/>
        <family val="2"/>
        <charset val="238"/>
      </rPr>
      <t>7.4.2025</t>
    </r>
  </si>
  <si>
    <r>
      <rPr>
        <strike/>
        <sz val="11"/>
        <color rgb="FF00B050"/>
        <rFont val="Calibri"/>
        <family val="2"/>
        <charset val="238"/>
      </rPr>
      <t xml:space="preserve">01.09.2023 </t>
    </r>
    <r>
      <rPr>
        <strike/>
        <sz val="11"/>
        <color rgb="FF7030A0"/>
        <rFont val="Calibri"/>
        <family val="2"/>
        <charset val="238"/>
      </rPr>
      <t xml:space="preserve">
12_2026</t>
    </r>
    <r>
      <rPr>
        <sz val="11"/>
        <color rgb="FF7030A0"/>
        <rFont val="Calibri"/>
        <family val="2"/>
        <charset val="238"/>
      </rPr>
      <t xml:space="preserve"> </t>
    </r>
    <r>
      <rPr>
        <strike/>
        <sz val="11"/>
        <color rgb="FF0070C0"/>
        <rFont val="Calibri"/>
        <family val="2"/>
        <charset val="238"/>
      </rPr>
      <t xml:space="preserve">2027
</t>
    </r>
    <r>
      <rPr>
        <sz val="11"/>
        <color rgb="FFE100E1"/>
        <rFont val="Calibri"/>
        <family val="2"/>
        <charset val="238"/>
      </rPr>
      <t>31.1.2026</t>
    </r>
  </si>
  <si>
    <r>
      <t xml:space="preserve">50 000 000
</t>
    </r>
    <r>
      <rPr>
        <strike/>
        <sz val="11"/>
        <color rgb="FF7030A0"/>
        <rFont val="Calibri"/>
        <family val="2"/>
        <charset val="238"/>
      </rPr>
      <t xml:space="preserve">60 000 000
</t>
    </r>
    <r>
      <rPr>
        <strike/>
        <sz val="11"/>
        <color theme="7" tint="-0.499984740745262"/>
        <rFont val="Calibri"/>
        <family val="2"/>
        <charset val="238"/>
      </rPr>
      <t xml:space="preserve">85 000 000
</t>
    </r>
    <r>
      <rPr>
        <sz val="11"/>
        <color rgb="FFE100E1"/>
        <rFont val="Calibri"/>
        <family val="2"/>
        <charset val="238"/>
      </rPr>
      <t>105 000 000</t>
    </r>
  </si>
  <si>
    <r>
      <rPr>
        <strike/>
        <sz val="11"/>
        <color rgb="FF00B050"/>
        <rFont val="Calibri"/>
        <family val="2"/>
        <charset val="238"/>
      </rPr>
      <t xml:space="preserve">35000000
</t>
    </r>
    <r>
      <rPr>
        <strike/>
        <sz val="11"/>
        <color theme="7" tint="-0.499984740745262"/>
        <rFont val="Calibri"/>
        <family val="2"/>
        <charset val="238"/>
      </rPr>
      <t>59 500 000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E100E1"/>
        <rFont val="Calibri"/>
        <family val="2"/>
        <charset val="238"/>
      </rPr>
      <t>73 500 000</t>
    </r>
  </si>
  <si>
    <r>
      <t xml:space="preserve">1.5.2022
</t>
    </r>
    <r>
      <rPr>
        <strike/>
        <sz val="11"/>
        <color rgb="FF7030A0"/>
        <rFont val="Calibri"/>
        <family val="2"/>
        <charset val="238"/>
      </rPr>
      <t xml:space="preserve">2024
</t>
    </r>
    <r>
      <rPr>
        <sz val="11"/>
        <color rgb="FFE100E1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</si>
  <si>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>1.12.2025</t>
    </r>
    <r>
      <rPr>
        <sz val="11"/>
        <color rgb="FF00B05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2026
</t>
    </r>
    <r>
      <rPr>
        <sz val="11"/>
        <color rgb="FFE100E1"/>
        <rFont val="Calibri"/>
        <family val="2"/>
        <charset val="238"/>
      </rPr>
      <t>2027</t>
    </r>
  </si>
  <si>
    <r>
      <rPr>
        <strike/>
        <sz val="11"/>
        <color rgb="FF00B050"/>
        <rFont val="Calibri"/>
        <family val="2"/>
        <charset val="238"/>
      </rPr>
      <t xml:space="preserve">PD v přípravě </t>
    </r>
    <r>
      <rPr>
        <strike/>
        <sz val="11"/>
        <color theme="7" tint="-0.499984740745262"/>
        <rFont val="Calibri"/>
        <family val="2"/>
        <charset val="238"/>
      </rPr>
      <t>zpracována PD pro společné povolení a je předložena žádost o vydání společného povolení</t>
    </r>
    <r>
      <rPr>
        <strike/>
        <sz val="11"/>
        <color rgb="FF0070C0"/>
        <rFont val="Calibri"/>
        <family val="2"/>
        <charset val="238"/>
      </rPr>
      <t xml:space="preserve"> Vydáno stavební povolení
</t>
    </r>
    <r>
      <rPr>
        <sz val="11"/>
        <color rgb="FFE100E1"/>
        <rFont val="Calibri"/>
        <family val="2"/>
        <charset val="238"/>
      </rPr>
      <t>Zpracována PD, vyhlášena VZ na zhotovitele stavby</t>
    </r>
  </si>
  <si>
    <r>
      <rPr>
        <strike/>
        <sz val="11"/>
        <color rgb="FF00B050"/>
        <rFont val="Calibri"/>
        <family val="2"/>
        <charset val="238"/>
      </rPr>
      <t xml:space="preserve">ne </t>
    </r>
    <r>
      <rPr>
        <sz val="11"/>
        <color rgb="FFE100E1"/>
        <rFont val="Calibri"/>
        <family val="2"/>
        <charset val="238"/>
      </rPr>
      <t>ano</t>
    </r>
  </si>
  <si>
    <t>708 788 54</t>
  </si>
  <si>
    <t>Rekonstrukce školní sborovny a kabinetů 2. stupně. Uložení digitální techniky</t>
  </si>
  <si>
    <t>Celkové obnovení sborovny 1. stupně, vybavení nábytkem kabinetů 2. stupně</t>
  </si>
  <si>
    <t>2029</t>
  </si>
  <si>
    <r>
      <rPr>
        <strike/>
        <sz val="11"/>
        <color rgb="FF00B050"/>
        <rFont val="Calibri"/>
        <family val="2"/>
        <charset val="238"/>
      </rPr>
      <t xml:space="preserve">800000 </t>
    </r>
    <r>
      <rPr>
        <strike/>
        <sz val="11"/>
        <color theme="7" tint="-0.499984740745262"/>
        <rFont val="Calibri"/>
        <family val="2"/>
        <charset val="238"/>
      </rPr>
      <t xml:space="preserve">1 000 000
</t>
    </r>
    <r>
      <rPr>
        <sz val="11"/>
        <color rgb="FFE100E1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</si>
  <si>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 xml:space="preserve">560 000 </t>
    </r>
    <r>
      <rPr>
        <strike/>
        <sz val="11"/>
        <color theme="7" tint="-0.499984740745262"/>
        <rFont val="Calibri"/>
        <family val="2"/>
        <charset val="238"/>
      </rPr>
      <t>700 000</t>
    </r>
    <r>
      <rPr>
        <sz val="11"/>
        <color theme="7" tint="-0.499984740745262"/>
        <rFont val="Calibri"/>
        <family val="2"/>
        <charset val="238"/>
      </rPr>
      <t xml:space="preserve">
</t>
    </r>
    <r>
      <rPr>
        <sz val="11"/>
        <color rgb="FFE100E1"/>
        <rFont val="Calibri"/>
        <family val="2"/>
        <charset val="238"/>
      </rPr>
      <t xml:space="preserve">1 400 000 </t>
    </r>
  </si>
  <si>
    <r>
      <t xml:space="preserve">2025 </t>
    </r>
    <r>
      <rPr>
        <strike/>
        <sz val="11"/>
        <color theme="7" tint="-0.499984740745262"/>
        <rFont val="Calibri"/>
        <family val="2"/>
        <charset val="238"/>
      </rPr>
      <t>2026</t>
    </r>
    <r>
      <rPr>
        <strike/>
        <sz val="11"/>
        <color rgb="FF00B050"/>
        <rFont val="Calibri"/>
        <family val="2"/>
        <charset val="238"/>
      </rPr>
      <t xml:space="preserve">
</t>
    </r>
    <r>
      <rPr>
        <sz val="11"/>
        <color rgb="FFE100E1"/>
        <rFont val="Calibri"/>
        <family val="2"/>
        <charset val="238"/>
      </rPr>
      <t>2027</t>
    </r>
  </si>
  <si>
    <r>
      <t xml:space="preserve">Rekonstrukce podlah, </t>
    </r>
    <r>
      <rPr>
        <sz val="11"/>
        <color rgb="FFE100E1"/>
        <rFont val="Calibri"/>
        <family val="2"/>
        <charset val="238"/>
      </rPr>
      <t xml:space="preserve">akustické úpravy </t>
    </r>
    <r>
      <rPr>
        <sz val="11"/>
        <color rgb="FF00B050"/>
        <rFont val="Calibri"/>
        <family val="2"/>
        <charset val="238"/>
      </rPr>
      <t>a obnova vybavení tříd v MŠ</t>
    </r>
  </si>
  <si>
    <r>
      <t xml:space="preserve">Rekonstrukce podlah, </t>
    </r>
    <r>
      <rPr>
        <sz val="11"/>
        <color rgb="FFE100E1"/>
        <rFont val="Calibri"/>
        <family val="2"/>
        <charset val="238"/>
      </rPr>
      <t>akustické úpravy</t>
    </r>
    <r>
      <rPr>
        <sz val="11"/>
        <color rgb="FF00B050"/>
        <rFont val="Calibri"/>
        <family val="2"/>
        <charset val="238"/>
      </rPr>
      <t xml:space="preserve"> a obnova vybavení tříd v MŠ</t>
    </r>
  </si>
  <si>
    <r>
      <rPr>
        <strike/>
        <sz val="11"/>
        <color rgb="FF00B050"/>
        <rFont val="Calibri"/>
        <family val="2"/>
        <charset val="238"/>
      </rPr>
      <t>2000000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E100E1"/>
        <rFont val="Calibri"/>
        <family val="2"/>
        <charset val="238"/>
      </rPr>
      <t>4 000 000</t>
    </r>
  </si>
  <si>
    <r>
      <rPr>
        <strike/>
        <sz val="11"/>
        <color rgb="FF00B050"/>
        <rFont val="Calibri"/>
        <family val="2"/>
        <charset val="238"/>
      </rPr>
      <t xml:space="preserve">1 400 000
</t>
    </r>
    <r>
      <rPr>
        <sz val="11"/>
        <color rgb="FFE100E1"/>
        <rFont val="Calibri"/>
        <family val="2"/>
        <charset val="238"/>
      </rPr>
      <t>2 800 000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</si>
  <si>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E100E1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</si>
  <si>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2027
</t>
    </r>
    <r>
      <rPr>
        <sz val="11"/>
        <color rgb="FFE100E1"/>
        <rFont val="Calibri"/>
        <family val="2"/>
        <charset val="238"/>
      </rPr>
      <t>2028</t>
    </r>
  </si>
  <si>
    <r>
      <rPr>
        <strike/>
        <sz val="11"/>
        <color rgb="FF00B050"/>
        <rFont val="Calibri"/>
        <family val="2"/>
        <charset val="238"/>
      </rPr>
      <t xml:space="preserve">1.3.2023
</t>
    </r>
    <r>
      <rPr>
        <sz val="11"/>
        <color rgb="FFE100E1"/>
        <rFont val="Calibri"/>
        <family val="2"/>
        <charset val="238"/>
      </rPr>
      <t>6/2026</t>
    </r>
  </si>
  <si>
    <r>
      <rPr>
        <strike/>
        <sz val="11"/>
        <color rgb="FF00B050"/>
        <rFont val="Calibri"/>
        <family val="2"/>
        <charset val="238"/>
      </rPr>
      <t xml:space="preserve">1.3.2025
</t>
    </r>
    <r>
      <rPr>
        <sz val="11"/>
        <color rgb="FFE100E1"/>
        <rFont val="Calibri"/>
        <family val="2"/>
        <charset val="238"/>
      </rPr>
      <t>12/2029</t>
    </r>
  </si>
  <si>
    <r>
      <rPr>
        <strike/>
        <sz val="11"/>
        <color rgb="FF00B050"/>
        <rFont val="Calibri"/>
        <family val="2"/>
        <charset val="238"/>
      </rPr>
      <t xml:space="preserve">zpracovává se PD
</t>
    </r>
    <r>
      <rPr>
        <sz val="11"/>
        <color rgb="FFE100E1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</si>
  <si>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 xml:space="preserve">ne
</t>
    </r>
    <r>
      <rPr>
        <sz val="11"/>
        <color rgb="FFE100E1"/>
        <rFont val="Calibri"/>
        <family val="2"/>
        <charset val="238"/>
      </rPr>
      <t>ano</t>
    </r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</si>
  <si>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</si>
  <si>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t xml:space="preserve">VI.2023
</t>
    </r>
    <r>
      <rPr>
        <sz val="11"/>
        <color rgb="FFE100E1"/>
        <rFont val="Calibri"/>
        <family val="2"/>
        <charset val="238"/>
        <scheme val="major"/>
      </rPr>
      <t>VI.2026</t>
    </r>
  </si>
  <si>
    <r>
      <t xml:space="preserve">VII.2025
</t>
    </r>
    <r>
      <rPr>
        <sz val="11"/>
        <color rgb="FFE100E1"/>
        <rFont val="Calibri"/>
        <family val="2"/>
        <charset val="238"/>
        <scheme val="major"/>
      </rPr>
      <t>XII.2029</t>
    </r>
  </si>
  <si>
    <r>
      <t xml:space="preserve">Podnětné prostředí školní zahrady, vybudování přírodní učebny
</t>
    </r>
    <r>
      <rPr>
        <sz val="11"/>
        <color rgb="FFE100E1"/>
        <rFont val="Calibri"/>
        <family val="2"/>
        <charset val="238"/>
      </rPr>
      <t>Novostavba dřevěného altánu se střechou a pevnou podlahou</t>
    </r>
  </si>
  <si>
    <r>
      <rPr>
        <strike/>
        <sz val="11"/>
        <color rgb="FF00B050"/>
        <rFont val="Calibri"/>
        <family val="2"/>
        <charset val="238"/>
      </rPr>
      <t xml:space="preserve">31.3.2023
</t>
    </r>
    <r>
      <rPr>
        <sz val="11"/>
        <color rgb="FFE100E1"/>
        <rFont val="Calibri"/>
        <family val="2"/>
        <charset val="238"/>
      </rPr>
      <t>3/2026</t>
    </r>
  </si>
  <si>
    <r>
      <rPr>
        <strike/>
        <sz val="11"/>
        <color rgb="FF00B050"/>
        <rFont val="Calibri"/>
        <family val="2"/>
        <charset val="238"/>
      </rPr>
      <t xml:space="preserve">31.8.2023
</t>
    </r>
    <r>
      <rPr>
        <sz val="11"/>
        <color rgb="FFE100E1"/>
        <rFont val="Calibri"/>
        <family val="2"/>
        <charset val="238"/>
      </rPr>
      <t>3/2027</t>
    </r>
  </si>
  <si>
    <r>
      <t xml:space="preserve">190 000
</t>
    </r>
    <r>
      <rPr>
        <sz val="11"/>
        <color rgb="FFE100E1"/>
        <rFont val="Calibri"/>
        <family val="2"/>
        <charset val="238"/>
      </rPr>
      <t>250 000</t>
    </r>
  </si>
  <si>
    <r>
      <rPr>
        <strike/>
        <sz val="11"/>
        <color rgb="FF00B050"/>
        <rFont val="Calibri"/>
        <family val="2"/>
        <charset val="238"/>
      </rPr>
      <t>133 000</t>
    </r>
    <r>
      <rPr>
        <sz val="11"/>
        <color rgb="FFE100E1"/>
        <rFont val="Calibri"/>
        <family val="2"/>
        <charset val="238"/>
      </rPr>
      <t xml:space="preserve">
175 000</t>
    </r>
  </si>
  <si>
    <r>
      <rPr>
        <strike/>
        <sz val="11"/>
        <color rgb="FF00B050"/>
        <rFont val="Calibri"/>
        <family val="2"/>
        <charset val="238"/>
      </rPr>
      <t xml:space="preserve">100000
</t>
    </r>
    <r>
      <rPr>
        <sz val="11"/>
        <color rgb="FFE100E1"/>
        <rFont val="Calibri"/>
        <family val="2"/>
        <charset val="238"/>
      </rPr>
      <t>50 000</t>
    </r>
  </si>
  <si>
    <r>
      <rPr>
        <strike/>
        <sz val="11"/>
        <color rgb="FF00B050"/>
        <rFont val="Calibri"/>
        <family val="2"/>
        <charset val="238"/>
      </rPr>
      <t>70000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E100E1"/>
        <rFont val="Calibri"/>
        <family val="2"/>
        <charset val="238"/>
      </rPr>
      <t>35000</t>
    </r>
  </si>
  <si>
    <r>
      <rPr>
        <strike/>
        <sz val="11"/>
        <color rgb="FF00B050"/>
        <rFont val="Calibri"/>
        <family val="2"/>
        <charset val="238"/>
      </rPr>
      <t xml:space="preserve">2.1.2023
</t>
    </r>
    <r>
      <rPr>
        <sz val="11"/>
        <color rgb="FFE100E1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</si>
  <si>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30.6.2023
</t>
    </r>
    <r>
      <rPr>
        <sz val="11"/>
        <color rgb="FFE100E1"/>
        <rFont val="Calibri"/>
        <family val="2"/>
        <charset val="238"/>
      </rPr>
      <t>2027</t>
    </r>
  </si>
  <si>
    <r>
      <t xml:space="preserve">2022 </t>
    </r>
    <r>
      <rPr>
        <strike/>
        <sz val="11"/>
        <color theme="7" tint="-0.499984740745262"/>
        <rFont val="Calibri"/>
        <family val="2"/>
        <charset val="238"/>
      </rPr>
      <t>2024</t>
    </r>
    <r>
      <rPr>
        <strike/>
        <sz val="11"/>
        <color rgb="FF00B050"/>
        <rFont val="Calibri"/>
        <family val="2"/>
        <charset val="238"/>
      </rPr>
      <t xml:space="preserve">
</t>
    </r>
    <r>
      <rPr>
        <sz val="11"/>
        <color rgb="FFE100E1"/>
        <rFont val="Calibri"/>
        <family val="2"/>
        <charset val="238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</si>
</sst>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&quot; &quot;* #,##0.00&quot; &quot;;&quot;-&quot;* #,##0.00&quot; &quot;;&quot; &quot;* &quot;-&quot;00&quot; &quot;;&quot; &quot;@&quot; &quot;"/>
  </numFmts>
  <fonts count="104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name val="Calibri"/>
      <family val="2"/>
      <charset val="238"/>
    </font>
    <font>
      <strike/>
      <sz val="11"/>
      <color rgb="FF7030A0"/>
      <name val="Calibri"/>
      <family val="2"/>
      <charset val="238"/>
    </font>
    <font>
      <strike/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  <scheme val="major"/>
    </font>
    <font>
      <sz val="8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strike/>
      <sz val="11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theme="7" tint="-0.499984740745262"/>
      <name val="Calibri"/>
      <family val="2"/>
      <charset val="238"/>
    </font>
    <font>
      <strike/>
      <sz val="11"/>
      <color theme="7" tint="-0.499984740745262"/>
      <name val="Calibri"/>
      <family val="2"/>
      <charset val="238"/>
    </font>
    <font>
      <b/>
      <sz val="11"/>
      <color theme="7" tint="-0.499984740745262"/>
      <name val="Calibri"/>
      <family val="2"/>
      <charset val="238"/>
    </font>
    <font>
      <strike/>
      <sz val="11"/>
      <color rgb="FF7030A0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inor"/>
    </font>
    <font>
      <strike/>
      <sz val="11"/>
      <color theme="7" tint="-0.499984740745262"/>
      <name val="Calibri"/>
      <family val="2"/>
      <charset val="238"/>
      <scheme val="minor"/>
    </font>
    <font>
      <strike/>
      <sz val="11"/>
      <color rgb="FF7030A0"/>
      <name val="Calibri"/>
      <family val="2"/>
      <charset val="238"/>
      <scheme val="minor"/>
    </font>
    <font>
      <sz val="11"/>
      <color theme="7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charset val="238"/>
    </font>
    <font>
      <strike/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color rgb="FF0070C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ajor"/>
    </font>
    <font>
      <strike/>
      <sz val="11"/>
      <color rgb="FF0070C0"/>
      <name val="Calibri"/>
      <family val="2"/>
      <charset val="238"/>
      <scheme val="major"/>
    </font>
    <font>
      <strike/>
      <sz val="11"/>
      <color rgb="FF0070C0"/>
      <name val="Calibri"/>
      <family val="2"/>
      <charset val="238"/>
      <scheme val="minor"/>
    </font>
    <font>
      <sz val="11"/>
      <color rgb="FF31E2D1"/>
      <name val="Calibri"/>
      <family val="2"/>
      <charset val="238"/>
    </font>
    <font>
      <strike/>
      <sz val="11"/>
      <color theme="7" tint="-0.499984740745262"/>
      <name val="Calibri"/>
      <family val="2"/>
      <charset val="238"/>
      <scheme val="major"/>
    </font>
    <font>
      <strike/>
      <sz val="11"/>
      <color theme="1"/>
      <name val="Arial"/>
      <family val="2"/>
      <charset val="238"/>
    </font>
    <font>
      <strike/>
      <sz val="11"/>
      <color rgb="FFFF0000"/>
      <name val="Calibri"/>
      <family val="2"/>
      <charset val="238"/>
      <scheme val="major"/>
    </font>
    <font>
      <strike/>
      <sz val="11"/>
      <color rgb="FF7030A0"/>
      <name val="Arial"/>
      <family val="2"/>
      <charset val="238"/>
    </font>
    <font>
      <sz val="11"/>
      <color rgb="FF31E2D1"/>
      <name val="Calibri"/>
      <family val="2"/>
      <charset val="238"/>
      <scheme val="minor"/>
    </font>
    <font>
      <strike/>
      <sz val="11"/>
      <color rgb="FF31E2D1"/>
      <name val="Calibri"/>
      <family val="2"/>
      <charset val="238"/>
    </font>
    <font>
      <sz val="11"/>
      <color rgb="FF31E2D1"/>
      <name val="Calibri"/>
      <family val="2"/>
    </font>
    <font>
      <i/>
      <sz val="11"/>
      <color rgb="FF31E2D1"/>
      <name val="Calibri"/>
      <family val="2"/>
      <charset val="238"/>
    </font>
    <font>
      <sz val="11"/>
      <color rgb="FF31E2D1"/>
      <name val="Arial"/>
      <family val="2"/>
      <charset val="238"/>
    </font>
    <font>
      <b/>
      <sz val="11"/>
      <color rgb="FF31E2D1"/>
      <name val="Calibri"/>
      <family val="2"/>
      <charset val="238"/>
    </font>
    <font>
      <sz val="11"/>
      <color rgb="FFFFFF00"/>
      <name val="Calibri"/>
      <family val="2"/>
      <charset val="238"/>
    </font>
    <font>
      <sz val="11"/>
      <color rgb="FFFF00FF"/>
      <name val="Calibri"/>
      <family val="2"/>
      <charset val="238"/>
      <scheme val="minor"/>
    </font>
    <font>
      <sz val="11"/>
      <color rgb="FFE100FF"/>
      <name val="Calibri"/>
      <family val="2"/>
      <charset val="238"/>
    </font>
    <font>
      <b/>
      <sz val="11"/>
      <color rgb="FFE100E1"/>
      <name val="Calibri"/>
      <family val="2"/>
      <charset val="238"/>
    </font>
    <font>
      <b/>
      <sz val="11"/>
      <color rgb="FFE100E1"/>
      <name val="Calibri"/>
      <family val="2"/>
      <charset val="238"/>
      <scheme val="minor"/>
    </font>
    <font>
      <sz val="11"/>
      <color rgb="FFE100E1"/>
      <name val="Calibri"/>
      <family val="2"/>
      <charset val="238"/>
    </font>
    <font>
      <sz val="11"/>
      <color rgb="FFE100FF"/>
      <name val="Calibri"/>
      <family val="2"/>
      <charset val="238"/>
      <scheme val="major"/>
    </font>
    <font>
      <sz val="11"/>
      <color rgb="FFE100FF"/>
      <name val="Calibri"/>
      <family val="2"/>
      <charset val="238"/>
      <scheme val="minor"/>
    </font>
    <font>
      <strike/>
      <sz val="11"/>
      <color rgb="FFE100FF"/>
      <name val="Calibri"/>
      <family val="2"/>
      <charset val="238"/>
      <scheme val="minor"/>
    </font>
    <font>
      <sz val="11"/>
      <color rgb="FFFF00FF"/>
      <name val="Calibri"/>
      <family val="2"/>
      <charset val="238"/>
    </font>
    <font>
      <sz val="11"/>
      <color rgb="FFFF00FF"/>
      <name val="Calibri"/>
      <family val="2"/>
    </font>
    <font>
      <sz val="11"/>
      <color rgb="FFFF00FF"/>
      <name val="Calibri (Základní text)"/>
      <charset val="238"/>
    </font>
    <font>
      <sz val="11"/>
      <color rgb="FFE100E1"/>
      <name val="Arial"/>
      <family val="2"/>
      <charset val="238"/>
    </font>
    <font>
      <sz val="11"/>
      <color rgb="FFE100E1"/>
      <name val="Calibri"/>
      <family val="2"/>
      <charset val="238"/>
      <scheme val="major"/>
    </font>
    <font>
      <sz val="11"/>
      <color rgb="FF31E2D1"/>
      <name val="Calibri"/>
      <family val="2"/>
      <charset val="238"/>
      <scheme val="major"/>
    </font>
    <font>
      <sz val="11"/>
      <color rgb="FF000000"/>
      <name val="Arial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9">
    <xf numFmtId="0" fontId="0" fillId="0" borderId="0"/>
    <xf numFmtId="0" fontId="8" fillId="0" borderId="37"/>
    <xf numFmtId="0" fontId="24" fillId="0" borderId="37" applyNumberFormat="0" applyFill="0" applyBorder="0" applyAlignment="0" applyProtection="0"/>
    <xf numFmtId="0" fontId="7" fillId="0" borderId="37"/>
    <xf numFmtId="43" fontId="41" fillId="0" borderId="0" applyFont="0" applyFill="0" applyBorder="0" applyAlignment="0" applyProtection="0"/>
    <xf numFmtId="0" fontId="41" fillId="0" borderId="37"/>
    <xf numFmtId="0" fontId="6" fillId="0" borderId="37"/>
    <xf numFmtId="0" fontId="6" fillId="0" borderId="37"/>
    <xf numFmtId="43" fontId="41" fillId="0" borderId="37" applyFont="0" applyFill="0" applyBorder="0" applyAlignment="0" applyProtection="0"/>
    <xf numFmtId="0" fontId="43" fillId="0" borderId="37"/>
    <xf numFmtId="0" fontId="5" fillId="0" borderId="37"/>
    <xf numFmtId="0" fontId="5" fillId="0" borderId="37"/>
    <xf numFmtId="43" fontId="43" fillId="0" borderId="37" applyFont="0" applyFill="0" applyBorder="0" applyAlignment="0" applyProtection="0"/>
    <xf numFmtId="0" fontId="4" fillId="0" borderId="37"/>
    <xf numFmtId="0" fontId="41" fillId="0" borderId="37"/>
    <xf numFmtId="9" fontId="4" fillId="0" borderId="37" applyFont="0" applyFill="0" applyBorder="0" applyAlignment="0" applyProtection="0"/>
    <xf numFmtId="0" fontId="4" fillId="0" borderId="37"/>
    <xf numFmtId="0" fontId="4" fillId="0" borderId="37"/>
    <xf numFmtId="43" fontId="43" fillId="0" borderId="37" applyFont="0" applyFill="0" applyBorder="0" applyAlignment="0" applyProtection="0"/>
    <xf numFmtId="0" fontId="43" fillId="0" borderId="37"/>
    <xf numFmtId="0" fontId="4" fillId="0" borderId="37"/>
    <xf numFmtId="0" fontId="4" fillId="0" borderId="37"/>
    <xf numFmtId="43" fontId="43" fillId="0" borderId="37" applyFont="0" applyFill="0" applyBorder="0" applyAlignment="0" applyProtection="0"/>
    <xf numFmtId="0" fontId="41" fillId="0" borderId="37"/>
    <xf numFmtId="0" fontId="4" fillId="0" borderId="37"/>
    <xf numFmtId="0" fontId="4" fillId="0" borderId="37"/>
    <xf numFmtId="43" fontId="43" fillId="0" borderId="37" applyFont="0" applyFill="0" applyBorder="0" applyAlignment="0" applyProtection="0"/>
    <xf numFmtId="43" fontId="43" fillId="0" borderId="37" applyFont="0" applyFill="0" applyBorder="0" applyAlignment="0" applyProtection="0"/>
    <xf numFmtId="0" fontId="67" fillId="0" borderId="37"/>
    <xf numFmtId="0" fontId="41" fillId="0" borderId="37"/>
    <xf numFmtId="0" fontId="41" fillId="0" borderId="37"/>
    <xf numFmtId="0" fontId="3" fillId="0" borderId="37"/>
    <xf numFmtId="0" fontId="3" fillId="0" borderId="37"/>
    <xf numFmtId="43" fontId="43" fillId="0" borderId="37" applyFont="0" applyFill="0" applyBorder="0" applyAlignment="0" applyProtection="0"/>
    <xf numFmtId="0" fontId="3" fillId="0" borderId="37"/>
    <xf numFmtId="0" fontId="3" fillId="0" borderId="37"/>
    <xf numFmtId="43" fontId="43" fillId="0" borderId="37" applyFont="0" applyFill="0" applyBorder="0" applyAlignment="0" applyProtection="0"/>
    <xf numFmtId="0" fontId="3" fillId="0" borderId="37"/>
    <xf numFmtId="0" fontId="3" fillId="0" borderId="37"/>
    <xf numFmtId="43" fontId="43" fillId="0" borderId="37" applyFont="0" applyFill="0" applyBorder="0" applyAlignment="0" applyProtection="0"/>
    <xf numFmtId="165" fontId="43" fillId="0" borderId="37" applyBorder="0" applyProtection="0"/>
    <xf numFmtId="0" fontId="72" fillId="0" borderId="37" applyBorder="0" applyProtection="0"/>
    <xf numFmtId="0" fontId="9" fillId="0" borderId="37"/>
    <xf numFmtId="0" fontId="9" fillId="0" borderId="37"/>
    <xf numFmtId="0" fontId="9" fillId="0" borderId="37"/>
    <xf numFmtId="0" fontId="9" fillId="0" borderId="37"/>
    <xf numFmtId="0" fontId="9" fillId="0" borderId="37"/>
    <xf numFmtId="0" fontId="9" fillId="0" borderId="37"/>
    <xf numFmtId="0" fontId="43" fillId="0" borderId="37"/>
    <xf numFmtId="165" fontId="43" fillId="0" borderId="37" applyBorder="0" applyProtection="0"/>
    <xf numFmtId="165" fontId="43" fillId="0" borderId="37" applyBorder="0" applyProtection="0"/>
    <xf numFmtId="0" fontId="2" fillId="0" borderId="37"/>
    <xf numFmtId="0" fontId="2" fillId="0" borderId="37"/>
    <xf numFmtId="43" fontId="43" fillId="0" borderId="37" applyFont="0" applyFill="0" applyBorder="0" applyAlignment="0" applyProtection="0"/>
    <xf numFmtId="0" fontId="2" fillId="0" borderId="37"/>
    <xf numFmtId="0" fontId="2" fillId="0" borderId="37"/>
    <xf numFmtId="43" fontId="43" fillId="0" borderId="37" applyFont="0" applyFill="0" applyBorder="0" applyAlignment="0" applyProtection="0"/>
    <xf numFmtId="0" fontId="2" fillId="0" borderId="37"/>
    <xf numFmtId="0" fontId="2" fillId="0" borderId="37"/>
    <xf numFmtId="43" fontId="43" fillId="0" borderId="37" applyFont="0" applyFill="0" applyBorder="0" applyAlignment="0" applyProtection="0"/>
    <xf numFmtId="0" fontId="43" fillId="0" borderId="37"/>
    <xf numFmtId="43" fontId="43" fillId="0" borderId="37" applyFont="0" applyFill="0" applyBorder="0" applyAlignment="0" applyProtection="0"/>
    <xf numFmtId="0" fontId="41" fillId="0" borderId="37"/>
    <xf numFmtId="0" fontId="41" fillId="0" borderId="37"/>
    <xf numFmtId="0" fontId="41" fillId="0" borderId="37"/>
    <xf numFmtId="0" fontId="41" fillId="0" borderId="37"/>
    <xf numFmtId="43" fontId="43" fillId="0" borderId="37" applyFont="0" applyFill="0" applyBorder="0" applyAlignment="0" applyProtection="0"/>
    <xf numFmtId="0" fontId="103" fillId="0" borderId="37" applyNumberFormat="0" applyFill="0" applyBorder="0" applyProtection="0"/>
    <xf numFmtId="166" fontId="103" fillId="0" borderId="37" applyFill="0" applyBorder="0" applyProtection="0"/>
  </cellStyleXfs>
  <cellXfs count="612">
    <xf numFmtId="0" fontId="0" fillId="0" borderId="0" xfId="0"/>
    <xf numFmtId="0" fontId="9" fillId="0" borderId="0" xfId="0" applyFont="1"/>
    <xf numFmtId="0" fontId="11" fillId="0" borderId="0" xfId="0" applyFont="1"/>
    <xf numFmtId="0" fontId="15" fillId="0" borderId="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37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wrapText="1"/>
    </xf>
    <xf numFmtId="0" fontId="9" fillId="0" borderId="43" xfId="0" applyFont="1" applyBorder="1"/>
    <xf numFmtId="3" fontId="9" fillId="0" borderId="43" xfId="0" applyNumberFormat="1" applyFont="1" applyBorder="1"/>
    <xf numFmtId="0" fontId="9" fillId="2" borderId="43" xfId="0" applyFont="1" applyFill="1" applyBorder="1" applyAlignment="1">
      <alignment wrapText="1"/>
    </xf>
    <xf numFmtId="0" fontId="9" fillId="0" borderId="37" xfId="0" applyFont="1" applyBorder="1" applyAlignment="1">
      <alignment horizontal="center"/>
    </xf>
    <xf numFmtId="0" fontId="9" fillId="0" borderId="37" xfId="0" applyFont="1" applyBorder="1" applyAlignment="1">
      <alignment wrapText="1"/>
    </xf>
    <xf numFmtId="0" fontId="9" fillId="0" borderId="37" xfId="0" applyFont="1" applyBorder="1"/>
    <xf numFmtId="3" fontId="9" fillId="0" borderId="37" xfId="0" applyNumberFormat="1" applyFont="1" applyBorder="1"/>
    <xf numFmtId="0" fontId="9" fillId="2" borderId="37" xfId="0" applyFont="1" applyFill="1" applyBorder="1" applyAlignment="1">
      <alignment wrapText="1"/>
    </xf>
    <xf numFmtId="0" fontId="23" fillId="0" borderId="43" xfId="0" applyFont="1" applyBorder="1" applyAlignment="1">
      <alignment wrapText="1"/>
    </xf>
    <xf numFmtId="0" fontId="29" fillId="0" borderId="43" xfId="0" applyFont="1" applyBorder="1" applyAlignment="1">
      <alignment horizontal="center"/>
    </xf>
    <xf numFmtId="0" fontId="29" fillId="0" borderId="43" xfId="0" applyFont="1" applyBorder="1" applyAlignment="1">
      <alignment wrapText="1"/>
    </xf>
    <xf numFmtId="0" fontId="29" fillId="0" borderId="43" xfId="0" applyFont="1" applyBorder="1"/>
    <xf numFmtId="14" fontId="29" fillId="0" borderId="43" xfId="0" applyNumberFormat="1" applyFont="1" applyBorder="1"/>
    <xf numFmtId="0" fontId="29" fillId="0" borderId="18" xfId="0" applyFont="1" applyBorder="1"/>
    <xf numFmtId="0" fontId="29" fillId="0" borderId="19" xfId="0" applyFont="1" applyBorder="1"/>
    <xf numFmtId="0" fontId="29" fillId="0" borderId="17" xfId="0" applyFont="1" applyBorder="1"/>
    <xf numFmtId="17" fontId="29" fillId="0" borderId="43" xfId="0" applyNumberFormat="1" applyFont="1" applyBorder="1"/>
    <xf numFmtId="49" fontId="29" fillId="0" borderId="43" xfId="0" applyNumberFormat="1" applyFont="1" applyBorder="1"/>
    <xf numFmtId="0" fontId="29" fillId="0" borderId="43" xfId="0" applyFont="1" applyBorder="1" applyAlignment="1">
      <alignment horizontal="left" wrapText="1"/>
    </xf>
    <xf numFmtId="3" fontId="29" fillId="0" borderId="43" xfId="0" applyNumberFormat="1" applyFont="1" applyBorder="1"/>
    <xf numFmtId="0" fontId="29" fillId="0" borderId="13" xfId="0" applyFont="1" applyBorder="1"/>
    <xf numFmtId="0" fontId="29" fillId="0" borderId="14" xfId="0" applyFont="1" applyBorder="1"/>
    <xf numFmtId="0" fontId="29" fillId="0" borderId="15" xfId="0" applyFont="1" applyBorder="1"/>
    <xf numFmtId="49" fontId="25" fillId="0" borderId="43" xfId="0" applyNumberFormat="1" applyFont="1" applyBorder="1" applyAlignment="1">
      <alignment horizontal="right"/>
    </xf>
    <xf numFmtId="49" fontId="29" fillId="0" borderId="43" xfId="0" applyNumberFormat="1" applyFont="1" applyBorder="1" applyAlignment="1">
      <alignment horizontal="right"/>
    </xf>
    <xf numFmtId="0" fontId="29" fillId="2" borderId="43" xfId="0" applyFont="1" applyFill="1" applyBorder="1" applyAlignment="1">
      <alignment wrapText="1"/>
    </xf>
    <xf numFmtId="49" fontId="30" fillId="0" borderId="43" xfId="0" applyNumberFormat="1" applyFont="1" applyBorder="1" applyAlignment="1">
      <alignment horizontal="right"/>
    </xf>
    <xf numFmtId="0" fontId="29" fillId="0" borderId="44" xfId="0" applyFont="1" applyBorder="1" applyAlignment="1">
      <alignment wrapText="1"/>
    </xf>
    <xf numFmtId="0" fontId="29" fillId="0" borderId="44" xfId="0" applyFont="1" applyBorder="1"/>
    <xf numFmtId="0" fontId="32" fillId="0" borderId="43" xfId="3" applyFont="1" applyBorder="1" applyAlignment="1" applyProtection="1">
      <alignment wrapText="1"/>
      <protection locked="0"/>
    </xf>
    <xf numFmtId="0" fontId="29" fillId="0" borderId="0" xfId="0" applyFont="1"/>
    <xf numFmtId="0" fontId="33" fillId="0" borderId="43" xfId="0" applyFont="1" applyBorder="1" applyAlignment="1">
      <alignment wrapText="1"/>
    </xf>
    <xf numFmtId="3" fontId="29" fillId="0" borderId="43" xfId="0" applyNumberFormat="1" applyFont="1" applyBorder="1" applyAlignment="1">
      <alignment wrapText="1"/>
    </xf>
    <xf numFmtId="0" fontId="36" fillId="0" borderId="43" xfId="0" applyFont="1" applyBorder="1" applyAlignment="1">
      <alignment wrapText="1"/>
    </xf>
    <xf numFmtId="0" fontId="33" fillId="0" borderId="43" xfId="0" applyFont="1" applyBorder="1"/>
    <xf numFmtId="3" fontId="33" fillId="0" borderId="43" xfId="0" applyNumberFormat="1" applyFont="1" applyBorder="1"/>
    <xf numFmtId="3" fontId="36" fillId="0" borderId="43" xfId="0" applyNumberFormat="1" applyFont="1" applyBorder="1"/>
    <xf numFmtId="0" fontId="36" fillId="0" borderId="43" xfId="0" applyFont="1" applyBorder="1"/>
    <xf numFmtId="49" fontId="36" fillId="0" borderId="43" xfId="0" applyNumberFormat="1" applyFont="1" applyBorder="1" applyAlignment="1">
      <alignment wrapText="1"/>
    </xf>
    <xf numFmtId="49" fontId="33" fillId="0" borderId="43" xfId="0" applyNumberFormat="1" applyFont="1" applyBorder="1"/>
    <xf numFmtId="0" fontId="38" fillId="0" borderId="43" xfId="0" applyFont="1" applyBorder="1" applyAlignment="1" applyProtection="1">
      <alignment vertical="top" wrapText="1"/>
      <protection locked="0"/>
    </xf>
    <xf numFmtId="0" fontId="38" fillId="0" borderId="43" xfId="0" applyFont="1" applyBorder="1" applyProtection="1">
      <protection locked="0"/>
    </xf>
    <xf numFmtId="17" fontId="33" fillId="0" borderId="43" xfId="0" applyNumberFormat="1" applyFont="1" applyBorder="1" applyAlignment="1">
      <alignment wrapText="1"/>
    </xf>
    <xf numFmtId="17" fontId="36" fillId="0" borderId="43" xfId="0" applyNumberFormat="1" applyFont="1" applyBorder="1"/>
    <xf numFmtId="0" fontId="40" fillId="0" borderId="43" xfId="0" applyFont="1" applyBorder="1" applyAlignment="1" applyProtection="1">
      <alignment wrapText="1"/>
      <protection locked="0"/>
    </xf>
    <xf numFmtId="0" fontId="40" fillId="0" borderId="43" xfId="0" applyFont="1" applyBorder="1" applyProtection="1">
      <protection locked="0"/>
    </xf>
    <xf numFmtId="17" fontId="29" fillId="0" borderId="43" xfId="0" applyNumberFormat="1" applyFont="1" applyBorder="1" applyAlignment="1">
      <alignment wrapText="1"/>
    </xf>
    <xf numFmtId="0" fontId="38" fillId="0" borderId="43" xfId="0" applyFont="1" applyBorder="1" applyAlignment="1" applyProtection="1">
      <alignment wrapText="1"/>
      <protection locked="0"/>
    </xf>
    <xf numFmtId="0" fontId="38" fillId="3" borderId="43" xfId="0" applyFont="1" applyFill="1" applyBorder="1" applyAlignment="1" applyProtection="1">
      <alignment wrapText="1"/>
      <protection locked="0"/>
    </xf>
    <xf numFmtId="3" fontId="38" fillId="0" borderId="43" xfId="0" applyNumberFormat="1" applyFont="1" applyBorder="1" applyProtection="1">
      <protection locked="0"/>
    </xf>
    <xf numFmtId="0" fontId="38" fillId="0" borderId="43" xfId="0" applyFont="1" applyBorder="1" applyAlignment="1" applyProtection="1">
      <alignment horizontal="left"/>
      <protection locked="0"/>
    </xf>
    <xf numFmtId="0" fontId="33" fillId="0" borderId="43" xfId="0" applyFont="1" applyBorder="1" applyAlignment="1" applyProtection="1">
      <alignment wrapText="1"/>
      <protection locked="0"/>
    </xf>
    <xf numFmtId="0" fontId="33" fillId="0" borderId="43" xfId="0" applyFont="1" applyBorder="1" applyProtection="1">
      <protection locked="0"/>
    </xf>
    <xf numFmtId="0" fontId="40" fillId="3" borderId="43" xfId="0" applyFont="1" applyFill="1" applyBorder="1" applyAlignment="1" applyProtection="1">
      <alignment wrapText="1"/>
      <protection locked="0"/>
    </xf>
    <xf numFmtId="0" fontId="36" fillId="0" borderId="45" xfId="0" applyFont="1" applyBorder="1" applyAlignment="1">
      <alignment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right"/>
    </xf>
    <xf numFmtId="164" fontId="25" fillId="0" borderId="43" xfId="4" applyNumberFormat="1" applyFont="1" applyBorder="1" applyAlignment="1">
      <alignment horizontal="right"/>
    </xf>
    <xf numFmtId="164" fontId="29" fillId="0" borderId="43" xfId="4" applyNumberFormat="1" applyFont="1" applyBorder="1"/>
    <xf numFmtId="3" fontId="17" fillId="0" borderId="43" xfId="0" applyNumberFormat="1" applyFont="1" applyBorder="1"/>
    <xf numFmtId="164" fontId="9" fillId="0" borderId="43" xfId="4" applyNumberFormat="1" applyFont="1" applyBorder="1"/>
    <xf numFmtId="0" fontId="33" fillId="2" borderId="43" xfId="0" applyFont="1" applyFill="1" applyBorder="1" applyAlignment="1">
      <alignment wrapText="1"/>
    </xf>
    <xf numFmtId="0" fontId="0" fillId="0" borderId="37" xfId="0" applyBorder="1"/>
    <xf numFmtId="0" fontId="0" fillId="0" borderId="43" xfId="0" applyBorder="1"/>
    <xf numFmtId="3" fontId="42" fillId="0" borderId="43" xfId="0" applyNumberFormat="1" applyFont="1" applyBorder="1" applyProtection="1">
      <protection locked="0"/>
    </xf>
    <xf numFmtId="0" fontId="30" fillId="2" borderId="43" xfId="0" applyFont="1" applyFill="1" applyBorder="1" applyAlignment="1">
      <alignment wrapText="1"/>
    </xf>
    <xf numFmtId="49" fontId="23" fillId="0" borderId="43" xfId="0" applyNumberFormat="1" applyFont="1" applyBorder="1" applyAlignment="1">
      <alignment horizontal="right"/>
    </xf>
    <xf numFmtId="49" fontId="9" fillId="0" borderId="43" xfId="0" applyNumberFormat="1" applyFont="1" applyBorder="1" applyAlignment="1">
      <alignment horizontal="right"/>
    </xf>
    <xf numFmtId="0" fontId="9" fillId="2" borderId="43" xfId="0" applyFont="1" applyFill="1" applyBorder="1"/>
    <xf numFmtId="0" fontId="23" fillId="2" borderId="43" xfId="0" applyFont="1" applyFill="1" applyBorder="1" applyAlignment="1">
      <alignment wrapText="1"/>
    </xf>
    <xf numFmtId="17" fontId="38" fillId="0" borderId="43" xfId="0" applyNumberFormat="1" applyFont="1" applyBorder="1" applyProtection="1">
      <protection locked="0"/>
    </xf>
    <xf numFmtId="3" fontId="40" fillId="0" borderId="43" xfId="0" applyNumberFormat="1" applyFont="1" applyBorder="1" applyProtection="1">
      <protection locked="0"/>
    </xf>
    <xf numFmtId="17" fontId="40" fillId="0" borderId="43" xfId="0" applyNumberFormat="1" applyFont="1" applyBorder="1" applyAlignment="1" applyProtection="1">
      <alignment horizontal="right"/>
      <protection locked="0"/>
    </xf>
    <xf numFmtId="0" fontId="29" fillId="3" borderId="43" xfId="5" applyFont="1" applyFill="1" applyBorder="1" applyAlignment="1">
      <alignment wrapText="1"/>
    </xf>
    <xf numFmtId="49" fontId="29" fillId="3" borderId="43" xfId="5" applyNumberFormat="1" applyFont="1" applyFill="1" applyBorder="1" applyAlignment="1">
      <alignment horizontal="right"/>
    </xf>
    <xf numFmtId="0" fontId="29" fillId="3" borderId="43" xfId="5" applyFont="1" applyFill="1" applyBorder="1"/>
    <xf numFmtId="0" fontId="33" fillId="3" borderId="43" xfId="5" applyFont="1" applyFill="1" applyBorder="1" applyAlignment="1">
      <alignment wrapText="1"/>
    </xf>
    <xf numFmtId="49" fontId="30" fillId="0" borderId="43" xfId="0" applyNumberFormat="1" applyFont="1" applyBorder="1" applyAlignment="1">
      <alignment horizontal="right" wrapText="1"/>
    </xf>
    <xf numFmtId="49" fontId="33" fillId="0" borderId="43" xfId="0" applyNumberFormat="1" applyFont="1" applyBorder="1" applyAlignment="1">
      <alignment horizontal="right"/>
    </xf>
    <xf numFmtId="49" fontId="31" fillId="0" borderId="43" xfId="0" applyNumberFormat="1" applyFont="1" applyBorder="1" applyAlignment="1">
      <alignment horizontal="right" wrapText="1"/>
    </xf>
    <xf numFmtId="49" fontId="9" fillId="0" borderId="43" xfId="0" applyNumberFormat="1" applyFont="1" applyBorder="1" applyAlignment="1">
      <alignment wrapText="1"/>
    </xf>
    <xf numFmtId="49" fontId="30" fillId="0" borderId="43" xfId="0" applyNumberFormat="1" applyFont="1" applyBorder="1" applyAlignment="1">
      <alignment wrapText="1"/>
    </xf>
    <xf numFmtId="3" fontId="9" fillId="0" borderId="43" xfId="0" applyNumberFormat="1" applyFont="1" applyBorder="1" applyAlignment="1">
      <alignment horizontal="right" wrapText="1"/>
    </xf>
    <xf numFmtId="3" fontId="29" fillId="0" borderId="43" xfId="0" applyNumberFormat="1" applyFont="1" applyBorder="1" applyAlignment="1">
      <alignment horizontal="right" wrapText="1"/>
    </xf>
    <xf numFmtId="49" fontId="33" fillId="0" borderId="43" xfId="0" applyNumberFormat="1" applyFont="1" applyBorder="1" applyAlignment="1">
      <alignment horizontal="right" wrapText="1"/>
    </xf>
    <xf numFmtId="3" fontId="36" fillId="0" borderId="43" xfId="0" applyNumberFormat="1" applyFont="1" applyBorder="1" applyAlignment="1">
      <alignment horizontal="right" wrapText="1"/>
    </xf>
    <xf numFmtId="0" fontId="33" fillId="0" borderId="43" xfId="0" applyFont="1" applyBorder="1" applyAlignment="1">
      <alignment horizontal="right" wrapText="1"/>
    </xf>
    <xf numFmtId="0" fontId="36" fillId="0" borderId="43" xfId="0" applyFont="1" applyBorder="1" applyAlignment="1">
      <alignment horizontal="right" wrapText="1"/>
    </xf>
    <xf numFmtId="0" fontId="40" fillId="3" borderId="59" xfId="9" applyFont="1" applyFill="1" applyBorder="1" applyAlignment="1" applyProtection="1">
      <alignment wrapText="1"/>
      <protection locked="0"/>
    </xf>
    <xf numFmtId="0" fontId="45" fillId="0" borderId="59" xfId="9" applyFont="1" applyBorder="1" applyAlignment="1" applyProtection="1">
      <alignment wrapText="1"/>
      <protection locked="0"/>
    </xf>
    <xf numFmtId="3" fontId="33" fillId="0" borderId="44" xfId="9" applyNumberFormat="1" applyFont="1" applyBorder="1" applyProtection="1">
      <protection locked="0"/>
    </xf>
    <xf numFmtId="0" fontId="33" fillId="0" borderId="68" xfId="9" applyFont="1" applyBorder="1" applyAlignment="1" applyProtection="1">
      <alignment wrapText="1"/>
      <protection locked="0"/>
    </xf>
    <xf numFmtId="0" fontId="40" fillId="0" borderId="60" xfId="9" applyFont="1" applyBorder="1" applyProtection="1">
      <protection locked="0"/>
    </xf>
    <xf numFmtId="0" fontId="33" fillId="0" borderId="43" xfId="9" applyFont="1" applyBorder="1"/>
    <xf numFmtId="0" fontId="40" fillId="0" borderId="43" xfId="9" applyFont="1" applyBorder="1" applyAlignment="1" applyProtection="1">
      <alignment wrapText="1"/>
      <protection locked="0"/>
    </xf>
    <xf numFmtId="0" fontId="40" fillId="0" borderId="43" xfId="9" applyFont="1" applyBorder="1" applyProtection="1">
      <protection locked="0"/>
    </xf>
    <xf numFmtId="3" fontId="38" fillId="0" borderId="43" xfId="9" applyNumberFormat="1" applyFont="1" applyBorder="1" applyProtection="1">
      <protection locked="0"/>
    </xf>
    <xf numFmtId="0" fontId="33" fillId="0" borderId="43" xfId="9" applyFont="1" applyBorder="1" applyAlignment="1" applyProtection="1">
      <alignment wrapText="1"/>
      <protection locked="0"/>
    </xf>
    <xf numFmtId="0" fontId="33" fillId="0" borderId="43" xfId="9" applyFont="1" applyBorder="1" applyProtection="1">
      <protection locked="0"/>
    </xf>
    <xf numFmtId="3" fontId="40" fillId="0" borderId="43" xfId="9" applyNumberFormat="1" applyFont="1" applyBorder="1" applyProtection="1">
      <protection locked="0"/>
    </xf>
    <xf numFmtId="0" fontId="33" fillId="0" borderId="44" xfId="9" applyFont="1" applyBorder="1"/>
    <xf numFmtId="3" fontId="38" fillId="0" borderId="44" xfId="9" applyNumberFormat="1" applyFont="1" applyBorder="1" applyProtection="1">
      <protection locked="0"/>
    </xf>
    <xf numFmtId="0" fontId="33" fillId="0" borderId="44" xfId="9" applyFont="1" applyBorder="1" applyAlignment="1" applyProtection="1">
      <alignment wrapText="1"/>
      <protection locked="0"/>
    </xf>
    <xf numFmtId="0" fontId="33" fillId="0" borderId="44" xfId="9" applyFont="1" applyBorder="1" applyProtection="1">
      <protection locked="0"/>
    </xf>
    <xf numFmtId="0" fontId="33" fillId="0" borderId="61" xfId="9" applyFont="1" applyBorder="1"/>
    <xf numFmtId="0" fontId="33" fillId="0" borderId="62" xfId="9" applyFont="1" applyBorder="1"/>
    <xf numFmtId="0" fontId="40" fillId="0" borderId="63" xfId="9" applyFont="1" applyBorder="1" applyProtection="1">
      <protection locked="0"/>
    </xf>
    <xf numFmtId="0" fontId="40" fillId="0" borderId="62" xfId="9" applyFont="1" applyBorder="1" applyAlignment="1" applyProtection="1">
      <alignment wrapText="1"/>
      <protection locked="0"/>
    </xf>
    <xf numFmtId="0" fontId="33" fillId="0" borderId="64" xfId="9" applyFont="1" applyBorder="1" applyAlignment="1" applyProtection="1">
      <alignment wrapText="1"/>
      <protection locked="0"/>
    </xf>
    <xf numFmtId="0" fontId="33" fillId="0" borderId="65" xfId="9" applyFont="1" applyBorder="1" applyAlignment="1" applyProtection="1">
      <alignment wrapText="1"/>
      <protection locked="0"/>
    </xf>
    <xf numFmtId="0" fontId="33" fillId="0" borderId="66" xfId="9" applyFont="1" applyBorder="1" applyAlignment="1" applyProtection="1">
      <alignment wrapText="1"/>
      <protection locked="0"/>
    </xf>
    <xf numFmtId="0" fontId="33" fillId="0" borderId="67" xfId="9" applyFont="1" applyBorder="1" applyProtection="1">
      <protection locked="0"/>
    </xf>
    <xf numFmtId="0" fontId="40" fillId="0" borderId="58" xfId="9" applyFont="1" applyBorder="1" applyProtection="1">
      <protection locked="0"/>
    </xf>
    <xf numFmtId="0" fontId="33" fillId="0" borderId="43" xfId="9" applyFont="1" applyBorder="1" applyAlignment="1">
      <alignment wrapText="1"/>
    </xf>
    <xf numFmtId="0" fontId="40" fillId="3" borderId="43" xfId="9" applyFont="1" applyFill="1" applyBorder="1" applyAlignment="1" applyProtection="1">
      <alignment wrapText="1"/>
      <protection locked="0"/>
    </xf>
    <xf numFmtId="0" fontId="40" fillId="3" borderId="43" xfId="9" applyFont="1" applyFill="1" applyBorder="1" applyProtection="1">
      <protection locked="0"/>
    </xf>
    <xf numFmtId="0" fontId="40" fillId="0" borderId="43" xfId="0" applyFont="1" applyBorder="1" applyAlignment="1" applyProtection="1">
      <alignment vertical="top" wrapText="1"/>
      <protection locked="0"/>
    </xf>
    <xf numFmtId="0" fontId="33" fillId="0" borderId="44" xfId="0" applyFont="1" applyBorder="1"/>
    <xf numFmtId="17" fontId="37" fillId="0" borderId="43" xfId="0" applyNumberFormat="1" applyFont="1" applyBorder="1" applyAlignment="1">
      <alignment wrapText="1"/>
    </xf>
    <xf numFmtId="17" fontId="40" fillId="0" borderId="43" xfId="0" applyNumberFormat="1" applyFont="1" applyBorder="1" applyProtection="1">
      <protection locked="0"/>
    </xf>
    <xf numFmtId="49" fontId="29" fillId="0" borderId="14" xfId="0" applyNumberFormat="1" applyFont="1" applyBorder="1" applyAlignment="1">
      <alignment horizontal="right"/>
    </xf>
    <xf numFmtId="0" fontId="29" fillId="0" borderId="14" xfId="0" applyFont="1" applyBorder="1" applyAlignment="1">
      <alignment wrapText="1"/>
    </xf>
    <xf numFmtId="0" fontId="29" fillId="0" borderId="14" xfId="0" applyFont="1" applyBorder="1" applyAlignment="1">
      <alignment horizontal="center" wrapText="1"/>
    </xf>
    <xf numFmtId="164" fontId="29" fillId="0" borderId="14" xfId="4" applyNumberFormat="1" applyFont="1" applyBorder="1"/>
    <xf numFmtId="0" fontId="29" fillId="0" borderId="18" xfId="0" applyFont="1" applyBorder="1" applyAlignment="1">
      <alignment wrapText="1"/>
    </xf>
    <xf numFmtId="0" fontId="37" fillId="0" borderId="18" xfId="0" applyFont="1" applyBorder="1" applyAlignment="1">
      <alignment wrapText="1"/>
    </xf>
    <xf numFmtId="164" fontId="29" fillId="0" borderId="18" xfId="4" applyNumberFormat="1" applyFont="1" applyBorder="1"/>
    <xf numFmtId="0" fontId="33" fillId="0" borderId="18" xfId="0" applyFont="1" applyBorder="1"/>
    <xf numFmtId="17" fontId="29" fillId="0" borderId="18" xfId="0" applyNumberFormat="1" applyFont="1" applyBorder="1"/>
    <xf numFmtId="0" fontId="36" fillId="0" borderId="45" xfId="0" applyFont="1" applyBorder="1"/>
    <xf numFmtId="0" fontId="33" fillId="0" borderId="43" xfId="0" applyFont="1" applyBorder="1" applyAlignment="1">
      <alignment horizontal="center"/>
    </xf>
    <xf numFmtId="0" fontId="38" fillId="0" borderId="43" xfId="0" applyFont="1" applyBorder="1" applyAlignment="1" applyProtection="1">
      <alignment horizontal="right"/>
      <protection locked="0"/>
    </xf>
    <xf numFmtId="0" fontId="36" fillId="0" borderId="43" xfId="0" applyFont="1" applyBorder="1" applyAlignment="1">
      <alignment horizontal="left" wrapText="1"/>
    </xf>
    <xf numFmtId="0" fontId="15" fillId="0" borderId="70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30" fillId="0" borderId="37" xfId="0" applyFont="1" applyBorder="1"/>
    <xf numFmtId="49" fontId="33" fillId="0" borderId="43" xfId="4" applyNumberFormat="1" applyFont="1" applyBorder="1" applyAlignment="1">
      <alignment wrapText="1"/>
    </xf>
    <xf numFmtId="0" fontId="45" fillId="0" borderId="43" xfId="0" applyFont="1" applyBorder="1"/>
    <xf numFmtId="0" fontId="46" fillId="0" borderId="43" xfId="0" applyFont="1" applyBorder="1"/>
    <xf numFmtId="164" fontId="36" fillId="0" borderId="43" xfId="4" applyNumberFormat="1" applyFont="1" applyBorder="1"/>
    <xf numFmtId="3" fontId="33" fillId="0" borderId="43" xfId="0" applyNumberFormat="1" applyFont="1" applyBorder="1" applyAlignment="1">
      <alignment horizontal="right" wrapText="1"/>
    </xf>
    <xf numFmtId="164" fontId="29" fillId="0" borderId="43" xfId="4" applyNumberFormat="1" applyFont="1" applyBorder="1" applyAlignment="1">
      <alignment horizontal="right"/>
    </xf>
    <xf numFmtId="49" fontId="33" fillId="0" borderId="43" xfId="4" applyNumberFormat="1" applyFont="1" applyBorder="1" applyAlignment="1">
      <alignment horizontal="right" wrapText="1"/>
    </xf>
    <xf numFmtId="3" fontId="33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 wrapText="1"/>
    </xf>
    <xf numFmtId="3" fontId="29" fillId="0" borderId="43" xfId="0" applyNumberFormat="1" applyFont="1" applyBorder="1" applyAlignment="1">
      <alignment horizontal="right"/>
    </xf>
    <xf numFmtId="3" fontId="29" fillId="3" borderId="43" xfId="5" applyNumberFormat="1" applyFont="1" applyFill="1" applyBorder="1" applyAlignment="1">
      <alignment horizontal="right"/>
    </xf>
    <xf numFmtId="14" fontId="36" fillId="3" borderId="43" xfId="5" applyNumberFormat="1" applyFont="1" applyFill="1" applyBorder="1" applyAlignment="1">
      <alignment horizontal="right" wrapText="1"/>
    </xf>
    <xf numFmtId="49" fontId="29" fillId="0" borderId="43" xfId="0" applyNumberFormat="1" applyFont="1" applyBorder="1" applyAlignment="1">
      <alignment horizontal="right" wrapText="1"/>
    </xf>
    <xf numFmtId="17" fontId="29" fillId="0" borderId="43" xfId="0" applyNumberFormat="1" applyFont="1" applyBorder="1" applyAlignment="1">
      <alignment horizontal="right"/>
    </xf>
    <xf numFmtId="17" fontId="33" fillId="0" borderId="43" xfId="0" applyNumberFormat="1" applyFont="1" applyBorder="1" applyAlignment="1">
      <alignment horizontal="right" wrapText="1"/>
    </xf>
    <xf numFmtId="0" fontId="33" fillId="0" borderId="43" xfId="0" applyFont="1" applyBorder="1" applyAlignment="1">
      <alignment horizontal="right"/>
    </xf>
    <xf numFmtId="0" fontId="36" fillId="0" borderId="43" xfId="0" applyFont="1" applyBorder="1" applyAlignment="1">
      <alignment horizontal="right"/>
    </xf>
    <xf numFmtId="3" fontId="47" fillId="0" borderId="43" xfId="0" applyNumberFormat="1" applyFont="1" applyBorder="1"/>
    <xf numFmtId="49" fontId="29" fillId="0" borderId="43" xfId="0" applyNumberFormat="1" applyFont="1" applyBorder="1" applyAlignment="1">
      <alignment wrapText="1"/>
    </xf>
    <xf numFmtId="49" fontId="37" fillId="0" borderId="43" xfId="0" applyNumberFormat="1" applyFont="1" applyBorder="1"/>
    <xf numFmtId="49" fontId="37" fillId="0" borderId="43" xfId="0" applyNumberFormat="1" applyFont="1" applyBorder="1" applyAlignment="1">
      <alignment wrapText="1"/>
    </xf>
    <xf numFmtId="0" fontId="51" fillId="0" borderId="43" xfId="0" applyFont="1" applyBorder="1" applyAlignment="1" applyProtection="1">
      <alignment vertical="top" wrapText="1"/>
      <protection locked="0"/>
    </xf>
    <xf numFmtId="0" fontId="51" fillId="0" borderId="43" xfId="0" applyFont="1" applyBorder="1" applyProtection="1">
      <protection locked="0"/>
    </xf>
    <xf numFmtId="0" fontId="47" fillId="0" borderId="43" xfId="0" applyFont="1" applyBorder="1"/>
    <xf numFmtId="0" fontId="52" fillId="0" borderId="43" xfId="0" applyFont="1" applyBorder="1" applyAlignment="1" applyProtection="1">
      <alignment wrapText="1"/>
      <protection locked="0"/>
    </xf>
    <xf numFmtId="0" fontId="47" fillId="0" borderId="43" xfId="0" applyFont="1" applyBorder="1" applyAlignment="1">
      <alignment vertical="justify"/>
    </xf>
    <xf numFmtId="0" fontId="47" fillId="0" borderId="43" xfId="0" applyFont="1" applyBorder="1" applyAlignment="1">
      <alignment horizontal="right"/>
    </xf>
    <xf numFmtId="0" fontId="47" fillId="0" borderId="43" xfId="0" applyFont="1" applyBorder="1" applyAlignment="1">
      <alignment wrapText="1"/>
    </xf>
    <xf numFmtId="3" fontId="47" fillId="0" borderId="43" xfId="0" applyNumberFormat="1" applyFont="1" applyBorder="1" applyAlignment="1">
      <alignment horizontal="right"/>
    </xf>
    <xf numFmtId="3" fontId="51" fillId="0" borderId="43" xfId="0" applyNumberFormat="1" applyFont="1" applyBorder="1" applyProtection="1">
      <protection locked="0"/>
    </xf>
    <xf numFmtId="49" fontId="40" fillId="0" borderId="43" xfId="0" applyNumberFormat="1" applyFont="1" applyBorder="1" applyProtection="1">
      <protection locked="0"/>
    </xf>
    <xf numFmtId="49" fontId="40" fillId="0" borderId="43" xfId="0" applyNumberFormat="1" applyFont="1" applyBorder="1" applyAlignment="1" applyProtection="1">
      <alignment wrapText="1"/>
      <protection locked="0"/>
    </xf>
    <xf numFmtId="49" fontId="47" fillId="0" borderId="43" xfId="0" applyNumberFormat="1" applyFont="1" applyBorder="1" applyAlignment="1">
      <alignment horizontal="right"/>
    </xf>
    <xf numFmtId="1" fontId="47" fillId="0" borderId="43" xfId="0" applyNumberFormat="1" applyFont="1" applyBorder="1"/>
    <xf numFmtId="49" fontId="33" fillId="0" borderId="44" xfId="0" applyNumberFormat="1" applyFont="1" applyBorder="1" applyAlignment="1">
      <alignment horizontal="right" wrapText="1"/>
    </xf>
    <xf numFmtId="49" fontId="29" fillId="0" borderId="44" xfId="0" applyNumberFormat="1" applyFont="1" applyBorder="1" applyAlignment="1">
      <alignment wrapText="1"/>
    </xf>
    <xf numFmtId="0" fontId="48" fillId="0" borderId="43" xfId="0" applyFont="1" applyBorder="1"/>
    <xf numFmtId="0" fontId="55" fillId="0" borderId="43" xfId="0" applyFont="1" applyBorder="1"/>
    <xf numFmtId="17" fontId="47" fillId="0" borderId="43" xfId="0" applyNumberFormat="1" applyFont="1" applyBorder="1"/>
    <xf numFmtId="49" fontId="47" fillId="0" borderId="43" xfId="0" applyNumberFormat="1" applyFont="1" applyBorder="1"/>
    <xf numFmtId="0" fontId="48" fillId="0" borderId="43" xfId="0" applyFont="1" applyBorder="1" applyAlignment="1">
      <alignment horizontal="left" wrapText="1"/>
    </xf>
    <xf numFmtId="0" fontId="48" fillId="0" borderId="43" xfId="0" applyFont="1" applyBorder="1" applyAlignment="1">
      <alignment wrapText="1"/>
    </xf>
    <xf numFmtId="3" fontId="48" fillId="0" borderId="43" xfId="0" applyNumberFormat="1" applyFont="1" applyBorder="1" applyAlignment="1">
      <alignment horizontal="right"/>
    </xf>
    <xf numFmtId="0" fontId="48" fillId="0" borderId="43" xfId="0" applyFont="1" applyBorder="1" applyAlignment="1">
      <alignment horizontal="right"/>
    </xf>
    <xf numFmtId="0" fontId="56" fillId="0" borderId="43" xfId="0" applyFont="1" applyBorder="1" applyAlignment="1">
      <alignment wrapText="1"/>
    </xf>
    <xf numFmtId="0" fontId="56" fillId="0" borderId="43" xfId="0" applyFont="1" applyBorder="1"/>
    <xf numFmtId="3" fontId="56" fillId="0" borderId="43" xfId="0" applyNumberFormat="1" applyFont="1" applyBorder="1"/>
    <xf numFmtId="0" fontId="47" fillId="0" borderId="43" xfId="0" applyFont="1" applyBorder="1" applyAlignment="1">
      <alignment horizontal="left" wrapText="1"/>
    </xf>
    <xf numFmtId="164" fontId="56" fillId="0" borderId="43" xfId="12" applyNumberFormat="1" applyFont="1" applyBorder="1"/>
    <xf numFmtId="3" fontId="56" fillId="0" borderId="43" xfId="0" applyNumberFormat="1" applyFont="1" applyBorder="1" applyAlignment="1">
      <alignment wrapText="1"/>
    </xf>
    <xf numFmtId="164" fontId="56" fillId="0" borderId="43" xfId="12" applyNumberFormat="1" applyFont="1" applyBorder="1" applyAlignment="1">
      <alignment wrapText="1"/>
    </xf>
    <xf numFmtId="0" fontId="47" fillId="0" borderId="43" xfId="0" applyFont="1" applyBorder="1" applyAlignment="1">
      <alignment horizontal="center"/>
    </xf>
    <xf numFmtId="0" fontId="47" fillId="0" borderId="43" xfId="0" applyFont="1" applyBorder="1" applyAlignment="1" applyProtection="1">
      <alignment wrapText="1"/>
      <protection locked="0"/>
    </xf>
    <xf numFmtId="0" fontId="47" fillId="0" borderId="43" xfId="0" applyFont="1" applyBorder="1" applyProtection="1">
      <protection locked="0"/>
    </xf>
    <xf numFmtId="3" fontId="47" fillId="0" borderId="43" xfId="0" applyNumberFormat="1" applyFont="1" applyBorder="1" applyProtection="1">
      <protection locked="0"/>
    </xf>
    <xf numFmtId="3" fontId="55" fillId="0" borderId="80" xfId="0" applyNumberFormat="1" applyFont="1" applyBorder="1" applyProtection="1">
      <protection locked="0"/>
    </xf>
    <xf numFmtId="17" fontId="47" fillId="0" borderId="43" xfId="0" applyNumberFormat="1" applyFont="1" applyBorder="1" applyProtection="1">
      <protection locked="0"/>
    </xf>
    <xf numFmtId="17" fontId="38" fillId="0" borderId="43" xfId="0" applyNumberFormat="1" applyFont="1" applyBorder="1" applyAlignment="1" applyProtection="1">
      <alignment wrapText="1"/>
      <protection locked="0"/>
    </xf>
    <xf numFmtId="17" fontId="40" fillId="0" borderId="43" xfId="0" applyNumberFormat="1" applyFont="1" applyBorder="1" applyAlignment="1" applyProtection="1">
      <alignment wrapText="1"/>
      <protection locked="0"/>
    </xf>
    <xf numFmtId="0" fontId="52" fillId="0" borderId="81" xfId="0" applyFont="1" applyBorder="1" applyAlignment="1" applyProtection="1">
      <alignment wrapText="1"/>
      <protection locked="0"/>
    </xf>
    <xf numFmtId="3" fontId="55" fillId="0" borderId="82" xfId="0" applyNumberFormat="1" applyFont="1" applyBorder="1" applyProtection="1">
      <protection locked="0"/>
    </xf>
    <xf numFmtId="3" fontId="55" fillId="0" borderId="83" xfId="0" applyNumberFormat="1" applyFont="1" applyBorder="1" applyProtection="1">
      <protection locked="0"/>
    </xf>
    <xf numFmtId="0" fontId="55" fillId="0" borderId="82" xfId="0" applyFont="1" applyBorder="1" applyProtection="1">
      <protection locked="0"/>
    </xf>
    <xf numFmtId="3" fontId="48" fillId="0" borderId="43" xfId="0" applyNumberFormat="1" applyFont="1" applyBorder="1"/>
    <xf numFmtId="49" fontId="48" fillId="0" borderId="43" xfId="0" applyNumberFormat="1" applyFont="1" applyBorder="1" applyAlignment="1">
      <alignment horizontal="right"/>
    </xf>
    <xf numFmtId="0" fontId="47" fillId="0" borderId="12" xfId="0" applyFont="1" applyBorder="1" applyAlignment="1">
      <alignment horizontal="center"/>
    </xf>
    <xf numFmtId="49" fontId="29" fillId="0" borderId="14" xfId="4" applyNumberFormat="1" applyFont="1" applyBorder="1" applyAlignment="1">
      <alignment wrapText="1"/>
    </xf>
    <xf numFmtId="0" fontId="32" fillId="0" borderId="44" xfId="3" applyFont="1" applyBorder="1" applyAlignment="1" applyProtection="1">
      <alignment wrapText="1"/>
      <protection locked="0"/>
    </xf>
    <xf numFmtId="3" fontId="29" fillId="0" borderId="44" xfId="0" applyNumberFormat="1" applyFont="1" applyBorder="1"/>
    <xf numFmtId="164" fontId="29" fillId="0" borderId="44" xfId="4" applyNumberFormat="1" applyFont="1" applyBorder="1"/>
    <xf numFmtId="49" fontId="29" fillId="0" borderId="44" xfId="0" applyNumberFormat="1" applyFont="1" applyBorder="1"/>
    <xf numFmtId="49" fontId="51" fillId="0" borderId="43" xfId="0" applyNumberFormat="1" applyFont="1" applyBorder="1" applyAlignment="1" applyProtection="1">
      <alignment wrapText="1"/>
      <protection locked="0"/>
    </xf>
    <xf numFmtId="0" fontId="51" fillId="0" borderId="81" xfId="0" applyFont="1" applyBorder="1" applyProtection="1">
      <protection locked="0"/>
    </xf>
    <xf numFmtId="0" fontId="51" fillId="0" borderId="43" xfId="0" applyFont="1" applyBorder="1" applyAlignment="1" applyProtection="1">
      <alignment wrapText="1"/>
      <protection locked="0"/>
    </xf>
    <xf numFmtId="0" fontId="57" fillId="0" borderId="37" xfId="0" applyFont="1" applyBorder="1"/>
    <xf numFmtId="49" fontId="37" fillId="0" borderId="43" xfId="4" applyNumberFormat="1" applyFont="1" applyBorder="1" applyAlignment="1">
      <alignment wrapText="1"/>
    </xf>
    <xf numFmtId="0" fontId="37" fillId="0" borderId="43" xfId="0" applyFont="1" applyBorder="1"/>
    <xf numFmtId="0" fontId="37" fillId="0" borderId="43" xfId="0" applyFont="1" applyBorder="1" applyAlignment="1">
      <alignment wrapText="1"/>
    </xf>
    <xf numFmtId="3" fontId="37" fillId="0" borderId="43" xfId="0" applyNumberFormat="1" applyFont="1" applyBorder="1" applyAlignment="1">
      <alignment wrapText="1"/>
    </xf>
    <xf numFmtId="3" fontId="54" fillId="0" borderId="43" xfId="0" applyNumberFormat="1" applyFont="1" applyBorder="1" applyAlignment="1" applyProtection="1">
      <alignment wrapText="1"/>
      <protection locked="0"/>
    </xf>
    <xf numFmtId="0" fontId="54" fillId="0" borderId="43" xfId="0" applyFont="1" applyBorder="1" applyAlignment="1" applyProtection="1">
      <alignment wrapText="1"/>
      <protection locked="0"/>
    </xf>
    <xf numFmtId="3" fontId="30" fillId="0" borderId="43" xfId="0" applyNumberFormat="1" applyFont="1" applyBorder="1" applyAlignment="1">
      <alignment wrapText="1"/>
    </xf>
    <xf numFmtId="49" fontId="30" fillId="0" borderId="43" xfId="4" applyNumberFormat="1" applyFont="1" applyBorder="1" applyAlignment="1">
      <alignment wrapText="1"/>
    </xf>
    <xf numFmtId="0" fontId="30" fillId="0" borderId="43" xfId="0" applyFont="1" applyBorder="1" applyAlignment="1">
      <alignment wrapText="1"/>
    </xf>
    <xf numFmtId="0" fontId="47" fillId="3" borderId="43" xfId="0" applyFont="1" applyFill="1" applyBorder="1" applyAlignment="1">
      <alignment wrapText="1"/>
    </xf>
    <xf numFmtId="0" fontId="47" fillId="3" borderId="43" xfId="0" applyFont="1" applyFill="1" applyBorder="1"/>
    <xf numFmtId="3" fontId="47" fillId="3" borderId="43" xfId="0" applyNumberFormat="1" applyFont="1" applyFill="1" applyBorder="1"/>
    <xf numFmtId="164" fontId="47" fillId="3" borderId="43" xfId="12" applyNumberFormat="1" applyFont="1" applyFill="1" applyBorder="1"/>
    <xf numFmtId="0" fontId="47" fillId="2" borderId="43" xfId="0" applyFont="1" applyFill="1" applyBorder="1" applyAlignment="1">
      <alignment wrapText="1"/>
    </xf>
    <xf numFmtId="164" fontId="48" fillId="0" borderId="43" xfId="4" applyNumberFormat="1" applyFont="1" applyBorder="1"/>
    <xf numFmtId="0" fontId="48" fillId="2" borderId="43" xfId="0" applyFont="1" applyFill="1" applyBorder="1" applyAlignment="1">
      <alignment wrapText="1"/>
    </xf>
    <xf numFmtId="0" fontId="4" fillId="0" borderId="37" xfId="13"/>
    <xf numFmtId="0" fontId="61" fillId="0" borderId="37" xfId="13" applyFont="1"/>
    <xf numFmtId="0" fontId="60" fillId="0" borderId="37" xfId="13" applyFont="1"/>
    <xf numFmtId="0" fontId="63" fillId="0" borderId="37" xfId="13" applyFont="1"/>
    <xf numFmtId="0" fontId="58" fillId="0" borderId="37" xfId="13" applyFont="1"/>
    <xf numFmtId="0" fontId="63" fillId="0" borderId="87" xfId="13" applyFont="1" applyBorder="1"/>
    <xf numFmtId="0" fontId="63" fillId="0" borderId="59" xfId="13" applyFont="1" applyBorder="1"/>
    <xf numFmtId="0" fontId="63" fillId="0" borderId="58" xfId="13" applyFont="1" applyBorder="1" applyAlignment="1">
      <alignment horizontal="center"/>
    </xf>
    <xf numFmtId="0" fontId="60" fillId="0" borderId="84" xfId="13" applyFont="1" applyBorder="1"/>
    <xf numFmtId="9" fontId="60" fillId="0" borderId="85" xfId="15" applyFont="1" applyFill="1" applyBorder="1" applyAlignment="1" applyProtection="1">
      <alignment horizontal="center"/>
    </xf>
    <xf numFmtId="0" fontId="60" fillId="4" borderId="84" xfId="13" applyFont="1" applyFill="1" applyBorder="1"/>
    <xf numFmtId="0" fontId="4" fillId="4" borderId="37" xfId="13" applyFill="1"/>
    <xf numFmtId="9" fontId="60" fillId="4" borderId="85" xfId="15" applyFont="1" applyFill="1" applyBorder="1" applyAlignment="1" applyProtection="1">
      <alignment horizontal="center"/>
    </xf>
    <xf numFmtId="0" fontId="60" fillId="5" borderId="84" xfId="13" applyFont="1" applyFill="1" applyBorder="1"/>
    <xf numFmtId="0" fontId="4" fillId="5" borderId="37" xfId="13" applyFill="1"/>
    <xf numFmtId="9" fontId="60" fillId="5" borderId="85" xfId="15" applyFont="1" applyFill="1" applyBorder="1" applyAlignment="1" applyProtection="1">
      <alignment horizontal="center"/>
    </xf>
    <xf numFmtId="0" fontId="60" fillId="5" borderId="60" xfId="13" applyFont="1" applyFill="1" applyBorder="1"/>
    <xf numFmtId="0" fontId="4" fillId="5" borderId="86" xfId="13" applyFill="1" applyBorder="1"/>
    <xf numFmtId="9" fontId="60" fillId="5" borderId="63" xfId="15" applyFont="1" applyFill="1" applyBorder="1" applyAlignment="1" applyProtection="1">
      <alignment horizontal="center"/>
    </xf>
    <xf numFmtId="49" fontId="60" fillId="0" borderId="37" xfId="13" applyNumberFormat="1" applyFont="1"/>
    <xf numFmtId="0" fontId="59" fillId="0" borderId="37" xfId="13" applyFont="1"/>
    <xf numFmtId="0" fontId="64" fillId="0" borderId="37" xfId="2" applyFont="1" applyProtection="1"/>
    <xf numFmtId="0" fontId="65" fillId="0" borderId="37" xfId="13" applyFont="1"/>
    <xf numFmtId="0" fontId="68" fillId="0" borderId="43" xfId="14" applyFont="1" applyBorder="1" applyAlignment="1">
      <alignment wrapText="1"/>
    </xf>
    <xf numFmtId="0" fontId="68" fillId="0" borderId="43" xfId="14" applyFont="1" applyBorder="1"/>
    <xf numFmtId="0" fontId="68" fillId="0" borderId="43" xfId="19" applyFont="1" applyBorder="1"/>
    <xf numFmtId="3" fontId="68" fillId="0" borderId="43" xfId="14" applyNumberFormat="1" applyFont="1" applyBorder="1" applyAlignment="1">
      <alignment horizontal="right" wrapText="1"/>
    </xf>
    <xf numFmtId="164" fontId="68" fillId="0" borderId="43" xfId="18" applyNumberFormat="1" applyFont="1" applyBorder="1"/>
    <xf numFmtId="0" fontId="68" fillId="2" borderId="43" xfId="14" applyFont="1" applyFill="1" applyBorder="1" applyAlignment="1">
      <alignment wrapText="1"/>
    </xf>
    <xf numFmtId="3" fontId="68" fillId="0" borderId="43" xfId="14" applyNumberFormat="1" applyFont="1" applyBorder="1" applyAlignment="1">
      <alignment wrapText="1"/>
    </xf>
    <xf numFmtId="0" fontId="68" fillId="0" borderId="43" xfId="23" applyFont="1" applyBorder="1" applyAlignment="1">
      <alignment wrapText="1"/>
    </xf>
    <xf numFmtId="0" fontId="68" fillId="0" borderId="43" xfId="23" applyFont="1" applyBorder="1"/>
    <xf numFmtId="3" fontId="68" fillId="0" borderId="43" xfId="23" applyNumberFormat="1" applyFont="1" applyBorder="1" applyAlignment="1">
      <alignment horizontal="right" wrapText="1"/>
    </xf>
    <xf numFmtId="3" fontId="68" fillId="0" borderId="43" xfId="23" applyNumberFormat="1" applyFont="1" applyBorder="1" applyAlignment="1">
      <alignment wrapText="1"/>
    </xf>
    <xf numFmtId="0" fontId="69" fillId="0" borderId="43" xfId="23" applyFont="1" applyBorder="1"/>
    <xf numFmtId="0" fontId="68" fillId="0" borderId="43" xfId="29" applyFont="1" applyBorder="1" applyAlignment="1">
      <alignment wrapText="1"/>
    </xf>
    <xf numFmtId="0" fontId="68" fillId="0" borderId="43" xfId="29" applyFont="1" applyBorder="1"/>
    <xf numFmtId="164" fontId="68" fillId="0" borderId="43" xfId="22" applyNumberFormat="1" applyFont="1" applyBorder="1"/>
    <xf numFmtId="3" fontId="68" fillId="0" borderId="43" xfId="29" applyNumberFormat="1" applyFont="1" applyBorder="1"/>
    <xf numFmtId="0" fontId="68" fillId="0" borderId="43" xfId="19" applyFont="1" applyBorder="1" applyAlignment="1">
      <alignment wrapText="1"/>
    </xf>
    <xf numFmtId="3" fontId="68" fillId="0" borderId="43" xfId="19" applyNumberFormat="1" applyFont="1" applyBorder="1" applyAlignment="1">
      <alignment wrapText="1"/>
    </xf>
    <xf numFmtId="164" fontId="68" fillId="0" borderId="43" xfId="27" applyNumberFormat="1" applyFont="1" applyBorder="1" applyAlignment="1">
      <alignment wrapText="1"/>
    </xf>
    <xf numFmtId="3" fontId="68" fillId="0" borderId="43" xfId="30" applyNumberFormat="1" applyFont="1" applyBorder="1"/>
    <xf numFmtId="0" fontId="68" fillId="0" borderId="43" xfId="30" applyFont="1" applyBorder="1"/>
    <xf numFmtId="0" fontId="68" fillId="0" borderId="43" xfId="30" applyFont="1" applyBorder="1" applyAlignment="1">
      <alignment wrapText="1"/>
    </xf>
    <xf numFmtId="164" fontId="68" fillId="0" borderId="43" xfId="33" applyNumberFormat="1" applyFont="1" applyBorder="1"/>
    <xf numFmtId="49" fontId="68" fillId="0" borderId="43" xfId="30" applyNumberFormat="1" applyFont="1" applyBorder="1"/>
    <xf numFmtId="0" fontId="68" fillId="0" borderId="43" xfId="30" applyFont="1" applyBorder="1" applyAlignment="1">
      <alignment horizontal="center"/>
    </xf>
    <xf numFmtId="0" fontId="68" fillId="2" borderId="43" xfId="30" applyFont="1" applyFill="1" applyBorder="1" applyAlignment="1">
      <alignment horizontal="left" wrapText="1"/>
    </xf>
    <xf numFmtId="0" fontId="71" fillId="0" borderId="37" xfId="19" applyFont="1"/>
    <xf numFmtId="3" fontId="68" fillId="0" borderId="43" xfId="19" applyNumberFormat="1" applyFont="1" applyBorder="1"/>
    <xf numFmtId="164" fontId="68" fillId="0" borderId="43" xfId="36" applyNumberFormat="1" applyFont="1" applyFill="1" applyBorder="1"/>
    <xf numFmtId="49" fontId="68" fillId="0" borderId="43" xfId="19" applyNumberFormat="1" applyFont="1" applyBorder="1"/>
    <xf numFmtId="0" fontId="68" fillId="0" borderId="43" xfId="19" applyFont="1" applyBorder="1" applyAlignment="1">
      <alignment horizontal="center"/>
    </xf>
    <xf numFmtId="0" fontId="71" fillId="0" borderId="37" xfId="19" applyFont="1" applyAlignment="1">
      <alignment wrapText="1"/>
    </xf>
    <xf numFmtId="0" fontId="29" fillId="0" borderId="88" xfId="0" applyFont="1" applyBorder="1" applyAlignment="1">
      <alignment horizontal="center"/>
    </xf>
    <xf numFmtId="0" fontId="37" fillId="0" borderId="41" xfId="0" applyFont="1" applyBorder="1" applyAlignment="1">
      <alignment wrapText="1"/>
    </xf>
    <xf numFmtId="164" fontId="29" fillId="0" borderId="41" xfId="4" applyNumberFormat="1" applyFont="1" applyBorder="1"/>
    <xf numFmtId="0" fontId="29" fillId="0" borderId="28" xfId="0" applyFont="1" applyBorder="1"/>
    <xf numFmtId="0" fontId="29" fillId="0" borderId="27" xfId="0" applyFont="1" applyBorder="1"/>
    <xf numFmtId="0" fontId="47" fillId="0" borderId="91" xfId="0" applyFont="1" applyBorder="1"/>
    <xf numFmtId="0" fontId="29" fillId="0" borderId="41" xfId="0" applyFont="1" applyBorder="1" applyAlignment="1">
      <alignment wrapText="1"/>
    </xf>
    <xf numFmtId="0" fontId="47" fillId="0" borderId="90" xfId="0" applyFont="1" applyBorder="1"/>
    <xf numFmtId="0" fontId="29" fillId="0" borderId="41" xfId="0" applyFont="1" applyBorder="1"/>
    <xf numFmtId="0" fontId="47" fillId="0" borderId="89" xfId="0" applyFont="1" applyBorder="1" applyAlignment="1">
      <alignment horizontal="center"/>
    </xf>
    <xf numFmtId="0" fontId="47" fillId="0" borderId="91" xfId="0" applyFont="1" applyBorder="1" applyAlignment="1">
      <alignment wrapText="1"/>
    </xf>
    <xf numFmtId="164" fontId="47" fillId="0" borderId="91" xfId="12" applyNumberFormat="1" applyFont="1" applyBorder="1"/>
    <xf numFmtId="0" fontId="47" fillId="0" borderId="92" xfId="0" applyFont="1" applyBorder="1"/>
    <xf numFmtId="164" fontId="68" fillId="0" borderId="43" xfId="36" applyNumberFormat="1" applyFont="1" applyBorder="1"/>
    <xf numFmtId="1" fontId="68" fillId="0" borderId="43" xfId="19" applyNumberFormat="1" applyFont="1" applyBorder="1"/>
    <xf numFmtId="0" fontId="68" fillId="0" borderId="43" xfId="0" applyFont="1" applyBorder="1" applyAlignment="1">
      <alignment horizontal="center"/>
    </xf>
    <xf numFmtId="3" fontId="73" fillId="0" borderId="43" xfId="19" applyNumberFormat="1" applyFont="1" applyBorder="1" applyAlignment="1">
      <alignment horizontal="right" wrapText="1"/>
    </xf>
    <xf numFmtId="0" fontId="71" fillId="0" borderId="43" xfId="19" applyFont="1" applyBorder="1" applyAlignment="1">
      <alignment wrapText="1"/>
    </xf>
    <xf numFmtId="0" fontId="73" fillId="0" borderId="43" xfId="19" applyFont="1" applyBorder="1" applyAlignment="1">
      <alignment horizontal="left"/>
    </xf>
    <xf numFmtId="49" fontId="73" fillId="0" borderId="43" xfId="19" applyNumberFormat="1" applyFont="1" applyBorder="1" applyAlignment="1">
      <alignment horizontal="left" wrapText="1"/>
    </xf>
    <xf numFmtId="0" fontId="73" fillId="0" borderId="43" xfId="19" applyFont="1" applyBorder="1" applyAlignment="1">
      <alignment wrapText="1"/>
    </xf>
    <xf numFmtId="0" fontId="68" fillId="2" borderId="43" xfId="19" applyFont="1" applyFill="1" applyBorder="1" applyAlignment="1">
      <alignment wrapText="1"/>
    </xf>
    <xf numFmtId="3" fontId="73" fillId="0" borderId="43" xfId="19" applyNumberFormat="1" applyFont="1" applyBorder="1"/>
    <xf numFmtId="0" fontId="73" fillId="0" borderId="43" xfId="19" applyFont="1" applyBorder="1" applyAlignment="1">
      <alignment horizontal="left" wrapText="1"/>
    </xf>
    <xf numFmtId="49" fontId="68" fillId="0" borderId="43" xfId="19" applyNumberFormat="1" applyFont="1" applyBorder="1" applyAlignment="1">
      <alignment horizontal="right" wrapText="1"/>
    </xf>
    <xf numFmtId="3" fontId="73" fillId="0" borderId="43" xfId="19" applyNumberFormat="1" applyFont="1" applyBorder="1" applyAlignment="1">
      <alignment wrapText="1"/>
    </xf>
    <xf numFmtId="0" fontId="73" fillId="0" borderId="43" xfId="19" applyFont="1" applyBorder="1" applyAlignment="1">
      <alignment wrapText="1" shrinkToFit="1"/>
    </xf>
    <xf numFmtId="0" fontId="68" fillId="0" borderId="44" xfId="19" applyFont="1" applyBorder="1"/>
    <xf numFmtId="0" fontId="69" fillId="0" borderId="43" xfId="19" applyFont="1" applyBorder="1"/>
    <xf numFmtId="0" fontId="74" fillId="0" borderId="43" xfId="19" applyFont="1" applyBorder="1" applyAlignment="1" applyProtection="1">
      <alignment wrapText="1"/>
      <protection locked="0"/>
    </xf>
    <xf numFmtId="0" fontId="73" fillId="0" borderId="43" xfId="19" applyFont="1" applyBorder="1"/>
    <xf numFmtId="0" fontId="68" fillId="0" borderId="43" xfId="0" applyFont="1" applyBorder="1" applyAlignment="1">
      <alignment wrapText="1"/>
    </xf>
    <xf numFmtId="0" fontId="73" fillId="0" borderId="37" xfId="19" applyFont="1"/>
    <xf numFmtId="0" fontId="68" fillId="0" borderId="44" xfId="19" applyFont="1" applyBorder="1" applyAlignment="1">
      <alignment wrapText="1"/>
    </xf>
    <xf numFmtId="3" fontId="40" fillId="0" borderId="43" xfId="0" applyNumberFormat="1" applyFont="1" applyBorder="1" applyAlignment="1" applyProtection="1">
      <alignment wrapText="1"/>
      <protection locked="0"/>
    </xf>
    <xf numFmtId="0" fontId="68" fillId="0" borderId="43" xfId="0" applyFont="1" applyBorder="1"/>
    <xf numFmtId="49" fontId="68" fillId="0" borderId="43" xfId="0" applyNumberFormat="1" applyFont="1" applyBorder="1" applyAlignment="1">
      <alignment horizontal="right"/>
    </xf>
    <xf numFmtId="3" fontId="68" fillId="0" borderId="43" xfId="0" applyNumberFormat="1" applyFont="1" applyBorder="1"/>
    <xf numFmtId="0" fontId="76" fillId="0" borderId="43" xfId="0" applyFont="1" applyBorder="1" applyProtection="1">
      <protection locked="0"/>
    </xf>
    <xf numFmtId="3" fontId="73" fillId="0" borderId="43" xfId="19" applyNumberFormat="1" applyFont="1" applyBorder="1" applyAlignment="1" applyProtection="1">
      <alignment wrapText="1"/>
      <protection locked="0"/>
    </xf>
    <xf numFmtId="0" fontId="73" fillId="0" borderId="43" xfId="19" applyFont="1" applyBorder="1" applyProtection="1">
      <protection locked="0"/>
    </xf>
    <xf numFmtId="0" fontId="73" fillId="0" borderId="43" xfId="19" applyFont="1" applyBorder="1" applyAlignment="1" applyProtection="1">
      <alignment wrapText="1"/>
      <protection locked="0"/>
    </xf>
    <xf numFmtId="49" fontId="68" fillId="0" borderId="43" xfId="19" applyNumberFormat="1" applyFont="1" applyBorder="1" applyAlignment="1">
      <alignment horizontal="right"/>
    </xf>
    <xf numFmtId="0" fontId="71" fillId="0" borderId="43" xfId="0" applyFont="1" applyBorder="1"/>
    <xf numFmtId="0" fontId="29" fillId="0" borderId="43" xfId="4" applyNumberFormat="1" applyFont="1" applyBorder="1" applyAlignment="1">
      <alignment wrapText="1"/>
    </xf>
    <xf numFmtId="0" fontId="68" fillId="0" borderId="43" xfId="19" applyFont="1" applyBorder="1" applyAlignment="1">
      <alignment horizontal="left" wrapText="1"/>
    </xf>
    <xf numFmtId="0" fontId="71" fillId="0" borderId="37" xfId="0" applyFont="1" applyBorder="1"/>
    <xf numFmtId="0" fontId="36" fillId="0" borderId="45" xfId="0" applyFont="1" applyBorder="1" applyAlignment="1">
      <alignment horizontal="center" wrapText="1"/>
    </xf>
    <xf numFmtId="0" fontId="29" fillId="0" borderId="43" xfId="0" applyFont="1" applyBorder="1" applyAlignment="1">
      <alignment horizontal="center" wrapText="1"/>
    </xf>
    <xf numFmtId="0" fontId="47" fillId="0" borderId="43" xfId="0" applyFont="1" applyBorder="1" applyAlignment="1">
      <alignment horizontal="center" wrapText="1"/>
    </xf>
    <xf numFmtId="0" fontId="68" fillId="0" borderId="43" xfId="0" applyFont="1" applyBorder="1" applyAlignment="1">
      <alignment horizontal="center" wrapText="1"/>
    </xf>
    <xf numFmtId="0" fontId="33" fillId="0" borderId="43" xfId="0" applyFont="1" applyBorder="1" applyAlignment="1">
      <alignment horizontal="center" wrapText="1"/>
    </xf>
    <xf numFmtId="0" fontId="77" fillId="0" borderId="43" xfId="0" applyFont="1" applyBorder="1" applyAlignment="1">
      <alignment horizontal="center"/>
    </xf>
    <xf numFmtId="0" fontId="77" fillId="0" borderId="43" xfId="0" applyFont="1" applyBorder="1" applyAlignment="1">
      <alignment wrapText="1"/>
    </xf>
    <xf numFmtId="0" fontId="77" fillId="0" borderId="43" xfId="0" applyFont="1" applyBorder="1"/>
    <xf numFmtId="3" fontId="77" fillId="0" borderId="43" xfId="0" applyNumberFormat="1" applyFont="1" applyBorder="1"/>
    <xf numFmtId="14" fontId="77" fillId="0" borderId="43" xfId="0" applyNumberFormat="1" applyFont="1" applyBorder="1"/>
    <xf numFmtId="0" fontId="77" fillId="0" borderId="18" xfId="0" applyFont="1" applyBorder="1" applyAlignment="1">
      <alignment horizontal="left" wrapText="1"/>
    </xf>
    <xf numFmtId="0" fontId="36" fillId="0" borderId="43" xfId="0" applyFont="1" applyBorder="1" applyAlignment="1">
      <alignment horizontal="center"/>
    </xf>
    <xf numFmtId="0" fontId="30" fillId="0" borderId="43" xfId="0" applyFont="1" applyBorder="1"/>
    <xf numFmtId="3" fontId="37" fillId="0" borderId="43" xfId="0" applyNumberFormat="1" applyFont="1" applyBorder="1" applyAlignment="1">
      <alignment horizontal="right" wrapText="1"/>
    </xf>
    <xf numFmtId="0" fontId="50" fillId="0" borderId="43" xfId="0" applyFont="1" applyBorder="1" applyAlignment="1" applyProtection="1">
      <alignment wrapText="1"/>
      <protection locked="0"/>
    </xf>
    <xf numFmtId="0" fontId="50" fillId="0" borderId="43" xfId="0" applyFont="1" applyBorder="1" applyAlignment="1" applyProtection="1">
      <alignment vertical="top" wrapText="1"/>
      <protection locked="0"/>
    </xf>
    <xf numFmtId="0" fontId="50" fillId="0" borderId="43" xfId="0" applyFont="1" applyBorder="1" applyProtection="1">
      <protection locked="0"/>
    </xf>
    <xf numFmtId="0" fontId="50" fillId="3" borderId="43" xfId="0" applyFont="1" applyFill="1" applyBorder="1" applyAlignment="1" applyProtection="1">
      <alignment wrapText="1"/>
      <protection locked="0"/>
    </xf>
    <xf numFmtId="3" fontId="50" fillId="0" borderId="43" xfId="0" applyNumberFormat="1" applyFont="1" applyBorder="1" applyProtection="1">
      <protection locked="0"/>
    </xf>
    <xf numFmtId="0" fontId="50" fillId="0" borderId="43" xfId="0" applyFont="1" applyBorder="1" applyAlignment="1" applyProtection="1">
      <alignment horizontal="left"/>
      <protection locked="0"/>
    </xf>
    <xf numFmtId="0" fontId="48" fillId="0" borderId="43" xfId="0" applyFont="1" applyBorder="1" applyAlignment="1">
      <alignment horizontal="center"/>
    </xf>
    <xf numFmtId="0" fontId="78" fillId="0" borderId="43" xfId="0" applyFont="1" applyBorder="1" applyAlignment="1" applyProtection="1">
      <alignment vertical="top" wrapText="1"/>
      <protection locked="0"/>
    </xf>
    <xf numFmtId="0" fontId="78" fillId="0" borderId="43" xfId="0" applyFont="1" applyBorder="1" applyProtection="1">
      <protection locked="0"/>
    </xf>
    <xf numFmtId="0" fontId="48" fillId="0" borderId="43" xfId="0" applyFont="1" applyBorder="1" applyAlignment="1">
      <alignment vertical="justify"/>
    </xf>
    <xf numFmtId="3" fontId="78" fillId="0" borderId="43" xfId="0" applyNumberFormat="1" applyFont="1" applyBorder="1" applyProtection="1">
      <protection locked="0"/>
    </xf>
    <xf numFmtId="49" fontId="37" fillId="0" borderId="43" xfId="0" applyNumberFormat="1" applyFont="1" applyBorder="1" applyAlignment="1">
      <alignment horizontal="right"/>
    </xf>
    <xf numFmtId="49" fontId="31" fillId="0" borderId="43" xfId="0" applyNumberFormat="1" applyFont="1" applyBorder="1" applyAlignment="1">
      <alignment horizontal="right"/>
    </xf>
    <xf numFmtId="0" fontId="79" fillId="0" borderId="43" xfId="0" applyFont="1" applyBorder="1"/>
    <xf numFmtId="164" fontId="31" fillId="0" borderId="43" xfId="4" applyNumberFormat="1" applyFont="1" applyBorder="1" applyAlignment="1">
      <alignment horizontal="right"/>
    </xf>
    <xf numFmtId="3" fontId="80" fillId="0" borderId="43" xfId="0" applyNumberFormat="1" applyFont="1" applyBorder="1" applyProtection="1">
      <protection locked="0"/>
    </xf>
    <xf numFmtId="0" fontId="81" fillId="0" borderId="43" xfId="0" applyFont="1" applyBorder="1"/>
    <xf numFmtId="0" fontId="54" fillId="0" borderId="43" xfId="0" applyFont="1" applyBorder="1" applyAlignment="1" applyProtection="1">
      <alignment vertical="top" wrapText="1"/>
      <protection locked="0"/>
    </xf>
    <xf numFmtId="0" fontId="54" fillId="0" borderId="43" xfId="0" applyFont="1" applyBorder="1" applyProtection="1">
      <protection locked="0"/>
    </xf>
    <xf numFmtId="0" fontId="54" fillId="3" borderId="43" xfId="0" applyFont="1" applyFill="1" applyBorder="1" applyAlignment="1" applyProtection="1">
      <alignment wrapText="1"/>
      <protection locked="0"/>
    </xf>
    <xf numFmtId="3" fontId="54" fillId="0" borderId="43" xfId="0" applyNumberFormat="1" applyFont="1" applyBorder="1" applyProtection="1">
      <protection locked="0"/>
    </xf>
    <xf numFmtId="3" fontId="82" fillId="0" borderId="43" xfId="0" applyNumberFormat="1" applyFont="1" applyBorder="1" applyProtection="1">
      <protection locked="0"/>
    </xf>
    <xf numFmtId="3" fontId="40" fillId="0" borderId="43" xfId="0" applyNumberFormat="1" applyFont="1" applyBorder="1" applyAlignment="1" applyProtection="1">
      <alignment horizontal="right" wrapText="1"/>
      <protection locked="0"/>
    </xf>
    <xf numFmtId="49" fontId="77" fillId="0" borderId="43" xfId="0" applyNumberFormat="1" applyFont="1" applyBorder="1" applyAlignment="1">
      <alignment horizontal="right"/>
    </xf>
    <xf numFmtId="164" fontId="77" fillId="0" borderId="43" xfId="22" applyNumberFormat="1" applyFont="1" applyBorder="1"/>
    <xf numFmtId="49" fontId="77" fillId="0" borderId="43" xfId="0" applyNumberFormat="1" applyFont="1" applyBorder="1" applyAlignment="1">
      <alignment horizontal="right" wrapText="1"/>
    </xf>
    <xf numFmtId="0" fontId="82" fillId="0" borderId="43" xfId="9" applyFont="1" applyBorder="1" applyAlignment="1" applyProtection="1">
      <alignment wrapText="1"/>
      <protection locked="0"/>
    </xf>
    <xf numFmtId="0" fontId="82" fillId="0" borderId="43" xfId="9" applyFont="1" applyBorder="1" applyProtection="1">
      <protection locked="0"/>
    </xf>
    <xf numFmtId="0" fontId="82" fillId="3" borderId="43" xfId="9" applyFont="1" applyFill="1" applyBorder="1" applyAlignment="1" applyProtection="1">
      <alignment wrapText="1"/>
      <protection locked="0"/>
    </xf>
    <xf numFmtId="3" fontId="82" fillId="0" borderId="43" xfId="9" applyNumberFormat="1" applyFont="1" applyBorder="1" applyProtection="1">
      <protection locked="0"/>
    </xf>
    <xf numFmtId="0" fontId="77" fillId="0" borderId="43" xfId="9" applyFont="1" applyBorder="1" applyAlignment="1">
      <alignment wrapText="1"/>
    </xf>
    <xf numFmtId="0" fontId="77" fillId="3" borderId="43" xfId="60" applyFont="1" applyFill="1" applyBorder="1" applyAlignment="1">
      <alignment wrapText="1"/>
    </xf>
    <xf numFmtId="0" fontId="77" fillId="3" borderId="43" xfId="60" applyFont="1" applyFill="1" applyBorder="1"/>
    <xf numFmtId="3" fontId="77" fillId="3" borderId="43" xfId="60" applyNumberFormat="1" applyFont="1" applyFill="1" applyBorder="1" applyAlignment="1">
      <alignment horizontal="right"/>
    </xf>
    <xf numFmtId="164" fontId="77" fillId="3" borderId="43" xfId="61" applyNumberFormat="1" applyFont="1" applyFill="1" applyBorder="1"/>
    <xf numFmtId="0" fontId="77" fillId="2" borderId="43" xfId="60" applyFont="1" applyFill="1" applyBorder="1" applyAlignment="1">
      <alignment wrapText="1"/>
    </xf>
    <xf numFmtId="3" fontId="77" fillId="3" borderId="43" xfId="60" applyNumberFormat="1" applyFont="1" applyFill="1" applyBorder="1" applyAlignment="1">
      <alignment wrapText="1"/>
    </xf>
    <xf numFmtId="0" fontId="83" fillId="3" borderId="43" xfId="60" applyFont="1" applyFill="1" applyBorder="1"/>
    <xf numFmtId="3" fontId="77" fillId="3" borderId="43" xfId="60" applyNumberFormat="1" applyFont="1" applyFill="1" applyBorder="1"/>
    <xf numFmtId="0" fontId="82" fillId="3" borderId="43" xfId="60" applyFont="1" applyFill="1" applyBorder="1" applyAlignment="1">
      <alignment wrapText="1"/>
    </xf>
    <xf numFmtId="0" fontId="82" fillId="3" borderId="43" xfId="60" applyFont="1" applyFill="1" applyBorder="1"/>
    <xf numFmtId="0" fontId="37" fillId="2" borderId="43" xfId="0" applyFont="1" applyFill="1" applyBorder="1" applyAlignment="1">
      <alignment wrapText="1"/>
    </xf>
    <xf numFmtId="49" fontId="77" fillId="0" borderId="43" xfId="0" applyNumberFormat="1" applyFont="1" applyBorder="1"/>
    <xf numFmtId="49" fontId="77" fillId="0" borderId="43" xfId="0" applyNumberFormat="1" applyFont="1" applyBorder="1" applyAlignment="1">
      <alignment wrapText="1"/>
    </xf>
    <xf numFmtId="49" fontId="77" fillId="0" borderId="43" xfId="22" applyNumberFormat="1" applyFont="1" applyBorder="1" applyAlignment="1">
      <alignment wrapText="1"/>
    </xf>
    <xf numFmtId="0" fontId="77" fillId="2" borderId="43" xfId="0" applyFont="1" applyFill="1" applyBorder="1" applyAlignment="1">
      <alignment wrapText="1"/>
    </xf>
    <xf numFmtId="0" fontId="77" fillId="3" borderId="43" xfId="0" applyFont="1" applyFill="1" applyBorder="1" applyAlignment="1">
      <alignment wrapText="1"/>
    </xf>
    <xf numFmtId="0" fontId="77" fillId="3" borderId="43" xfId="0" applyFont="1" applyFill="1" applyBorder="1"/>
    <xf numFmtId="3" fontId="77" fillId="3" borderId="43" xfId="0" applyNumberFormat="1" applyFont="1" applyFill="1" applyBorder="1"/>
    <xf numFmtId="164" fontId="77" fillId="3" borderId="43" xfId="27" applyNumberFormat="1" applyFont="1" applyFill="1" applyBorder="1"/>
    <xf numFmtId="0" fontId="77" fillId="0" borderId="17" xfId="0" applyFont="1" applyBorder="1"/>
    <xf numFmtId="0" fontId="77" fillId="0" borderId="18" xfId="0" applyFont="1" applyBorder="1"/>
    <xf numFmtId="0" fontId="77" fillId="0" borderId="18" xfId="0" applyFont="1" applyBorder="1" applyAlignment="1">
      <alignment wrapText="1"/>
    </xf>
    <xf numFmtId="3" fontId="77" fillId="0" borderId="18" xfId="0" applyNumberFormat="1" applyFont="1" applyBorder="1" applyAlignment="1">
      <alignment wrapText="1"/>
    </xf>
    <xf numFmtId="49" fontId="77" fillId="0" borderId="14" xfId="22" applyNumberFormat="1" applyFont="1" applyBorder="1" applyAlignment="1">
      <alignment horizontal="right" wrapText="1"/>
    </xf>
    <xf numFmtId="0" fontId="77" fillId="0" borderId="19" xfId="0" applyFont="1" applyBorder="1"/>
    <xf numFmtId="0" fontId="84" fillId="0" borderId="43" xfId="0" applyFont="1" applyBorder="1" applyAlignment="1">
      <alignment wrapText="1"/>
    </xf>
    <xf numFmtId="3" fontId="77" fillId="0" borderId="43" xfId="0" applyNumberFormat="1" applyFont="1" applyBorder="1" applyAlignment="1">
      <alignment horizontal="right" wrapText="1"/>
    </xf>
    <xf numFmtId="0" fontId="77" fillId="0" borderId="43" xfId="0" applyFont="1" applyBorder="1" applyAlignment="1">
      <alignment horizontal="right"/>
    </xf>
    <xf numFmtId="3" fontId="77" fillId="0" borderId="43" xfId="0" applyNumberFormat="1" applyFont="1" applyBorder="1" applyAlignment="1">
      <alignment wrapText="1"/>
    </xf>
    <xf numFmtId="0" fontId="83" fillId="0" borderId="43" xfId="0" applyFont="1" applyBorder="1"/>
    <xf numFmtId="1" fontId="77" fillId="0" borderId="43" xfId="0" applyNumberFormat="1" applyFont="1" applyBorder="1"/>
    <xf numFmtId="164" fontId="77" fillId="3" borderId="43" xfId="22" applyNumberFormat="1" applyFont="1" applyFill="1" applyBorder="1"/>
    <xf numFmtId="1" fontId="77" fillId="3" borderId="43" xfId="0" applyNumberFormat="1" applyFont="1" applyFill="1" applyBorder="1"/>
    <xf numFmtId="0" fontId="77" fillId="0" borderId="43" xfId="0" applyFont="1" applyBorder="1" applyAlignment="1">
      <alignment horizontal="center" wrapText="1"/>
    </xf>
    <xf numFmtId="3" fontId="86" fillId="0" borderId="43" xfId="0" applyNumberFormat="1" applyFont="1" applyBorder="1" applyProtection="1">
      <protection locked="0"/>
    </xf>
    <xf numFmtId="0" fontId="86" fillId="0" borderId="43" xfId="0" applyFont="1" applyBorder="1" applyAlignment="1">
      <alignment wrapText="1"/>
    </xf>
    <xf numFmtId="0" fontId="86" fillId="0" borderId="43" xfId="9" applyFont="1" applyBorder="1" applyAlignment="1" applyProtection="1">
      <alignment wrapText="1"/>
      <protection locked="0"/>
    </xf>
    <xf numFmtId="0" fontId="86" fillId="3" borderId="43" xfId="0" applyFont="1" applyFill="1" applyBorder="1" applyAlignment="1">
      <alignment wrapText="1"/>
    </xf>
    <xf numFmtId="0" fontId="77" fillId="0" borderId="43" xfId="0" applyFont="1" applyBorder="1" applyAlignment="1">
      <alignment horizontal="left" wrapText="1"/>
    </xf>
    <xf numFmtId="0" fontId="77" fillId="0" borderId="58" xfId="0" applyFont="1" applyBorder="1" applyAlignment="1">
      <alignment horizontal="left" wrapText="1"/>
    </xf>
    <xf numFmtId="0" fontId="77" fillId="0" borderId="58" xfId="0" applyFont="1" applyBorder="1" applyAlignment="1">
      <alignment horizontal="left"/>
    </xf>
    <xf numFmtId="0" fontId="83" fillId="0" borderId="58" xfId="0" applyFont="1" applyBorder="1" applyAlignment="1">
      <alignment horizontal="left"/>
    </xf>
    <xf numFmtId="0" fontId="77" fillId="0" borderId="43" xfId="0" applyFont="1" applyBorder="1" applyAlignment="1">
      <alignment horizontal="right" wrapText="1"/>
    </xf>
    <xf numFmtId="3" fontId="77" fillId="0" borderId="58" xfId="0" applyNumberFormat="1" applyFont="1" applyBorder="1" applyAlignment="1">
      <alignment horizontal="right" wrapText="1"/>
    </xf>
    <xf numFmtId="0" fontId="10" fillId="0" borderId="0" xfId="0" applyFont="1"/>
    <xf numFmtId="0" fontId="77" fillId="0" borderId="37" xfId="0" applyFont="1" applyBorder="1" applyAlignment="1">
      <alignment horizontal="center" wrapText="1"/>
    </xf>
    <xf numFmtId="0" fontId="47" fillId="0" borderId="37" xfId="0" applyFont="1" applyBorder="1" applyAlignment="1">
      <alignment wrapText="1"/>
    </xf>
    <xf numFmtId="0" fontId="47" fillId="0" borderId="37" xfId="0" applyFont="1" applyBorder="1"/>
    <xf numFmtId="0" fontId="77" fillId="0" borderId="37" xfId="0" applyFont="1" applyBorder="1" applyAlignment="1">
      <alignment wrapText="1"/>
    </xf>
    <xf numFmtId="3" fontId="47" fillId="0" borderId="37" xfId="0" applyNumberFormat="1" applyFont="1" applyBorder="1"/>
    <xf numFmtId="0" fontId="47" fillId="0" borderId="37" xfId="0" applyFont="1" applyBorder="1" applyAlignment="1">
      <alignment horizontal="right"/>
    </xf>
    <xf numFmtId="0" fontId="89" fillId="3" borderId="45" xfId="0" applyFont="1" applyFill="1" applyBorder="1"/>
    <xf numFmtId="0" fontId="90" fillId="0" borderId="43" xfId="0" applyFont="1" applyBorder="1"/>
    <xf numFmtId="0" fontId="90" fillId="0" borderId="43" xfId="64" applyFont="1" applyBorder="1" applyAlignment="1">
      <alignment wrapText="1"/>
    </xf>
    <xf numFmtId="0" fontId="89" fillId="3" borderId="43" xfId="0" applyFont="1" applyFill="1" applyBorder="1"/>
    <xf numFmtId="14" fontId="90" fillId="0" borderId="43" xfId="62" applyNumberFormat="1" applyFont="1" applyBorder="1"/>
    <xf numFmtId="14" fontId="90" fillId="0" borderId="43" xfId="63" applyNumberFormat="1" applyFont="1" applyBorder="1"/>
    <xf numFmtId="14" fontId="90" fillId="0" borderId="43" xfId="65" applyNumberFormat="1" applyFont="1" applyBorder="1"/>
    <xf numFmtId="0" fontId="89" fillId="3" borderId="43" xfId="0" applyFont="1" applyFill="1" applyBorder="1" applyAlignment="1">
      <alignment horizontal="left" wrapText="1"/>
    </xf>
    <xf numFmtId="0" fontId="93" fillId="0" borderId="43" xfId="0" applyFont="1" applyBorder="1" applyAlignment="1">
      <alignment horizontal="center" wrapText="1"/>
    </xf>
    <xf numFmtId="0" fontId="94" fillId="3" borderId="43" xfId="0" applyFont="1" applyFill="1" applyBorder="1" applyAlignment="1">
      <alignment horizontal="left" vertical="center" wrapText="1"/>
    </xf>
    <xf numFmtId="0" fontId="94" fillId="3" borderId="43" xfId="0" applyFont="1" applyFill="1" applyBorder="1" applyAlignment="1">
      <alignment horizontal="left" vertical="center"/>
    </xf>
    <xf numFmtId="49" fontId="94" fillId="3" borderId="43" xfId="0" applyNumberFormat="1" applyFont="1" applyFill="1" applyBorder="1" applyAlignment="1">
      <alignment horizontal="right" vertical="center" wrapText="1"/>
    </xf>
    <xf numFmtId="0" fontId="94" fillId="3" borderId="0" xfId="0" applyFont="1" applyFill="1" applyAlignment="1">
      <alignment horizontal="left" vertical="center" wrapText="1"/>
    </xf>
    <xf numFmtId="0" fontId="29" fillId="0" borderId="45" xfId="0" applyFont="1" applyBorder="1"/>
    <xf numFmtId="0" fontId="94" fillId="3" borderId="43" xfId="0" applyFont="1" applyFill="1" applyBorder="1" applyAlignment="1" applyProtection="1">
      <alignment horizontal="right" vertical="center"/>
      <protection locked="0"/>
    </xf>
    <xf numFmtId="0" fontId="94" fillId="3" borderId="87" xfId="0" applyFont="1" applyFill="1" applyBorder="1" applyAlignment="1">
      <alignment horizontal="right" vertical="center"/>
    </xf>
    <xf numFmtId="3" fontId="94" fillId="3" borderId="43" xfId="0" applyNumberFormat="1" applyFont="1" applyFill="1" applyBorder="1" applyAlignment="1">
      <alignment horizontal="right" vertical="center" wrapText="1"/>
    </xf>
    <xf numFmtId="0" fontId="90" fillId="0" borderId="18" xfId="0" applyFont="1" applyBorder="1" applyAlignment="1">
      <alignment wrapText="1"/>
    </xf>
    <xf numFmtId="49" fontId="90" fillId="0" borderId="18" xfId="0" applyNumberFormat="1" applyFont="1" applyBorder="1" applyAlignment="1">
      <alignment horizontal="right"/>
    </xf>
    <xf numFmtId="0" fontId="90" fillId="0" borderId="18" xfId="0" applyFont="1" applyBorder="1" applyAlignment="1">
      <alignment horizontal="right"/>
    </xf>
    <xf numFmtId="0" fontId="90" fillId="0" borderId="18" xfId="0" applyFont="1" applyBorder="1"/>
    <xf numFmtId="3" fontId="90" fillId="0" borderId="18" xfId="0" applyNumberFormat="1" applyFont="1" applyBorder="1" applyAlignment="1">
      <alignment horizontal="right"/>
    </xf>
    <xf numFmtId="0" fontId="90" fillId="6" borderId="18" xfId="0" applyFont="1" applyFill="1" applyBorder="1" applyAlignment="1">
      <alignment wrapText="1"/>
    </xf>
    <xf numFmtId="0" fontId="95" fillId="0" borderId="43" xfId="0" applyFont="1" applyBorder="1" applyAlignment="1">
      <alignment horizontal="left" vertical="center" wrapText="1"/>
    </xf>
    <xf numFmtId="0" fontId="95" fillId="0" borderId="43" xfId="0" applyFont="1" applyBorder="1" applyAlignment="1">
      <alignment horizontal="left" vertical="center"/>
    </xf>
    <xf numFmtId="0" fontId="95" fillId="0" borderId="43" xfId="0" applyFont="1" applyBorder="1" applyAlignment="1" applyProtection="1">
      <alignment horizontal="left" vertical="center"/>
      <protection locked="0"/>
    </xf>
    <xf numFmtId="0" fontId="95" fillId="0" borderId="43" xfId="0" applyFont="1" applyBorder="1" applyAlignment="1">
      <alignment horizontal="center" vertical="center"/>
    </xf>
    <xf numFmtId="0" fontId="95" fillId="2" borderId="43" xfId="0" applyFont="1" applyFill="1" applyBorder="1" applyAlignment="1">
      <alignment horizontal="left" vertical="center" wrapText="1"/>
    </xf>
    <xf numFmtId="0" fontId="96" fillId="0" borderId="43" xfId="0" applyFont="1" applyBorder="1" applyAlignment="1">
      <alignment horizontal="left" vertical="center"/>
    </xf>
    <xf numFmtId="3" fontId="95" fillId="0" borderId="43" xfId="0" applyNumberFormat="1" applyFont="1" applyBorder="1" applyAlignment="1">
      <alignment horizontal="right" vertical="center"/>
    </xf>
    <xf numFmtId="0" fontId="90" fillId="0" borderId="90" xfId="29" applyFont="1" applyBorder="1"/>
    <xf numFmtId="0" fontId="90" fillId="0" borderId="91" xfId="29" applyFont="1" applyBorder="1"/>
    <xf numFmtId="0" fontId="90" fillId="0" borderId="91" xfId="29" applyFont="1" applyBorder="1" applyAlignment="1">
      <alignment wrapText="1"/>
    </xf>
    <xf numFmtId="164" fontId="90" fillId="0" borderId="91" xfId="66" applyNumberFormat="1" applyFont="1" applyBorder="1"/>
    <xf numFmtId="0" fontId="90" fillId="0" borderId="43" xfId="19" applyFont="1" applyBorder="1"/>
    <xf numFmtId="0" fontId="90" fillId="0" borderId="92" xfId="29" applyFont="1" applyBorder="1"/>
    <xf numFmtId="0" fontId="97" fillId="0" borderId="43" xfId="0" applyFont="1" applyBorder="1" applyAlignment="1">
      <alignment wrapText="1"/>
    </xf>
    <xf numFmtId="0" fontId="97" fillId="2" borderId="43" xfId="0" applyFont="1" applyFill="1" applyBorder="1" applyAlignment="1">
      <alignment wrapText="1"/>
    </xf>
    <xf numFmtId="164" fontId="97" fillId="0" borderId="43" xfId="22" applyNumberFormat="1" applyFont="1" applyBorder="1" applyAlignment="1">
      <alignment wrapText="1"/>
    </xf>
    <xf numFmtId="3" fontId="98" fillId="0" borderId="43" xfId="0" applyNumberFormat="1" applyFont="1" applyBorder="1" applyAlignment="1">
      <alignment horizontal="right" wrapText="1"/>
    </xf>
    <xf numFmtId="0" fontId="99" fillId="0" borderId="43" xfId="0" applyFont="1" applyBorder="1" applyAlignment="1">
      <alignment wrapText="1"/>
    </xf>
    <xf numFmtId="164" fontId="99" fillId="0" borderId="43" xfId="22" applyNumberFormat="1" applyFont="1" applyBorder="1" applyAlignment="1">
      <alignment wrapText="1"/>
    </xf>
    <xf numFmtId="17" fontId="99" fillId="0" borderId="43" xfId="0" applyNumberFormat="1" applyFont="1" applyBorder="1" applyAlignment="1">
      <alignment wrapText="1"/>
    </xf>
    <xf numFmtId="3" fontId="77" fillId="3" borderId="43" xfId="0" applyNumberFormat="1" applyFont="1" applyFill="1" applyBorder="1" applyAlignment="1">
      <alignment horizontal="right" wrapText="1"/>
    </xf>
    <xf numFmtId="3" fontId="15" fillId="0" borderId="55" xfId="0" applyNumberFormat="1" applyFont="1" applyBorder="1" applyAlignment="1">
      <alignment vertical="center" wrapText="1"/>
    </xf>
    <xf numFmtId="3" fontId="36" fillId="0" borderId="45" xfId="0" applyNumberFormat="1" applyFont="1" applyBorder="1" applyAlignment="1">
      <alignment wrapText="1"/>
    </xf>
    <xf numFmtId="3" fontId="38" fillId="0" borderId="43" xfId="0" applyNumberFormat="1" applyFont="1" applyBorder="1" applyAlignment="1" applyProtection="1">
      <alignment wrapText="1"/>
      <protection locked="0"/>
    </xf>
    <xf numFmtId="3" fontId="36" fillId="0" borderId="43" xfId="0" applyNumberFormat="1" applyFont="1" applyBorder="1" applyAlignment="1">
      <alignment wrapText="1"/>
    </xf>
    <xf numFmtId="3" fontId="89" fillId="3" borderId="45" xfId="0" applyNumberFormat="1" applyFont="1" applyFill="1" applyBorder="1"/>
    <xf numFmtId="3" fontId="89" fillId="3" borderId="43" xfId="0" applyNumberFormat="1" applyFont="1" applyFill="1" applyBorder="1"/>
    <xf numFmtId="3" fontId="9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15" fillId="0" borderId="53" xfId="0" applyNumberFormat="1" applyFont="1" applyBorder="1" applyAlignment="1">
      <alignment vertical="center" wrapText="1"/>
    </xf>
    <xf numFmtId="0" fontId="93" fillId="0" borderId="43" xfId="0" applyFont="1" applyBorder="1" applyAlignment="1">
      <alignment horizontal="center"/>
    </xf>
    <xf numFmtId="0" fontId="56" fillId="0" borderId="43" xfId="0" applyFont="1" applyBorder="1" applyAlignment="1">
      <alignment horizontal="center" wrapText="1"/>
    </xf>
    <xf numFmtId="0" fontId="93" fillId="0" borderId="43" xfId="0" applyFont="1" applyBorder="1" applyAlignment="1">
      <alignment wrapText="1"/>
    </xf>
    <xf numFmtId="0" fontId="100" fillId="0" borderId="43" xfId="0" applyFont="1" applyBorder="1"/>
    <xf numFmtId="0" fontId="68" fillId="0" borderId="58" xfId="19" applyFont="1" applyBorder="1"/>
    <xf numFmtId="0" fontId="29" fillId="0" borderId="37" xfId="0" applyFont="1" applyBorder="1"/>
    <xf numFmtId="0" fontId="68" fillId="0" borderId="83" xfId="0" applyFont="1" applyBorder="1" applyAlignment="1">
      <alignment horizontal="center"/>
    </xf>
    <xf numFmtId="0" fontId="93" fillId="0" borderId="34" xfId="0" applyFont="1" applyBorder="1" applyAlignment="1">
      <alignment horizontal="center"/>
    </xf>
    <xf numFmtId="0" fontId="93" fillId="0" borderId="16" xfId="0" applyFont="1" applyBorder="1" applyAlignment="1">
      <alignment horizontal="center"/>
    </xf>
    <xf numFmtId="0" fontId="97" fillId="0" borderId="43" xfId="19" applyFont="1" applyBorder="1" applyAlignment="1">
      <alignment horizontal="left" wrapText="1"/>
    </xf>
    <xf numFmtId="0" fontId="97" fillId="0" borderId="43" xfId="19" applyFont="1" applyBorder="1" applyAlignment="1">
      <alignment wrapText="1"/>
    </xf>
    <xf numFmtId="0" fontId="97" fillId="0" borderId="43" xfId="19" applyFont="1" applyBorder="1" applyAlignment="1">
      <alignment horizontal="right"/>
    </xf>
    <xf numFmtId="0" fontId="97" fillId="0" borderId="43" xfId="19" applyFont="1" applyBorder="1"/>
    <xf numFmtId="164" fontId="97" fillId="0" borderId="43" xfId="36" applyNumberFormat="1" applyFont="1" applyBorder="1"/>
    <xf numFmtId="49" fontId="97" fillId="0" borderId="43" xfId="19" applyNumberFormat="1" applyFont="1" applyBorder="1" applyAlignment="1">
      <alignment horizontal="right"/>
    </xf>
    <xf numFmtId="0" fontId="95" fillId="0" borderId="43" xfId="0" applyFont="1" applyBorder="1" applyAlignment="1">
      <alignment horizontal="left" wrapText="1"/>
    </xf>
    <xf numFmtId="0" fontId="95" fillId="0" borderId="43" xfId="0" applyFont="1" applyBorder="1" applyAlignment="1">
      <alignment horizontal="left"/>
    </xf>
    <xf numFmtId="0" fontId="95" fillId="0" borderId="43" xfId="0" applyFont="1" applyBorder="1" applyAlignment="1" applyProtection="1">
      <alignment horizontal="left"/>
      <protection locked="0"/>
    </xf>
    <xf numFmtId="3" fontId="95" fillId="0" borderId="43" xfId="0" applyNumberFormat="1" applyFont="1" applyBorder="1" applyAlignment="1">
      <alignment horizontal="right"/>
    </xf>
    <xf numFmtId="0" fontId="95" fillId="0" borderId="43" xfId="0" applyFont="1" applyBorder="1" applyAlignment="1">
      <alignment horizontal="center"/>
    </xf>
    <xf numFmtId="0" fontId="95" fillId="2" borderId="43" xfId="0" applyFont="1" applyFill="1" applyBorder="1" applyAlignment="1">
      <alignment horizontal="left" wrapText="1"/>
    </xf>
    <xf numFmtId="0" fontId="93" fillId="0" borderId="43" xfId="0" applyFont="1" applyBorder="1"/>
    <xf numFmtId="0" fontId="102" fillId="3" borderId="43" xfId="0" applyFont="1" applyFill="1" applyBorder="1" applyAlignment="1">
      <alignment horizontal="center" wrapText="1"/>
    </xf>
    <xf numFmtId="0" fontId="102" fillId="0" borderId="43" xfId="0" applyFont="1" applyBorder="1" applyAlignment="1">
      <alignment wrapText="1"/>
    </xf>
    <xf numFmtId="0" fontId="102" fillId="0" borderId="43" xfId="0" applyFont="1" applyBorder="1"/>
    <xf numFmtId="0" fontId="102" fillId="0" borderId="44" xfId="0" applyFont="1" applyBorder="1" applyAlignment="1">
      <alignment wrapText="1"/>
    </xf>
    <xf numFmtId="0" fontId="102" fillId="0" borderId="44" xfId="0" applyFont="1" applyBorder="1"/>
    <xf numFmtId="3" fontId="102" fillId="0" borderId="43" xfId="0" applyNumberFormat="1" applyFont="1" applyBorder="1"/>
    <xf numFmtId="3" fontId="102" fillId="0" borderId="43" xfId="22" applyNumberFormat="1" applyFont="1" applyBorder="1"/>
    <xf numFmtId="0" fontId="57" fillId="0" borderId="0" xfId="0" applyFont="1"/>
    <xf numFmtId="0" fontId="101" fillId="3" borderId="43" xfId="0" applyFont="1" applyFill="1" applyBorder="1" applyAlignment="1">
      <alignment horizontal="center" wrapText="1"/>
    </xf>
    <xf numFmtId="1" fontId="37" fillId="0" borderId="43" xfId="68" applyNumberFormat="1" applyFont="1" applyFill="1" applyBorder="1" applyAlignment="1" applyProtection="1">
      <alignment horizontal="right" wrapText="1"/>
    </xf>
    <xf numFmtId="2" fontId="93" fillId="0" borderId="37" xfId="68" applyNumberFormat="1" applyFont="1" applyFill="1" applyBorder="1" applyAlignment="1" applyProtection="1">
      <alignment horizontal="right" wrapText="1"/>
    </xf>
    <xf numFmtId="14" fontId="29" fillId="0" borderId="43" xfId="0" applyNumberFormat="1" applyFont="1" applyBorder="1" applyAlignment="1">
      <alignment horizontal="right" wrapText="1"/>
    </xf>
    <xf numFmtId="49" fontId="37" fillId="0" borderId="43" xfId="0" applyNumberFormat="1" applyFont="1" applyBorder="1" applyAlignment="1">
      <alignment horizontal="right" wrapText="1"/>
    </xf>
    <xf numFmtId="0" fontId="29" fillId="0" borderId="43" xfId="0" applyFont="1" applyBorder="1" applyAlignment="1">
      <alignment horizontal="right" wrapText="1"/>
    </xf>
    <xf numFmtId="3" fontId="33" fillId="0" borderId="43" xfId="0" applyNumberFormat="1" applyFont="1" applyBorder="1" applyAlignment="1">
      <alignment horizontal="right"/>
    </xf>
    <xf numFmtId="0" fontId="12" fillId="0" borderId="30" xfId="0" applyFont="1" applyBorder="1" applyAlignment="1">
      <alignment horizontal="center"/>
    </xf>
    <xf numFmtId="0" fontId="13" fillId="0" borderId="39" xfId="0" applyFont="1" applyBorder="1"/>
    <xf numFmtId="0" fontId="13" fillId="0" borderId="23" xfId="0" applyFont="1" applyBorder="1"/>
    <xf numFmtId="0" fontId="14" fillId="2" borderId="46" xfId="0" applyFont="1" applyFill="1" applyBorder="1" applyAlignment="1">
      <alignment horizontal="center" vertical="center" wrapText="1"/>
    </xf>
    <xf numFmtId="0" fontId="13" fillId="0" borderId="52" xfId="0" applyFont="1" applyBorder="1"/>
    <xf numFmtId="0" fontId="14" fillId="2" borderId="47" xfId="0" applyFont="1" applyFill="1" applyBorder="1" applyAlignment="1">
      <alignment horizontal="center" vertical="center" wrapText="1"/>
    </xf>
    <xf numFmtId="0" fontId="13" fillId="0" borderId="48" xfId="0" applyFont="1" applyBorder="1"/>
    <xf numFmtId="0" fontId="13" fillId="0" borderId="49" xfId="0" applyFont="1" applyBorder="1"/>
    <xf numFmtId="0" fontId="14" fillId="2" borderId="50" xfId="0" applyFont="1" applyFill="1" applyBorder="1" applyAlignment="1">
      <alignment horizontal="center" vertical="center" wrapText="1"/>
    </xf>
    <xf numFmtId="0" fontId="13" fillId="0" borderId="56" xfId="0" applyFont="1" applyBorder="1"/>
    <xf numFmtId="0" fontId="14" fillId="0" borderId="5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top" wrapText="1"/>
    </xf>
    <xf numFmtId="0" fontId="13" fillId="0" borderId="51" xfId="0" applyFont="1" applyBorder="1"/>
    <xf numFmtId="0" fontId="14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9" fillId="0" borderId="0" xfId="0" applyFont="1"/>
    <xf numFmtId="0" fontId="10" fillId="0" borderId="43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10" fillId="0" borderId="87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4" fillId="0" borderId="73" xfId="0" applyFont="1" applyBorder="1" applyAlignment="1">
      <alignment horizontal="center" vertical="top" wrapText="1"/>
    </xf>
    <xf numFmtId="0" fontId="13" fillId="0" borderId="74" xfId="0" applyFont="1" applyBorder="1"/>
    <xf numFmtId="0" fontId="14" fillId="0" borderId="73" xfId="0" applyFont="1" applyBorder="1" applyAlignment="1">
      <alignment horizontal="center" vertical="center" wrapText="1"/>
    </xf>
    <xf numFmtId="0" fontId="13" fillId="0" borderId="75" xfId="0" applyFont="1" applyBorder="1"/>
    <xf numFmtId="0" fontId="13" fillId="0" borderId="76" xfId="0" applyFont="1" applyBorder="1"/>
    <xf numFmtId="0" fontId="15" fillId="2" borderId="79" xfId="0" applyFont="1" applyFill="1" applyBorder="1" applyAlignment="1">
      <alignment horizontal="center" vertical="center" wrapText="1"/>
    </xf>
    <xf numFmtId="0" fontId="13" fillId="0" borderId="32" xfId="0" applyFont="1" applyBorder="1"/>
    <xf numFmtId="0" fontId="15" fillId="2" borderId="37" xfId="0" applyFont="1" applyFill="1" applyBorder="1" applyAlignment="1">
      <alignment horizontal="center" vertical="center" wrapText="1"/>
    </xf>
    <xf numFmtId="0" fontId="13" fillId="0" borderId="78" xfId="0" applyFont="1" applyBorder="1"/>
    <xf numFmtId="0" fontId="15" fillId="0" borderId="25" xfId="0" applyFont="1" applyBorder="1" applyAlignment="1">
      <alignment horizontal="center" vertical="center" wrapText="1"/>
    </xf>
    <xf numFmtId="0" fontId="13" fillId="0" borderId="31" xfId="0" applyFont="1" applyBorder="1" applyAlignment="1">
      <alignment wrapText="1"/>
    </xf>
    <xf numFmtId="0" fontId="15" fillId="0" borderId="29" xfId="0" applyFont="1" applyBorder="1" applyAlignment="1">
      <alignment horizontal="center" vertical="center" wrapText="1"/>
    </xf>
    <xf numFmtId="0" fontId="13" fillId="0" borderId="33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4" fillId="2" borderId="7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3" fillId="0" borderId="25" xfId="0" applyFont="1" applyBorder="1"/>
    <xf numFmtId="0" fontId="13" fillId="0" borderId="31" xfId="0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24" xfId="0" applyFont="1" applyBorder="1"/>
    <xf numFmtId="0" fontId="13" fillId="0" borderId="8" xfId="0" applyFont="1" applyBorder="1"/>
    <xf numFmtId="0" fontId="14" fillId="2" borderId="4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3" fillId="0" borderId="26" xfId="0" applyFont="1" applyBorder="1"/>
    <xf numFmtId="0" fontId="13" fillId="0" borderId="34" xfId="0" applyFont="1" applyBorder="1"/>
    <xf numFmtId="0" fontId="14" fillId="0" borderId="73" xfId="0" applyFont="1" applyBorder="1" applyAlignment="1">
      <alignment horizontal="center" vertical="center"/>
    </xf>
    <xf numFmtId="0" fontId="13" fillId="0" borderId="33" xfId="0" applyFont="1" applyBorder="1"/>
    <xf numFmtId="0" fontId="14" fillId="2" borderId="25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59" fillId="0" borderId="43" xfId="0" applyFont="1" applyBorder="1" applyAlignment="1">
      <alignment horizontal="center"/>
    </xf>
    <xf numFmtId="0" fontId="14" fillId="2" borderId="29" xfId="0" applyFont="1" applyFill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center" vertical="center" wrapText="1"/>
    </xf>
    <xf numFmtId="0" fontId="13" fillId="0" borderId="72" xfId="0" applyFont="1" applyBorder="1"/>
    <xf numFmtId="0" fontId="14" fillId="2" borderId="30" xfId="0" applyFont="1" applyFill="1" applyBorder="1" applyAlignment="1">
      <alignment horizontal="center" vertical="center" wrapText="1"/>
    </xf>
    <xf numFmtId="0" fontId="13" fillId="0" borderId="40" xfId="0" applyFont="1" applyBorder="1"/>
    <xf numFmtId="0" fontId="13" fillId="0" borderId="36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3" fillId="0" borderId="38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3" fillId="0" borderId="7" xfId="0" applyFont="1" applyBorder="1"/>
    <xf numFmtId="0" fontId="14" fillId="0" borderId="5" xfId="0" applyFont="1" applyBorder="1" applyAlignment="1">
      <alignment horizontal="center" vertical="top" wrapText="1"/>
    </xf>
    <xf numFmtId="0" fontId="14" fillId="2" borderId="20" xfId="0" applyFont="1" applyFill="1" applyBorder="1" applyAlignment="1">
      <alignment horizontal="center" vertical="center"/>
    </xf>
    <xf numFmtId="0" fontId="13" fillId="0" borderId="21" xfId="0" applyFont="1" applyBorder="1"/>
    <xf numFmtId="0" fontId="14" fillId="2" borderId="2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2" xfId="0" applyFont="1" applyBorder="1"/>
  </cellXfs>
  <cellStyles count="69">
    <cellStyle name="Čárka" xfId="4" builtinId="3"/>
    <cellStyle name="Čárka 2" xfId="8" xr:uid="{00000000-0005-0000-0000-000001000000}"/>
    <cellStyle name="Čárka 2 2" xfId="22" xr:uid="{00000000-0005-0000-0000-000002000000}"/>
    <cellStyle name="Čárka 2 2 2" xfId="49" xr:uid="{00000000-0005-0000-0000-000003000000}"/>
    <cellStyle name="Čárka 2 2 3" xfId="61" xr:uid="{00000000-0005-0000-0000-000004000000}"/>
    <cellStyle name="Čárka 2 3" xfId="36" xr:uid="{00000000-0005-0000-0000-000005000000}"/>
    <cellStyle name="Čárka 2 4" xfId="56" xr:uid="{00000000-0005-0000-0000-000006000000}"/>
    <cellStyle name="Čárka 3" xfId="12" xr:uid="{00000000-0005-0000-0000-000007000000}"/>
    <cellStyle name="Čárka 3 2" xfId="27" xr:uid="{00000000-0005-0000-0000-000008000000}"/>
    <cellStyle name="Čárka 3 2 2" xfId="50" xr:uid="{00000000-0005-0000-0000-000009000000}"/>
    <cellStyle name="Čárka 3 3" xfId="26" xr:uid="{00000000-0005-0000-0000-00000A000000}"/>
    <cellStyle name="Čárka 3 4" xfId="39" xr:uid="{00000000-0005-0000-0000-00000B000000}"/>
    <cellStyle name="Čárka 3 5" xfId="59" xr:uid="{00000000-0005-0000-0000-00000C000000}"/>
    <cellStyle name="Čárka 3 6" xfId="66" xr:uid="{0C47D0E8-A441-4A52-B7FF-4CFCEB6D7276}"/>
    <cellStyle name="Čárka 4" xfId="18" xr:uid="{00000000-0005-0000-0000-00000D000000}"/>
    <cellStyle name="Čárka 4 2" xfId="40" xr:uid="{00000000-0005-0000-0000-00000E000000}"/>
    <cellStyle name="Čárka 5" xfId="33" xr:uid="{00000000-0005-0000-0000-00000F000000}"/>
    <cellStyle name="Čárka 6" xfId="53" xr:uid="{00000000-0005-0000-0000-000010000000}"/>
    <cellStyle name="Default" xfId="67" xr:uid="{62F4CE68-3BF9-472B-9C75-C1DF9D72CD80}"/>
    <cellStyle name="Excel Built-in Comma" xfId="68" xr:uid="{4C0189F4-1142-4086-A3A3-7A4BDC64C95D}"/>
    <cellStyle name="Hypertextový odkaz 2" xfId="2" xr:uid="{00000000-0005-0000-0000-000011000000}"/>
    <cellStyle name="Hypertextový odkaz 2 2" xfId="41" xr:uid="{00000000-0005-0000-0000-000012000000}"/>
    <cellStyle name="Normální" xfId="0" builtinId="0"/>
    <cellStyle name="Normální 10" xfId="29" xr:uid="{00000000-0005-0000-0000-000014000000}"/>
    <cellStyle name="Normální 11" xfId="30" xr:uid="{00000000-0005-0000-0000-000015000000}"/>
    <cellStyle name="Normální 12" xfId="62" xr:uid="{06B6791E-AB4B-4694-979D-F3206B53DE3C}"/>
    <cellStyle name="Normální 13" xfId="63" xr:uid="{7B1ED958-90DF-449C-8073-679A57579164}"/>
    <cellStyle name="Normální 14" xfId="60" xr:uid="{00000000-0005-0000-0000-000016000000}"/>
    <cellStyle name="Normální 15" xfId="64" xr:uid="{7DB4EF14-426A-42A8-A300-C10EFFB23803}"/>
    <cellStyle name="Normální 16" xfId="65" xr:uid="{630C56C1-5E09-4047-A057-45C98229841C}"/>
    <cellStyle name="Normální 2" xfId="1" xr:uid="{00000000-0005-0000-0000-000017000000}"/>
    <cellStyle name="Normální 2 2" xfId="6" xr:uid="{00000000-0005-0000-0000-000018000000}"/>
    <cellStyle name="Normální 2 2 2" xfId="20" xr:uid="{00000000-0005-0000-0000-000019000000}"/>
    <cellStyle name="Normální 2 2 2 2" xfId="43" xr:uid="{00000000-0005-0000-0000-00001A000000}"/>
    <cellStyle name="Normální 2 2 3" xfId="34" xr:uid="{00000000-0005-0000-0000-00001B000000}"/>
    <cellStyle name="Normální 2 2 4" xfId="54" xr:uid="{00000000-0005-0000-0000-00001C000000}"/>
    <cellStyle name="Normální 2 3" xfId="10" xr:uid="{00000000-0005-0000-0000-00001D000000}"/>
    <cellStyle name="Normální 2 3 2" xfId="24" xr:uid="{00000000-0005-0000-0000-00001E000000}"/>
    <cellStyle name="Normální 2 3 2 2" xfId="44" xr:uid="{00000000-0005-0000-0000-00001F000000}"/>
    <cellStyle name="Normální 2 3 3" xfId="37" xr:uid="{00000000-0005-0000-0000-000020000000}"/>
    <cellStyle name="Normální 2 3 4" xfId="57" xr:uid="{00000000-0005-0000-0000-000021000000}"/>
    <cellStyle name="Normální 2 4" xfId="16" xr:uid="{00000000-0005-0000-0000-000022000000}"/>
    <cellStyle name="Normální 2 4 2" xfId="42" xr:uid="{00000000-0005-0000-0000-000023000000}"/>
    <cellStyle name="Normální 2 5" xfId="31" xr:uid="{00000000-0005-0000-0000-000024000000}"/>
    <cellStyle name="Normální 2 6" xfId="51" xr:uid="{00000000-0005-0000-0000-000025000000}"/>
    <cellStyle name="Normální 3" xfId="3" xr:uid="{00000000-0005-0000-0000-000026000000}"/>
    <cellStyle name="Normální 3 2" xfId="7" xr:uid="{00000000-0005-0000-0000-000027000000}"/>
    <cellStyle name="Normální 3 2 2" xfId="21" xr:uid="{00000000-0005-0000-0000-000028000000}"/>
    <cellStyle name="Normální 3 2 2 2" xfId="46" xr:uid="{00000000-0005-0000-0000-000029000000}"/>
    <cellStyle name="Normální 3 2 3" xfId="35" xr:uid="{00000000-0005-0000-0000-00002A000000}"/>
    <cellStyle name="Normální 3 2 4" xfId="55" xr:uid="{00000000-0005-0000-0000-00002B000000}"/>
    <cellStyle name="Normální 3 3" xfId="11" xr:uid="{00000000-0005-0000-0000-00002C000000}"/>
    <cellStyle name="Normální 3 3 2" xfId="25" xr:uid="{00000000-0005-0000-0000-00002D000000}"/>
    <cellStyle name="Normální 3 3 2 2" xfId="47" xr:uid="{00000000-0005-0000-0000-00002E000000}"/>
    <cellStyle name="Normální 3 3 3" xfId="38" xr:uid="{00000000-0005-0000-0000-00002F000000}"/>
    <cellStyle name="Normální 3 3 4" xfId="58" xr:uid="{00000000-0005-0000-0000-000030000000}"/>
    <cellStyle name="Normální 3 4" xfId="17" xr:uid="{00000000-0005-0000-0000-000031000000}"/>
    <cellStyle name="Normální 3 4 2" xfId="45" xr:uid="{00000000-0005-0000-0000-000032000000}"/>
    <cellStyle name="Normální 3 5" xfId="32" xr:uid="{00000000-0005-0000-0000-000033000000}"/>
    <cellStyle name="Normální 3 6" xfId="52" xr:uid="{00000000-0005-0000-0000-000034000000}"/>
    <cellStyle name="Normální 4" xfId="5" xr:uid="{00000000-0005-0000-0000-000035000000}"/>
    <cellStyle name="Normální 4 2" xfId="19" xr:uid="{00000000-0005-0000-0000-000036000000}"/>
    <cellStyle name="Normální 5" xfId="9" xr:uid="{00000000-0005-0000-0000-000037000000}"/>
    <cellStyle name="Normální 5 2" xfId="48" xr:uid="{00000000-0005-0000-0000-000038000000}"/>
    <cellStyle name="Normální 6" xfId="13" xr:uid="{00000000-0005-0000-0000-000039000000}"/>
    <cellStyle name="Normální 7" xfId="14" xr:uid="{00000000-0005-0000-0000-00003A000000}"/>
    <cellStyle name="Normální 8" xfId="28" xr:uid="{00000000-0005-0000-0000-00003B000000}"/>
    <cellStyle name="Normální 9" xfId="23" xr:uid="{00000000-0005-0000-0000-00003C000000}"/>
    <cellStyle name="Procenta 2" xfId="15" xr:uid="{00000000-0005-0000-0000-00003D000000}"/>
  </cellStyles>
  <dxfs count="0"/>
  <tableStyles count="0" defaultTableStyle="TableStyleMedium2" defaultPivotStyle="PivotStyleLight16"/>
  <colors>
    <mruColors>
      <color rgb="FFE100E1"/>
      <color rgb="FF31E2D1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190500</xdr:rowOff>
    </xdr:from>
    <xdr:to>
      <xdr:col>17</xdr:col>
      <xdr:colOff>36618</xdr:colOff>
      <xdr:row>40</xdr:row>
      <xdr:rowOff>15240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AACB0C2-6752-4B02-9B97-F48EF09A91A6}"/>
            </a:ext>
          </a:extLst>
        </xdr:cNvPr>
        <xdr:cNvSpPr txBox="1"/>
      </xdr:nvSpPr>
      <xdr:spPr>
        <a:xfrm>
          <a:off x="38100" y="5539740"/>
          <a:ext cx="9134898" cy="220218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opLeftCell="A6" workbookViewId="0">
      <selection activeCell="U35" sqref="U35"/>
    </sheetView>
  </sheetViews>
  <sheetFormatPr defaultColWidth="12.625" defaultRowHeight="15" customHeight="1"/>
  <cols>
    <col min="1" max="1" width="6.625" customWidth="1"/>
    <col min="2" max="2" width="12.125" bestFit="1" customWidth="1"/>
    <col min="3" max="3" width="8.75" bestFit="1" customWidth="1"/>
    <col min="4" max="26" width="6.625" customWidth="1"/>
  </cols>
  <sheetData>
    <row r="1" spans="1:26" ht="21">
      <c r="A1" s="247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26">
      <c r="A2" s="246"/>
      <c r="B2" s="246"/>
      <c r="C2" s="246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49" t="s">
        <v>839</v>
      </c>
      <c r="B3" s="246"/>
      <c r="C3" s="246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4" spans="1:26">
      <c r="A4" s="248" t="s">
        <v>840</v>
      </c>
      <c r="B4" s="246"/>
      <c r="C4" s="246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26">
      <c r="A5" s="246"/>
      <c r="B5" s="246"/>
      <c r="C5" s="246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</row>
    <row r="6" spans="1:26">
      <c r="A6" s="249" t="s">
        <v>841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48" t="s">
        <v>842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48" t="s">
        <v>843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</row>
    <row r="9" spans="1:26">
      <c r="A9" s="250"/>
      <c r="B9" s="246"/>
      <c r="C9" s="246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51" t="s">
        <v>844</v>
      </c>
      <c r="B10" s="252" t="s">
        <v>845</v>
      </c>
      <c r="C10" s="253" t="s">
        <v>846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</row>
    <row r="11" spans="1:26">
      <c r="A11" s="254" t="s">
        <v>847</v>
      </c>
      <c r="B11" s="248" t="s">
        <v>848</v>
      </c>
      <c r="C11" s="255" t="s">
        <v>849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</row>
    <row r="12" spans="1:26">
      <c r="A12" s="256" t="s">
        <v>850</v>
      </c>
      <c r="B12" s="257" t="s">
        <v>851</v>
      </c>
      <c r="C12" s="258" t="s">
        <v>852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</row>
    <row r="13" spans="1:26" ht="15" customHeight="1">
      <c r="A13" s="256" t="s">
        <v>853</v>
      </c>
      <c r="B13" s="257" t="s">
        <v>851</v>
      </c>
      <c r="C13" s="258" t="s">
        <v>852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</row>
    <row r="14" spans="1:26">
      <c r="A14" s="256" t="s">
        <v>854</v>
      </c>
      <c r="B14" s="257" t="s">
        <v>851</v>
      </c>
      <c r="C14" s="258" t="s">
        <v>852</v>
      </c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</row>
    <row r="15" spans="1:26">
      <c r="A15" s="256" t="s">
        <v>855</v>
      </c>
      <c r="B15" s="257" t="s">
        <v>851</v>
      </c>
      <c r="C15" s="258" t="s">
        <v>852</v>
      </c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</row>
    <row r="16" spans="1:26" ht="15" customHeight="1">
      <c r="A16" s="256" t="s">
        <v>547</v>
      </c>
      <c r="B16" s="257" t="s">
        <v>851</v>
      </c>
      <c r="C16" s="258" t="s">
        <v>852</v>
      </c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</row>
    <row r="17" spans="1:14">
      <c r="A17" s="259" t="s">
        <v>856</v>
      </c>
      <c r="B17" s="260" t="s">
        <v>857</v>
      </c>
      <c r="C17" s="261" t="s">
        <v>858</v>
      </c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</row>
    <row r="18" spans="1:14">
      <c r="A18" s="259" t="s">
        <v>859</v>
      </c>
      <c r="B18" s="260" t="s">
        <v>857</v>
      </c>
      <c r="C18" s="261" t="s">
        <v>858</v>
      </c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</row>
    <row r="19" spans="1:14">
      <c r="A19" s="259" t="s">
        <v>860</v>
      </c>
      <c r="B19" s="260" t="s">
        <v>857</v>
      </c>
      <c r="C19" s="261" t="s">
        <v>858</v>
      </c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</row>
    <row r="20" spans="1:14" ht="15" customHeight="1">
      <c r="A20" s="259" t="s">
        <v>861</v>
      </c>
      <c r="B20" s="260" t="s">
        <v>857</v>
      </c>
      <c r="C20" s="261" t="s">
        <v>858</v>
      </c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</row>
    <row r="21" spans="1:14" ht="15.75" customHeight="1">
      <c r="A21" s="259" t="s">
        <v>862</v>
      </c>
      <c r="B21" s="260" t="s">
        <v>857</v>
      </c>
      <c r="C21" s="261" t="s">
        <v>858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</row>
    <row r="22" spans="1:14" ht="15.75" customHeight="1">
      <c r="A22" s="259" t="s">
        <v>863</v>
      </c>
      <c r="B22" s="260" t="s">
        <v>857</v>
      </c>
      <c r="C22" s="261" t="s">
        <v>858</v>
      </c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</row>
    <row r="23" spans="1:14" ht="15.75" customHeight="1">
      <c r="A23" s="259" t="s">
        <v>864</v>
      </c>
      <c r="B23" s="260" t="s">
        <v>857</v>
      </c>
      <c r="C23" s="261" t="s">
        <v>858</v>
      </c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</row>
    <row r="24" spans="1:14" ht="15.75" customHeight="1">
      <c r="A24" s="262" t="s">
        <v>865</v>
      </c>
      <c r="B24" s="263" t="s">
        <v>857</v>
      </c>
      <c r="C24" s="264" t="s">
        <v>858</v>
      </c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</row>
    <row r="25" spans="1:14" ht="15.75" customHeight="1">
      <c r="A25" s="246"/>
      <c r="B25" s="248"/>
      <c r="C25" s="265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</row>
    <row r="26" spans="1:14" ht="15.75" customHeight="1">
      <c r="A26" s="248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</row>
    <row r="27" spans="1:14" ht="15.75" customHeight="1">
      <c r="A27" s="249" t="s">
        <v>1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</row>
    <row r="28" spans="1:14" ht="15.75" customHeight="1">
      <c r="A28" s="248" t="s">
        <v>2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</row>
    <row r="29" spans="1:14" ht="15.75" customHeight="1">
      <c r="A29" s="248" t="s">
        <v>866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</row>
    <row r="30" spans="1:14" ht="15.75" customHeight="1">
      <c r="A30" s="248"/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</row>
    <row r="31" spans="1:14" ht="15.75" customHeight="1">
      <c r="A31" s="248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</row>
    <row r="32" spans="1:14" ht="15.75" customHeight="1">
      <c r="A32" s="248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</row>
    <row r="33" spans="1:14" ht="15.75" customHeight="1">
      <c r="A33" s="248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</row>
    <row r="34" spans="1:14" ht="15.75" customHeight="1">
      <c r="A34" s="248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ht="15.75" customHeight="1">
      <c r="A35" s="248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</row>
    <row r="36" spans="1:14" ht="15.75" customHeight="1">
      <c r="A36" s="248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</row>
    <row r="37" spans="1:14" ht="15.75" customHeight="1">
      <c r="A37" s="248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</row>
    <row r="38" spans="1:14" ht="15.75" customHeight="1">
      <c r="A38" s="250"/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</row>
    <row r="39" spans="1:14" ht="15.75" customHeight="1">
      <c r="A39" s="250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</row>
    <row r="40" spans="1:14" ht="15.75" customHeight="1">
      <c r="A40" s="250"/>
      <c r="B40" s="246"/>
      <c r="C40" s="246"/>
      <c r="D40" s="246"/>
      <c r="E40" s="246"/>
      <c r="F40" s="246"/>
      <c r="G40" s="246"/>
    </row>
    <row r="41" spans="1:14" ht="15.75" customHeight="1">
      <c r="A41" s="266" t="s">
        <v>867</v>
      </c>
      <c r="B41" s="246"/>
      <c r="C41" s="246"/>
      <c r="D41" s="246"/>
      <c r="E41" s="246"/>
      <c r="F41" s="246"/>
      <c r="G41" s="246"/>
    </row>
    <row r="42" spans="1:14" ht="15.75" customHeight="1">
      <c r="A42" s="246" t="s">
        <v>868</v>
      </c>
      <c r="B42" s="246"/>
      <c r="C42" s="246"/>
      <c r="D42" s="246"/>
      <c r="E42" s="246"/>
      <c r="F42" s="246"/>
      <c r="G42" s="246"/>
    </row>
    <row r="43" spans="1:14" ht="15.75" customHeight="1"/>
    <row r="44" spans="1:14" ht="15.75" customHeight="1">
      <c r="A44" s="266" t="s">
        <v>3</v>
      </c>
      <c r="B44" s="246"/>
      <c r="C44" s="246"/>
      <c r="D44" s="246"/>
      <c r="E44" s="246"/>
      <c r="F44" s="246"/>
      <c r="G44" s="246"/>
    </row>
    <row r="45" spans="1:14" ht="15.75" customHeight="1">
      <c r="A45" s="246" t="s">
        <v>869</v>
      </c>
      <c r="B45" s="246"/>
      <c r="C45" s="246"/>
      <c r="D45" s="246"/>
      <c r="E45" s="246"/>
      <c r="F45" s="246"/>
      <c r="G45" s="246"/>
    </row>
    <row r="46" spans="1:14" ht="15.75" customHeight="1"/>
    <row r="47" spans="1:14" ht="15.75" customHeight="1">
      <c r="A47" s="249" t="s">
        <v>4</v>
      </c>
      <c r="B47" s="246"/>
      <c r="C47" s="246"/>
      <c r="D47" s="246"/>
      <c r="E47" s="246"/>
      <c r="F47" s="246"/>
      <c r="G47" s="246"/>
    </row>
    <row r="48" spans="1:14" ht="15.75" customHeight="1">
      <c r="A48" s="248" t="s">
        <v>1105</v>
      </c>
      <c r="B48" s="246"/>
      <c r="C48" s="246"/>
      <c r="D48" s="246"/>
      <c r="E48" s="246"/>
      <c r="F48" s="246"/>
      <c r="G48" s="246"/>
    </row>
    <row r="49" spans="1:7" ht="15.75" customHeight="1">
      <c r="A49" s="267" t="s">
        <v>870</v>
      </c>
      <c r="B49" s="246"/>
      <c r="C49" s="246"/>
      <c r="D49" s="246"/>
      <c r="E49" s="246"/>
      <c r="F49" s="246"/>
      <c r="G49" s="246"/>
    </row>
    <row r="50" spans="1:7" ht="15.75" customHeight="1">
      <c r="A50" s="246"/>
      <c r="B50" s="250"/>
      <c r="C50" s="250"/>
      <c r="D50" s="250"/>
      <c r="E50" s="250"/>
      <c r="F50" s="250"/>
      <c r="G50" s="250"/>
    </row>
    <row r="51" spans="1:7" ht="15.75" customHeight="1">
      <c r="A51" s="268"/>
      <c r="B51" s="250"/>
      <c r="C51" s="250"/>
      <c r="D51" s="250"/>
      <c r="E51" s="250"/>
      <c r="F51" s="250"/>
      <c r="G51" s="250"/>
    </row>
    <row r="52" spans="1:7" ht="15.75" customHeight="1"/>
    <row r="53" spans="1:7" ht="15.75" customHeight="1"/>
    <row r="54" spans="1:7" ht="15.75" customHeight="1"/>
    <row r="55" spans="1:7" ht="15.75" customHeight="1"/>
    <row r="56" spans="1:7" ht="15.75" customHeight="1"/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hyperlinks>
    <hyperlink ref="A4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" footer="0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82"/>
  <sheetViews>
    <sheetView topLeftCell="A91" zoomScale="80" zoomScaleNormal="80" workbookViewId="0">
      <selection activeCell="S111" sqref="A1:S111"/>
    </sheetView>
  </sheetViews>
  <sheetFormatPr defaultColWidth="12.625" defaultRowHeight="15" customHeight="1"/>
  <cols>
    <col min="1" max="1" width="5.625" customWidth="1"/>
    <col min="2" max="2" width="23.25" customWidth="1"/>
    <col min="3" max="3" width="21.25" customWidth="1"/>
    <col min="4" max="4" width="9.25" customWidth="1"/>
    <col min="5" max="5" width="14.375" customWidth="1"/>
    <col min="6" max="6" width="12" customWidth="1"/>
    <col min="7" max="7" width="29.25" customWidth="1"/>
    <col min="8" max="8" width="12.125" customWidth="1"/>
    <col min="9" max="9" width="9.75" customWidth="1"/>
    <col min="10" max="10" width="14.125" customWidth="1"/>
    <col min="11" max="11" width="40.5" customWidth="1"/>
    <col min="12" max="12" width="15.25" style="496" customWidth="1"/>
    <col min="13" max="13" width="12.125" style="496" customWidth="1"/>
    <col min="14" max="14" width="10.625" customWidth="1"/>
    <col min="15" max="15" width="11.625" customWidth="1"/>
    <col min="16" max="16" width="10.5" customWidth="1"/>
    <col min="17" max="17" width="10.125" customWidth="1"/>
    <col min="18" max="18" width="9.5" customWidth="1"/>
    <col min="19" max="19" width="12.625" customWidth="1"/>
    <col min="20" max="20" width="7.125" customWidth="1"/>
  </cols>
  <sheetData>
    <row r="1" spans="1:20" ht="19.5" thickBot="1">
      <c r="A1" s="535" t="s">
        <v>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7"/>
      <c r="T1" s="1"/>
    </row>
    <row r="2" spans="1:20" ht="27" customHeight="1">
      <c r="A2" s="538" t="s">
        <v>6</v>
      </c>
      <c r="B2" s="540" t="s">
        <v>7</v>
      </c>
      <c r="C2" s="541"/>
      <c r="D2" s="541"/>
      <c r="E2" s="541"/>
      <c r="F2" s="542"/>
      <c r="G2" s="543" t="s">
        <v>8</v>
      </c>
      <c r="H2" s="545" t="s">
        <v>9</v>
      </c>
      <c r="I2" s="545" t="s">
        <v>10</v>
      </c>
      <c r="J2" s="543" t="s">
        <v>11</v>
      </c>
      <c r="K2" s="543" t="s">
        <v>12</v>
      </c>
      <c r="L2" s="548" t="s">
        <v>13</v>
      </c>
      <c r="M2" s="542"/>
      <c r="N2" s="546" t="s">
        <v>14</v>
      </c>
      <c r="O2" s="542"/>
      <c r="P2" s="549" t="s">
        <v>15</v>
      </c>
      <c r="Q2" s="542"/>
      <c r="R2" s="546" t="s">
        <v>16</v>
      </c>
      <c r="S2" s="547"/>
      <c r="T2" s="1"/>
    </row>
    <row r="3" spans="1:20" ht="102.75" thickBot="1">
      <c r="A3" s="539"/>
      <c r="B3" s="68" t="s">
        <v>17</v>
      </c>
      <c r="C3" s="69" t="s">
        <v>18</v>
      </c>
      <c r="D3" s="69" t="s">
        <v>19</v>
      </c>
      <c r="E3" s="69" t="s">
        <v>20</v>
      </c>
      <c r="F3" s="70" t="s">
        <v>21</v>
      </c>
      <c r="G3" s="544"/>
      <c r="H3" s="544"/>
      <c r="I3" s="544"/>
      <c r="J3" s="544"/>
      <c r="K3" s="544"/>
      <c r="L3" s="497" t="s">
        <v>22</v>
      </c>
      <c r="M3" s="488" t="s">
        <v>23</v>
      </c>
      <c r="N3" s="71" t="s">
        <v>24</v>
      </c>
      <c r="O3" s="72" t="s">
        <v>25</v>
      </c>
      <c r="P3" s="73" t="s">
        <v>26</v>
      </c>
      <c r="Q3" s="74" t="s">
        <v>27</v>
      </c>
      <c r="R3" s="152" t="s">
        <v>28</v>
      </c>
      <c r="S3" s="153" t="s">
        <v>29</v>
      </c>
      <c r="T3" s="1"/>
    </row>
    <row r="4" spans="1:20" ht="57" customHeight="1">
      <c r="A4" s="348">
        <v>1</v>
      </c>
      <c r="B4" s="67" t="s">
        <v>163</v>
      </c>
      <c r="C4" s="148" t="s">
        <v>164</v>
      </c>
      <c r="D4" s="148">
        <v>70981795</v>
      </c>
      <c r="E4" s="148">
        <v>150012411</v>
      </c>
      <c r="F4" s="148">
        <v>650012372</v>
      </c>
      <c r="G4" s="67" t="s">
        <v>165</v>
      </c>
      <c r="H4" s="148" t="s">
        <v>55</v>
      </c>
      <c r="I4" s="148" t="s">
        <v>56</v>
      </c>
      <c r="J4" s="148" t="s">
        <v>166</v>
      </c>
      <c r="K4" s="67" t="s">
        <v>165</v>
      </c>
      <c r="L4" s="489">
        <v>1000000</v>
      </c>
      <c r="M4" s="489">
        <f>0.7*L4</f>
        <v>700000</v>
      </c>
      <c r="N4" s="67">
        <v>2022</v>
      </c>
      <c r="O4" s="67">
        <v>2025</v>
      </c>
      <c r="P4" s="148"/>
      <c r="Q4" s="67" t="s">
        <v>59</v>
      </c>
      <c r="R4" s="67" t="s">
        <v>139</v>
      </c>
      <c r="S4" s="67" t="s">
        <v>60</v>
      </c>
      <c r="T4" s="1"/>
    </row>
    <row r="5" spans="1:20" ht="57" customHeight="1">
      <c r="A5" s="22">
        <v>2</v>
      </c>
      <c r="B5" s="23" t="s">
        <v>163</v>
      </c>
      <c r="C5" s="24" t="s">
        <v>164</v>
      </c>
      <c r="D5" s="24">
        <v>70981795</v>
      </c>
      <c r="E5" s="24">
        <v>150012411</v>
      </c>
      <c r="F5" s="24">
        <v>650012372</v>
      </c>
      <c r="G5" s="23" t="s">
        <v>167</v>
      </c>
      <c r="H5" s="24" t="s">
        <v>55</v>
      </c>
      <c r="I5" s="24" t="s">
        <v>56</v>
      </c>
      <c r="J5" s="24" t="s">
        <v>166</v>
      </c>
      <c r="K5" s="23" t="s">
        <v>167</v>
      </c>
      <c r="L5" s="32">
        <v>1500000</v>
      </c>
      <c r="M5" s="32">
        <f t="shared" ref="M5:M88" si="0">0.7*L5</f>
        <v>1050000</v>
      </c>
      <c r="N5" s="24">
        <v>2022</v>
      </c>
      <c r="O5" s="24">
        <v>2025</v>
      </c>
      <c r="P5" s="24"/>
      <c r="Q5" s="24" t="s">
        <v>59</v>
      </c>
      <c r="R5" s="23" t="s">
        <v>139</v>
      </c>
      <c r="S5" s="23" t="s">
        <v>60</v>
      </c>
      <c r="T5" s="1"/>
    </row>
    <row r="6" spans="1:20" ht="57" customHeight="1">
      <c r="A6" s="498">
        <v>3</v>
      </c>
      <c r="B6" s="23" t="s">
        <v>163</v>
      </c>
      <c r="C6" s="24" t="s">
        <v>164</v>
      </c>
      <c r="D6" s="24">
        <v>70981795</v>
      </c>
      <c r="E6" s="24">
        <v>150012411</v>
      </c>
      <c r="F6" s="24">
        <v>650012372</v>
      </c>
      <c r="G6" s="23" t="s">
        <v>168</v>
      </c>
      <c r="H6" s="24" t="s">
        <v>55</v>
      </c>
      <c r="I6" s="24" t="s">
        <v>56</v>
      </c>
      <c r="J6" s="24" t="s">
        <v>166</v>
      </c>
      <c r="K6" s="23" t="s">
        <v>168</v>
      </c>
      <c r="L6" s="102" t="s">
        <v>1092</v>
      </c>
      <c r="M6" s="102" t="s">
        <v>1093</v>
      </c>
      <c r="N6" s="532" t="s">
        <v>1117</v>
      </c>
      <c r="O6" s="532" t="s">
        <v>1094</v>
      </c>
      <c r="P6" s="24"/>
      <c r="Q6" s="24" t="s">
        <v>59</v>
      </c>
      <c r="R6" s="23" t="s">
        <v>139</v>
      </c>
      <c r="S6" s="23" t="s">
        <v>60</v>
      </c>
      <c r="T6" s="1"/>
    </row>
    <row r="7" spans="1:20" ht="57" customHeight="1">
      <c r="A7" s="22">
        <v>4</v>
      </c>
      <c r="B7" s="23" t="s">
        <v>163</v>
      </c>
      <c r="C7" s="24" t="s">
        <v>164</v>
      </c>
      <c r="D7" s="24">
        <v>70981795</v>
      </c>
      <c r="E7" s="24">
        <v>150012411</v>
      </c>
      <c r="F7" s="24">
        <v>650012372</v>
      </c>
      <c r="G7" s="23" t="s">
        <v>169</v>
      </c>
      <c r="H7" s="24" t="s">
        <v>55</v>
      </c>
      <c r="I7" s="24" t="s">
        <v>56</v>
      </c>
      <c r="J7" s="24" t="s">
        <v>166</v>
      </c>
      <c r="K7" s="23" t="s">
        <v>169</v>
      </c>
      <c r="L7" s="164">
        <v>1500000</v>
      </c>
      <c r="M7" s="164">
        <f t="shared" si="0"/>
        <v>1050000</v>
      </c>
      <c r="N7" s="75">
        <v>2023</v>
      </c>
      <c r="O7" s="75">
        <v>2027</v>
      </c>
      <c r="P7" s="24" t="s">
        <v>59</v>
      </c>
      <c r="Q7" s="24"/>
      <c r="R7" s="23" t="s">
        <v>139</v>
      </c>
      <c r="S7" s="23" t="s">
        <v>60</v>
      </c>
      <c r="T7" s="1"/>
    </row>
    <row r="8" spans="1:20" ht="57" customHeight="1">
      <c r="A8" s="498">
        <v>5</v>
      </c>
      <c r="B8" s="23" t="s">
        <v>163</v>
      </c>
      <c r="C8" s="24" t="s">
        <v>164</v>
      </c>
      <c r="D8" s="24">
        <v>70981795</v>
      </c>
      <c r="E8" s="24">
        <v>150012411</v>
      </c>
      <c r="F8" s="24">
        <v>650012372</v>
      </c>
      <c r="G8" s="23" t="s">
        <v>1095</v>
      </c>
      <c r="H8" s="24" t="s">
        <v>55</v>
      </c>
      <c r="I8" s="24" t="s">
        <v>56</v>
      </c>
      <c r="J8" s="24" t="s">
        <v>166</v>
      </c>
      <c r="K8" s="23" t="s">
        <v>1096</v>
      </c>
      <c r="L8" s="102" t="s">
        <v>1097</v>
      </c>
      <c r="M8" s="102" t="s">
        <v>1098</v>
      </c>
      <c r="N8" s="533" t="s">
        <v>1099</v>
      </c>
      <c r="O8" s="533" t="s">
        <v>1100</v>
      </c>
      <c r="P8" s="24"/>
      <c r="Q8" s="24" t="s">
        <v>59</v>
      </c>
      <c r="R8" s="23" t="s">
        <v>139</v>
      </c>
      <c r="S8" s="23" t="s">
        <v>60</v>
      </c>
      <c r="T8" s="1"/>
    </row>
    <row r="9" spans="1:20" ht="57" customHeight="1">
      <c r="A9" s="149">
        <v>6</v>
      </c>
      <c r="B9" s="44" t="s">
        <v>163</v>
      </c>
      <c r="C9" s="47" t="s">
        <v>164</v>
      </c>
      <c r="D9" s="47">
        <v>70981795</v>
      </c>
      <c r="E9" s="47">
        <v>150012411</v>
      </c>
      <c r="F9" s="47">
        <v>650012372</v>
      </c>
      <c r="G9" s="44" t="s">
        <v>502</v>
      </c>
      <c r="H9" s="47" t="s">
        <v>55</v>
      </c>
      <c r="I9" s="47" t="s">
        <v>56</v>
      </c>
      <c r="J9" s="47" t="s">
        <v>166</v>
      </c>
      <c r="K9" s="44" t="s">
        <v>503</v>
      </c>
      <c r="L9" s="534">
        <v>5000000</v>
      </c>
      <c r="M9" s="534">
        <f>L9/100*70</f>
        <v>3500000</v>
      </c>
      <c r="N9" s="170">
        <v>2023</v>
      </c>
      <c r="O9" s="170"/>
      <c r="P9" s="47"/>
      <c r="Q9" s="47"/>
      <c r="R9" s="44" t="s">
        <v>139</v>
      </c>
      <c r="S9" s="44" t="s">
        <v>60</v>
      </c>
      <c r="T9" s="1"/>
    </row>
    <row r="10" spans="1:20" ht="57" customHeight="1">
      <c r="A10" s="149">
        <v>7</v>
      </c>
      <c r="B10" s="44" t="s">
        <v>163</v>
      </c>
      <c r="C10" s="47" t="s">
        <v>164</v>
      </c>
      <c r="D10" s="47">
        <v>70981795</v>
      </c>
      <c r="E10" s="47">
        <v>150012411</v>
      </c>
      <c r="F10" s="47">
        <v>650012372</v>
      </c>
      <c r="G10" s="44" t="s">
        <v>504</v>
      </c>
      <c r="H10" s="47" t="s">
        <v>55</v>
      </c>
      <c r="I10" s="47" t="s">
        <v>56</v>
      </c>
      <c r="J10" s="47" t="s">
        <v>166</v>
      </c>
      <c r="K10" s="44" t="s">
        <v>504</v>
      </c>
      <c r="L10" s="48">
        <v>500000</v>
      </c>
      <c r="M10" s="48">
        <f>L10/100*70</f>
        <v>350000</v>
      </c>
      <c r="N10" s="47">
        <v>2023</v>
      </c>
      <c r="O10" s="47"/>
      <c r="P10" s="47"/>
      <c r="Q10" s="47"/>
      <c r="R10" s="44" t="s">
        <v>139</v>
      </c>
      <c r="S10" s="44" t="s">
        <v>60</v>
      </c>
      <c r="T10" s="1"/>
    </row>
    <row r="11" spans="1:20" ht="57" customHeight="1">
      <c r="A11" s="316">
        <v>8</v>
      </c>
      <c r="B11" s="285" t="s">
        <v>891</v>
      </c>
      <c r="C11" s="271" t="s">
        <v>892</v>
      </c>
      <c r="D11" s="271">
        <v>6701400</v>
      </c>
      <c r="E11" s="333">
        <v>181094177</v>
      </c>
      <c r="F11" s="271">
        <v>691011702</v>
      </c>
      <c r="G11" s="285" t="s">
        <v>893</v>
      </c>
      <c r="H11" s="271" t="s">
        <v>55</v>
      </c>
      <c r="I11" s="271" t="s">
        <v>56</v>
      </c>
      <c r="J11" s="271" t="s">
        <v>894</v>
      </c>
      <c r="K11" s="285" t="s">
        <v>895</v>
      </c>
      <c r="L11" s="296">
        <v>1000000</v>
      </c>
      <c r="M11" s="296">
        <v>700000</v>
      </c>
      <c r="N11" s="271">
        <v>2025</v>
      </c>
      <c r="O11" s="271">
        <v>2027</v>
      </c>
      <c r="P11" s="271"/>
      <c r="Q11" s="271"/>
      <c r="R11" s="285" t="s">
        <v>139</v>
      </c>
      <c r="S11" s="285" t="s">
        <v>60</v>
      </c>
      <c r="T11" s="1"/>
    </row>
    <row r="12" spans="1:20" ht="57" customHeight="1">
      <c r="A12" s="498">
        <v>9</v>
      </c>
      <c r="B12" s="23" t="s">
        <v>452</v>
      </c>
      <c r="C12" s="24" t="s">
        <v>170</v>
      </c>
      <c r="D12" s="24">
        <v>71002375</v>
      </c>
      <c r="E12" s="24">
        <v>107608791</v>
      </c>
      <c r="F12" s="24">
        <v>600116841</v>
      </c>
      <c r="G12" s="23" t="s">
        <v>171</v>
      </c>
      <c r="H12" s="24" t="s">
        <v>55</v>
      </c>
      <c r="I12" s="24" t="s">
        <v>56</v>
      </c>
      <c r="J12" s="24" t="s">
        <v>172</v>
      </c>
      <c r="K12" s="23" t="s">
        <v>1108</v>
      </c>
      <c r="L12" s="529" t="s">
        <v>1111</v>
      </c>
      <c r="M12" s="530" t="s">
        <v>1112</v>
      </c>
      <c r="N12" s="531" t="s">
        <v>1109</v>
      </c>
      <c r="O12" s="531" t="s">
        <v>1110</v>
      </c>
      <c r="P12" s="75"/>
      <c r="Q12" s="24" t="s">
        <v>59</v>
      </c>
      <c r="R12" s="23" t="s">
        <v>139</v>
      </c>
      <c r="S12" s="23" t="s">
        <v>60</v>
      </c>
      <c r="T12" s="1"/>
    </row>
    <row r="13" spans="1:20" ht="57.75" customHeight="1">
      <c r="A13" s="498">
        <v>10</v>
      </c>
      <c r="B13" s="23" t="s">
        <v>452</v>
      </c>
      <c r="C13" s="24" t="s">
        <v>170</v>
      </c>
      <c r="D13" s="24">
        <v>71002375</v>
      </c>
      <c r="E13" s="24">
        <v>107608791</v>
      </c>
      <c r="F13" s="24">
        <v>600116841</v>
      </c>
      <c r="G13" s="23" t="s">
        <v>173</v>
      </c>
      <c r="H13" s="24" t="s">
        <v>55</v>
      </c>
      <c r="I13" s="24" t="s">
        <v>56</v>
      </c>
      <c r="J13" s="24" t="s">
        <v>172</v>
      </c>
      <c r="K13" s="23" t="s">
        <v>173</v>
      </c>
      <c r="L13" s="102" t="s">
        <v>1113</v>
      </c>
      <c r="M13" s="102" t="s">
        <v>1114</v>
      </c>
      <c r="N13" s="531" t="s">
        <v>1115</v>
      </c>
      <c r="O13" s="531" t="s">
        <v>1116</v>
      </c>
      <c r="P13" s="24"/>
      <c r="Q13" s="24" t="s">
        <v>59</v>
      </c>
      <c r="R13" s="23" t="s">
        <v>139</v>
      </c>
      <c r="S13" s="23" t="s">
        <v>60</v>
      </c>
      <c r="T13" s="1"/>
    </row>
    <row r="14" spans="1:20" ht="60.75" customHeight="1">
      <c r="A14" s="22">
        <v>11</v>
      </c>
      <c r="B14" s="23" t="s">
        <v>452</v>
      </c>
      <c r="C14" s="24" t="s">
        <v>170</v>
      </c>
      <c r="D14" s="24">
        <v>71002375</v>
      </c>
      <c r="E14" s="24">
        <v>107608791</v>
      </c>
      <c r="F14" s="24">
        <v>600116841</v>
      </c>
      <c r="G14" s="23" t="s">
        <v>157</v>
      </c>
      <c r="H14" s="24" t="s">
        <v>55</v>
      </c>
      <c r="I14" s="24" t="s">
        <v>56</v>
      </c>
      <c r="J14" s="24" t="s">
        <v>172</v>
      </c>
      <c r="K14" s="23" t="s">
        <v>157</v>
      </c>
      <c r="L14" s="32">
        <v>50000</v>
      </c>
      <c r="M14" s="32">
        <f t="shared" si="0"/>
        <v>35000</v>
      </c>
      <c r="N14" s="25">
        <v>44977</v>
      </c>
      <c r="O14" s="25">
        <v>45291</v>
      </c>
      <c r="P14" s="24"/>
      <c r="Q14" s="24" t="s">
        <v>59</v>
      </c>
      <c r="R14" s="23" t="s">
        <v>139</v>
      </c>
      <c r="S14" s="23" t="s">
        <v>60</v>
      </c>
      <c r="T14" s="1"/>
    </row>
    <row r="15" spans="1:20" ht="60.75" customHeight="1">
      <c r="A15" s="426">
        <v>12</v>
      </c>
      <c r="B15" s="354" t="s">
        <v>452</v>
      </c>
      <c r="C15" s="355" t="s">
        <v>170</v>
      </c>
      <c r="D15" s="355">
        <v>71002375</v>
      </c>
      <c r="E15" s="355">
        <v>107608791</v>
      </c>
      <c r="F15" s="355">
        <v>600116841</v>
      </c>
      <c r="G15" s="358" t="s">
        <v>948</v>
      </c>
      <c r="H15" s="355" t="s">
        <v>55</v>
      </c>
      <c r="I15" s="355" t="s">
        <v>56</v>
      </c>
      <c r="J15" s="355" t="s">
        <v>172</v>
      </c>
      <c r="K15" s="358" t="s">
        <v>157</v>
      </c>
      <c r="L15" s="356">
        <v>200000</v>
      </c>
      <c r="M15" s="356">
        <v>150000</v>
      </c>
      <c r="N15" s="357">
        <v>45689</v>
      </c>
      <c r="O15" s="357">
        <v>45809</v>
      </c>
      <c r="P15" s="355"/>
      <c r="Q15" s="355" t="s">
        <v>59</v>
      </c>
      <c r="R15" s="354" t="s">
        <v>949</v>
      </c>
      <c r="S15" s="354" t="s">
        <v>950</v>
      </c>
      <c r="T15" s="1"/>
    </row>
    <row r="16" spans="1:20" ht="90">
      <c r="A16" s="359">
        <v>13</v>
      </c>
      <c r="B16" s="238" t="s">
        <v>453</v>
      </c>
      <c r="C16" s="360" t="s">
        <v>454</v>
      </c>
      <c r="D16" s="360">
        <v>75023512</v>
      </c>
      <c r="E16" s="360">
        <v>107607981</v>
      </c>
      <c r="F16" s="360">
        <v>600117090</v>
      </c>
      <c r="G16" s="238" t="s">
        <v>951</v>
      </c>
      <c r="H16" s="238" t="s">
        <v>55</v>
      </c>
      <c r="I16" s="360" t="s">
        <v>56</v>
      </c>
      <c r="J16" s="360" t="s">
        <v>146</v>
      </c>
      <c r="K16" s="238" t="s">
        <v>952</v>
      </c>
      <c r="L16" s="361" t="s">
        <v>953</v>
      </c>
      <c r="M16" s="361" t="s">
        <v>954</v>
      </c>
      <c r="N16" s="39" t="s">
        <v>955</v>
      </c>
      <c r="O16" s="39" t="s">
        <v>956</v>
      </c>
      <c r="P16" s="360" t="s">
        <v>59</v>
      </c>
      <c r="Q16" s="50" t="s">
        <v>59</v>
      </c>
      <c r="R16" s="238" t="s">
        <v>957</v>
      </c>
      <c r="S16" s="238" t="s">
        <v>156</v>
      </c>
      <c r="T16" s="1"/>
    </row>
    <row r="17" spans="1:20" ht="45">
      <c r="A17" s="206">
        <v>14</v>
      </c>
      <c r="B17" s="53" t="s">
        <v>521</v>
      </c>
      <c r="C17" s="53" t="s">
        <v>454</v>
      </c>
      <c r="D17" s="54">
        <v>75023512</v>
      </c>
      <c r="E17" s="54">
        <v>600117090</v>
      </c>
      <c r="F17" s="54">
        <v>102443793</v>
      </c>
      <c r="G17" s="60" t="s">
        <v>522</v>
      </c>
      <c r="H17" s="60" t="s">
        <v>55</v>
      </c>
      <c r="I17" s="54" t="s">
        <v>146</v>
      </c>
      <c r="J17" s="54" t="s">
        <v>146</v>
      </c>
      <c r="K17" s="61" t="s">
        <v>523</v>
      </c>
      <c r="L17" s="490" t="s">
        <v>697</v>
      </c>
      <c r="M17" s="490" t="s">
        <v>698</v>
      </c>
      <c r="N17" s="54">
        <v>2024</v>
      </c>
      <c r="O17" s="54">
        <v>2027</v>
      </c>
      <c r="P17" s="63" t="s">
        <v>59</v>
      </c>
      <c r="Q17" s="63" t="s">
        <v>59</v>
      </c>
      <c r="R17" s="60" t="s">
        <v>62</v>
      </c>
      <c r="S17" s="54" t="s">
        <v>60</v>
      </c>
      <c r="T17" s="1"/>
    </row>
    <row r="18" spans="1:20" ht="45">
      <c r="A18" s="359">
        <v>15</v>
      </c>
      <c r="B18" s="362" t="s">
        <v>521</v>
      </c>
      <c r="C18" s="363" t="s">
        <v>454</v>
      </c>
      <c r="D18" s="364">
        <v>75023512</v>
      </c>
      <c r="E18" s="364">
        <v>600117090</v>
      </c>
      <c r="F18" s="364">
        <v>102443793</v>
      </c>
      <c r="G18" s="362" t="s">
        <v>524</v>
      </c>
      <c r="H18" s="364" t="s">
        <v>55</v>
      </c>
      <c r="I18" s="364" t="s">
        <v>146</v>
      </c>
      <c r="J18" s="364" t="s">
        <v>146</v>
      </c>
      <c r="K18" s="365" t="s">
        <v>525</v>
      </c>
      <c r="L18" s="366">
        <v>2500000</v>
      </c>
      <c r="M18" s="366">
        <f>L18/100*70</f>
        <v>1750000</v>
      </c>
      <c r="N18" s="364">
        <v>2024</v>
      </c>
      <c r="O18" s="364">
        <v>2027</v>
      </c>
      <c r="P18" s="367" t="s">
        <v>59</v>
      </c>
      <c r="Q18" s="367" t="s">
        <v>59</v>
      </c>
      <c r="R18" s="362" t="s">
        <v>62</v>
      </c>
      <c r="S18" s="364" t="s">
        <v>60</v>
      </c>
      <c r="T18" s="1"/>
    </row>
    <row r="19" spans="1:20" ht="45">
      <c r="A19" s="149">
        <v>16</v>
      </c>
      <c r="B19" s="53" t="s">
        <v>521</v>
      </c>
      <c r="C19" s="53" t="s">
        <v>454</v>
      </c>
      <c r="D19" s="54">
        <v>75023512</v>
      </c>
      <c r="E19" s="54">
        <v>600117090</v>
      </c>
      <c r="F19" s="54">
        <v>102443793</v>
      </c>
      <c r="G19" s="60" t="s">
        <v>526</v>
      </c>
      <c r="H19" s="54" t="s">
        <v>55</v>
      </c>
      <c r="I19" s="54" t="s">
        <v>146</v>
      </c>
      <c r="J19" s="54" t="s">
        <v>146</v>
      </c>
      <c r="K19" s="60" t="s">
        <v>527</v>
      </c>
      <c r="L19" s="62">
        <v>4000000</v>
      </c>
      <c r="M19" s="62">
        <f>L19/100*70</f>
        <v>2800000</v>
      </c>
      <c r="N19" s="54">
        <v>2025</v>
      </c>
      <c r="O19" s="54">
        <v>2027</v>
      </c>
      <c r="P19" s="63" t="s">
        <v>59</v>
      </c>
      <c r="Q19" s="63" t="s">
        <v>59</v>
      </c>
      <c r="R19" s="60" t="s">
        <v>62</v>
      </c>
      <c r="S19" s="54" t="s">
        <v>60</v>
      </c>
      <c r="T19" s="1"/>
    </row>
    <row r="20" spans="1:20" ht="45">
      <c r="A20" s="149">
        <v>17</v>
      </c>
      <c r="B20" s="53" t="s">
        <v>521</v>
      </c>
      <c r="C20" s="53" t="s">
        <v>454</v>
      </c>
      <c r="D20" s="54">
        <v>75023512</v>
      </c>
      <c r="E20" s="54">
        <v>600117090</v>
      </c>
      <c r="F20" s="54">
        <v>102443793</v>
      </c>
      <c r="G20" s="60" t="s">
        <v>528</v>
      </c>
      <c r="H20" s="54" t="s">
        <v>55</v>
      </c>
      <c r="I20" s="54" t="s">
        <v>146</v>
      </c>
      <c r="J20" s="54" t="s">
        <v>146</v>
      </c>
      <c r="K20" s="60" t="s">
        <v>529</v>
      </c>
      <c r="L20" s="62">
        <v>2500000</v>
      </c>
      <c r="M20" s="62">
        <f>L20/100*70</f>
        <v>1750000</v>
      </c>
      <c r="N20" s="54">
        <v>2024</v>
      </c>
      <c r="O20" s="54">
        <v>2027</v>
      </c>
      <c r="P20" s="63" t="s">
        <v>59</v>
      </c>
      <c r="Q20" s="63" t="s">
        <v>59</v>
      </c>
      <c r="R20" s="60" t="s">
        <v>62</v>
      </c>
      <c r="S20" s="54" t="s">
        <v>60</v>
      </c>
      <c r="T20" s="1"/>
    </row>
    <row r="21" spans="1:20" ht="45">
      <c r="A21" s="206">
        <v>18</v>
      </c>
      <c r="B21" s="176" t="s">
        <v>521</v>
      </c>
      <c r="C21" s="176" t="s">
        <v>454</v>
      </c>
      <c r="D21" s="177">
        <v>75023512</v>
      </c>
      <c r="E21" s="177">
        <v>600117090</v>
      </c>
      <c r="F21" s="177">
        <v>102443793</v>
      </c>
      <c r="G21" s="178" t="s">
        <v>699</v>
      </c>
      <c r="H21" s="177" t="s">
        <v>55</v>
      </c>
      <c r="I21" s="177" t="s">
        <v>146</v>
      </c>
      <c r="J21" s="177" t="s">
        <v>146</v>
      </c>
      <c r="K21" s="179" t="s">
        <v>650</v>
      </c>
      <c r="L21" s="172">
        <v>8000000</v>
      </c>
      <c r="M21" s="184">
        <f t="shared" ref="M21:M24" si="1">L21/100*70</f>
        <v>5600000</v>
      </c>
      <c r="N21" s="178">
        <v>2025</v>
      </c>
      <c r="O21" s="178">
        <v>2027</v>
      </c>
      <c r="P21" s="178"/>
      <c r="Q21" s="178" t="s">
        <v>59</v>
      </c>
      <c r="R21" s="180" t="s">
        <v>62</v>
      </c>
      <c r="S21" s="178" t="s">
        <v>60</v>
      </c>
      <c r="T21" s="1"/>
    </row>
    <row r="22" spans="1:20" ht="45">
      <c r="A22" s="368">
        <v>19</v>
      </c>
      <c r="B22" s="369" t="s">
        <v>521</v>
      </c>
      <c r="C22" s="369" t="s">
        <v>454</v>
      </c>
      <c r="D22" s="370">
        <v>75023512</v>
      </c>
      <c r="E22" s="370">
        <v>600117090</v>
      </c>
      <c r="F22" s="370">
        <v>102443793</v>
      </c>
      <c r="G22" s="191" t="s">
        <v>700</v>
      </c>
      <c r="H22" s="370" t="s">
        <v>55</v>
      </c>
      <c r="I22" s="370" t="s">
        <v>146</v>
      </c>
      <c r="J22" s="370" t="s">
        <v>146</v>
      </c>
      <c r="K22" s="371" t="s">
        <v>701</v>
      </c>
      <c r="L22" s="218">
        <v>400000</v>
      </c>
      <c r="M22" s="372">
        <f t="shared" si="1"/>
        <v>280000</v>
      </c>
      <c r="N22" s="191">
        <v>2025</v>
      </c>
      <c r="O22" s="191">
        <v>2027</v>
      </c>
      <c r="P22" s="191"/>
      <c r="Q22" s="191"/>
      <c r="R22" s="371" t="s">
        <v>62</v>
      </c>
      <c r="S22" s="191" t="s">
        <v>60</v>
      </c>
      <c r="T22" s="1"/>
    </row>
    <row r="23" spans="1:20" ht="45">
      <c r="A23" s="206">
        <v>20</v>
      </c>
      <c r="B23" s="176" t="s">
        <v>521</v>
      </c>
      <c r="C23" s="176" t="s">
        <v>454</v>
      </c>
      <c r="D23" s="177">
        <v>75023512</v>
      </c>
      <c r="E23" s="177">
        <v>600117090</v>
      </c>
      <c r="F23" s="177">
        <v>102443793</v>
      </c>
      <c r="G23" s="178" t="s">
        <v>702</v>
      </c>
      <c r="H23" s="177" t="s">
        <v>55</v>
      </c>
      <c r="I23" s="177" t="s">
        <v>146</v>
      </c>
      <c r="J23" s="177" t="s">
        <v>146</v>
      </c>
      <c r="K23" s="182" t="s">
        <v>703</v>
      </c>
      <c r="L23" s="172">
        <v>2000000</v>
      </c>
      <c r="M23" s="184">
        <f t="shared" si="1"/>
        <v>1400000</v>
      </c>
      <c r="N23" s="178">
        <v>2025</v>
      </c>
      <c r="O23" s="178">
        <v>2027</v>
      </c>
      <c r="P23" s="178"/>
      <c r="Q23" s="178"/>
      <c r="R23" s="180" t="s">
        <v>62</v>
      </c>
      <c r="S23" s="178" t="s">
        <v>60</v>
      </c>
      <c r="T23" s="1"/>
    </row>
    <row r="24" spans="1:20" ht="45">
      <c r="A24" s="206">
        <v>21</v>
      </c>
      <c r="B24" s="176" t="s">
        <v>521</v>
      </c>
      <c r="C24" s="176" t="s">
        <v>454</v>
      </c>
      <c r="D24" s="177">
        <v>75023512</v>
      </c>
      <c r="E24" s="177">
        <v>600117090</v>
      </c>
      <c r="F24" s="177">
        <v>102443793</v>
      </c>
      <c r="G24" s="180" t="s">
        <v>704</v>
      </c>
      <c r="H24" s="177" t="s">
        <v>55</v>
      </c>
      <c r="I24" s="177" t="s">
        <v>146</v>
      </c>
      <c r="J24" s="177" t="s">
        <v>146</v>
      </c>
      <c r="K24" s="178" t="s">
        <v>705</v>
      </c>
      <c r="L24" s="172">
        <v>3000000</v>
      </c>
      <c r="M24" s="184">
        <f t="shared" si="1"/>
        <v>2100000</v>
      </c>
      <c r="N24" s="178">
        <v>2025</v>
      </c>
      <c r="O24" s="178">
        <v>2027</v>
      </c>
      <c r="P24" s="178"/>
      <c r="Q24" s="178"/>
      <c r="R24" s="180" t="s">
        <v>62</v>
      </c>
      <c r="S24" s="178" t="s">
        <v>60</v>
      </c>
      <c r="T24" s="1"/>
    </row>
    <row r="25" spans="1:20" ht="45">
      <c r="A25" s="426">
        <v>22</v>
      </c>
      <c r="B25" s="354" t="s">
        <v>453</v>
      </c>
      <c r="C25" s="355" t="s">
        <v>454</v>
      </c>
      <c r="D25" s="355">
        <v>75023512</v>
      </c>
      <c r="E25" s="355">
        <v>600117090</v>
      </c>
      <c r="F25" s="355">
        <v>102443793</v>
      </c>
      <c r="G25" s="355" t="s">
        <v>958</v>
      </c>
      <c r="H25" s="355" t="s">
        <v>55</v>
      </c>
      <c r="I25" s="355" t="s">
        <v>56</v>
      </c>
      <c r="J25" s="355" t="s">
        <v>146</v>
      </c>
      <c r="K25" s="354" t="s">
        <v>959</v>
      </c>
      <c r="L25" s="356">
        <v>2500000</v>
      </c>
      <c r="M25" s="356">
        <f t="shared" ref="M25" si="2">0.7*L25</f>
        <v>1750000</v>
      </c>
      <c r="N25" s="355">
        <v>2025</v>
      </c>
      <c r="O25" s="355">
        <v>2025</v>
      </c>
      <c r="P25" s="355" t="s">
        <v>59</v>
      </c>
      <c r="Q25" s="355" t="s">
        <v>59</v>
      </c>
      <c r="R25" s="354" t="s">
        <v>139</v>
      </c>
      <c r="S25" s="355" t="s">
        <v>60</v>
      </c>
      <c r="T25" s="1"/>
    </row>
    <row r="26" spans="1:20" ht="45">
      <c r="A26" s="426">
        <v>23</v>
      </c>
      <c r="B26" s="354" t="s">
        <v>453</v>
      </c>
      <c r="C26" s="355" t="s">
        <v>454</v>
      </c>
      <c r="D26" s="355">
        <v>75023512</v>
      </c>
      <c r="E26" s="355">
        <v>600117090</v>
      </c>
      <c r="F26" s="355">
        <v>102443793</v>
      </c>
      <c r="G26" s="355" t="s">
        <v>960</v>
      </c>
      <c r="H26" s="355" t="s">
        <v>55</v>
      </c>
      <c r="I26" s="355" t="s">
        <v>56</v>
      </c>
      <c r="J26" s="355" t="s">
        <v>146</v>
      </c>
      <c r="K26" s="354" t="s">
        <v>961</v>
      </c>
      <c r="L26" s="356">
        <v>7000000</v>
      </c>
      <c r="M26" s="356">
        <v>4900000</v>
      </c>
      <c r="N26" s="355">
        <v>2025</v>
      </c>
      <c r="O26" s="355">
        <v>2025</v>
      </c>
      <c r="P26" s="355" t="s">
        <v>59</v>
      </c>
      <c r="Q26" s="355" t="s">
        <v>59</v>
      </c>
      <c r="R26" s="354" t="s">
        <v>139</v>
      </c>
      <c r="S26" s="355" t="s">
        <v>60</v>
      </c>
      <c r="T26" s="1"/>
    </row>
    <row r="27" spans="1:20" ht="45">
      <c r="A27" s="426">
        <v>24</v>
      </c>
      <c r="B27" s="354" t="s">
        <v>453</v>
      </c>
      <c r="C27" s="355" t="s">
        <v>454</v>
      </c>
      <c r="D27" s="355">
        <v>75023512</v>
      </c>
      <c r="E27" s="355">
        <v>600117090</v>
      </c>
      <c r="F27" s="355">
        <v>102443793</v>
      </c>
      <c r="G27" s="355" t="s">
        <v>962</v>
      </c>
      <c r="H27" s="355" t="s">
        <v>55</v>
      </c>
      <c r="I27" s="355" t="s">
        <v>56</v>
      </c>
      <c r="J27" s="355" t="s">
        <v>146</v>
      </c>
      <c r="K27" s="354" t="s">
        <v>963</v>
      </c>
      <c r="L27" s="356">
        <v>3000000</v>
      </c>
      <c r="M27" s="356">
        <v>2100000</v>
      </c>
      <c r="N27" s="355">
        <v>2025</v>
      </c>
      <c r="O27" s="355">
        <v>2027</v>
      </c>
      <c r="P27" s="355"/>
      <c r="Q27" s="355"/>
      <c r="R27" s="354" t="s">
        <v>139</v>
      </c>
      <c r="S27" s="355" t="s">
        <v>60</v>
      </c>
      <c r="T27" s="1"/>
    </row>
    <row r="28" spans="1:20" ht="45">
      <c r="A28" s="426">
        <v>25</v>
      </c>
      <c r="B28" s="354" t="s">
        <v>453</v>
      </c>
      <c r="C28" s="355" t="s">
        <v>454</v>
      </c>
      <c r="D28" s="355">
        <v>75023512</v>
      </c>
      <c r="E28" s="355">
        <v>600117090</v>
      </c>
      <c r="F28" s="355">
        <v>102443793</v>
      </c>
      <c r="G28" s="355" t="s">
        <v>964</v>
      </c>
      <c r="H28" s="355" t="s">
        <v>55</v>
      </c>
      <c r="I28" s="355" t="s">
        <v>56</v>
      </c>
      <c r="J28" s="355" t="s">
        <v>146</v>
      </c>
      <c r="K28" s="354" t="s">
        <v>965</v>
      </c>
      <c r="L28" s="356">
        <v>2000000</v>
      </c>
      <c r="M28" s="356">
        <v>1400000</v>
      </c>
      <c r="N28" s="355">
        <v>2025</v>
      </c>
      <c r="O28" s="355">
        <v>2027</v>
      </c>
      <c r="P28" s="355"/>
      <c r="Q28" s="355"/>
      <c r="R28" s="354" t="s">
        <v>139</v>
      </c>
      <c r="S28" s="355" t="s">
        <v>60</v>
      </c>
      <c r="T28" s="1"/>
    </row>
    <row r="29" spans="1:20" ht="45">
      <c r="A29" s="149">
        <v>26</v>
      </c>
      <c r="B29" s="64" t="s">
        <v>126</v>
      </c>
      <c r="C29" s="64" t="s">
        <v>127</v>
      </c>
      <c r="D29" s="64">
        <v>71001417</v>
      </c>
      <c r="E29" s="150" t="s">
        <v>505</v>
      </c>
      <c r="F29" s="65">
        <v>600116883</v>
      </c>
      <c r="G29" s="60" t="s">
        <v>507</v>
      </c>
      <c r="H29" s="54" t="s">
        <v>55</v>
      </c>
      <c r="I29" s="54" t="s">
        <v>56</v>
      </c>
      <c r="J29" s="54" t="s">
        <v>128</v>
      </c>
      <c r="K29" s="61" t="s">
        <v>508</v>
      </c>
      <c r="L29" s="62">
        <v>5000000</v>
      </c>
      <c r="M29" s="62">
        <f t="shared" ref="M29:M30" si="3">L29/100*70</f>
        <v>3500000</v>
      </c>
      <c r="N29" s="54">
        <v>2021</v>
      </c>
      <c r="O29" s="54">
        <v>2027</v>
      </c>
      <c r="P29" s="47" t="s">
        <v>59</v>
      </c>
      <c r="Q29" s="47" t="s">
        <v>59</v>
      </c>
      <c r="R29" s="60" t="s">
        <v>340</v>
      </c>
      <c r="S29" s="54" t="s">
        <v>506</v>
      </c>
      <c r="T29" s="1"/>
    </row>
    <row r="30" spans="1:20" ht="45">
      <c r="A30" s="149">
        <v>27</v>
      </c>
      <c r="B30" s="64" t="s">
        <v>126</v>
      </c>
      <c r="C30" s="64" t="s">
        <v>127</v>
      </c>
      <c r="D30" s="64">
        <v>71001417</v>
      </c>
      <c r="E30" s="150" t="s">
        <v>505</v>
      </c>
      <c r="F30" s="65">
        <v>600116883</v>
      </c>
      <c r="G30" s="60" t="s">
        <v>509</v>
      </c>
      <c r="H30" s="54" t="s">
        <v>55</v>
      </c>
      <c r="I30" s="54" t="s">
        <v>56</v>
      </c>
      <c r="J30" s="54" t="s">
        <v>128</v>
      </c>
      <c r="K30" s="61" t="s">
        <v>510</v>
      </c>
      <c r="L30" s="62">
        <v>5000000</v>
      </c>
      <c r="M30" s="62">
        <f t="shared" si="3"/>
        <v>3500000</v>
      </c>
      <c r="N30" s="54">
        <v>2021</v>
      </c>
      <c r="O30" s="54">
        <v>2027</v>
      </c>
      <c r="P30" s="47" t="s">
        <v>59</v>
      </c>
      <c r="Q30" s="47" t="s">
        <v>59</v>
      </c>
      <c r="R30" s="60" t="s">
        <v>340</v>
      </c>
      <c r="S30" s="54" t="s">
        <v>506</v>
      </c>
      <c r="T30" s="1"/>
    </row>
    <row r="31" spans="1:20" ht="45">
      <c r="A31" s="149">
        <v>28</v>
      </c>
      <c r="B31" s="64" t="s">
        <v>126</v>
      </c>
      <c r="C31" s="64" t="s">
        <v>127</v>
      </c>
      <c r="D31" s="64">
        <v>71001417</v>
      </c>
      <c r="E31" s="150" t="s">
        <v>505</v>
      </c>
      <c r="F31" s="65">
        <v>600116883</v>
      </c>
      <c r="G31" s="54" t="s">
        <v>511</v>
      </c>
      <c r="H31" s="54" t="s">
        <v>55</v>
      </c>
      <c r="I31" s="54" t="s">
        <v>56</v>
      </c>
      <c r="J31" s="54" t="s">
        <v>128</v>
      </c>
      <c r="K31" s="54" t="s">
        <v>512</v>
      </c>
      <c r="L31" s="62">
        <v>2500000</v>
      </c>
      <c r="M31" s="62">
        <f>L31/100*70</f>
        <v>1750000</v>
      </c>
      <c r="N31" s="54">
        <v>2021</v>
      </c>
      <c r="O31" s="54">
        <v>2027</v>
      </c>
      <c r="P31" s="47" t="s">
        <v>59</v>
      </c>
      <c r="Q31" s="47" t="s">
        <v>59</v>
      </c>
      <c r="R31" s="60" t="s">
        <v>340</v>
      </c>
      <c r="S31" s="54" t="s">
        <v>506</v>
      </c>
      <c r="T31" s="1"/>
    </row>
    <row r="32" spans="1:20" ht="45">
      <c r="A32" s="149">
        <v>29</v>
      </c>
      <c r="B32" s="64" t="s">
        <v>126</v>
      </c>
      <c r="C32" s="64" t="s">
        <v>127</v>
      </c>
      <c r="D32" s="64">
        <v>71001417</v>
      </c>
      <c r="E32" s="150" t="s">
        <v>505</v>
      </c>
      <c r="F32" s="65">
        <v>600116883</v>
      </c>
      <c r="G32" s="60" t="s">
        <v>513</v>
      </c>
      <c r="H32" s="54" t="s">
        <v>55</v>
      </c>
      <c r="I32" s="54" t="s">
        <v>56</v>
      </c>
      <c r="J32" s="54" t="s">
        <v>128</v>
      </c>
      <c r="K32" s="54" t="s">
        <v>513</v>
      </c>
      <c r="L32" s="62">
        <v>15000000</v>
      </c>
      <c r="M32" s="62">
        <f>L32/100*70</f>
        <v>10500000</v>
      </c>
      <c r="N32" s="54">
        <v>2021</v>
      </c>
      <c r="O32" s="54">
        <v>2027</v>
      </c>
      <c r="P32" s="47" t="s">
        <v>59</v>
      </c>
      <c r="Q32" s="47" t="s">
        <v>59</v>
      </c>
      <c r="R32" s="60" t="s">
        <v>340</v>
      </c>
      <c r="S32" s="54" t="s">
        <v>506</v>
      </c>
      <c r="T32" s="1"/>
    </row>
    <row r="33" spans="1:20" ht="45">
      <c r="A33" s="149">
        <v>30</v>
      </c>
      <c r="B33" s="64" t="s">
        <v>126</v>
      </c>
      <c r="C33" s="64" t="s">
        <v>127</v>
      </c>
      <c r="D33" s="64">
        <v>71001417</v>
      </c>
      <c r="E33" s="150" t="s">
        <v>505</v>
      </c>
      <c r="F33" s="65">
        <v>600116883</v>
      </c>
      <c r="G33" s="60" t="s">
        <v>514</v>
      </c>
      <c r="H33" s="54" t="s">
        <v>55</v>
      </c>
      <c r="I33" s="54" t="s">
        <v>56</v>
      </c>
      <c r="J33" s="54" t="s">
        <v>128</v>
      </c>
      <c r="K33" s="60" t="s">
        <v>515</v>
      </c>
      <c r="L33" s="62">
        <v>5000000</v>
      </c>
      <c r="M33" s="62">
        <f>L33/100*70</f>
        <v>3500000</v>
      </c>
      <c r="N33" s="54">
        <v>2021</v>
      </c>
      <c r="O33" s="54">
        <v>2027</v>
      </c>
      <c r="P33" s="47" t="s">
        <v>59</v>
      </c>
      <c r="Q33" s="47" t="s">
        <v>59</v>
      </c>
      <c r="R33" s="60" t="s">
        <v>340</v>
      </c>
      <c r="S33" s="54" t="s">
        <v>506</v>
      </c>
      <c r="T33" s="1"/>
    </row>
    <row r="34" spans="1:20" ht="45">
      <c r="A34" s="149">
        <v>31</v>
      </c>
      <c r="B34" s="121" t="s">
        <v>126</v>
      </c>
      <c r="C34" s="121" t="s">
        <v>127</v>
      </c>
      <c r="D34" s="122">
        <v>71001417</v>
      </c>
      <c r="E34" s="150" t="s">
        <v>505</v>
      </c>
      <c r="F34" s="121">
        <v>600116883</v>
      </c>
      <c r="G34" s="121" t="s">
        <v>249</v>
      </c>
      <c r="H34" s="122" t="s">
        <v>55</v>
      </c>
      <c r="I34" s="122" t="s">
        <v>56</v>
      </c>
      <c r="J34" s="122" t="s">
        <v>128</v>
      </c>
      <c r="K34" s="121" t="s">
        <v>250</v>
      </c>
      <c r="L34" s="109">
        <v>25000000</v>
      </c>
      <c r="M34" s="120">
        <v>17500000</v>
      </c>
      <c r="N34" s="122">
        <v>2022</v>
      </c>
      <c r="O34" s="122">
        <v>2027</v>
      </c>
      <c r="P34" s="119" t="s">
        <v>550</v>
      </c>
      <c r="Q34" s="124" t="s">
        <v>550</v>
      </c>
      <c r="R34" s="126" t="s">
        <v>340</v>
      </c>
      <c r="S34" s="114" t="s">
        <v>506</v>
      </c>
      <c r="T34" s="1"/>
    </row>
    <row r="35" spans="1:20" ht="45">
      <c r="A35" s="149">
        <v>32</v>
      </c>
      <c r="B35" s="116" t="s">
        <v>126</v>
      </c>
      <c r="C35" s="128" t="s">
        <v>127</v>
      </c>
      <c r="D35" s="129">
        <v>71001417</v>
      </c>
      <c r="E35" s="150" t="s">
        <v>505</v>
      </c>
      <c r="F35" s="117">
        <v>600116883</v>
      </c>
      <c r="G35" s="121" t="s">
        <v>616</v>
      </c>
      <c r="H35" s="122" t="s">
        <v>55</v>
      </c>
      <c r="I35" s="122" t="s">
        <v>56</v>
      </c>
      <c r="J35" s="122" t="s">
        <v>128</v>
      </c>
      <c r="K35" s="108" t="s">
        <v>617</v>
      </c>
      <c r="L35" s="118">
        <v>15000000</v>
      </c>
      <c r="M35" s="115">
        <v>10500000</v>
      </c>
      <c r="N35" s="131">
        <v>2021</v>
      </c>
      <c r="O35" s="114">
        <v>2027</v>
      </c>
      <c r="P35" s="123" t="s">
        <v>550</v>
      </c>
      <c r="Q35" s="124" t="s">
        <v>550</v>
      </c>
      <c r="R35" s="113" t="s">
        <v>340</v>
      </c>
      <c r="S35" s="125" t="s">
        <v>506</v>
      </c>
      <c r="T35" s="1"/>
    </row>
    <row r="36" spans="1:20" ht="45">
      <c r="A36" s="149">
        <v>33</v>
      </c>
      <c r="B36" s="110" t="s">
        <v>126</v>
      </c>
      <c r="C36" s="127" t="s">
        <v>127</v>
      </c>
      <c r="D36" s="127">
        <v>71001417</v>
      </c>
      <c r="E36" s="150" t="s">
        <v>505</v>
      </c>
      <c r="F36" s="130">
        <v>600116883</v>
      </c>
      <c r="G36" s="121" t="s">
        <v>618</v>
      </c>
      <c r="H36" s="122" t="s">
        <v>55</v>
      </c>
      <c r="I36" s="122" t="s">
        <v>56</v>
      </c>
      <c r="J36" s="122" t="s">
        <v>128</v>
      </c>
      <c r="K36" s="107" t="s">
        <v>619</v>
      </c>
      <c r="L36" s="118">
        <v>10000000</v>
      </c>
      <c r="M36" s="115">
        <v>7000000</v>
      </c>
      <c r="N36" s="125">
        <v>2021</v>
      </c>
      <c r="O36" s="111">
        <v>2027</v>
      </c>
      <c r="P36" s="112" t="s">
        <v>550</v>
      </c>
      <c r="Q36" s="112" t="s">
        <v>550</v>
      </c>
      <c r="R36" s="113" t="s">
        <v>340</v>
      </c>
      <c r="S36" s="131" t="s">
        <v>506</v>
      </c>
      <c r="T36" s="1"/>
    </row>
    <row r="37" spans="1:20" ht="45">
      <c r="A37" s="498">
        <v>34</v>
      </c>
      <c r="B37" s="57" t="s">
        <v>174</v>
      </c>
      <c r="C37" s="58" t="s">
        <v>175</v>
      </c>
      <c r="D37" s="58">
        <v>75022117</v>
      </c>
      <c r="E37" s="58">
        <v>118700600</v>
      </c>
      <c r="F37" s="58">
        <v>600117251</v>
      </c>
      <c r="G37" s="57" t="s">
        <v>537</v>
      </c>
      <c r="H37" s="58" t="s">
        <v>55</v>
      </c>
      <c r="I37" s="58" t="s">
        <v>56</v>
      </c>
      <c r="J37" s="58" t="s">
        <v>177</v>
      </c>
      <c r="K37" s="54" t="s">
        <v>538</v>
      </c>
      <c r="L37" s="62">
        <v>80000000</v>
      </c>
      <c r="M37" s="62">
        <f>L37/100*70</f>
        <v>56000000</v>
      </c>
      <c r="N37" s="362" t="s">
        <v>1106</v>
      </c>
      <c r="O37" s="362" t="s">
        <v>1107</v>
      </c>
      <c r="P37" s="54" t="s">
        <v>59</v>
      </c>
      <c r="Q37" s="54" t="s">
        <v>59</v>
      </c>
      <c r="R37" s="60" t="s">
        <v>251</v>
      </c>
      <c r="S37" s="54" t="s">
        <v>539</v>
      </c>
      <c r="T37" s="1"/>
    </row>
    <row r="38" spans="1:20" s="527" customFormat="1" ht="45">
      <c r="A38" s="520">
        <v>35</v>
      </c>
      <c r="B38" s="521" t="s">
        <v>466</v>
      </c>
      <c r="C38" s="521" t="s">
        <v>275</v>
      </c>
      <c r="D38" s="522">
        <v>75022401</v>
      </c>
      <c r="E38" s="523">
        <v>102443785</v>
      </c>
      <c r="F38" s="524">
        <v>600117081</v>
      </c>
      <c r="G38" s="521" t="s">
        <v>1026</v>
      </c>
      <c r="H38" s="522" t="s">
        <v>547</v>
      </c>
      <c r="I38" s="522" t="s">
        <v>1018</v>
      </c>
      <c r="J38" s="522" t="s">
        <v>276</v>
      </c>
      <c r="K38" s="521" t="s">
        <v>1026</v>
      </c>
      <c r="L38" s="525">
        <v>2000000</v>
      </c>
      <c r="M38" s="526">
        <v>1400000</v>
      </c>
      <c r="N38" s="522">
        <v>2025</v>
      </c>
      <c r="O38" s="522">
        <v>2026</v>
      </c>
      <c r="P38" s="522"/>
      <c r="Q38" s="522"/>
      <c r="R38" s="521" t="s">
        <v>139</v>
      </c>
      <c r="S38" s="522"/>
    </row>
    <row r="39" spans="1:20" s="527" customFormat="1" ht="30">
      <c r="A39" s="528">
        <v>36</v>
      </c>
      <c r="B39" s="453" t="s">
        <v>1051</v>
      </c>
      <c r="C39" s="454" t="s">
        <v>290</v>
      </c>
      <c r="D39" s="459">
        <v>75021048</v>
      </c>
      <c r="E39" s="458">
        <v>102443505</v>
      </c>
      <c r="F39" s="458">
        <v>600116921</v>
      </c>
      <c r="G39" s="456" t="s">
        <v>1054</v>
      </c>
      <c r="H39" s="454" t="s">
        <v>547</v>
      </c>
      <c r="I39" s="454" t="s">
        <v>56</v>
      </c>
      <c r="J39" s="454" t="s">
        <v>292</v>
      </c>
      <c r="K39" s="453" t="s">
        <v>1055</v>
      </c>
      <c r="L39" s="460">
        <v>2000000</v>
      </c>
      <c r="M39" s="460">
        <v>1400000</v>
      </c>
      <c r="N39" s="455" t="s">
        <v>1052</v>
      </c>
      <c r="O39" s="455" t="s">
        <v>1053</v>
      </c>
      <c r="P39" s="454" t="s">
        <v>550</v>
      </c>
      <c r="Q39" s="454"/>
      <c r="R39" s="453" t="s">
        <v>506</v>
      </c>
      <c r="S39" s="453" t="s">
        <v>506</v>
      </c>
    </row>
    <row r="40" spans="1:20" ht="30">
      <c r="A40" s="349">
        <v>37</v>
      </c>
      <c r="B40" s="23" t="s">
        <v>182</v>
      </c>
      <c r="C40" s="24" t="s">
        <v>183</v>
      </c>
      <c r="D40" s="24">
        <v>75002485</v>
      </c>
      <c r="E40" s="457">
        <v>107608081</v>
      </c>
      <c r="F40" s="457">
        <v>600116361</v>
      </c>
      <c r="G40" s="23" t="s">
        <v>157</v>
      </c>
      <c r="H40" s="24" t="s">
        <v>55</v>
      </c>
      <c r="I40" s="24" t="s">
        <v>56</v>
      </c>
      <c r="J40" s="24" t="s">
        <v>184</v>
      </c>
      <c r="K40" s="23" t="s">
        <v>157</v>
      </c>
      <c r="L40" s="32">
        <v>600000</v>
      </c>
      <c r="M40" s="32">
        <f t="shared" si="0"/>
        <v>420000</v>
      </c>
      <c r="N40" s="24">
        <v>2024</v>
      </c>
      <c r="O40" s="24">
        <v>2025</v>
      </c>
      <c r="P40" s="24"/>
      <c r="Q40" s="24" t="s">
        <v>59</v>
      </c>
      <c r="R40" s="23" t="s">
        <v>139</v>
      </c>
      <c r="S40" s="23"/>
      <c r="T40" s="1"/>
    </row>
    <row r="41" spans="1:20" ht="45">
      <c r="A41" s="349">
        <v>38</v>
      </c>
      <c r="B41" s="23" t="s">
        <v>456</v>
      </c>
      <c r="C41" s="24" t="s">
        <v>185</v>
      </c>
      <c r="D41" s="24">
        <v>75022354</v>
      </c>
      <c r="E41" s="24">
        <v>107608251</v>
      </c>
      <c r="F41" s="24">
        <v>600117171</v>
      </c>
      <c r="G41" s="23" t="s">
        <v>186</v>
      </c>
      <c r="H41" s="24" t="s">
        <v>55</v>
      </c>
      <c r="I41" s="24" t="s">
        <v>56</v>
      </c>
      <c r="J41" s="24" t="s">
        <v>187</v>
      </c>
      <c r="K41" s="23" t="s">
        <v>186</v>
      </c>
      <c r="L41" s="32">
        <v>5000000</v>
      </c>
      <c r="M41" s="32">
        <f t="shared" si="0"/>
        <v>3500000</v>
      </c>
      <c r="N41" s="24">
        <v>2023</v>
      </c>
      <c r="O41" s="24">
        <v>2027</v>
      </c>
      <c r="P41" s="24"/>
      <c r="Q41" s="24" t="s">
        <v>59</v>
      </c>
      <c r="R41" s="23"/>
      <c r="S41" s="23"/>
      <c r="T41" s="1"/>
    </row>
    <row r="42" spans="1:20" ht="45">
      <c r="A42" s="349">
        <v>39</v>
      </c>
      <c r="B42" s="23" t="s">
        <v>456</v>
      </c>
      <c r="C42" s="24" t="s">
        <v>185</v>
      </c>
      <c r="D42" s="24">
        <v>75022354</v>
      </c>
      <c r="E42" s="24">
        <v>107608251</v>
      </c>
      <c r="F42" s="24">
        <v>600117171</v>
      </c>
      <c r="G42" s="23" t="s">
        <v>188</v>
      </c>
      <c r="H42" s="24" t="s">
        <v>55</v>
      </c>
      <c r="I42" s="24" t="s">
        <v>56</v>
      </c>
      <c r="J42" s="24" t="s">
        <v>187</v>
      </c>
      <c r="K42" s="23" t="s">
        <v>188</v>
      </c>
      <c r="L42" s="32">
        <v>500000</v>
      </c>
      <c r="M42" s="32">
        <f t="shared" si="0"/>
        <v>350000</v>
      </c>
      <c r="N42" s="24">
        <v>2024</v>
      </c>
      <c r="O42" s="24">
        <v>2025</v>
      </c>
      <c r="P42" s="24"/>
      <c r="Q42" s="24" t="s">
        <v>59</v>
      </c>
      <c r="R42" s="23"/>
      <c r="S42" s="23" t="s">
        <v>60</v>
      </c>
      <c r="T42" s="1"/>
    </row>
    <row r="43" spans="1:20" ht="45">
      <c r="A43" s="350">
        <v>40</v>
      </c>
      <c r="B43" s="23" t="s">
        <v>457</v>
      </c>
      <c r="C43" s="24" t="s">
        <v>189</v>
      </c>
      <c r="D43" s="24">
        <v>75022974</v>
      </c>
      <c r="E43" s="24">
        <v>107608537</v>
      </c>
      <c r="F43" s="24">
        <v>600116689</v>
      </c>
      <c r="G43" s="23" t="s">
        <v>190</v>
      </c>
      <c r="H43" s="24" t="s">
        <v>55</v>
      </c>
      <c r="I43" s="24" t="s">
        <v>56</v>
      </c>
      <c r="J43" s="24" t="s">
        <v>191</v>
      </c>
      <c r="K43" s="23" t="s">
        <v>190</v>
      </c>
      <c r="L43" s="45" t="s">
        <v>829</v>
      </c>
      <c r="M43" s="45" t="s">
        <v>828</v>
      </c>
      <c r="N43" s="24"/>
      <c r="O43" s="174" t="s">
        <v>691</v>
      </c>
      <c r="P43" s="24"/>
      <c r="Q43" s="24" t="s">
        <v>59</v>
      </c>
      <c r="R43" s="23" t="s">
        <v>139</v>
      </c>
      <c r="S43" s="23" t="s">
        <v>60</v>
      </c>
      <c r="T43" s="1"/>
    </row>
    <row r="44" spans="1:20" ht="45">
      <c r="A44" s="350">
        <v>41</v>
      </c>
      <c r="B44" s="23" t="s">
        <v>457</v>
      </c>
      <c r="C44" s="24" t="s">
        <v>189</v>
      </c>
      <c r="D44" s="24">
        <v>75022974</v>
      </c>
      <c r="E44" s="24">
        <v>107608537</v>
      </c>
      <c r="F44" s="24">
        <v>600116689</v>
      </c>
      <c r="G44" s="23" t="s">
        <v>192</v>
      </c>
      <c r="H44" s="24" t="s">
        <v>55</v>
      </c>
      <c r="I44" s="24" t="s">
        <v>56</v>
      </c>
      <c r="J44" s="24" t="s">
        <v>191</v>
      </c>
      <c r="K44" s="23" t="s">
        <v>192</v>
      </c>
      <c r="L44" s="32">
        <v>600000</v>
      </c>
      <c r="M44" s="32">
        <f t="shared" si="0"/>
        <v>420000</v>
      </c>
      <c r="N44" s="24"/>
      <c r="O44" s="174" t="s">
        <v>691</v>
      </c>
      <c r="P44" s="24"/>
      <c r="Q44" s="24" t="s">
        <v>59</v>
      </c>
      <c r="R44" s="23" t="s">
        <v>139</v>
      </c>
      <c r="S44" s="23"/>
      <c r="T44" s="1"/>
    </row>
    <row r="45" spans="1:20" ht="60">
      <c r="A45" s="350">
        <v>42</v>
      </c>
      <c r="B45" s="23" t="s">
        <v>458</v>
      </c>
      <c r="C45" s="24" t="s">
        <v>193</v>
      </c>
      <c r="D45" s="24">
        <v>70988366</v>
      </c>
      <c r="E45" s="23">
        <v>118700626</v>
      </c>
      <c r="F45" s="24">
        <v>600117235</v>
      </c>
      <c r="G45" s="23" t="s">
        <v>194</v>
      </c>
      <c r="H45" s="24" t="s">
        <v>55</v>
      </c>
      <c r="I45" s="24" t="s">
        <v>56</v>
      </c>
      <c r="J45" s="24" t="s">
        <v>195</v>
      </c>
      <c r="K45" s="23" t="s">
        <v>194</v>
      </c>
      <c r="L45" s="45" t="s">
        <v>827</v>
      </c>
      <c r="M45" s="233" t="s">
        <v>825</v>
      </c>
      <c r="N45" s="24"/>
      <c r="O45" s="30" t="s">
        <v>694</v>
      </c>
      <c r="P45" s="24"/>
      <c r="Q45" s="24" t="s">
        <v>59</v>
      </c>
      <c r="R45" s="23"/>
      <c r="S45" s="23" t="s">
        <v>60</v>
      </c>
      <c r="T45" s="1"/>
    </row>
    <row r="46" spans="1:20" ht="45">
      <c r="A46" s="350">
        <v>43</v>
      </c>
      <c r="B46" s="44" t="s">
        <v>468</v>
      </c>
      <c r="C46" s="47" t="s">
        <v>320</v>
      </c>
      <c r="D46" s="47">
        <v>75023024</v>
      </c>
      <c r="E46" s="44">
        <v>102443815</v>
      </c>
      <c r="F46" s="47">
        <v>600117103</v>
      </c>
      <c r="G46" s="44" t="s">
        <v>516</v>
      </c>
      <c r="H46" s="47" t="s">
        <v>55</v>
      </c>
      <c r="I46" s="47" t="s">
        <v>56</v>
      </c>
      <c r="J46" s="47" t="s">
        <v>322</v>
      </c>
      <c r="K46" s="44" t="s">
        <v>517</v>
      </c>
      <c r="L46" s="491" t="s">
        <v>830</v>
      </c>
      <c r="M46" s="491" t="s">
        <v>826</v>
      </c>
      <c r="N46" s="47"/>
      <c r="O46" s="47">
        <v>2027</v>
      </c>
      <c r="P46" s="47" t="s">
        <v>59</v>
      </c>
      <c r="Q46" s="47"/>
      <c r="R46" s="44" t="s">
        <v>139</v>
      </c>
      <c r="S46" s="44" t="s">
        <v>60</v>
      </c>
      <c r="T46" s="1"/>
    </row>
    <row r="47" spans="1:20" ht="75">
      <c r="A47" s="452">
        <v>44</v>
      </c>
      <c r="B47" s="23" t="s">
        <v>459</v>
      </c>
      <c r="C47" s="24" t="s">
        <v>460</v>
      </c>
      <c r="D47" s="24">
        <v>71341196</v>
      </c>
      <c r="E47" s="24">
        <v>181018420</v>
      </c>
      <c r="F47" s="24">
        <v>691001812</v>
      </c>
      <c r="G47" s="23" t="s">
        <v>196</v>
      </c>
      <c r="H47" s="24" t="s">
        <v>55</v>
      </c>
      <c r="I47" s="24" t="s">
        <v>56</v>
      </c>
      <c r="J47" s="24" t="s">
        <v>56</v>
      </c>
      <c r="K47" s="23" t="s">
        <v>1079</v>
      </c>
      <c r="L47" s="32">
        <v>200000</v>
      </c>
      <c r="M47" s="32">
        <f t="shared" si="0"/>
        <v>140000</v>
      </c>
      <c r="N47" s="37" t="s">
        <v>1078</v>
      </c>
      <c r="O47" s="37" t="s">
        <v>198</v>
      </c>
      <c r="P47" s="24"/>
      <c r="Q47" s="24" t="s">
        <v>59</v>
      </c>
      <c r="R47" s="23" t="s">
        <v>139</v>
      </c>
      <c r="S47" s="23" t="s">
        <v>60</v>
      </c>
      <c r="T47" s="1"/>
    </row>
    <row r="48" spans="1:20" ht="120">
      <c r="A48" s="350">
        <v>45</v>
      </c>
      <c r="B48" s="196" t="s">
        <v>459</v>
      </c>
      <c r="C48" s="191" t="s">
        <v>460</v>
      </c>
      <c r="D48" s="191">
        <v>71341196</v>
      </c>
      <c r="E48" s="191">
        <v>181018420</v>
      </c>
      <c r="F48" s="191">
        <v>691001812</v>
      </c>
      <c r="G48" s="196" t="s">
        <v>199</v>
      </c>
      <c r="H48" s="191" t="s">
        <v>55</v>
      </c>
      <c r="I48" s="191" t="s">
        <v>56</v>
      </c>
      <c r="J48" s="191" t="s">
        <v>56</v>
      </c>
      <c r="K48" s="196" t="s">
        <v>200</v>
      </c>
      <c r="L48" s="218">
        <v>1500000</v>
      </c>
      <c r="M48" s="218">
        <f t="shared" si="0"/>
        <v>1050000</v>
      </c>
      <c r="N48" s="219" t="s">
        <v>197</v>
      </c>
      <c r="O48" s="219" t="s">
        <v>198</v>
      </c>
      <c r="P48" s="191"/>
      <c r="Q48" s="191" t="s">
        <v>59</v>
      </c>
      <c r="R48" s="196" t="s">
        <v>139</v>
      </c>
      <c r="S48" s="196" t="s">
        <v>60</v>
      </c>
      <c r="T48" s="1"/>
    </row>
    <row r="49" spans="1:20" ht="30">
      <c r="A49" s="499">
        <v>46</v>
      </c>
      <c r="B49" s="182" t="s">
        <v>459</v>
      </c>
      <c r="C49" s="178" t="s">
        <v>460</v>
      </c>
      <c r="D49" s="178">
        <v>71341196</v>
      </c>
      <c r="E49" s="178">
        <v>181018420</v>
      </c>
      <c r="F49" s="178">
        <v>691001812</v>
      </c>
      <c r="G49" s="182" t="s">
        <v>923</v>
      </c>
      <c r="H49" s="178" t="s">
        <v>55</v>
      </c>
      <c r="I49" s="178" t="s">
        <v>56</v>
      </c>
      <c r="J49" s="178" t="s">
        <v>56</v>
      </c>
      <c r="K49" s="182" t="s">
        <v>779</v>
      </c>
      <c r="L49" s="172">
        <v>7500000</v>
      </c>
      <c r="M49" s="172">
        <v>5250000</v>
      </c>
      <c r="N49" s="187" t="s">
        <v>179</v>
      </c>
      <c r="O49" s="187" t="s">
        <v>198</v>
      </c>
      <c r="P49" s="336" t="s">
        <v>59</v>
      </c>
      <c r="Q49" s="178" t="s">
        <v>59</v>
      </c>
      <c r="R49" s="182" t="s">
        <v>139</v>
      </c>
      <c r="S49" s="182" t="s">
        <v>60</v>
      </c>
      <c r="T49" s="1"/>
    </row>
    <row r="50" spans="1:20" ht="105">
      <c r="A50" s="351">
        <v>47</v>
      </c>
      <c r="B50" s="23" t="s">
        <v>459</v>
      </c>
      <c r="C50" s="24" t="s">
        <v>460</v>
      </c>
      <c r="D50" s="24">
        <v>71341196</v>
      </c>
      <c r="E50" s="24">
        <v>181018420</v>
      </c>
      <c r="F50" s="24">
        <v>691001812</v>
      </c>
      <c r="G50" s="23" t="s">
        <v>201</v>
      </c>
      <c r="H50" s="24" t="s">
        <v>55</v>
      </c>
      <c r="I50" s="24" t="s">
        <v>56</v>
      </c>
      <c r="J50" s="24" t="s">
        <v>56</v>
      </c>
      <c r="K50" s="23" t="s">
        <v>202</v>
      </c>
      <c r="L50" s="32">
        <v>2000000</v>
      </c>
      <c r="M50" s="32">
        <f t="shared" si="0"/>
        <v>1400000</v>
      </c>
      <c r="N50" s="37" t="s">
        <v>197</v>
      </c>
      <c r="O50" s="167" t="s">
        <v>924</v>
      </c>
      <c r="P50" s="24"/>
      <c r="Q50" s="24" t="s">
        <v>59</v>
      </c>
      <c r="R50" s="23" t="s">
        <v>780</v>
      </c>
      <c r="S50" s="23" t="s">
        <v>60</v>
      </c>
      <c r="T50" s="1"/>
    </row>
    <row r="51" spans="1:20" ht="45">
      <c r="A51" s="353">
        <v>48</v>
      </c>
      <c r="B51" s="23" t="s">
        <v>459</v>
      </c>
      <c r="C51" s="24" t="s">
        <v>460</v>
      </c>
      <c r="D51" s="24">
        <v>71341196</v>
      </c>
      <c r="E51" s="24">
        <v>181018420</v>
      </c>
      <c r="F51" s="24">
        <v>691001812</v>
      </c>
      <c r="G51" s="23" t="s">
        <v>1037</v>
      </c>
      <c r="H51" s="24" t="s">
        <v>55</v>
      </c>
      <c r="I51" s="24" t="s">
        <v>56</v>
      </c>
      <c r="J51" s="24" t="s">
        <v>56</v>
      </c>
      <c r="K51" s="23" t="s">
        <v>991</v>
      </c>
      <c r="L51" s="32">
        <v>800000</v>
      </c>
      <c r="M51" s="32">
        <f t="shared" si="0"/>
        <v>560000</v>
      </c>
      <c r="N51" s="167" t="s">
        <v>992</v>
      </c>
      <c r="O51" s="37" t="s">
        <v>198</v>
      </c>
      <c r="P51" s="24"/>
      <c r="Q51" s="24" t="s">
        <v>59</v>
      </c>
      <c r="R51" s="23" t="s">
        <v>139</v>
      </c>
      <c r="S51" s="23" t="s">
        <v>60</v>
      </c>
      <c r="T51" s="1"/>
    </row>
    <row r="52" spans="1:20" ht="87" customHeight="1">
      <c r="A52" s="352">
        <v>49</v>
      </c>
      <c r="B52" s="151" t="s">
        <v>236</v>
      </c>
      <c r="C52" s="46" t="s">
        <v>461</v>
      </c>
      <c r="D52" s="50">
        <v>70993165</v>
      </c>
      <c r="E52" s="46">
        <v>107608162</v>
      </c>
      <c r="F52" s="50">
        <v>600116417</v>
      </c>
      <c r="G52" s="46" t="s">
        <v>237</v>
      </c>
      <c r="H52" s="50" t="s">
        <v>55</v>
      </c>
      <c r="I52" s="50" t="s">
        <v>56</v>
      </c>
      <c r="J52" s="50" t="s">
        <v>56</v>
      </c>
      <c r="K52" s="46" t="s">
        <v>238</v>
      </c>
      <c r="L52" s="49">
        <v>9000000</v>
      </c>
      <c r="M52" s="49">
        <f t="shared" si="0"/>
        <v>6300000</v>
      </c>
      <c r="N52" s="171"/>
      <c r="O52" s="171">
        <v>2023</v>
      </c>
      <c r="P52" s="50"/>
      <c r="Q52" s="50" t="s">
        <v>59</v>
      </c>
      <c r="R52" s="46" t="s">
        <v>62</v>
      </c>
      <c r="S52" s="46" t="s">
        <v>60</v>
      </c>
      <c r="T52" s="1"/>
    </row>
    <row r="53" spans="1:20" ht="135">
      <c r="A53" s="352">
        <v>50</v>
      </c>
      <c r="B53" s="31" t="s">
        <v>236</v>
      </c>
      <c r="C53" s="23" t="s">
        <v>461</v>
      </c>
      <c r="D53" s="24">
        <v>70993165</v>
      </c>
      <c r="E53" s="23">
        <v>107608162</v>
      </c>
      <c r="F53" s="24">
        <v>600116417</v>
      </c>
      <c r="G53" s="23" t="s">
        <v>781</v>
      </c>
      <c r="H53" s="24" t="s">
        <v>55</v>
      </c>
      <c r="I53" s="24" t="s">
        <v>56</v>
      </c>
      <c r="J53" s="24" t="s">
        <v>56</v>
      </c>
      <c r="K53" s="23" t="s">
        <v>239</v>
      </c>
      <c r="L53" s="102" t="s">
        <v>578</v>
      </c>
      <c r="M53" s="104" t="s">
        <v>579</v>
      </c>
      <c r="N53" s="170">
        <v>2026</v>
      </c>
      <c r="O53" s="103" t="s">
        <v>580</v>
      </c>
      <c r="P53" s="24" t="s">
        <v>59</v>
      </c>
      <c r="Q53" s="24" t="s">
        <v>59</v>
      </c>
      <c r="R53" s="23" t="s">
        <v>62</v>
      </c>
      <c r="S53" s="23" t="s">
        <v>60</v>
      </c>
      <c r="T53" s="1"/>
    </row>
    <row r="54" spans="1:20" ht="30">
      <c r="A54" s="350">
        <v>51</v>
      </c>
      <c r="B54" s="195" t="s">
        <v>473</v>
      </c>
      <c r="C54" s="196" t="s">
        <v>336</v>
      </c>
      <c r="D54" s="191">
        <v>71008721</v>
      </c>
      <c r="E54" s="196">
        <v>107608375</v>
      </c>
      <c r="F54" s="191">
        <v>600116549</v>
      </c>
      <c r="G54" s="196" t="s">
        <v>474</v>
      </c>
      <c r="H54" s="191" t="s">
        <v>55</v>
      </c>
      <c r="I54" s="191" t="s">
        <v>56</v>
      </c>
      <c r="J54" s="191" t="s">
        <v>67</v>
      </c>
      <c r="K54" s="196" t="s">
        <v>475</v>
      </c>
      <c r="L54" s="197">
        <v>45000000</v>
      </c>
      <c r="M54" s="197">
        <f t="shared" si="0"/>
        <v>31499999.999999996</v>
      </c>
      <c r="N54" s="198">
        <v>2024</v>
      </c>
      <c r="O54" s="198">
        <v>2025</v>
      </c>
      <c r="P54" s="191" t="s">
        <v>59</v>
      </c>
      <c r="Q54" s="191"/>
      <c r="R54" s="196" t="s">
        <v>139</v>
      </c>
      <c r="S54" s="196" t="s">
        <v>156</v>
      </c>
      <c r="T54" s="1"/>
    </row>
    <row r="55" spans="1:20" ht="90">
      <c r="A55" s="350">
        <v>52</v>
      </c>
      <c r="B55" s="202" t="s">
        <v>473</v>
      </c>
      <c r="C55" s="182" t="s">
        <v>336</v>
      </c>
      <c r="D55" s="178">
        <v>71008721</v>
      </c>
      <c r="E55" s="182">
        <v>107608375</v>
      </c>
      <c r="F55" s="178">
        <v>600116549</v>
      </c>
      <c r="G55" s="182" t="s">
        <v>736</v>
      </c>
      <c r="H55" s="178" t="s">
        <v>55</v>
      </c>
      <c r="I55" s="178" t="s">
        <v>56</v>
      </c>
      <c r="J55" s="178" t="s">
        <v>67</v>
      </c>
      <c r="K55" s="182" t="s">
        <v>737</v>
      </c>
      <c r="L55" s="183">
        <v>308000000</v>
      </c>
      <c r="M55" s="183">
        <f>L55*0.7</f>
        <v>215600000</v>
      </c>
      <c r="N55" s="181">
        <v>2025</v>
      </c>
      <c r="O55" s="181">
        <v>2026</v>
      </c>
      <c r="P55" s="178" t="s">
        <v>59</v>
      </c>
      <c r="Q55" s="178"/>
      <c r="R55" s="182" t="s">
        <v>227</v>
      </c>
      <c r="S55" s="182" t="s">
        <v>60</v>
      </c>
      <c r="T55" s="1"/>
    </row>
    <row r="56" spans="1:20" ht="75">
      <c r="A56" s="350">
        <v>53</v>
      </c>
      <c r="B56" s="202" t="s">
        <v>473</v>
      </c>
      <c r="C56" s="182" t="s">
        <v>336</v>
      </c>
      <c r="D56" s="178">
        <v>71008721</v>
      </c>
      <c r="E56" s="182">
        <v>107608375</v>
      </c>
      <c r="F56" s="178">
        <v>600116549</v>
      </c>
      <c r="G56" s="182" t="s">
        <v>738</v>
      </c>
      <c r="H56" s="178" t="s">
        <v>55</v>
      </c>
      <c r="I56" s="178" t="s">
        <v>56</v>
      </c>
      <c r="J56" s="178" t="s">
        <v>67</v>
      </c>
      <c r="K56" s="182" t="s">
        <v>739</v>
      </c>
      <c r="L56" s="172">
        <v>5000000</v>
      </c>
      <c r="M56" s="183">
        <f>L56*0.7</f>
        <v>3500000</v>
      </c>
      <c r="N56" s="178">
        <v>2024</v>
      </c>
      <c r="O56" s="178">
        <v>2025</v>
      </c>
      <c r="P56" s="178"/>
      <c r="Q56" s="178"/>
      <c r="R56" s="178" t="s">
        <v>740</v>
      </c>
      <c r="S56" s="178" t="s">
        <v>60</v>
      </c>
      <c r="T56" s="1"/>
    </row>
    <row r="57" spans="1:20" ht="135">
      <c r="A57" s="452">
        <v>54</v>
      </c>
      <c r="B57" s="92" t="s">
        <v>240</v>
      </c>
      <c r="C57" s="92" t="s">
        <v>461</v>
      </c>
      <c r="D57" s="93" t="s">
        <v>241</v>
      </c>
      <c r="E57" s="92">
        <v>107608138</v>
      </c>
      <c r="F57" s="94">
        <v>600116395</v>
      </c>
      <c r="G57" s="95" t="s">
        <v>582</v>
      </c>
      <c r="H57" s="94" t="s">
        <v>55</v>
      </c>
      <c r="I57" s="94" t="s">
        <v>56</v>
      </c>
      <c r="J57" s="94" t="s">
        <v>56</v>
      </c>
      <c r="K57" s="92" t="s">
        <v>563</v>
      </c>
      <c r="L57" s="165">
        <v>17000000</v>
      </c>
      <c r="M57" s="165">
        <v>11900000</v>
      </c>
      <c r="N57" s="166" t="s">
        <v>1080</v>
      </c>
      <c r="O57" s="166" t="s">
        <v>1081</v>
      </c>
      <c r="P57" s="94" t="s">
        <v>59</v>
      </c>
      <c r="Q57" s="94"/>
      <c r="R57" s="95" t="s">
        <v>583</v>
      </c>
      <c r="S57" s="95" t="s">
        <v>584</v>
      </c>
      <c r="T57" s="1"/>
    </row>
    <row r="58" spans="1:20" ht="61.15" customHeight="1">
      <c r="A58" s="351">
        <v>55</v>
      </c>
      <c r="B58" s="23" t="s">
        <v>141</v>
      </c>
      <c r="C58" s="24" t="s">
        <v>142</v>
      </c>
      <c r="D58" s="24">
        <v>75024128</v>
      </c>
      <c r="E58" s="24">
        <v>102443777</v>
      </c>
      <c r="F58" s="24">
        <v>600117073</v>
      </c>
      <c r="G58" s="46" t="s">
        <v>581</v>
      </c>
      <c r="H58" s="24" t="s">
        <v>55</v>
      </c>
      <c r="I58" s="24" t="s">
        <v>56</v>
      </c>
      <c r="J58" s="24" t="s">
        <v>144</v>
      </c>
      <c r="K58" s="23" t="s">
        <v>501</v>
      </c>
      <c r="L58" s="102" t="s">
        <v>585</v>
      </c>
      <c r="M58" s="104" t="s">
        <v>586</v>
      </c>
      <c r="N58" s="167" t="s">
        <v>587</v>
      </c>
      <c r="O58" s="75">
        <v>2027</v>
      </c>
      <c r="P58" s="47" t="s">
        <v>59</v>
      </c>
      <c r="Q58" s="24" t="s">
        <v>59</v>
      </c>
      <c r="R58" s="46" t="s">
        <v>588</v>
      </c>
      <c r="S58" s="23" t="s">
        <v>60</v>
      </c>
      <c r="T58" s="1"/>
    </row>
    <row r="59" spans="1:20" ht="61.15" customHeight="1">
      <c r="A59" s="350">
        <v>56</v>
      </c>
      <c r="B59" s="182" t="s">
        <v>141</v>
      </c>
      <c r="C59" s="178" t="s">
        <v>142</v>
      </c>
      <c r="D59" s="178">
        <v>75024128</v>
      </c>
      <c r="E59" s="178">
        <v>102443777</v>
      </c>
      <c r="F59" s="178">
        <v>600117073</v>
      </c>
      <c r="G59" s="178" t="s">
        <v>726</v>
      </c>
      <c r="H59" s="178" t="s">
        <v>55</v>
      </c>
      <c r="I59" s="178" t="s">
        <v>56</v>
      </c>
      <c r="J59" s="178" t="s">
        <v>144</v>
      </c>
      <c r="K59" s="182" t="s">
        <v>727</v>
      </c>
      <c r="L59" s="172">
        <v>30000000</v>
      </c>
      <c r="M59" s="172">
        <f>0.7*L59</f>
        <v>21000000</v>
      </c>
      <c r="N59" s="178">
        <v>2023</v>
      </c>
      <c r="O59" s="178">
        <v>2027</v>
      </c>
      <c r="P59" s="178"/>
      <c r="Q59" s="178" t="s">
        <v>59</v>
      </c>
      <c r="R59" s="182" t="s">
        <v>340</v>
      </c>
      <c r="S59" s="178" t="s">
        <v>156</v>
      </c>
      <c r="T59" s="1"/>
    </row>
    <row r="60" spans="1:20" ht="61.15" customHeight="1">
      <c r="A60" s="350">
        <v>57</v>
      </c>
      <c r="B60" s="182" t="s">
        <v>141</v>
      </c>
      <c r="C60" s="178" t="s">
        <v>142</v>
      </c>
      <c r="D60" s="178">
        <v>75024128</v>
      </c>
      <c r="E60" s="178">
        <v>102443777</v>
      </c>
      <c r="F60" s="178">
        <v>600117073</v>
      </c>
      <c r="G60" s="178" t="s">
        <v>728</v>
      </c>
      <c r="H60" s="178" t="s">
        <v>55</v>
      </c>
      <c r="I60" s="178" t="s">
        <v>56</v>
      </c>
      <c r="J60" s="178" t="s">
        <v>144</v>
      </c>
      <c r="K60" s="178" t="s">
        <v>728</v>
      </c>
      <c r="L60" s="172">
        <v>15000000</v>
      </c>
      <c r="M60" s="172">
        <f>0.7*L60</f>
        <v>10500000</v>
      </c>
      <c r="N60" s="178">
        <v>2023</v>
      </c>
      <c r="O60" s="178">
        <v>2027</v>
      </c>
      <c r="P60" s="178" t="s">
        <v>59</v>
      </c>
      <c r="Q60" s="178"/>
      <c r="R60" s="182" t="s">
        <v>340</v>
      </c>
      <c r="S60" s="178" t="s">
        <v>156</v>
      </c>
      <c r="T60" s="1"/>
    </row>
    <row r="61" spans="1:20" ht="45">
      <c r="A61" s="350">
        <v>58</v>
      </c>
      <c r="B61" s="182" t="s">
        <v>141</v>
      </c>
      <c r="C61" s="178" t="s">
        <v>142</v>
      </c>
      <c r="D61" s="178">
        <v>75024128</v>
      </c>
      <c r="E61" s="178">
        <v>102443777</v>
      </c>
      <c r="F61" s="178">
        <v>600117073</v>
      </c>
      <c r="G61" s="178" t="s">
        <v>729</v>
      </c>
      <c r="H61" s="178" t="s">
        <v>55</v>
      </c>
      <c r="I61" s="178" t="s">
        <v>56</v>
      </c>
      <c r="J61" s="178" t="s">
        <v>144</v>
      </c>
      <c r="K61" s="178" t="s">
        <v>729</v>
      </c>
      <c r="L61" s="172">
        <v>20000000</v>
      </c>
      <c r="M61" s="172">
        <f>0.7*L61</f>
        <v>14000000</v>
      </c>
      <c r="N61" s="178">
        <v>2023</v>
      </c>
      <c r="O61" s="178">
        <v>2027</v>
      </c>
      <c r="P61" s="178"/>
      <c r="Q61" s="178"/>
      <c r="R61" s="182" t="s">
        <v>340</v>
      </c>
      <c r="S61" s="178" t="s">
        <v>60</v>
      </c>
      <c r="T61" s="1"/>
    </row>
    <row r="62" spans="1:20" ht="62.45" customHeight="1">
      <c r="A62" s="350">
        <v>59</v>
      </c>
      <c r="B62" s="23" t="s">
        <v>462</v>
      </c>
      <c r="C62" s="24" t="s">
        <v>463</v>
      </c>
      <c r="D62" s="24">
        <v>75020840</v>
      </c>
      <c r="E62" s="24">
        <v>150012357</v>
      </c>
      <c r="F62" s="24">
        <v>650012305</v>
      </c>
      <c r="G62" s="23" t="s">
        <v>530</v>
      </c>
      <c r="H62" s="24" t="s">
        <v>55</v>
      </c>
      <c r="I62" s="24" t="s">
        <v>56</v>
      </c>
      <c r="J62" s="24" t="s">
        <v>203</v>
      </c>
      <c r="K62" s="44" t="s">
        <v>590</v>
      </c>
      <c r="L62" s="164">
        <v>6000000</v>
      </c>
      <c r="M62" s="164">
        <f t="shared" si="0"/>
        <v>4200000</v>
      </c>
      <c r="N62" s="168">
        <v>45444</v>
      </c>
      <c r="O62" s="169" t="s">
        <v>765</v>
      </c>
      <c r="P62" s="24"/>
      <c r="Q62" s="50" t="s">
        <v>59</v>
      </c>
      <c r="R62" s="44" t="s">
        <v>589</v>
      </c>
      <c r="S62" s="23" t="s">
        <v>60</v>
      </c>
      <c r="T62" s="1"/>
    </row>
    <row r="63" spans="1:20" ht="57.6" customHeight="1">
      <c r="A63" s="350">
        <v>60</v>
      </c>
      <c r="B63" s="23" t="s">
        <v>462</v>
      </c>
      <c r="C63" s="24" t="s">
        <v>463</v>
      </c>
      <c r="D63" s="24">
        <v>75020840</v>
      </c>
      <c r="E63" s="24">
        <v>150012357</v>
      </c>
      <c r="F63" s="24">
        <v>650012305</v>
      </c>
      <c r="G63" s="23" t="s">
        <v>204</v>
      </c>
      <c r="H63" s="24" t="s">
        <v>55</v>
      </c>
      <c r="I63" s="24" t="s">
        <v>56</v>
      </c>
      <c r="J63" s="24" t="s">
        <v>203</v>
      </c>
      <c r="K63" s="23" t="s">
        <v>204</v>
      </c>
      <c r="L63" s="159" t="s">
        <v>766</v>
      </c>
      <c r="M63" s="159" t="s">
        <v>767</v>
      </c>
      <c r="N63" s="168">
        <v>45444</v>
      </c>
      <c r="O63" s="169" t="s">
        <v>765</v>
      </c>
      <c r="P63" s="24"/>
      <c r="Q63" s="50" t="s">
        <v>59</v>
      </c>
      <c r="R63" s="44" t="s">
        <v>591</v>
      </c>
      <c r="S63" s="23" t="s">
        <v>60</v>
      </c>
      <c r="T63" s="1"/>
    </row>
    <row r="64" spans="1:20" ht="45.75" thickBot="1">
      <c r="A64" s="350">
        <v>61</v>
      </c>
      <c r="B64" s="23" t="s">
        <v>462</v>
      </c>
      <c r="C64" s="24" t="s">
        <v>463</v>
      </c>
      <c r="D64" s="24">
        <v>75020840</v>
      </c>
      <c r="E64" s="24">
        <v>150012357</v>
      </c>
      <c r="F64" s="24">
        <v>650012305</v>
      </c>
      <c r="G64" s="23" t="s">
        <v>205</v>
      </c>
      <c r="H64" s="24" t="s">
        <v>55</v>
      </c>
      <c r="I64" s="24" t="s">
        <v>56</v>
      </c>
      <c r="J64" s="24" t="s">
        <v>203</v>
      </c>
      <c r="K64" s="23" t="s">
        <v>764</v>
      </c>
      <c r="L64" s="104" t="s">
        <v>593</v>
      </c>
      <c r="M64" s="104" t="s">
        <v>592</v>
      </c>
      <c r="N64" s="168">
        <v>45444</v>
      </c>
      <c r="O64" s="169" t="s">
        <v>765</v>
      </c>
      <c r="P64" s="24"/>
      <c r="Q64" s="50" t="s">
        <v>59</v>
      </c>
      <c r="R64" s="44" t="s">
        <v>591</v>
      </c>
      <c r="S64" s="23" t="s">
        <v>60</v>
      </c>
      <c r="T64" s="1"/>
    </row>
    <row r="65" spans="1:20" ht="60">
      <c r="A65" s="350">
        <v>62</v>
      </c>
      <c r="B65" s="207" t="s">
        <v>462</v>
      </c>
      <c r="C65" s="207" t="s">
        <v>534</v>
      </c>
      <c r="D65" s="208">
        <v>75020840</v>
      </c>
      <c r="E65" s="208">
        <v>150012357</v>
      </c>
      <c r="F65" s="208">
        <v>650012305</v>
      </c>
      <c r="G65" s="207" t="s">
        <v>762</v>
      </c>
      <c r="H65" s="208" t="s">
        <v>55</v>
      </c>
      <c r="I65" s="208" t="s">
        <v>56</v>
      </c>
      <c r="J65" s="208" t="s">
        <v>203</v>
      </c>
      <c r="K65" s="207" t="s">
        <v>763</v>
      </c>
      <c r="L65" s="209">
        <v>20000000</v>
      </c>
      <c r="M65" s="210">
        <f>L65/100*70</f>
        <v>14000000</v>
      </c>
      <c r="N65" s="211">
        <v>45444</v>
      </c>
      <c r="O65" s="211">
        <v>46722</v>
      </c>
      <c r="P65" s="208"/>
      <c r="Q65" s="208"/>
      <c r="R65" s="207" t="s">
        <v>536</v>
      </c>
      <c r="S65" s="207" t="s">
        <v>60</v>
      </c>
      <c r="T65" s="1"/>
    </row>
    <row r="66" spans="1:20" ht="45">
      <c r="A66" s="349">
        <v>63</v>
      </c>
      <c r="B66" s="23" t="s">
        <v>490</v>
      </c>
      <c r="C66" s="24" t="s">
        <v>486</v>
      </c>
      <c r="D66" s="24">
        <v>71003665</v>
      </c>
      <c r="E66" s="24">
        <v>107608472</v>
      </c>
      <c r="F66" s="24">
        <v>600116638</v>
      </c>
      <c r="G66" s="23" t="s">
        <v>491</v>
      </c>
      <c r="H66" s="24" t="s">
        <v>55</v>
      </c>
      <c r="I66" s="24" t="s">
        <v>56</v>
      </c>
      <c r="J66" s="24" t="s">
        <v>488</v>
      </c>
      <c r="K66" s="23" t="s">
        <v>491</v>
      </c>
      <c r="L66" s="32">
        <v>35000000</v>
      </c>
      <c r="M66" s="32">
        <f t="shared" si="0"/>
        <v>24500000</v>
      </c>
      <c r="N66" s="29">
        <v>45292</v>
      </c>
      <c r="O66" s="29">
        <v>46357</v>
      </c>
      <c r="P66" s="24" t="s">
        <v>59</v>
      </c>
      <c r="Q66" s="24" t="s">
        <v>59</v>
      </c>
      <c r="R66" s="23" t="s">
        <v>62</v>
      </c>
      <c r="S66" s="23"/>
      <c r="T66" s="1"/>
    </row>
    <row r="67" spans="1:20" ht="45">
      <c r="A67" s="426">
        <v>64</v>
      </c>
      <c r="B67" s="354" t="s">
        <v>490</v>
      </c>
      <c r="C67" s="355" t="s">
        <v>486</v>
      </c>
      <c r="D67" s="355">
        <v>71003665</v>
      </c>
      <c r="E67" s="355">
        <v>107608472</v>
      </c>
      <c r="F67" s="355">
        <v>600116638</v>
      </c>
      <c r="G67" s="418" t="s">
        <v>1013</v>
      </c>
      <c r="H67" s="355" t="s">
        <v>55</v>
      </c>
      <c r="I67" s="355" t="s">
        <v>56</v>
      </c>
      <c r="J67" s="355" t="s">
        <v>488</v>
      </c>
      <c r="K67" s="354" t="s">
        <v>1014</v>
      </c>
      <c r="L67" s="419">
        <v>1000000</v>
      </c>
      <c r="M67" s="419">
        <v>700000</v>
      </c>
      <c r="N67" s="387" t="s">
        <v>987</v>
      </c>
      <c r="O67" s="420" t="s">
        <v>1015</v>
      </c>
      <c r="P67" s="355"/>
      <c r="Q67" s="355"/>
      <c r="R67" s="354" t="s">
        <v>1016</v>
      </c>
      <c r="S67" s="354" t="s">
        <v>60</v>
      </c>
      <c r="T67" s="1"/>
    </row>
    <row r="68" spans="1:20" ht="60">
      <c r="A68" s="349">
        <v>65</v>
      </c>
      <c r="B68" s="23" t="s">
        <v>464</v>
      </c>
      <c r="C68" s="24" t="s">
        <v>206</v>
      </c>
      <c r="D68" s="24">
        <v>75022133</v>
      </c>
      <c r="E68" s="24">
        <v>107608499</v>
      </c>
      <c r="F68" s="24">
        <v>600117057</v>
      </c>
      <c r="G68" s="23" t="s">
        <v>207</v>
      </c>
      <c r="H68" s="24" t="s">
        <v>55</v>
      </c>
      <c r="I68" s="24" t="s">
        <v>56</v>
      </c>
      <c r="J68" s="24" t="s">
        <v>208</v>
      </c>
      <c r="K68" s="23" t="s">
        <v>209</v>
      </c>
      <c r="L68" s="32">
        <v>5000000</v>
      </c>
      <c r="M68" s="32">
        <f t="shared" si="0"/>
        <v>3500000</v>
      </c>
      <c r="N68" s="30">
        <v>2023</v>
      </c>
      <c r="O68" s="30" t="s">
        <v>198</v>
      </c>
      <c r="P68" s="24" t="s">
        <v>59</v>
      </c>
      <c r="Q68" s="24"/>
      <c r="R68" s="23"/>
      <c r="S68" s="23"/>
      <c r="T68" s="1"/>
    </row>
    <row r="69" spans="1:20" ht="60">
      <c r="A69" s="349">
        <v>66</v>
      </c>
      <c r="B69" s="23" t="s">
        <v>464</v>
      </c>
      <c r="C69" s="24" t="s">
        <v>206</v>
      </c>
      <c r="D69" s="24">
        <v>75022133</v>
      </c>
      <c r="E69" s="24">
        <v>107608499</v>
      </c>
      <c r="F69" s="24">
        <v>600117057</v>
      </c>
      <c r="G69" s="23" t="s">
        <v>210</v>
      </c>
      <c r="H69" s="24" t="s">
        <v>55</v>
      </c>
      <c r="I69" s="24" t="s">
        <v>56</v>
      </c>
      <c r="J69" s="24" t="s">
        <v>208</v>
      </c>
      <c r="K69" s="23" t="s">
        <v>211</v>
      </c>
      <c r="L69" s="32">
        <v>10000000</v>
      </c>
      <c r="M69" s="32">
        <f t="shared" si="0"/>
        <v>7000000</v>
      </c>
      <c r="N69" s="30">
        <v>2024</v>
      </c>
      <c r="O69" s="30" t="s">
        <v>198</v>
      </c>
      <c r="P69" s="24"/>
      <c r="Q69" s="24" t="s">
        <v>59</v>
      </c>
      <c r="R69" s="23"/>
      <c r="S69" s="23"/>
      <c r="T69" s="1"/>
    </row>
    <row r="70" spans="1:20" ht="60">
      <c r="A70" s="349">
        <v>67</v>
      </c>
      <c r="B70" s="23" t="s">
        <v>464</v>
      </c>
      <c r="C70" s="24" t="s">
        <v>206</v>
      </c>
      <c r="D70" s="24">
        <v>75022133</v>
      </c>
      <c r="E70" s="24">
        <v>107608499</v>
      </c>
      <c r="F70" s="24">
        <v>600117057</v>
      </c>
      <c r="G70" s="23" t="s">
        <v>212</v>
      </c>
      <c r="H70" s="24" t="s">
        <v>55</v>
      </c>
      <c r="I70" s="24" t="s">
        <v>56</v>
      </c>
      <c r="J70" s="24" t="s">
        <v>208</v>
      </c>
      <c r="K70" s="23" t="s">
        <v>213</v>
      </c>
      <c r="L70" s="32">
        <v>2000000</v>
      </c>
      <c r="M70" s="32">
        <f t="shared" si="0"/>
        <v>1400000</v>
      </c>
      <c r="N70" s="30">
        <v>2023</v>
      </c>
      <c r="O70" s="30" t="s">
        <v>198</v>
      </c>
      <c r="P70" s="24"/>
      <c r="Q70" s="24" t="s">
        <v>59</v>
      </c>
      <c r="R70" s="23"/>
      <c r="S70" s="23"/>
      <c r="T70" s="1"/>
    </row>
    <row r="71" spans="1:20" ht="75">
      <c r="A71" s="349">
        <v>68</v>
      </c>
      <c r="B71" s="23" t="s">
        <v>464</v>
      </c>
      <c r="C71" s="24" t="s">
        <v>206</v>
      </c>
      <c r="D71" s="24">
        <v>75022133</v>
      </c>
      <c r="E71" s="24">
        <v>107608499</v>
      </c>
      <c r="F71" s="24">
        <v>600117057</v>
      </c>
      <c r="G71" s="23" t="s">
        <v>214</v>
      </c>
      <c r="H71" s="24" t="s">
        <v>55</v>
      </c>
      <c r="I71" s="24" t="s">
        <v>56</v>
      </c>
      <c r="J71" s="24" t="s">
        <v>208</v>
      </c>
      <c r="K71" s="23" t="s">
        <v>215</v>
      </c>
      <c r="L71" s="32">
        <v>2000000</v>
      </c>
      <c r="M71" s="32">
        <f t="shared" si="0"/>
        <v>1400000</v>
      </c>
      <c r="N71" s="30" t="s">
        <v>216</v>
      </c>
      <c r="O71" s="30" t="s">
        <v>198</v>
      </c>
      <c r="P71" s="24"/>
      <c r="Q71" s="24" t="s">
        <v>59</v>
      </c>
      <c r="R71" s="23"/>
      <c r="S71" s="23"/>
      <c r="T71" s="1"/>
    </row>
    <row r="72" spans="1:20" ht="60">
      <c r="A72" s="349">
        <v>69</v>
      </c>
      <c r="B72" s="23" t="s">
        <v>464</v>
      </c>
      <c r="C72" s="24" t="s">
        <v>206</v>
      </c>
      <c r="D72" s="24">
        <v>75022133</v>
      </c>
      <c r="E72" s="24">
        <v>107608499</v>
      </c>
      <c r="F72" s="24">
        <v>600117057</v>
      </c>
      <c r="G72" s="23" t="s">
        <v>217</v>
      </c>
      <c r="H72" s="24" t="s">
        <v>55</v>
      </c>
      <c r="I72" s="24" t="s">
        <v>56</v>
      </c>
      <c r="J72" s="24" t="s">
        <v>208</v>
      </c>
      <c r="K72" s="23" t="s">
        <v>218</v>
      </c>
      <c r="L72" s="32">
        <v>3000000</v>
      </c>
      <c r="M72" s="32">
        <f t="shared" si="0"/>
        <v>2100000</v>
      </c>
      <c r="N72" s="30" t="s">
        <v>216</v>
      </c>
      <c r="O72" s="30" t="s">
        <v>198</v>
      </c>
      <c r="P72" s="24" t="s">
        <v>59</v>
      </c>
      <c r="Q72" s="24" t="s">
        <v>59</v>
      </c>
      <c r="R72" s="23"/>
      <c r="S72" s="23"/>
      <c r="T72" s="1"/>
    </row>
    <row r="73" spans="1:20" ht="60">
      <c r="A73" s="349">
        <v>70</v>
      </c>
      <c r="B73" s="23" t="s">
        <v>464</v>
      </c>
      <c r="C73" s="24" t="s">
        <v>206</v>
      </c>
      <c r="D73" s="24">
        <v>75022133</v>
      </c>
      <c r="E73" s="24">
        <v>107608499</v>
      </c>
      <c r="F73" s="24">
        <v>600117057</v>
      </c>
      <c r="G73" s="23" t="s">
        <v>219</v>
      </c>
      <c r="H73" s="24" t="s">
        <v>55</v>
      </c>
      <c r="I73" s="24" t="s">
        <v>56</v>
      </c>
      <c r="J73" s="24" t="s">
        <v>208</v>
      </c>
      <c r="K73" s="23" t="s">
        <v>220</v>
      </c>
      <c r="L73" s="32">
        <v>5000000</v>
      </c>
      <c r="M73" s="32">
        <f t="shared" si="0"/>
        <v>3500000</v>
      </c>
      <c r="N73" s="30" t="s">
        <v>216</v>
      </c>
      <c r="O73" s="30" t="s">
        <v>198</v>
      </c>
      <c r="P73" s="24" t="s">
        <v>59</v>
      </c>
      <c r="Q73" s="24" t="s">
        <v>59</v>
      </c>
      <c r="R73" s="23"/>
      <c r="S73" s="23"/>
      <c r="T73" s="1"/>
    </row>
    <row r="74" spans="1:20" ht="60">
      <c r="A74" s="349">
        <v>71</v>
      </c>
      <c r="B74" s="23" t="s">
        <v>464</v>
      </c>
      <c r="C74" s="24" t="s">
        <v>206</v>
      </c>
      <c r="D74" s="24">
        <v>75022133</v>
      </c>
      <c r="E74" s="24">
        <v>107608499</v>
      </c>
      <c r="F74" s="24">
        <v>600117057</v>
      </c>
      <c r="G74" s="23" t="s">
        <v>221</v>
      </c>
      <c r="H74" s="24" t="s">
        <v>55</v>
      </c>
      <c r="I74" s="24" t="s">
        <v>56</v>
      </c>
      <c r="J74" s="24" t="s">
        <v>208</v>
      </c>
      <c r="K74" s="23" t="s">
        <v>222</v>
      </c>
      <c r="L74" s="32">
        <v>5000000</v>
      </c>
      <c r="M74" s="32">
        <f t="shared" si="0"/>
        <v>3500000</v>
      </c>
      <c r="N74" s="30" t="s">
        <v>216</v>
      </c>
      <c r="O74" s="30" t="s">
        <v>198</v>
      </c>
      <c r="P74" s="24" t="s">
        <v>59</v>
      </c>
      <c r="Q74" s="24" t="s">
        <v>59</v>
      </c>
      <c r="R74" s="23"/>
      <c r="S74" s="23" t="s">
        <v>228</v>
      </c>
      <c r="T74" s="1"/>
    </row>
    <row r="75" spans="1:20" ht="60">
      <c r="A75" s="351">
        <v>72</v>
      </c>
      <c r="B75" s="285" t="s">
        <v>464</v>
      </c>
      <c r="C75" s="271" t="s">
        <v>206</v>
      </c>
      <c r="D75" s="271">
        <v>75022133</v>
      </c>
      <c r="E75" s="271">
        <v>107608499</v>
      </c>
      <c r="F75" s="271">
        <v>600117057</v>
      </c>
      <c r="G75" s="321" t="s">
        <v>896</v>
      </c>
      <c r="H75" s="271" t="s">
        <v>55</v>
      </c>
      <c r="I75" s="271" t="s">
        <v>56</v>
      </c>
      <c r="J75" s="271" t="s">
        <v>208</v>
      </c>
      <c r="K75" s="321" t="s">
        <v>897</v>
      </c>
      <c r="L75" s="317">
        <v>3000000</v>
      </c>
      <c r="M75" s="317">
        <v>2100000</v>
      </c>
      <c r="N75" s="320" t="s">
        <v>179</v>
      </c>
      <c r="O75" s="319">
        <v>2027</v>
      </c>
      <c r="P75" s="271"/>
      <c r="Q75" s="271"/>
      <c r="R75" s="285" t="s">
        <v>553</v>
      </c>
      <c r="S75" s="285" t="s">
        <v>60</v>
      </c>
      <c r="T75" s="1"/>
    </row>
    <row r="76" spans="1:20" ht="60">
      <c r="A76" s="351">
        <v>73</v>
      </c>
      <c r="B76" s="285" t="s">
        <v>464</v>
      </c>
      <c r="C76" s="271" t="s">
        <v>206</v>
      </c>
      <c r="D76" s="271">
        <v>75022133</v>
      </c>
      <c r="E76" s="271">
        <v>107608499</v>
      </c>
      <c r="F76" s="271">
        <v>600117057</v>
      </c>
      <c r="G76" s="327" t="s">
        <v>898</v>
      </c>
      <c r="H76" s="271" t="s">
        <v>55</v>
      </c>
      <c r="I76" s="271" t="s">
        <v>56</v>
      </c>
      <c r="J76" s="271" t="s">
        <v>208</v>
      </c>
      <c r="K76" s="327" t="s">
        <v>898</v>
      </c>
      <c r="L76" s="323">
        <v>1000000</v>
      </c>
      <c r="M76" s="323">
        <v>700000</v>
      </c>
      <c r="N76" s="319">
        <v>2025</v>
      </c>
      <c r="O76" s="319">
        <v>2027</v>
      </c>
      <c r="P76" s="271"/>
      <c r="Q76" s="271"/>
      <c r="R76" s="285" t="s">
        <v>553</v>
      </c>
      <c r="S76" s="285" t="s">
        <v>60</v>
      </c>
      <c r="T76" s="1"/>
    </row>
    <row r="77" spans="1:20" ht="45">
      <c r="A77" s="352">
        <v>74</v>
      </c>
      <c r="B77" s="23" t="s">
        <v>223</v>
      </c>
      <c r="C77" s="24" t="s">
        <v>422</v>
      </c>
      <c r="D77" s="24">
        <v>70995524</v>
      </c>
      <c r="E77" s="24">
        <v>107608529</v>
      </c>
      <c r="F77" s="24">
        <v>600117014</v>
      </c>
      <c r="G77" s="23" t="s">
        <v>224</v>
      </c>
      <c r="H77" s="24" t="s">
        <v>55</v>
      </c>
      <c r="I77" s="24" t="s">
        <v>56</v>
      </c>
      <c r="J77" s="24" t="s">
        <v>225</v>
      </c>
      <c r="K77" s="23" t="s">
        <v>226</v>
      </c>
      <c r="L77" s="32">
        <v>1000000</v>
      </c>
      <c r="M77" s="32">
        <f t="shared" si="0"/>
        <v>700000</v>
      </c>
      <c r="N77" s="29">
        <v>44986</v>
      </c>
      <c r="O77" s="59" t="s">
        <v>594</v>
      </c>
      <c r="P77" s="50" t="s">
        <v>59</v>
      </c>
      <c r="Q77" s="24"/>
      <c r="R77" s="23" t="s">
        <v>227</v>
      </c>
      <c r="S77" s="46" t="s">
        <v>545</v>
      </c>
      <c r="T77" s="1"/>
    </row>
    <row r="78" spans="1:20" ht="45">
      <c r="A78" s="352">
        <v>75</v>
      </c>
      <c r="B78" s="57" t="s">
        <v>469</v>
      </c>
      <c r="C78" s="57" t="s">
        <v>68</v>
      </c>
      <c r="D78" s="57">
        <v>29354391</v>
      </c>
      <c r="E78" s="57" t="s">
        <v>76</v>
      </c>
      <c r="F78" s="57">
        <v>691004145</v>
      </c>
      <c r="G78" s="57" t="s">
        <v>552</v>
      </c>
      <c r="H78" s="57" t="s">
        <v>55</v>
      </c>
      <c r="I78" s="57" t="s">
        <v>56</v>
      </c>
      <c r="J78" s="57" t="s">
        <v>56</v>
      </c>
      <c r="K78" s="66" t="s">
        <v>75</v>
      </c>
      <c r="L78" s="48">
        <v>1000000</v>
      </c>
      <c r="M78" s="48">
        <f t="shared" si="0"/>
        <v>700000</v>
      </c>
      <c r="N78" s="58">
        <v>2023</v>
      </c>
      <c r="O78" s="58">
        <v>2028</v>
      </c>
      <c r="P78" s="58" t="s">
        <v>59</v>
      </c>
      <c r="Q78" s="58" t="s">
        <v>59</v>
      </c>
      <c r="R78" s="57" t="s">
        <v>553</v>
      </c>
      <c r="S78" s="58" t="s">
        <v>60</v>
      </c>
      <c r="T78" s="1"/>
    </row>
    <row r="79" spans="1:20" ht="45">
      <c r="A79" s="352">
        <v>76</v>
      </c>
      <c r="B79" s="57" t="s">
        <v>469</v>
      </c>
      <c r="C79" s="57" t="s">
        <v>68</v>
      </c>
      <c r="D79" s="57">
        <v>29354391</v>
      </c>
      <c r="E79" s="57" t="s">
        <v>76</v>
      </c>
      <c r="F79" s="57">
        <v>691004145</v>
      </c>
      <c r="G79" s="57" t="s">
        <v>77</v>
      </c>
      <c r="H79" s="57" t="s">
        <v>55</v>
      </c>
      <c r="I79" s="57" t="s">
        <v>56</v>
      </c>
      <c r="J79" s="57" t="s">
        <v>56</v>
      </c>
      <c r="K79" s="66" t="s">
        <v>79</v>
      </c>
      <c r="L79" s="48">
        <v>50000000</v>
      </c>
      <c r="M79" s="48">
        <f t="shared" si="0"/>
        <v>35000000</v>
      </c>
      <c r="N79" s="58">
        <v>2023</v>
      </c>
      <c r="O79" s="58">
        <v>2028</v>
      </c>
      <c r="P79" s="58" t="s">
        <v>59</v>
      </c>
      <c r="Q79" s="58" t="s">
        <v>59</v>
      </c>
      <c r="R79" s="57" t="s">
        <v>62</v>
      </c>
      <c r="S79" s="58" t="s">
        <v>60</v>
      </c>
      <c r="T79" s="1"/>
    </row>
    <row r="80" spans="1:20" ht="45">
      <c r="A80" s="352">
        <v>77</v>
      </c>
      <c r="B80" s="44" t="s">
        <v>469</v>
      </c>
      <c r="C80" s="44" t="s">
        <v>68</v>
      </c>
      <c r="D80" s="44">
        <v>29354391</v>
      </c>
      <c r="E80" s="44" t="s">
        <v>76</v>
      </c>
      <c r="F80" s="44">
        <v>691004145</v>
      </c>
      <c r="G80" s="44" t="s">
        <v>554</v>
      </c>
      <c r="H80" s="44" t="s">
        <v>55</v>
      </c>
      <c r="I80" s="44" t="s">
        <v>56</v>
      </c>
      <c r="J80" s="44" t="s">
        <v>81</v>
      </c>
      <c r="K80" s="80" t="s">
        <v>82</v>
      </c>
      <c r="L80" s="48">
        <v>10000000</v>
      </c>
      <c r="M80" s="48">
        <f t="shared" si="0"/>
        <v>7000000</v>
      </c>
      <c r="N80" s="47">
        <v>2023</v>
      </c>
      <c r="O80" s="47">
        <v>2028</v>
      </c>
      <c r="P80" s="47" t="s">
        <v>59</v>
      </c>
      <c r="Q80" s="47" t="s">
        <v>59</v>
      </c>
      <c r="R80" s="44" t="s">
        <v>62</v>
      </c>
      <c r="S80" s="47" t="s">
        <v>60</v>
      </c>
      <c r="T80" s="1"/>
    </row>
    <row r="81" spans="1:20" ht="45">
      <c r="A81" s="352">
        <v>78</v>
      </c>
      <c r="B81" s="44" t="s">
        <v>469</v>
      </c>
      <c r="C81" s="44" t="s">
        <v>68</v>
      </c>
      <c r="D81" s="44">
        <v>29354391</v>
      </c>
      <c r="E81" s="44" t="s">
        <v>76</v>
      </c>
      <c r="F81" s="44">
        <v>691004145</v>
      </c>
      <c r="G81" s="44" t="s">
        <v>555</v>
      </c>
      <c r="H81" s="44" t="s">
        <v>55</v>
      </c>
      <c r="I81" s="44" t="s">
        <v>56</v>
      </c>
      <c r="J81" s="44" t="s">
        <v>81</v>
      </c>
      <c r="K81" s="80" t="s">
        <v>556</v>
      </c>
      <c r="L81" s="48">
        <v>20000000</v>
      </c>
      <c r="M81" s="48">
        <f t="shared" si="0"/>
        <v>14000000</v>
      </c>
      <c r="N81" s="47">
        <v>2023</v>
      </c>
      <c r="O81" s="47">
        <v>2028</v>
      </c>
      <c r="P81" s="47" t="s">
        <v>59</v>
      </c>
      <c r="Q81" s="47" t="s">
        <v>59</v>
      </c>
      <c r="R81" s="44" t="s">
        <v>62</v>
      </c>
      <c r="S81" s="47" t="s">
        <v>60</v>
      </c>
      <c r="T81" s="1"/>
    </row>
    <row r="82" spans="1:20" ht="45">
      <c r="A82" s="352">
        <v>79</v>
      </c>
      <c r="B82" s="44" t="s">
        <v>469</v>
      </c>
      <c r="C82" s="44" t="s">
        <v>68</v>
      </c>
      <c r="D82" s="44">
        <v>29354391</v>
      </c>
      <c r="E82" s="44" t="s">
        <v>76</v>
      </c>
      <c r="F82" s="44">
        <v>691004145</v>
      </c>
      <c r="G82" s="44" t="s">
        <v>557</v>
      </c>
      <c r="H82" s="44" t="s">
        <v>55</v>
      </c>
      <c r="I82" s="44" t="s">
        <v>56</v>
      </c>
      <c r="J82" s="44" t="s">
        <v>81</v>
      </c>
      <c r="K82" s="44" t="s">
        <v>75</v>
      </c>
      <c r="L82" s="48">
        <v>2000000</v>
      </c>
      <c r="M82" s="48">
        <f t="shared" si="0"/>
        <v>1400000</v>
      </c>
      <c r="N82" s="47">
        <v>2023</v>
      </c>
      <c r="O82" s="47">
        <v>2028</v>
      </c>
      <c r="P82" s="47" t="s">
        <v>59</v>
      </c>
      <c r="Q82" s="47" t="s">
        <v>59</v>
      </c>
      <c r="R82" s="44" t="s">
        <v>62</v>
      </c>
      <c r="S82" s="47" t="s">
        <v>60</v>
      </c>
      <c r="T82" s="1"/>
    </row>
    <row r="83" spans="1:20" ht="45">
      <c r="A83" s="352">
        <v>80</v>
      </c>
      <c r="B83" s="44" t="s">
        <v>469</v>
      </c>
      <c r="C83" s="44" t="s">
        <v>68</v>
      </c>
      <c r="D83" s="44">
        <v>29354391</v>
      </c>
      <c r="E83" s="44" t="s">
        <v>76</v>
      </c>
      <c r="F83" s="44">
        <v>691004145</v>
      </c>
      <c r="G83" s="44" t="s">
        <v>554</v>
      </c>
      <c r="H83" s="44" t="s">
        <v>55</v>
      </c>
      <c r="I83" s="44" t="s">
        <v>56</v>
      </c>
      <c r="J83" s="44" t="s">
        <v>558</v>
      </c>
      <c r="K83" s="80" t="s">
        <v>82</v>
      </c>
      <c r="L83" s="48">
        <v>10000000</v>
      </c>
      <c r="M83" s="48">
        <f t="shared" si="0"/>
        <v>7000000</v>
      </c>
      <c r="N83" s="47">
        <v>2023</v>
      </c>
      <c r="O83" s="47">
        <v>2028</v>
      </c>
      <c r="P83" s="47" t="s">
        <v>59</v>
      </c>
      <c r="Q83" s="47" t="s">
        <v>59</v>
      </c>
      <c r="R83" s="44" t="s">
        <v>62</v>
      </c>
      <c r="S83" s="47" t="s">
        <v>60</v>
      </c>
      <c r="T83" s="1"/>
    </row>
    <row r="84" spans="1:20" ht="45">
      <c r="A84" s="352">
        <v>81</v>
      </c>
      <c r="B84" s="44" t="s">
        <v>469</v>
      </c>
      <c r="C84" s="44" t="s">
        <v>68</v>
      </c>
      <c r="D84" s="44">
        <v>29354391</v>
      </c>
      <c r="E84" s="44" t="s">
        <v>76</v>
      </c>
      <c r="F84" s="44">
        <v>691004145</v>
      </c>
      <c r="G84" s="44" t="s">
        <v>555</v>
      </c>
      <c r="H84" s="44" t="s">
        <v>55</v>
      </c>
      <c r="I84" s="44" t="s">
        <v>56</v>
      </c>
      <c r="J84" s="44" t="s">
        <v>558</v>
      </c>
      <c r="K84" s="80" t="s">
        <v>556</v>
      </c>
      <c r="L84" s="48">
        <v>20000000</v>
      </c>
      <c r="M84" s="48">
        <f t="shared" si="0"/>
        <v>14000000</v>
      </c>
      <c r="N84" s="47">
        <v>2023</v>
      </c>
      <c r="O84" s="47">
        <v>2028</v>
      </c>
      <c r="P84" s="47" t="s">
        <v>59</v>
      </c>
      <c r="Q84" s="47" t="s">
        <v>59</v>
      </c>
      <c r="R84" s="44" t="s">
        <v>62</v>
      </c>
      <c r="S84" s="47" t="s">
        <v>60</v>
      </c>
      <c r="T84" s="1"/>
    </row>
    <row r="85" spans="1:20" ht="45">
      <c r="A85" s="352">
        <v>82</v>
      </c>
      <c r="B85" s="44" t="s">
        <v>469</v>
      </c>
      <c r="C85" s="44" t="s">
        <v>68</v>
      </c>
      <c r="D85" s="44">
        <v>29354391</v>
      </c>
      <c r="E85" s="44" t="s">
        <v>76</v>
      </c>
      <c r="F85" s="44">
        <v>691004145</v>
      </c>
      <c r="G85" s="44" t="s">
        <v>557</v>
      </c>
      <c r="H85" s="44" t="s">
        <v>55</v>
      </c>
      <c r="I85" s="44" t="s">
        <v>56</v>
      </c>
      <c r="J85" s="44" t="s">
        <v>558</v>
      </c>
      <c r="K85" s="44" t="s">
        <v>75</v>
      </c>
      <c r="L85" s="48">
        <v>2000000</v>
      </c>
      <c r="M85" s="48">
        <f t="shared" si="0"/>
        <v>1400000</v>
      </c>
      <c r="N85" s="47">
        <v>2023</v>
      </c>
      <c r="O85" s="47">
        <v>2028</v>
      </c>
      <c r="P85" s="47" t="s">
        <v>59</v>
      </c>
      <c r="Q85" s="47" t="s">
        <v>59</v>
      </c>
      <c r="R85" s="44" t="s">
        <v>62</v>
      </c>
      <c r="S85" s="47" t="s">
        <v>60</v>
      </c>
      <c r="T85" s="1"/>
    </row>
    <row r="86" spans="1:20" ht="45">
      <c r="A86" s="349">
        <v>83</v>
      </c>
      <c r="B86" s="23" t="s">
        <v>465</v>
      </c>
      <c r="C86" s="24" t="s">
        <v>229</v>
      </c>
      <c r="D86" s="24">
        <v>75023555</v>
      </c>
      <c r="E86" s="24">
        <v>150014171</v>
      </c>
      <c r="F86" s="24">
        <v>650014138</v>
      </c>
      <c r="G86" s="23" t="s">
        <v>230</v>
      </c>
      <c r="H86" s="24" t="s">
        <v>55</v>
      </c>
      <c r="I86" s="24" t="s">
        <v>56</v>
      </c>
      <c r="J86" s="24" t="s">
        <v>231</v>
      </c>
      <c r="K86" s="23" t="s">
        <v>232</v>
      </c>
      <c r="L86" s="32">
        <v>4000000</v>
      </c>
      <c r="M86" s="32">
        <f t="shared" si="0"/>
        <v>2800000</v>
      </c>
      <c r="N86" s="29">
        <v>45292</v>
      </c>
      <c r="O86" s="29">
        <v>45658</v>
      </c>
      <c r="P86" s="24" t="s">
        <v>59</v>
      </c>
      <c r="Q86" s="24"/>
      <c r="R86" s="23" t="s">
        <v>233</v>
      </c>
      <c r="S86" s="13"/>
      <c r="T86" s="1"/>
    </row>
    <row r="87" spans="1:20" ht="45">
      <c r="A87" s="349">
        <v>84</v>
      </c>
      <c r="B87" s="23" t="s">
        <v>465</v>
      </c>
      <c r="C87" s="24" t="s">
        <v>229</v>
      </c>
      <c r="D87" s="24">
        <v>75023555</v>
      </c>
      <c r="E87" s="24">
        <v>150014171</v>
      </c>
      <c r="F87" s="24">
        <v>650014138</v>
      </c>
      <c r="G87" s="23" t="s">
        <v>234</v>
      </c>
      <c r="H87" s="24" t="s">
        <v>55</v>
      </c>
      <c r="I87" s="24" t="s">
        <v>56</v>
      </c>
      <c r="J87" s="24" t="s">
        <v>231</v>
      </c>
      <c r="K87" s="23" t="s">
        <v>235</v>
      </c>
      <c r="L87" s="32">
        <v>50000000</v>
      </c>
      <c r="M87" s="32">
        <f t="shared" si="0"/>
        <v>35000000</v>
      </c>
      <c r="N87" s="29">
        <v>46023</v>
      </c>
      <c r="O87" s="29">
        <v>46722</v>
      </c>
      <c r="P87" s="24" t="s">
        <v>59</v>
      </c>
      <c r="Q87" s="24"/>
      <c r="R87" s="23" t="s">
        <v>60</v>
      </c>
      <c r="S87" s="13"/>
      <c r="T87" s="1"/>
    </row>
    <row r="88" spans="1:20" ht="45">
      <c r="A88" s="350">
        <v>85</v>
      </c>
      <c r="B88" s="182" t="s">
        <v>752</v>
      </c>
      <c r="C88" s="178" t="s">
        <v>229</v>
      </c>
      <c r="D88" s="178">
        <v>75023555</v>
      </c>
      <c r="E88" s="178">
        <v>150014171</v>
      </c>
      <c r="F88" s="178">
        <v>650014138</v>
      </c>
      <c r="G88" s="182" t="s">
        <v>753</v>
      </c>
      <c r="H88" s="178" t="s">
        <v>55</v>
      </c>
      <c r="I88" s="178" t="s">
        <v>56</v>
      </c>
      <c r="J88" s="178" t="s">
        <v>432</v>
      </c>
      <c r="K88" s="178" t="s">
        <v>754</v>
      </c>
      <c r="L88" s="172">
        <v>5000000</v>
      </c>
      <c r="M88" s="172">
        <f t="shared" si="0"/>
        <v>3500000</v>
      </c>
      <c r="N88" s="181" t="s">
        <v>755</v>
      </c>
      <c r="O88" s="181" t="s">
        <v>756</v>
      </c>
      <c r="P88" s="178"/>
      <c r="Q88" s="178"/>
      <c r="R88" s="178"/>
      <c r="S88" s="178"/>
      <c r="T88" s="1"/>
    </row>
    <row r="89" spans="1:20" ht="60">
      <c r="A89" s="350">
        <v>86</v>
      </c>
      <c r="B89" s="182" t="s">
        <v>757</v>
      </c>
      <c r="C89" s="178" t="s">
        <v>229</v>
      </c>
      <c r="D89" s="178">
        <v>75023555</v>
      </c>
      <c r="E89" s="178">
        <v>150014171</v>
      </c>
      <c r="F89" s="178">
        <v>650014138</v>
      </c>
      <c r="G89" s="182" t="s">
        <v>758</v>
      </c>
      <c r="H89" s="178" t="s">
        <v>55</v>
      </c>
      <c r="I89" s="178" t="s">
        <v>56</v>
      </c>
      <c r="J89" s="178" t="s">
        <v>432</v>
      </c>
      <c r="K89" s="182" t="s">
        <v>758</v>
      </c>
      <c r="L89" s="172">
        <v>10000000</v>
      </c>
      <c r="M89" s="172">
        <f t="shared" ref="M89:M90" si="4">0.7*L89</f>
        <v>7000000</v>
      </c>
      <c r="N89" s="181" t="s">
        <v>755</v>
      </c>
      <c r="O89" s="181" t="s">
        <v>756</v>
      </c>
      <c r="P89" s="178"/>
      <c r="Q89" s="178"/>
      <c r="R89" s="178"/>
      <c r="S89" s="178"/>
      <c r="T89" s="1"/>
    </row>
    <row r="90" spans="1:20" ht="75">
      <c r="A90" s="426">
        <v>87</v>
      </c>
      <c r="B90" s="182" t="s">
        <v>757</v>
      </c>
      <c r="C90" s="178" t="s">
        <v>229</v>
      </c>
      <c r="D90" s="178">
        <v>75023555</v>
      </c>
      <c r="E90" s="178">
        <v>150014171</v>
      </c>
      <c r="F90" s="178">
        <v>650014138</v>
      </c>
      <c r="G90" s="182" t="s">
        <v>759</v>
      </c>
      <c r="H90" s="178" t="s">
        <v>55</v>
      </c>
      <c r="I90" s="178" t="s">
        <v>56</v>
      </c>
      <c r="J90" s="178" t="s">
        <v>432</v>
      </c>
      <c r="K90" s="354" t="s">
        <v>1034</v>
      </c>
      <c r="L90" s="172">
        <v>2000000</v>
      </c>
      <c r="M90" s="172">
        <f t="shared" si="4"/>
        <v>1400000</v>
      </c>
      <c r="N90" s="181" t="s">
        <v>755</v>
      </c>
      <c r="O90" s="181" t="s">
        <v>756</v>
      </c>
      <c r="P90" s="178"/>
      <c r="Q90" s="178"/>
      <c r="R90" s="178"/>
      <c r="S90" s="178"/>
      <c r="T90" s="1"/>
    </row>
    <row r="91" spans="1:20">
      <c r="A91" s="452">
        <v>88</v>
      </c>
      <c r="B91" s="444" t="s">
        <v>1041</v>
      </c>
      <c r="C91" s="444" t="s">
        <v>1042</v>
      </c>
      <c r="D91" s="444">
        <v>70990549</v>
      </c>
      <c r="E91" s="444">
        <v>107608022</v>
      </c>
      <c r="F91" s="444">
        <v>600116310</v>
      </c>
      <c r="G91" s="444" t="s">
        <v>1043</v>
      </c>
      <c r="H91" s="444" t="s">
        <v>55</v>
      </c>
      <c r="I91" s="444" t="s">
        <v>56</v>
      </c>
      <c r="J91" s="444" t="s">
        <v>1044</v>
      </c>
      <c r="K91" s="444" t="s">
        <v>1050</v>
      </c>
      <c r="L91" s="492">
        <v>60000</v>
      </c>
      <c r="M91" s="492">
        <v>42000</v>
      </c>
      <c r="N91" s="448">
        <v>46023</v>
      </c>
      <c r="O91" s="449">
        <v>46357</v>
      </c>
      <c r="P91" s="445"/>
      <c r="Q91" s="445"/>
      <c r="R91" s="446" t="s">
        <v>740</v>
      </c>
      <c r="S91" s="13"/>
      <c r="T91" s="1"/>
    </row>
    <row r="92" spans="1:20" ht="30">
      <c r="A92" s="452">
        <v>89</v>
      </c>
      <c r="B92" s="447" t="s">
        <v>1041</v>
      </c>
      <c r="C92" s="447" t="s">
        <v>1042</v>
      </c>
      <c r="D92" s="447">
        <v>70990549</v>
      </c>
      <c r="E92" s="447">
        <v>107608022</v>
      </c>
      <c r="F92" s="447">
        <v>600116310</v>
      </c>
      <c r="G92" s="451" t="s">
        <v>1049</v>
      </c>
      <c r="H92" s="447" t="s">
        <v>55</v>
      </c>
      <c r="I92" s="447" t="s">
        <v>56</v>
      </c>
      <c r="J92" s="447" t="s">
        <v>1044</v>
      </c>
      <c r="K92" s="447" t="s">
        <v>1049</v>
      </c>
      <c r="L92" s="493">
        <v>50000</v>
      </c>
      <c r="M92" s="493">
        <v>35000</v>
      </c>
      <c r="N92" s="450">
        <v>46204</v>
      </c>
      <c r="O92" s="450">
        <v>46235</v>
      </c>
      <c r="P92" s="445"/>
      <c r="Q92" s="445"/>
      <c r="R92" s="446" t="s">
        <v>740</v>
      </c>
      <c r="S92" s="13"/>
      <c r="T92" s="1"/>
    </row>
    <row r="93" spans="1:20">
      <c r="A93" s="438"/>
      <c r="B93" s="439"/>
      <c r="C93" s="440"/>
      <c r="D93" s="440"/>
      <c r="E93" s="440"/>
      <c r="F93" s="440"/>
      <c r="G93" s="439"/>
      <c r="H93" s="440"/>
      <c r="I93" s="440"/>
      <c r="J93" s="440"/>
      <c r="K93" s="441"/>
      <c r="L93" s="442"/>
      <c r="M93" s="442"/>
      <c r="N93" s="443"/>
      <c r="O93" s="443"/>
      <c r="P93" s="440"/>
      <c r="Q93" s="440"/>
      <c r="R93" s="440"/>
      <c r="S93" s="440"/>
      <c r="T93" s="1"/>
    </row>
    <row r="94" spans="1:20">
      <c r="A94" s="1" t="s">
        <v>1076</v>
      </c>
      <c r="B94" s="1"/>
      <c r="C94" s="1"/>
      <c r="D94" s="1"/>
      <c r="E94" s="1"/>
      <c r="F94" s="1"/>
      <c r="G94" s="1"/>
      <c r="H94" s="550"/>
      <c r="I94" s="550"/>
      <c r="J94" s="550"/>
      <c r="K94" s="1"/>
      <c r="L94" s="494"/>
      <c r="M94" s="494"/>
      <c r="N94" s="1"/>
      <c r="O94" s="1"/>
      <c r="P94" s="1"/>
      <c r="Q94" s="1"/>
      <c r="R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550"/>
      <c r="I95" s="550"/>
      <c r="J95" s="550"/>
      <c r="K95" s="1"/>
      <c r="L95" s="494"/>
      <c r="M95" s="494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550"/>
      <c r="I96" s="550"/>
      <c r="J96" s="550"/>
      <c r="K96" s="1"/>
      <c r="L96" s="494"/>
      <c r="M96" s="552" t="s">
        <v>161</v>
      </c>
      <c r="N96" s="552"/>
      <c r="O96" s="552"/>
      <c r="P96" s="552"/>
      <c r="Q96" s="552"/>
      <c r="R96" s="552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550"/>
      <c r="I97" s="550"/>
      <c r="J97" s="550"/>
      <c r="K97" s="1"/>
      <c r="L97" s="494"/>
      <c r="M97" s="552" t="s">
        <v>162</v>
      </c>
      <c r="N97" s="552"/>
      <c r="O97" s="552"/>
      <c r="P97" s="552"/>
      <c r="Q97" s="552"/>
      <c r="R97" s="552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550"/>
      <c r="I98" s="550"/>
      <c r="J98" s="550"/>
      <c r="K98" s="1"/>
      <c r="L98" s="494"/>
      <c r="M98" s="551" t="s">
        <v>676</v>
      </c>
      <c r="N98" s="552"/>
      <c r="O98" s="552"/>
      <c r="P98" s="552"/>
      <c r="Q98" s="552"/>
      <c r="R98" s="552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550"/>
      <c r="I99" s="550"/>
      <c r="J99" s="550"/>
      <c r="K99" s="1"/>
      <c r="L99" s="494"/>
      <c r="M99" s="556" t="s">
        <v>692</v>
      </c>
      <c r="N99" s="557"/>
      <c r="O99" s="557"/>
      <c r="P99" s="557"/>
      <c r="Q99" s="557"/>
      <c r="R99" s="557"/>
      <c r="S99" s="1"/>
      <c r="T99" s="1"/>
    </row>
    <row r="100" spans="1:2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94"/>
      <c r="M100" s="558" t="s">
        <v>883</v>
      </c>
      <c r="N100" s="559"/>
      <c r="O100" s="559"/>
      <c r="P100" s="559"/>
      <c r="Q100" s="559"/>
      <c r="R100" s="559"/>
      <c r="S100" s="1"/>
      <c r="T100" s="1"/>
    </row>
    <row r="101" spans="1:2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94"/>
      <c r="M101" s="553" t="s">
        <v>1046</v>
      </c>
      <c r="N101" s="554"/>
      <c r="O101" s="554"/>
      <c r="P101" s="554"/>
      <c r="Q101" s="554"/>
      <c r="R101" s="555"/>
      <c r="S101" s="1"/>
      <c r="T101" s="1"/>
    </row>
    <row r="102" spans="1:20" ht="15.75" customHeight="1">
      <c r="A102" s="1" t="s">
        <v>30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94"/>
      <c r="M102" s="551" t="s">
        <v>1045</v>
      </c>
      <c r="N102" s="551"/>
      <c r="O102" s="551"/>
      <c r="P102" s="551"/>
      <c r="Q102" s="551"/>
      <c r="R102" s="551"/>
      <c r="S102" s="1"/>
      <c r="T102" s="1"/>
    </row>
    <row r="103" spans="1:20" ht="15.75" customHeight="1">
      <c r="A103" s="1" t="s">
        <v>31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94"/>
      <c r="M103" s="494"/>
      <c r="N103" s="1"/>
      <c r="O103" s="1"/>
      <c r="P103" s="1"/>
      <c r="Q103" s="1"/>
      <c r="R103" s="1"/>
      <c r="S103" s="1"/>
      <c r="T103" s="1"/>
    </row>
    <row r="104" spans="1:20" ht="15.75" customHeight="1">
      <c r="A104" s="1" t="s">
        <v>32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94"/>
      <c r="M104" s="494"/>
      <c r="N104" s="1"/>
      <c r="O104" s="1"/>
      <c r="P104" s="1"/>
      <c r="Q104" s="1"/>
      <c r="R104" s="1"/>
      <c r="S104" s="1"/>
      <c r="T104" s="1"/>
    </row>
    <row r="105" spans="1:2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94"/>
      <c r="M105" s="494"/>
      <c r="N105" s="1"/>
      <c r="O105" s="1"/>
      <c r="P105" s="1"/>
      <c r="Q105" s="1"/>
      <c r="R105" s="1"/>
      <c r="S105" s="6"/>
      <c r="T105" s="6"/>
    </row>
    <row r="106" spans="1:20" ht="15.75" customHeight="1">
      <c r="A106" s="1" t="s">
        <v>33</v>
      </c>
      <c r="B106" s="1"/>
      <c r="C106" s="1"/>
      <c r="D106" s="1"/>
      <c r="E106" s="1"/>
      <c r="F106" s="1"/>
      <c r="G106" s="1"/>
      <c r="H106" s="1"/>
      <c r="I106" s="1"/>
      <c r="J106" s="1"/>
      <c r="K106" s="437"/>
      <c r="L106" s="494"/>
      <c r="M106" s="494"/>
      <c r="N106" s="1"/>
      <c r="O106" s="1"/>
      <c r="P106" s="1"/>
      <c r="Q106" s="1"/>
      <c r="R106" s="1"/>
      <c r="S106" s="1"/>
      <c r="T106" s="1"/>
    </row>
    <row r="107" spans="1:2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94"/>
      <c r="M107" s="494"/>
      <c r="N107" s="1"/>
      <c r="O107" s="1"/>
      <c r="P107" s="1"/>
      <c r="Q107" s="1"/>
      <c r="R107" s="1"/>
      <c r="S107" s="1"/>
      <c r="T107" s="1"/>
    </row>
    <row r="108" spans="1:20" ht="15.75" customHeight="1">
      <c r="A108" s="1" t="s">
        <v>34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495"/>
      <c r="M108" s="495"/>
      <c r="N108" s="6"/>
      <c r="O108" s="6"/>
      <c r="P108" s="6"/>
      <c r="Q108" s="6"/>
      <c r="R108" s="6"/>
      <c r="S108" s="1"/>
      <c r="T108" s="1"/>
    </row>
    <row r="109" spans="1:2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94"/>
      <c r="M109" s="494"/>
      <c r="N109" s="1"/>
      <c r="O109" s="1"/>
      <c r="P109" s="1"/>
      <c r="Q109" s="1"/>
      <c r="R109" s="1"/>
      <c r="S109" s="1"/>
      <c r="T109" s="1"/>
    </row>
    <row r="110" spans="1:20" ht="15.75" customHeight="1">
      <c r="A110" s="1" t="s">
        <v>35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494"/>
      <c r="M110" s="494"/>
      <c r="N110" s="1"/>
      <c r="O110" s="1"/>
      <c r="P110" s="1"/>
      <c r="Q110" s="1"/>
      <c r="R110" s="1"/>
      <c r="S110" s="1"/>
      <c r="T110" s="1"/>
    </row>
    <row r="111" spans="1:2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494"/>
      <c r="M111" s="494"/>
      <c r="N111" s="1"/>
      <c r="O111" s="1"/>
      <c r="P111" s="1"/>
      <c r="Q111" s="1"/>
      <c r="R111" s="1"/>
      <c r="S111" s="1"/>
      <c r="T111" s="1"/>
    </row>
    <row r="112" spans="1:2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94"/>
      <c r="M112" s="494"/>
      <c r="N112" s="1"/>
      <c r="O112" s="1"/>
      <c r="P112" s="1"/>
      <c r="Q112" s="1"/>
      <c r="R112" s="1"/>
      <c r="S112" s="1"/>
      <c r="T112" s="1"/>
    </row>
    <row r="113" spans="1:2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494"/>
      <c r="M113" s="494"/>
      <c r="N113" s="1"/>
      <c r="O113" s="1"/>
      <c r="P113" s="1"/>
      <c r="Q113" s="1"/>
      <c r="R113" s="1"/>
      <c r="S113" s="1"/>
      <c r="T113" s="1"/>
    </row>
    <row r="114" spans="1:2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494"/>
      <c r="M114" s="494"/>
      <c r="N114" s="1"/>
      <c r="O114" s="1"/>
      <c r="P114" s="1"/>
      <c r="Q114" s="1"/>
      <c r="R114" s="1"/>
      <c r="S114" s="1"/>
      <c r="T114" s="1"/>
    </row>
    <row r="115" spans="1:2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494"/>
      <c r="M115" s="494"/>
      <c r="N115" s="1"/>
      <c r="O115" s="1"/>
      <c r="P115" s="1"/>
      <c r="Q115" s="1"/>
      <c r="R115" s="1"/>
      <c r="S115" s="1"/>
      <c r="T115" s="1"/>
    </row>
    <row r="116" spans="1:2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494"/>
      <c r="M116" s="494"/>
      <c r="N116" s="1"/>
      <c r="O116" s="1"/>
      <c r="P116" s="1"/>
      <c r="Q116" s="1"/>
      <c r="R116" s="1"/>
      <c r="S116" s="1"/>
      <c r="T116" s="1"/>
    </row>
    <row r="117" spans="1:2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94"/>
      <c r="M117" s="494"/>
      <c r="N117" s="1"/>
      <c r="O117" s="1"/>
      <c r="P117" s="1"/>
      <c r="Q117" s="1"/>
      <c r="R117" s="1"/>
      <c r="S117" s="1"/>
      <c r="T117" s="1"/>
    </row>
    <row r="118" spans="1:2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494"/>
      <c r="M118" s="494"/>
      <c r="N118" s="1"/>
      <c r="O118" s="1"/>
      <c r="P118" s="1"/>
      <c r="Q118" s="1"/>
      <c r="R118" s="1"/>
      <c r="S118" s="1"/>
      <c r="T118" s="1"/>
    </row>
    <row r="119" spans="1:2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494"/>
      <c r="M119" s="494"/>
      <c r="N119" s="1"/>
      <c r="O119" s="1"/>
      <c r="P119" s="1"/>
      <c r="Q119" s="1"/>
      <c r="R119" s="1"/>
      <c r="S119" s="1"/>
      <c r="T119" s="1"/>
    </row>
    <row r="120" spans="1: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494"/>
      <c r="M120" s="494"/>
      <c r="N120" s="1"/>
      <c r="O120" s="1"/>
      <c r="P120" s="1"/>
      <c r="Q120" s="1"/>
      <c r="R120" s="1"/>
      <c r="S120" s="1"/>
      <c r="T120" s="1"/>
    </row>
    <row r="121" spans="1:2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494"/>
      <c r="M121" s="494"/>
      <c r="N121" s="1"/>
      <c r="O121" s="1"/>
      <c r="P121" s="1"/>
      <c r="Q121" s="1"/>
      <c r="R121" s="1"/>
      <c r="S121" s="1"/>
      <c r="T121" s="1"/>
    </row>
    <row r="122" spans="1:2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94"/>
      <c r="M122" s="494"/>
      <c r="N122" s="1"/>
      <c r="O122" s="1"/>
      <c r="P122" s="1"/>
      <c r="Q122" s="1"/>
      <c r="R122" s="1"/>
      <c r="S122" s="1"/>
      <c r="T122" s="1"/>
    </row>
    <row r="123" spans="1:2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94"/>
      <c r="M123" s="494"/>
      <c r="N123" s="1"/>
      <c r="O123" s="1"/>
      <c r="P123" s="1"/>
      <c r="Q123" s="1"/>
      <c r="R123" s="1"/>
      <c r="S123" s="1"/>
      <c r="T123" s="1"/>
    </row>
    <row r="124" spans="1:2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494"/>
      <c r="M124" s="494"/>
      <c r="N124" s="1"/>
      <c r="O124" s="1"/>
      <c r="P124" s="1"/>
      <c r="Q124" s="1"/>
      <c r="R124" s="1"/>
      <c r="S124" s="1"/>
      <c r="T124" s="1"/>
    </row>
    <row r="125" spans="1:2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94"/>
      <c r="M125" s="494"/>
      <c r="N125" s="1"/>
      <c r="O125" s="1"/>
      <c r="P125" s="1"/>
      <c r="Q125" s="1"/>
      <c r="R125" s="1"/>
      <c r="S125" s="1"/>
      <c r="T125" s="1"/>
    </row>
    <row r="126" spans="1:2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494"/>
      <c r="M126" s="494"/>
      <c r="N126" s="1"/>
      <c r="O126" s="1"/>
      <c r="P126" s="1"/>
      <c r="Q126" s="1"/>
      <c r="R126" s="1"/>
      <c r="S126" s="1"/>
      <c r="T126" s="1"/>
    </row>
    <row r="127" spans="1:2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94"/>
      <c r="M127" s="494"/>
      <c r="N127" s="1"/>
      <c r="O127" s="1"/>
      <c r="P127" s="1"/>
      <c r="Q127" s="1"/>
      <c r="R127" s="1"/>
      <c r="S127" s="1"/>
      <c r="T127" s="1"/>
    </row>
    <row r="128" spans="1:2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94"/>
      <c r="M128" s="494"/>
      <c r="N128" s="1"/>
      <c r="O128" s="1"/>
      <c r="P128" s="1"/>
      <c r="Q128" s="1"/>
      <c r="R128" s="1"/>
      <c r="S128" s="1"/>
      <c r="T128" s="1"/>
    </row>
    <row r="129" spans="1:2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494"/>
      <c r="M129" s="494"/>
      <c r="N129" s="1"/>
      <c r="O129" s="1"/>
      <c r="P129" s="1"/>
      <c r="Q129" s="1"/>
      <c r="R129" s="1"/>
      <c r="S129" s="1"/>
      <c r="T129" s="1"/>
    </row>
    <row r="130" spans="1:2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494"/>
      <c r="M130" s="494"/>
      <c r="N130" s="1"/>
      <c r="O130" s="1"/>
      <c r="P130" s="1"/>
      <c r="Q130" s="1"/>
      <c r="R130" s="1"/>
      <c r="S130" s="1"/>
      <c r="T130" s="1"/>
    </row>
    <row r="131" spans="1:2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94"/>
      <c r="M131" s="494"/>
      <c r="N131" s="1"/>
      <c r="O131" s="1"/>
      <c r="P131" s="1"/>
      <c r="Q131" s="1"/>
      <c r="R131" s="1"/>
      <c r="S131" s="1"/>
      <c r="T131" s="1"/>
    </row>
    <row r="132" spans="1:2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94"/>
      <c r="M132" s="494"/>
      <c r="N132" s="1"/>
      <c r="O132" s="1"/>
      <c r="P132" s="1"/>
      <c r="Q132" s="1"/>
      <c r="R132" s="1"/>
      <c r="S132" s="1"/>
      <c r="T132" s="1"/>
    </row>
    <row r="133" spans="1:2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494"/>
      <c r="M133" s="494"/>
      <c r="N133" s="1"/>
      <c r="O133" s="1"/>
      <c r="P133" s="1"/>
      <c r="Q133" s="1"/>
      <c r="R133" s="1"/>
      <c r="S133" s="1"/>
      <c r="T133" s="1"/>
    </row>
    <row r="134" spans="1:2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94"/>
      <c r="M134" s="494"/>
      <c r="N134" s="1"/>
      <c r="O134" s="1"/>
      <c r="P134" s="1"/>
      <c r="Q134" s="1"/>
      <c r="R134" s="1"/>
      <c r="S134" s="1"/>
      <c r="T134" s="1"/>
    </row>
    <row r="135" spans="1:2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494"/>
      <c r="M135" s="494"/>
      <c r="N135" s="1"/>
      <c r="O135" s="1"/>
      <c r="P135" s="1"/>
      <c r="Q135" s="1"/>
      <c r="R135" s="1"/>
      <c r="S135" s="1"/>
      <c r="T135" s="1"/>
    </row>
    <row r="136" spans="1:2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494"/>
      <c r="M136" s="494"/>
      <c r="N136" s="1"/>
      <c r="O136" s="1"/>
      <c r="P136" s="1"/>
      <c r="Q136" s="1"/>
      <c r="R136" s="1"/>
      <c r="S136" s="1"/>
      <c r="T136" s="1"/>
    </row>
    <row r="137" spans="1:2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494"/>
      <c r="M137" s="494"/>
      <c r="N137" s="1"/>
      <c r="O137" s="1"/>
      <c r="P137" s="1"/>
      <c r="Q137" s="1"/>
      <c r="R137" s="1"/>
      <c r="S137" s="1"/>
      <c r="T137" s="1"/>
    </row>
    <row r="138" spans="1:2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94"/>
      <c r="M138" s="494"/>
      <c r="N138" s="1"/>
      <c r="O138" s="1"/>
      <c r="P138" s="1"/>
      <c r="Q138" s="1"/>
      <c r="R138" s="1"/>
      <c r="S138" s="1"/>
      <c r="T138" s="1"/>
    </row>
    <row r="139" spans="1:2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494"/>
      <c r="M139" s="494"/>
      <c r="N139" s="1"/>
      <c r="O139" s="1"/>
      <c r="P139" s="1"/>
      <c r="Q139" s="1"/>
      <c r="R139" s="1"/>
      <c r="S139" s="1"/>
      <c r="T139" s="1"/>
    </row>
    <row r="140" spans="1:2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94"/>
      <c r="M140" s="494"/>
      <c r="N140" s="1"/>
      <c r="O140" s="1"/>
      <c r="P140" s="1"/>
      <c r="Q140" s="1"/>
      <c r="R140" s="1"/>
      <c r="S140" s="1"/>
      <c r="T140" s="1"/>
    </row>
    <row r="141" spans="1:2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94"/>
      <c r="M141" s="494"/>
      <c r="N141" s="1"/>
      <c r="O141" s="1"/>
      <c r="P141" s="1"/>
      <c r="Q141" s="1"/>
      <c r="R141" s="1"/>
      <c r="S141" s="1"/>
      <c r="T141" s="1"/>
    </row>
    <row r="142" spans="1:2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494"/>
      <c r="M142" s="494"/>
      <c r="N142" s="1"/>
      <c r="O142" s="1"/>
      <c r="P142" s="1"/>
      <c r="Q142" s="1"/>
      <c r="R142" s="1"/>
      <c r="S142" s="1"/>
      <c r="T142" s="1"/>
    </row>
    <row r="143" spans="1:2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494"/>
      <c r="M143" s="494"/>
      <c r="N143" s="1"/>
      <c r="O143" s="1"/>
      <c r="P143" s="1"/>
      <c r="Q143" s="1"/>
      <c r="R143" s="1"/>
      <c r="S143" s="1"/>
      <c r="T143" s="1"/>
    </row>
    <row r="144" spans="1:2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494"/>
      <c r="M144" s="494"/>
      <c r="N144" s="1"/>
      <c r="O144" s="1"/>
      <c r="P144" s="1"/>
      <c r="Q144" s="1"/>
      <c r="R144" s="1"/>
      <c r="S144" s="1"/>
      <c r="T144" s="1"/>
    </row>
    <row r="145" spans="1:2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494"/>
      <c r="M145" s="494"/>
      <c r="N145" s="1"/>
      <c r="O145" s="1"/>
      <c r="P145" s="1"/>
      <c r="Q145" s="1"/>
      <c r="R145" s="1"/>
      <c r="S145" s="1"/>
      <c r="T145" s="1"/>
    </row>
    <row r="146" spans="1:2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494"/>
      <c r="M146" s="494"/>
      <c r="N146" s="1"/>
      <c r="O146" s="1"/>
      <c r="P146" s="1"/>
      <c r="Q146" s="1"/>
      <c r="R146" s="1"/>
      <c r="S146" s="1"/>
      <c r="T146" s="1"/>
    </row>
    <row r="147" spans="1:2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494"/>
      <c r="M147" s="494"/>
      <c r="N147" s="1"/>
      <c r="O147" s="1"/>
      <c r="P147" s="1"/>
      <c r="Q147" s="1"/>
      <c r="R147" s="1"/>
      <c r="S147" s="1"/>
      <c r="T147" s="1"/>
    </row>
    <row r="148" spans="1:2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494"/>
      <c r="M148" s="494"/>
      <c r="N148" s="1"/>
      <c r="O148" s="1"/>
      <c r="P148" s="1"/>
      <c r="Q148" s="1"/>
      <c r="R148" s="1"/>
      <c r="S148" s="1"/>
      <c r="T148" s="1"/>
    </row>
    <row r="149" spans="1:2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494"/>
      <c r="M149" s="494"/>
      <c r="N149" s="1"/>
      <c r="O149" s="1"/>
      <c r="P149" s="1"/>
      <c r="Q149" s="1"/>
      <c r="R149" s="1"/>
      <c r="S149" s="1"/>
      <c r="T149" s="1"/>
    </row>
    <row r="150" spans="1:2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494"/>
      <c r="M150" s="494"/>
      <c r="N150" s="1"/>
      <c r="O150" s="1"/>
      <c r="P150" s="1"/>
      <c r="Q150" s="1"/>
      <c r="R150" s="1"/>
      <c r="S150" s="1"/>
      <c r="T150" s="1"/>
    </row>
    <row r="151" spans="1:2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494"/>
      <c r="M151" s="494"/>
      <c r="N151" s="1"/>
      <c r="O151" s="1"/>
      <c r="P151" s="1"/>
      <c r="Q151" s="1"/>
      <c r="R151" s="1"/>
      <c r="S151" s="1"/>
      <c r="T151" s="1"/>
    </row>
    <row r="152" spans="1:2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494"/>
      <c r="M152" s="494"/>
      <c r="N152" s="1"/>
      <c r="O152" s="1"/>
      <c r="P152" s="1"/>
      <c r="Q152" s="1"/>
      <c r="R152" s="1"/>
      <c r="S152" s="1"/>
      <c r="T152" s="1"/>
    </row>
    <row r="153" spans="1:2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494"/>
      <c r="M153" s="494"/>
      <c r="N153" s="1"/>
      <c r="O153" s="1"/>
      <c r="P153" s="1"/>
      <c r="Q153" s="1"/>
      <c r="R153" s="1"/>
      <c r="S153" s="1"/>
      <c r="T153" s="1"/>
    </row>
    <row r="154" spans="1:2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494"/>
      <c r="M154" s="494"/>
      <c r="N154" s="1"/>
      <c r="O154" s="1"/>
      <c r="P154" s="1"/>
      <c r="Q154" s="1"/>
      <c r="R154" s="1"/>
      <c r="S154" s="1"/>
      <c r="T154" s="1"/>
    </row>
    <row r="155" spans="1:2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94"/>
      <c r="M155" s="494"/>
      <c r="N155" s="1"/>
      <c r="O155" s="1"/>
      <c r="P155" s="1"/>
      <c r="Q155" s="1"/>
      <c r="R155" s="1"/>
      <c r="S155" s="1"/>
      <c r="T155" s="1"/>
    </row>
    <row r="156" spans="1:2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494"/>
      <c r="M156" s="494"/>
      <c r="N156" s="1"/>
      <c r="O156" s="1"/>
      <c r="P156" s="1"/>
      <c r="Q156" s="1"/>
      <c r="R156" s="1"/>
      <c r="S156" s="1"/>
      <c r="T156" s="1"/>
    </row>
    <row r="157" spans="1:2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494"/>
      <c r="M157" s="494"/>
      <c r="N157" s="1"/>
      <c r="O157" s="1"/>
      <c r="P157" s="1"/>
      <c r="Q157" s="1"/>
      <c r="R157" s="1"/>
      <c r="S157" s="1"/>
      <c r="T157" s="1"/>
    </row>
    <row r="158" spans="1:2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94"/>
      <c r="M158" s="494"/>
      <c r="N158" s="1"/>
      <c r="O158" s="1"/>
      <c r="P158" s="1"/>
      <c r="Q158" s="1"/>
      <c r="R158" s="1"/>
      <c r="S158" s="1"/>
      <c r="T158" s="1"/>
    </row>
    <row r="159" spans="1:2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494"/>
      <c r="M159" s="494"/>
      <c r="N159" s="1"/>
      <c r="O159" s="1"/>
      <c r="P159" s="1"/>
      <c r="Q159" s="1"/>
      <c r="R159" s="1"/>
      <c r="S159" s="1"/>
      <c r="T159" s="1"/>
    </row>
    <row r="160" spans="1:2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494"/>
      <c r="M160" s="494"/>
      <c r="N160" s="1"/>
      <c r="O160" s="1"/>
      <c r="P160" s="1"/>
      <c r="Q160" s="1"/>
      <c r="R160" s="1"/>
      <c r="S160" s="1"/>
      <c r="T160" s="1"/>
    </row>
    <row r="161" spans="1:2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494"/>
      <c r="M161" s="494"/>
      <c r="N161" s="1"/>
      <c r="O161" s="1"/>
      <c r="P161" s="1"/>
      <c r="Q161" s="1"/>
      <c r="R161" s="1"/>
      <c r="S161" s="1"/>
      <c r="T161" s="1"/>
    </row>
    <row r="162" spans="1:2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494"/>
      <c r="M162" s="494"/>
      <c r="N162" s="1"/>
      <c r="O162" s="1"/>
      <c r="P162" s="1"/>
      <c r="Q162" s="1"/>
      <c r="R162" s="1"/>
      <c r="S162" s="1"/>
      <c r="T162" s="1"/>
    </row>
    <row r="163" spans="1:2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494"/>
      <c r="M163" s="494"/>
      <c r="N163" s="1"/>
      <c r="O163" s="1"/>
      <c r="P163" s="1"/>
      <c r="Q163" s="1"/>
      <c r="R163" s="1"/>
      <c r="S163" s="1"/>
      <c r="T163" s="1"/>
    </row>
    <row r="164" spans="1:2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494"/>
      <c r="M164" s="494"/>
      <c r="N164" s="1"/>
      <c r="O164" s="1"/>
      <c r="P164" s="1"/>
      <c r="Q164" s="1"/>
      <c r="R164" s="1"/>
      <c r="S164" s="1"/>
      <c r="T164" s="1"/>
    </row>
    <row r="165" spans="1:2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494"/>
      <c r="M165" s="494"/>
      <c r="N165" s="1"/>
      <c r="O165" s="1"/>
      <c r="P165" s="1"/>
      <c r="Q165" s="1"/>
      <c r="R165" s="1"/>
      <c r="S165" s="1"/>
      <c r="T165" s="1"/>
    </row>
    <row r="166" spans="1:2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494"/>
      <c r="M166" s="494"/>
      <c r="N166" s="1"/>
      <c r="O166" s="1"/>
      <c r="P166" s="1"/>
      <c r="Q166" s="1"/>
      <c r="R166" s="1"/>
      <c r="S166" s="1"/>
      <c r="T166" s="1"/>
    </row>
    <row r="167" spans="1:2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494"/>
      <c r="M167" s="494"/>
      <c r="N167" s="1"/>
      <c r="O167" s="1"/>
      <c r="P167" s="1"/>
      <c r="Q167" s="1"/>
      <c r="R167" s="1"/>
      <c r="S167" s="1"/>
      <c r="T167" s="1"/>
    </row>
    <row r="168" spans="1:2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494"/>
      <c r="M168" s="494"/>
      <c r="N168" s="1"/>
      <c r="O168" s="1"/>
      <c r="P168" s="1"/>
      <c r="Q168" s="1"/>
      <c r="R168" s="1"/>
      <c r="S168" s="1"/>
      <c r="T168" s="1"/>
    </row>
    <row r="169" spans="1:2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494"/>
      <c r="M169" s="494"/>
      <c r="N169" s="1"/>
      <c r="O169" s="1"/>
      <c r="P169" s="1"/>
      <c r="Q169" s="1"/>
      <c r="R169" s="1"/>
      <c r="S169" s="1"/>
      <c r="T169" s="1"/>
    </row>
    <row r="170" spans="1:2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494"/>
      <c r="M170" s="494"/>
      <c r="N170" s="1"/>
      <c r="O170" s="1"/>
      <c r="P170" s="1"/>
      <c r="Q170" s="1"/>
      <c r="R170" s="1"/>
      <c r="S170" s="1"/>
      <c r="T170" s="1"/>
    </row>
    <row r="171" spans="1:2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494"/>
      <c r="M171" s="494"/>
      <c r="N171" s="1"/>
      <c r="O171" s="1"/>
      <c r="P171" s="1"/>
      <c r="Q171" s="1"/>
      <c r="R171" s="1"/>
      <c r="S171" s="1"/>
      <c r="T171" s="1"/>
    </row>
    <row r="172" spans="1:2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494"/>
      <c r="M172" s="494"/>
      <c r="N172" s="1"/>
      <c r="O172" s="1"/>
      <c r="P172" s="1"/>
      <c r="Q172" s="1"/>
      <c r="R172" s="1"/>
      <c r="S172" s="1"/>
      <c r="T172" s="1"/>
    </row>
    <row r="173" spans="1:2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494"/>
      <c r="M173" s="494"/>
      <c r="N173" s="1"/>
      <c r="O173" s="1"/>
      <c r="P173" s="1"/>
      <c r="Q173" s="1"/>
      <c r="R173" s="1"/>
      <c r="S173" s="1"/>
      <c r="T173" s="1"/>
    </row>
    <row r="174" spans="1:2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494"/>
      <c r="M174" s="494"/>
      <c r="N174" s="1"/>
      <c r="O174" s="1"/>
      <c r="P174" s="1"/>
      <c r="Q174" s="1"/>
      <c r="R174" s="1"/>
      <c r="S174" s="1"/>
      <c r="T174" s="1"/>
    </row>
    <row r="175" spans="1:2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494"/>
      <c r="M175" s="494"/>
      <c r="N175" s="1"/>
      <c r="O175" s="1"/>
      <c r="P175" s="1"/>
      <c r="Q175" s="1"/>
      <c r="R175" s="1"/>
      <c r="S175" s="1"/>
      <c r="T175" s="1"/>
    </row>
    <row r="176" spans="1:2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494"/>
      <c r="M176" s="494"/>
      <c r="N176" s="1"/>
      <c r="O176" s="1"/>
      <c r="P176" s="1"/>
      <c r="Q176" s="1"/>
      <c r="R176" s="1"/>
      <c r="S176" s="1"/>
      <c r="T176" s="1"/>
    </row>
    <row r="177" spans="1:2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494"/>
      <c r="M177" s="494"/>
      <c r="N177" s="1"/>
      <c r="O177" s="1"/>
      <c r="P177" s="1"/>
      <c r="Q177" s="1"/>
      <c r="R177" s="1"/>
      <c r="S177" s="1"/>
      <c r="T177" s="1"/>
    </row>
    <row r="178" spans="1:2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494"/>
      <c r="M178" s="494"/>
      <c r="N178" s="1"/>
      <c r="O178" s="1"/>
      <c r="P178" s="1"/>
      <c r="Q178" s="1"/>
      <c r="R178" s="1"/>
      <c r="S178" s="1"/>
      <c r="T178" s="1"/>
    </row>
    <row r="179" spans="1:2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494"/>
      <c r="M179" s="494"/>
      <c r="N179" s="1"/>
      <c r="O179" s="1"/>
      <c r="P179" s="1"/>
      <c r="Q179" s="1"/>
      <c r="R179" s="1"/>
      <c r="S179" s="1"/>
      <c r="T179" s="1"/>
    </row>
    <row r="180" spans="1:2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494"/>
      <c r="M180" s="494"/>
      <c r="N180" s="1"/>
      <c r="O180" s="1"/>
      <c r="P180" s="1"/>
      <c r="Q180" s="1"/>
      <c r="R180" s="1"/>
      <c r="S180" s="1"/>
      <c r="T180" s="1"/>
    </row>
    <row r="181" spans="1:2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494"/>
      <c r="M181" s="494"/>
      <c r="N181" s="1"/>
      <c r="O181" s="1"/>
      <c r="P181" s="1"/>
      <c r="Q181" s="1"/>
      <c r="R181" s="1"/>
      <c r="S181" s="1"/>
      <c r="T181" s="1"/>
    </row>
    <row r="182" spans="1:2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494"/>
      <c r="M182" s="494"/>
      <c r="N182" s="1"/>
      <c r="O182" s="1"/>
      <c r="P182" s="1"/>
      <c r="Q182" s="1"/>
      <c r="R182" s="1"/>
      <c r="S182" s="1"/>
      <c r="T182" s="1"/>
    </row>
    <row r="183" spans="1:2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494"/>
      <c r="M183" s="494"/>
      <c r="N183" s="1"/>
      <c r="O183" s="1"/>
      <c r="P183" s="1"/>
      <c r="Q183" s="1"/>
      <c r="R183" s="1"/>
      <c r="S183" s="1"/>
      <c r="T183" s="1"/>
    </row>
    <row r="184" spans="1:2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494"/>
      <c r="M184" s="494"/>
      <c r="N184" s="1"/>
      <c r="O184" s="1"/>
      <c r="P184" s="1"/>
      <c r="Q184" s="1"/>
      <c r="R184" s="1"/>
      <c r="S184" s="1"/>
      <c r="T184" s="1"/>
    </row>
    <row r="185" spans="1:2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494"/>
      <c r="M185" s="494"/>
      <c r="N185" s="1"/>
      <c r="O185" s="1"/>
      <c r="P185" s="1"/>
      <c r="Q185" s="1"/>
      <c r="R185" s="1"/>
      <c r="S185" s="1"/>
      <c r="T185" s="1"/>
    </row>
    <row r="186" spans="1:2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494"/>
      <c r="M186" s="494"/>
      <c r="N186" s="1"/>
      <c r="O186" s="1"/>
      <c r="P186" s="1"/>
      <c r="Q186" s="1"/>
      <c r="R186" s="1"/>
      <c r="S186" s="1"/>
      <c r="T186" s="1"/>
    </row>
    <row r="187" spans="1:2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494"/>
      <c r="M187" s="494"/>
      <c r="N187" s="1"/>
      <c r="O187" s="1"/>
      <c r="P187" s="1"/>
      <c r="Q187" s="1"/>
      <c r="R187" s="1"/>
      <c r="S187" s="1"/>
      <c r="T187" s="1"/>
    </row>
    <row r="188" spans="1:2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494"/>
      <c r="M188" s="494"/>
      <c r="N188" s="1"/>
      <c r="O188" s="1"/>
      <c r="P188" s="1"/>
      <c r="Q188" s="1"/>
      <c r="R188" s="1"/>
      <c r="S188" s="1"/>
      <c r="T188" s="1"/>
    </row>
    <row r="189" spans="1:2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494"/>
      <c r="M189" s="494"/>
      <c r="N189" s="1"/>
      <c r="O189" s="1"/>
      <c r="P189" s="1"/>
      <c r="Q189" s="1"/>
      <c r="R189" s="1"/>
      <c r="S189" s="1"/>
      <c r="T189" s="1"/>
    </row>
    <row r="190" spans="1:2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494"/>
      <c r="M190" s="494"/>
      <c r="N190" s="1"/>
      <c r="O190" s="1"/>
      <c r="P190" s="1"/>
      <c r="Q190" s="1"/>
      <c r="R190" s="1"/>
      <c r="S190" s="1"/>
      <c r="T190" s="1"/>
    </row>
    <row r="191" spans="1:2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494"/>
      <c r="M191" s="494"/>
      <c r="N191" s="1"/>
      <c r="O191" s="1"/>
      <c r="P191" s="1"/>
      <c r="Q191" s="1"/>
      <c r="R191" s="1"/>
      <c r="S191" s="1"/>
      <c r="T191" s="1"/>
    </row>
    <row r="192" spans="1:2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494"/>
      <c r="M192" s="494"/>
      <c r="N192" s="1"/>
      <c r="O192" s="1"/>
      <c r="P192" s="1"/>
      <c r="Q192" s="1"/>
      <c r="R192" s="1"/>
      <c r="S192" s="1"/>
      <c r="T192" s="1"/>
    </row>
    <row r="193" spans="1:2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494"/>
      <c r="M193" s="494"/>
      <c r="N193" s="1"/>
      <c r="O193" s="1"/>
      <c r="P193" s="1"/>
      <c r="Q193" s="1"/>
      <c r="R193" s="1"/>
      <c r="S193" s="1"/>
      <c r="T193" s="1"/>
    </row>
    <row r="194" spans="1:2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94"/>
      <c r="M194" s="494"/>
      <c r="N194" s="1"/>
      <c r="O194" s="1"/>
      <c r="P194" s="1"/>
      <c r="Q194" s="1"/>
      <c r="R194" s="1"/>
      <c r="S194" s="1"/>
      <c r="T194" s="1"/>
    </row>
    <row r="195" spans="1:2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494"/>
      <c r="M195" s="494"/>
      <c r="N195" s="1"/>
      <c r="O195" s="1"/>
      <c r="P195" s="1"/>
      <c r="Q195" s="1"/>
      <c r="R195" s="1"/>
      <c r="S195" s="1"/>
      <c r="T195" s="1"/>
    </row>
    <row r="196" spans="1:2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494"/>
      <c r="M196" s="494"/>
      <c r="N196" s="1"/>
      <c r="O196" s="1"/>
      <c r="P196" s="1"/>
      <c r="Q196" s="1"/>
      <c r="R196" s="1"/>
      <c r="S196" s="1"/>
      <c r="T196" s="1"/>
    </row>
    <row r="197" spans="1:2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494"/>
      <c r="M197" s="494"/>
      <c r="N197" s="1"/>
      <c r="O197" s="1"/>
      <c r="P197" s="1"/>
      <c r="Q197" s="1"/>
      <c r="R197" s="1"/>
      <c r="S197" s="1"/>
      <c r="T197" s="1"/>
    </row>
    <row r="198" spans="1:2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494"/>
      <c r="M198" s="494"/>
      <c r="N198" s="1"/>
      <c r="O198" s="1"/>
      <c r="P198" s="1"/>
      <c r="Q198" s="1"/>
      <c r="R198" s="1"/>
      <c r="S198" s="1"/>
      <c r="T198" s="1"/>
    </row>
    <row r="199" spans="1:2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494"/>
      <c r="M199" s="494"/>
      <c r="N199" s="1"/>
      <c r="O199" s="1"/>
      <c r="P199" s="1"/>
      <c r="Q199" s="1"/>
      <c r="R199" s="1"/>
      <c r="S199" s="1"/>
      <c r="T199" s="1"/>
    </row>
    <row r="200" spans="1:2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494"/>
      <c r="M200" s="494"/>
      <c r="N200" s="1"/>
      <c r="O200" s="1"/>
      <c r="P200" s="1"/>
      <c r="Q200" s="1"/>
      <c r="R200" s="1"/>
      <c r="S200" s="1"/>
      <c r="T200" s="1"/>
    </row>
    <row r="201" spans="1:2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494"/>
      <c r="M201" s="494"/>
      <c r="N201" s="1"/>
      <c r="O201" s="1"/>
      <c r="P201" s="1"/>
      <c r="Q201" s="1"/>
      <c r="R201" s="1"/>
      <c r="S201" s="1"/>
      <c r="T201" s="1"/>
    </row>
    <row r="202" spans="1:2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494"/>
      <c r="M202" s="494"/>
      <c r="N202" s="1"/>
      <c r="O202" s="1"/>
      <c r="P202" s="1"/>
      <c r="Q202" s="1"/>
      <c r="R202" s="1"/>
      <c r="S202" s="1"/>
      <c r="T202" s="1"/>
    </row>
    <row r="203" spans="1:2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494"/>
      <c r="M203" s="494"/>
      <c r="N203" s="1"/>
      <c r="O203" s="1"/>
      <c r="P203" s="1"/>
      <c r="Q203" s="1"/>
      <c r="R203" s="1"/>
      <c r="S203" s="1"/>
      <c r="T203" s="1"/>
    </row>
    <row r="204" spans="1:2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494"/>
      <c r="M204" s="494"/>
      <c r="N204" s="1"/>
      <c r="O204" s="1"/>
      <c r="P204" s="1"/>
      <c r="Q204" s="1"/>
      <c r="R204" s="1"/>
      <c r="S204" s="1"/>
      <c r="T204" s="1"/>
    </row>
    <row r="205" spans="1:2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494"/>
      <c r="M205" s="494"/>
      <c r="N205" s="1"/>
      <c r="O205" s="1"/>
      <c r="P205" s="1"/>
      <c r="Q205" s="1"/>
      <c r="R205" s="1"/>
      <c r="S205" s="1"/>
      <c r="T205" s="1"/>
    </row>
    <row r="206" spans="1:2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494"/>
      <c r="M206" s="494"/>
      <c r="N206" s="1"/>
      <c r="O206" s="1"/>
      <c r="P206" s="1"/>
      <c r="Q206" s="1"/>
      <c r="R206" s="1"/>
      <c r="S206" s="1"/>
      <c r="T206" s="1"/>
    </row>
    <row r="207" spans="1:2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494"/>
      <c r="M207" s="494"/>
      <c r="N207" s="1"/>
      <c r="O207" s="1"/>
      <c r="P207" s="1"/>
      <c r="Q207" s="1"/>
      <c r="R207" s="1"/>
      <c r="S207" s="1"/>
      <c r="T207" s="1"/>
    </row>
    <row r="208" spans="1:2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494"/>
      <c r="M208" s="494"/>
      <c r="N208" s="1"/>
      <c r="O208" s="1"/>
      <c r="P208" s="1"/>
      <c r="Q208" s="1"/>
      <c r="R208" s="1"/>
      <c r="S208" s="1"/>
      <c r="T208" s="1"/>
    </row>
    <row r="209" spans="1:2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494"/>
      <c r="M209" s="494"/>
      <c r="N209" s="1"/>
      <c r="O209" s="1"/>
      <c r="P209" s="1"/>
      <c r="Q209" s="1"/>
      <c r="R209" s="1"/>
      <c r="S209" s="1"/>
      <c r="T209" s="1"/>
    </row>
    <row r="210" spans="1:2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494"/>
      <c r="M210" s="494"/>
      <c r="N210" s="1"/>
      <c r="O210" s="1"/>
      <c r="P210" s="1"/>
      <c r="Q210" s="1"/>
      <c r="R210" s="1"/>
      <c r="S210" s="1"/>
      <c r="T210" s="1"/>
    </row>
    <row r="211" spans="1:2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494"/>
      <c r="M211" s="494"/>
      <c r="N211" s="1"/>
      <c r="O211" s="1"/>
      <c r="P211" s="1"/>
      <c r="Q211" s="1"/>
      <c r="R211" s="1"/>
      <c r="S211" s="1"/>
      <c r="T211" s="1"/>
    </row>
    <row r="212" spans="1:2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494"/>
      <c r="M212" s="494"/>
      <c r="N212" s="1"/>
      <c r="O212" s="1"/>
      <c r="P212" s="1"/>
      <c r="Q212" s="1"/>
      <c r="R212" s="1"/>
      <c r="S212" s="1"/>
      <c r="T212" s="1"/>
    </row>
    <row r="213" spans="1:2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494"/>
      <c r="M213" s="494"/>
      <c r="N213" s="1"/>
      <c r="O213" s="1"/>
      <c r="P213" s="1"/>
      <c r="Q213" s="1"/>
      <c r="R213" s="1"/>
      <c r="S213" s="1"/>
      <c r="T213" s="1"/>
    </row>
    <row r="214" spans="1:2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494"/>
      <c r="M214" s="494"/>
      <c r="N214" s="1"/>
      <c r="O214" s="1"/>
      <c r="P214" s="1"/>
      <c r="Q214" s="1"/>
      <c r="R214" s="1"/>
      <c r="S214" s="1"/>
      <c r="T214" s="1"/>
    </row>
    <row r="215" spans="1:2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494"/>
      <c r="M215" s="494"/>
      <c r="N215" s="1"/>
      <c r="O215" s="1"/>
      <c r="P215" s="1"/>
      <c r="Q215" s="1"/>
      <c r="R215" s="1"/>
      <c r="S215" s="1"/>
      <c r="T215" s="1"/>
    </row>
    <row r="216" spans="1:2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94"/>
      <c r="M216" s="494"/>
      <c r="N216" s="1"/>
      <c r="O216" s="1"/>
      <c r="P216" s="1"/>
      <c r="Q216" s="1"/>
      <c r="R216" s="1"/>
      <c r="S216" s="1"/>
      <c r="T216" s="1"/>
    </row>
    <row r="217" spans="1:2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494"/>
      <c r="M217" s="494"/>
      <c r="N217" s="1"/>
      <c r="O217" s="1"/>
      <c r="P217" s="1"/>
      <c r="Q217" s="1"/>
      <c r="R217" s="1"/>
      <c r="S217" s="1"/>
      <c r="T217" s="1"/>
    </row>
    <row r="218" spans="1:2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494"/>
      <c r="M218" s="494"/>
      <c r="N218" s="1"/>
      <c r="O218" s="1"/>
      <c r="P218" s="1"/>
      <c r="Q218" s="1"/>
      <c r="R218" s="1"/>
      <c r="S218" s="1"/>
      <c r="T218" s="1"/>
    </row>
    <row r="219" spans="1:2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494"/>
      <c r="M219" s="494"/>
      <c r="N219" s="1"/>
      <c r="O219" s="1"/>
      <c r="P219" s="1"/>
      <c r="Q219" s="1"/>
      <c r="R219" s="1"/>
      <c r="S219" s="1"/>
      <c r="T219" s="1"/>
    </row>
    <row r="220" spans="1: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494"/>
      <c r="M220" s="494"/>
      <c r="N220" s="1"/>
      <c r="O220" s="1"/>
      <c r="P220" s="1"/>
      <c r="Q220" s="1"/>
      <c r="R220" s="1"/>
      <c r="S220" s="1"/>
      <c r="T220" s="1"/>
    </row>
    <row r="221" spans="1:2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494"/>
      <c r="M221" s="494"/>
      <c r="N221" s="1"/>
      <c r="O221" s="1"/>
      <c r="P221" s="1"/>
      <c r="Q221" s="1"/>
      <c r="R221" s="1"/>
      <c r="S221" s="1"/>
      <c r="T221" s="1"/>
    </row>
    <row r="222" spans="1:2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494"/>
      <c r="M222" s="494"/>
      <c r="N222" s="1"/>
      <c r="O222" s="1"/>
      <c r="P222" s="1"/>
      <c r="Q222" s="1"/>
      <c r="R222" s="1"/>
      <c r="S222" s="1"/>
      <c r="T222" s="1"/>
    </row>
    <row r="223" spans="1:2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494"/>
      <c r="M223" s="494"/>
      <c r="N223" s="1"/>
      <c r="O223" s="1"/>
      <c r="P223" s="1"/>
      <c r="Q223" s="1"/>
      <c r="R223" s="1"/>
      <c r="S223" s="1"/>
      <c r="T223" s="1"/>
    </row>
    <row r="224" spans="1:2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494"/>
      <c r="M224" s="494"/>
      <c r="N224" s="1"/>
      <c r="O224" s="1"/>
      <c r="P224" s="1"/>
      <c r="Q224" s="1"/>
      <c r="R224" s="1"/>
      <c r="S224" s="1"/>
      <c r="T224" s="1"/>
    </row>
    <row r="225" spans="1:2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494"/>
      <c r="M225" s="494"/>
      <c r="N225" s="1"/>
      <c r="O225" s="1"/>
      <c r="P225" s="1"/>
      <c r="Q225" s="1"/>
      <c r="R225" s="1"/>
      <c r="S225" s="1"/>
      <c r="T225" s="1"/>
    </row>
    <row r="226" spans="1:2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494"/>
      <c r="M226" s="494"/>
      <c r="N226" s="1"/>
      <c r="O226" s="1"/>
      <c r="P226" s="1"/>
      <c r="Q226" s="1"/>
      <c r="R226" s="1"/>
      <c r="S226" s="1"/>
      <c r="T226" s="1"/>
    </row>
    <row r="227" spans="1:2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494"/>
      <c r="M227" s="494"/>
      <c r="N227" s="1"/>
      <c r="O227" s="1"/>
      <c r="P227" s="1"/>
      <c r="Q227" s="1"/>
      <c r="R227" s="1"/>
      <c r="S227" s="1"/>
      <c r="T227" s="1"/>
    </row>
    <row r="228" spans="1:2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494"/>
      <c r="M228" s="494"/>
      <c r="N228" s="1"/>
      <c r="O228" s="1"/>
      <c r="P228" s="1"/>
      <c r="Q228" s="1"/>
      <c r="R228" s="1"/>
      <c r="S228" s="1"/>
      <c r="T228" s="1"/>
    </row>
    <row r="229" spans="1:2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494"/>
      <c r="M229" s="494"/>
      <c r="N229" s="1"/>
      <c r="O229" s="1"/>
      <c r="P229" s="1"/>
      <c r="Q229" s="1"/>
      <c r="R229" s="1"/>
      <c r="S229" s="1"/>
      <c r="T229" s="1"/>
    </row>
    <row r="230" spans="1:2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494"/>
      <c r="M230" s="494"/>
      <c r="N230" s="1"/>
      <c r="O230" s="1"/>
      <c r="P230" s="1"/>
      <c r="Q230" s="1"/>
      <c r="R230" s="1"/>
      <c r="S230" s="1"/>
      <c r="T230" s="1"/>
    </row>
    <row r="231" spans="1:2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494"/>
      <c r="M231" s="494"/>
      <c r="N231" s="1"/>
      <c r="O231" s="1"/>
      <c r="P231" s="1"/>
      <c r="Q231" s="1"/>
      <c r="R231" s="1"/>
      <c r="S231" s="1"/>
      <c r="T231" s="1"/>
    </row>
    <row r="232" spans="1:2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494"/>
      <c r="M232" s="494"/>
      <c r="N232" s="1"/>
      <c r="O232" s="1"/>
      <c r="P232" s="1"/>
      <c r="Q232" s="1"/>
      <c r="R232" s="1"/>
      <c r="S232" s="1"/>
      <c r="T232" s="1"/>
    </row>
    <row r="233" spans="1:2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494"/>
      <c r="M233" s="494"/>
      <c r="N233" s="1"/>
      <c r="O233" s="1"/>
      <c r="P233" s="1"/>
      <c r="Q233" s="1"/>
      <c r="R233" s="1"/>
      <c r="S233" s="1"/>
      <c r="T233" s="1"/>
    </row>
    <row r="234" spans="1:2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94"/>
      <c r="M234" s="494"/>
      <c r="N234" s="1"/>
      <c r="O234" s="1"/>
      <c r="P234" s="1"/>
      <c r="Q234" s="1"/>
      <c r="R234" s="1"/>
      <c r="S234" s="1"/>
      <c r="T234" s="1"/>
    </row>
    <row r="235" spans="1:2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94"/>
      <c r="M235" s="494"/>
      <c r="N235" s="1"/>
      <c r="O235" s="1"/>
      <c r="P235" s="1"/>
      <c r="Q235" s="1"/>
      <c r="R235" s="1"/>
      <c r="S235" s="1"/>
      <c r="T235" s="1"/>
    </row>
    <row r="236" spans="1:2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94"/>
      <c r="M236" s="494"/>
      <c r="N236" s="1"/>
      <c r="O236" s="1"/>
      <c r="P236" s="1"/>
      <c r="Q236" s="1"/>
      <c r="R236" s="1"/>
      <c r="S236" s="1"/>
      <c r="T236" s="1"/>
    </row>
    <row r="237" spans="1:2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94"/>
      <c r="M237" s="494"/>
      <c r="N237" s="1"/>
      <c r="O237" s="1"/>
      <c r="P237" s="1"/>
      <c r="Q237" s="1"/>
      <c r="R237" s="1"/>
      <c r="S237" s="1"/>
      <c r="T237" s="1"/>
    </row>
    <row r="238" spans="1:2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94"/>
      <c r="M238" s="494"/>
      <c r="N238" s="1"/>
      <c r="O238" s="1"/>
      <c r="P238" s="1"/>
      <c r="Q238" s="1"/>
      <c r="R238" s="1"/>
      <c r="S238" s="1"/>
      <c r="T238" s="1"/>
    </row>
    <row r="239" spans="1:2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94"/>
      <c r="M239" s="494"/>
      <c r="N239" s="1"/>
      <c r="O239" s="1"/>
      <c r="P239" s="1"/>
      <c r="Q239" s="1"/>
      <c r="R239" s="1"/>
      <c r="S239" s="1"/>
      <c r="T239" s="1"/>
    </row>
    <row r="240" spans="1:2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94"/>
      <c r="M240" s="494"/>
      <c r="N240" s="1"/>
      <c r="O240" s="1"/>
      <c r="P240" s="1"/>
      <c r="Q240" s="1"/>
      <c r="R240" s="1"/>
      <c r="S240" s="1"/>
      <c r="T240" s="1"/>
    </row>
    <row r="241" spans="1:2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94"/>
      <c r="M241" s="494"/>
      <c r="N241" s="1"/>
      <c r="O241" s="1"/>
      <c r="P241" s="1"/>
      <c r="Q241" s="1"/>
      <c r="R241" s="1"/>
      <c r="S241" s="1"/>
      <c r="T241" s="1"/>
    </row>
    <row r="242" spans="1:2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94"/>
      <c r="M242" s="494"/>
      <c r="N242" s="1"/>
      <c r="O242" s="1"/>
      <c r="P242" s="1"/>
      <c r="Q242" s="1"/>
      <c r="R242" s="1"/>
      <c r="S242" s="1"/>
      <c r="T242" s="1"/>
    </row>
    <row r="243" spans="1:2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94"/>
      <c r="M243" s="494"/>
      <c r="N243" s="1"/>
      <c r="O243" s="1"/>
      <c r="P243" s="1"/>
      <c r="Q243" s="1"/>
      <c r="R243" s="1"/>
      <c r="S243" s="1"/>
      <c r="T243" s="1"/>
    </row>
    <row r="244" spans="1:2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94"/>
      <c r="M244" s="494"/>
      <c r="N244" s="1"/>
      <c r="O244" s="1"/>
      <c r="P244" s="1"/>
      <c r="Q244" s="1"/>
      <c r="R244" s="1"/>
      <c r="S244" s="1"/>
      <c r="T244" s="1"/>
    </row>
    <row r="245" spans="1:2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94"/>
      <c r="M245" s="494"/>
      <c r="N245" s="1"/>
      <c r="O245" s="1"/>
      <c r="P245" s="1"/>
      <c r="Q245" s="1"/>
      <c r="R245" s="1"/>
      <c r="S245" s="1"/>
      <c r="T245" s="1"/>
    </row>
    <row r="246" spans="1:2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94"/>
      <c r="M246" s="494"/>
      <c r="N246" s="1"/>
      <c r="O246" s="1"/>
      <c r="P246" s="1"/>
      <c r="Q246" s="1"/>
      <c r="R246" s="1"/>
      <c r="S246" s="1"/>
      <c r="T246" s="1"/>
    </row>
    <row r="247" spans="1:2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94"/>
      <c r="M247" s="494"/>
      <c r="N247" s="1"/>
      <c r="O247" s="1"/>
      <c r="P247" s="1"/>
      <c r="Q247" s="1"/>
      <c r="R247" s="1"/>
      <c r="S247" s="1"/>
      <c r="T247" s="1"/>
    </row>
    <row r="248" spans="1:2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94"/>
      <c r="M248" s="494"/>
      <c r="N248" s="1"/>
      <c r="O248" s="1"/>
      <c r="P248" s="1"/>
      <c r="Q248" s="1"/>
      <c r="R248" s="1"/>
      <c r="S248" s="1"/>
      <c r="T248" s="1"/>
    </row>
    <row r="249" spans="1:2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94"/>
      <c r="M249" s="494"/>
      <c r="N249" s="1"/>
      <c r="O249" s="1"/>
      <c r="P249" s="1"/>
      <c r="Q249" s="1"/>
      <c r="R249" s="1"/>
      <c r="S249" s="1"/>
      <c r="T249" s="1"/>
    </row>
    <row r="250" spans="1:2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94"/>
      <c r="M250" s="494"/>
      <c r="N250" s="1"/>
      <c r="O250" s="1"/>
      <c r="P250" s="1"/>
      <c r="Q250" s="1"/>
      <c r="R250" s="1"/>
      <c r="S250" s="1"/>
      <c r="T250" s="1"/>
    </row>
    <row r="251" spans="1:2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94"/>
      <c r="M251" s="494"/>
      <c r="N251" s="1"/>
      <c r="O251" s="1"/>
      <c r="P251" s="1"/>
      <c r="Q251" s="1"/>
      <c r="R251" s="1"/>
      <c r="S251" s="1"/>
      <c r="T251" s="1"/>
    </row>
    <row r="252" spans="1:2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94"/>
      <c r="M252" s="494"/>
      <c r="N252" s="1"/>
      <c r="O252" s="1"/>
      <c r="P252" s="1"/>
      <c r="Q252" s="1"/>
      <c r="R252" s="1"/>
      <c r="S252" s="1"/>
      <c r="T252" s="1"/>
    </row>
    <row r="253" spans="1:2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94"/>
      <c r="M253" s="494"/>
      <c r="N253" s="1"/>
      <c r="O253" s="1"/>
      <c r="P253" s="1"/>
      <c r="Q253" s="1"/>
      <c r="R253" s="1"/>
      <c r="S253" s="1"/>
      <c r="T253" s="1"/>
    </row>
    <row r="254" spans="1:2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94"/>
      <c r="M254" s="494"/>
      <c r="N254" s="1"/>
      <c r="O254" s="1"/>
      <c r="P254" s="1"/>
      <c r="Q254" s="1"/>
      <c r="R254" s="1"/>
      <c r="S254" s="1"/>
      <c r="T254" s="1"/>
    </row>
    <row r="255" spans="1:2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94"/>
      <c r="M255" s="494"/>
      <c r="N255" s="1"/>
      <c r="O255" s="1"/>
      <c r="P255" s="1"/>
      <c r="Q255" s="1"/>
      <c r="R255" s="1"/>
      <c r="S255" s="1"/>
      <c r="T255" s="1"/>
    </row>
    <row r="256" spans="1:2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94"/>
      <c r="M256" s="494"/>
      <c r="N256" s="1"/>
      <c r="O256" s="1"/>
      <c r="P256" s="1"/>
      <c r="Q256" s="1"/>
      <c r="R256" s="1"/>
      <c r="S256" s="1"/>
      <c r="T256" s="1"/>
    </row>
    <row r="257" spans="1:2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94"/>
      <c r="M257" s="494"/>
      <c r="N257" s="1"/>
      <c r="O257" s="1"/>
      <c r="P257" s="1"/>
      <c r="Q257" s="1"/>
      <c r="R257" s="1"/>
      <c r="S257" s="1"/>
      <c r="T257" s="1"/>
    </row>
    <row r="258" spans="1:2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94"/>
      <c r="M258" s="494"/>
      <c r="N258" s="1"/>
      <c r="O258" s="1"/>
      <c r="P258" s="1"/>
      <c r="Q258" s="1"/>
      <c r="R258" s="1"/>
      <c r="S258" s="1"/>
      <c r="T258" s="1"/>
    </row>
    <row r="259" spans="1:2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94"/>
      <c r="M259" s="494"/>
      <c r="N259" s="1"/>
      <c r="O259" s="1"/>
      <c r="P259" s="1"/>
      <c r="Q259" s="1"/>
      <c r="R259" s="1"/>
      <c r="S259" s="1"/>
      <c r="T259" s="1"/>
    </row>
    <row r="260" spans="1:2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94"/>
      <c r="M260" s="494"/>
      <c r="N260" s="1"/>
      <c r="O260" s="1"/>
      <c r="P260" s="1"/>
      <c r="Q260" s="1"/>
      <c r="R260" s="1"/>
      <c r="S260" s="1"/>
      <c r="T260" s="1"/>
    </row>
    <row r="261" spans="1:2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94"/>
      <c r="M261" s="494"/>
      <c r="N261" s="1"/>
      <c r="O261" s="1"/>
      <c r="P261" s="1"/>
      <c r="Q261" s="1"/>
      <c r="R261" s="1"/>
      <c r="S261" s="1"/>
      <c r="T261" s="1"/>
    </row>
    <row r="262" spans="1:2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94"/>
      <c r="M262" s="494"/>
      <c r="N262" s="1"/>
      <c r="O262" s="1"/>
      <c r="P262" s="1"/>
      <c r="Q262" s="1"/>
      <c r="R262" s="1"/>
      <c r="S262" s="1"/>
      <c r="T262" s="1"/>
    </row>
    <row r="263" spans="1:2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94"/>
      <c r="M263" s="494"/>
      <c r="N263" s="1"/>
      <c r="O263" s="1"/>
      <c r="P263" s="1"/>
      <c r="Q263" s="1"/>
      <c r="R263" s="1"/>
      <c r="S263" s="1"/>
      <c r="T263" s="1"/>
    </row>
    <row r="264" spans="1:2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94"/>
      <c r="M264" s="494"/>
      <c r="N264" s="1"/>
      <c r="O264" s="1"/>
      <c r="P264" s="1"/>
      <c r="Q264" s="1"/>
      <c r="R264" s="1"/>
      <c r="S264" s="1"/>
      <c r="T264" s="1"/>
    </row>
    <row r="265" spans="1:2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94"/>
      <c r="M265" s="494"/>
      <c r="N265" s="1"/>
      <c r="O265" s="1"/>
      <c r="P265" s="1"/>
      <c r="Q265" s="1"/>
      <c r="R265" s="1"/>
      <c r="S265" s="1"/>
      <c r="T265" s="1"/>
    </row>
    <row r="266" spans="1:2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94"/>
      <c r="M266" s="494"/>
      <c r="N266" s="1"/>
      <c r="O266" s="1"/>
      <c r="P266" s="1"/>
      <c r="Q266" s="1"/>
      <c r="R266" s="1"/>
      <c r="S266" s="1"/>
      <c r="T266" s="1"/>
    </row>
    <row r="267" spans="1:2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94"/>
      <c r="M267" s="494"/>
      <c r="N267" s="1"/>
      <c r="O267" s="1"/>
      <c r="P267" s="1"/>
      <c r="Q267" s="1"/>
      <c r="R267" s="1"/>
      <c r="S267" s="1"/>
      <c r="T267" s="1"/>
    </row>
    <row r="268" spans="1:2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94"/>
      <c r="M268" s="494"/>
      <c r="N268" s="1"/>
      <c r="O268" s="1"/>
      <c r="P268" s="1"/>
      <c r="Q268" s="1"/>
      <c r="R268" s="1"/>
      <c r="S268" s="1"/>
      <c r="T268" s="1"/>
    </row>
    <row r="269" spans="1:2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94"/>
      <c r="M269" s="494"/>
      <c r="N269" s="1"/>
      <c r="O269" s="1"/>
      <c r="P269" s="1"/>
      <c r="Q269" s="1"/>
      <c r="R269" s="1"/>
      <c r="S269" s="1"/>
      <c r="T269" s="1"/>
    </row>
    <row r="270" spans="1:2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94"/>
      <c r="M270" s="494"/>
      <c r="N270" s="1"/>
      <c r="O270" s="1"/>
      <c r="P270" s="1"/>
      <c r="Q270" s="1"/>
      <c r="R270" s="1"/>
      <c r="S270" s="1"/>
      <c r="T270" s="1"/>
    </row>
    <row r="271" spans="1:2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94"/>
      <c r="M271" s="494"/>
      <c r="N271" s="1"/>
      <c r="O271" s="1"/>
      <c r="P271" s="1"/>
      <c r="Q271" s="1"/>
      <c r="R271" s="1"/>
      <c r="S271" s="1"/>
      <c r="T271" s="1"/>
    </row>
    <row r="272" spans="1:2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94"/>
      <c r="M272" s="494"/>
      <c r="N272" s="1"/>
      <c r="O272" s="1"/>
      <c r="P272" s="1"/>
      <c r="Q272" s="1"/>
      <c r="R272" s="1"/>
      <c r="S272" s="1"/>
      <c r="T272" s="1"/>
    </row>
    <row r="273" spans="1:2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94"/>
      <c r="M273" s="494"/>
      <c r="N273" s="1"/>
      <c r="O273" s="1"/>
      <c r="P273" s="1"/>
      <c r="Q273" s="1"/>
      <c r="R273" s="1"/>
      <c r="S273" s="1"/>
      <c r="T273" s="1"/>
    </row>
    <row r="274" spans="1:2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94"/>
      <c r="M274" s="494"/>
      <c r="N274" s="1"/>
      <c r="O274" s="1"/>
      <c r="P274" s="1"/>
      <c r="Q274" s="1"/>
      <c r="R274" s="1"/>
      <c r="S274" s="1"/>
      <c r="T274" s="1"/>
    </row>
    <row r="275" spans="1:2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94"/>
      <c r="M275" s="494"/>
      <c r="N275" s="1"/>
      <c r="O275" s="1"/>
      <c r="P275" s="1"/>
      <c r="Q275" s="1"/>
      <c r="R275" s="1"/>
      <c r="S275" s="1"/>
      <c r="T275" s="1"/>
    </row>
    <row r="276" spans="1:2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94"/>
      <c r="M276" s="494"/>
      <c r="N276" s="1"/>
      <c r="O276" s="1"/>
      <c r="P276" s="1"/>
      <c r="Q276" s="1"/>
      <c r="R276" s="1"/>
      <c r="S276" s="1"/>
      <c r="T276" s="1"/>
    </row>
    <row r="277" spans="1:2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94"/>
      <c r="M277" s="494"/>
      <c r="N277" s="1"/>
      <c r="O277" s="1"/>
      <c r="P277" s="1"/>
      <c r="Q277" s="1"/>
      <c r="R277" s="1"/>
      <c r="S277" s="1"/>
      <c r="T277" s="1"/>
    </row>
    <row r="278" spans="1:2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94"/>
      <c r="M278" s="494"/>
      <c r="N278" s="1"/>
      <c r="O278" s="1"/>
      <c r="P278" s="1"/>
      <c r="Q278" s="1"/>
      <c r="R278" s="1"/>
      <c r="S278" s="1"/>
      <c r="T278" s="1"/>
    </row>
    <row r="279" spans="1:2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94"/>
      <c r="M279" s="494"/>
      <c r="N279" s="1"/>
      <c r="O279" s="1"/>
      <c r="P279" s="1"/>
      <c r="Q279" s="1"/>
      <c r="R279" s="1"/>
      <c r="S279" s="1"/>
      <c r="T279" s="1"/>
    </row>
    <row r="280" spans="1:2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94"/>
      <c r="M280" s="494"/>
      <c r="N280" s="1"/>
      <c r="O280" s="1"/>
      <c r="P280" s="1"/>
      <c r="Q280" s="1"/>
      <c r="R280" s="1"/>
      <c r="S280" s="1"/>
      <c r="T280" s="1"/>
    </row>
    <row r="281" spans="1:2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94"/>
      <c r="M281" s="494"/>
      <c r="N281" s="1"/>
      <c r="O281" s="1"/>
      <c r="P281" s="1"/>
      <c r="Q281" s="1"/>
      <c r="R281" s="1"/>
      <c r="S281" s="1"/>
      <c r="T281" s="1"/>
    </row>
    <row r="282" spans="1:2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94"/>
      <c r="M282" s="494"/>
      <c r="N282" s="1"/>
      <c r="O282" s="1"/>
      <c r="P282" s="1"/>
      <c r="Q282" s="1"/>
      <c r="R282" s="1"/>
      <c r="S282" s="1"/>
      <c r="T282" s="1"/>
    </row>
    <row r="283" spans="1:2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94"/>
      <c r="M283" s="494"/>
      <c r="N283" s="1"/>
      <c r="O283" s="1"/>
      <c r="P283" s="1"/>
      <c r="Q283" s="1"/>
      <c r="R283" s="1"/>
      <c r="S283" s="1"/>
      <c r="T283" s="1"/>
    </row>
    <row r="284" spans="1:2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94"/>
      <c r="M284" s="494"/>
      <c r="N284" s="1"/>
      <c r="O284" s="1"/>
      <c r="P284" s="1"/>
      <c r="Q284" s="1"/>
      <c r="R284" s="1"/>
      <c r="S284" s="1"/>
      <c r="T284" s="1"/>
    </row>
    <row r="285" spans="1:2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94"/>
      <c r="M285" s="494"/>
      <c r="N285" s="1"/>
      <c r="O285" s="1"/>
      <c r="P285" s="1"/>
      <c r="Q285" s="1"/>
      <c r="R285" s="1"/>
      <c r="S285" s="1"/>
      <c r="T285" s="1"/>
    </row>
    <row r="286" spans="1:2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94"/>
      <c r="M286" s="494"/>
      <c r="N286" s="1"/>
      <c r="O286" s="1"/>
      <c r="P286" s="1"/>
      <c r="Q286" s="1"/>
      <c r="R286" s="1"/>
      <c r="S286" s="1"/>
      <c r="T286" s="1"/>
    </row>
    <row r="287" spans="1:2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94"/>
      <c r="M287" s="494"/>
      <c r="N287" s="1"/>
      <c r="O287" s="1"/>
      <c r="P287" s="1"/>
      <c r="Q287" s="1"/>
      <c r="R287" s="1"/>
      <c r="S287" s="1"/>
      <c r="T287" s="1"/>
    </row>
    <row r="288" spans="1:2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94"/>
      <c r="M288" s="494"/>
      <c r="N288" s="1"/>
      <c r="O288" s="1"/>
      <c r="P288" s="1"/>
      <c r="Q288" s="1"/>
      <c r="R288" s="1"/>
      <c r="S288" s="1"/>
      <c r="T288" s="1"/>
    </row>
    <row r="289" spans="1:2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94"/>
      <c r="M289" s="494"/>
      <c r="N289" s="1"/>
      <c r="O289" s="1"/>
      <c r="P289" s="1"/>
      <c r="Q289" s="1"/>
      <c r="R289" s="1"/>
      <c r="S289" s="1"/>
      <c r="T289" s="1"/>
    </row>
    <row r="290" spans="1:2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94"/>
      <c r="M290" s="494"/>
      <c r="N290" s="1"/>
      <c r="O290" s="1"/>
      <c r="P290" s="1"/>
      <c r="Q290" s="1"/>
      <c r="R290" s="1"/>
      <c r="S290" s="1"/>
      <c r="T290" s="1"/>
    </row>
    <row r="291" spans="1:2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94"/>
      <c r="M291" s="494"/>
      <c r="N291" s="1"/>
      <c r="O291" s="1"/>
      <c r="P291" s="1"/>
      <c r="Q291" s="1"/>
      <c r="R291" s="1"/>
      <c r="S291" s="1"/>
      <c r="T291" s="1"/>
    </row>
    <row r="292" spans="1:2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94"/>
      <c r="M292" s="494"/>
      <c r="N292" s="1"/>
      <c r="O292" s="1"/>
      <c r="P292" s="1"/>
      <c r="Q292" s="1"/>
      <c r="R292" s="1"/>
      <c r="S292" s="1"/>
      <c r="T292" s="1"/>
    </row>
    <row r="293" spans="1:2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94"/>
      <c r="M293" s="494"/>
      <c r="N293" s="1"/>
      <c r="O293" s="1"/>
      <c r="P293" s="1"/>
      <c r="Q293" s="1"/>
      <c r="R293" s="1"/>
      <c r="S293" s="1"/>
      <c r="T293" s="1"/>
    </row>
    <row r="294" spans="1:2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94"/>
      <c r="M294" s="494"/>
      <c r="N294" s="1"/>
      <c r="O294" s="1"/>
      <c r="P294" s="1"/>
      <c r="Q294" s="1"/>
      <c r="R294" s="1"/>
      <c r="S294" s="1"/>
      <c r="T294" s="1"/>
    </row>
    <row r="295" spans="1:2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94"/>
      <c r="M295" s="494"/>
      <c r="N295" s="1"/>
      <c r="O295" s="1"/>
      <c r="P295" s="1"/>
      <c r="Q295" s="1"/>
      <c r="R295" s="1"/>
      <c r="S295" s="1"/>
      <c r="T295" s="1"/>
    </row>
    <row r="296" spans="1:2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94"/>
      <c r="M296" s="494"/>
      <c r="N296" s="1"/>
      <c r="O296" s="1"/>
      <c r="P296" s="1"/>
      <c r="Q296" s="1"/>
      <c r="R296" s="1"/>
      <c r="S296" s="1"/>
      <c r="T296" s="1"/>
    </row>
    <row r="297" spans="1:2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94"/>
      <c r="M297" s="494"/>
      <c r="N297" s="1"/>
      <c r="O297" s="1"/>
      <c r="P297" s="1"/>
      <c r="Q297" s="1"/>
      <c r="R297" s="1"/>
      <c r="S297" s="1"/>
      <c r="T297" s="1"/>
    </row>
    <row r="298" spans="1:2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94"/>
      <c r="M298" s="494"/>
      <c r="N298" s="1"/>
      <c r="O298" s="1"/>
      <c r="P298" s="1"/>
      <c r="Q298" s="1"/>
      <c r="R298" s="1"/>
      <c r="S298" s="1"/>
      <c r="T298" s="1"/>
    </row>
    <row r="299" spans="1:2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94"/>
      <c r="M299" s="494"/>
      <c r="N299" s="1"/>
      <c r="O299" s="1"/>
      <c r="P299" s="1"/>
      <c r="Q299" s="1"/>
      <c r="R299" s="1"/>
      <c r="S299" s="1"/>
      <c r="T299" s="1"/>
    </row>
    <row r="300" spans="1:2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94"/>
      <c r="M300" s="494"/>
      <c r="N300" s="1"/>
      <c r="O300" s="1"/>
      <c r="P300" s="1"/>
      <c r="Q300" s="1"/>
      <c r="R300" s="1"/>
      <c r="S300" s="1"/>
      <c r="T300" s="1"/>
    </row>
    <row r="301" spans="1:2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94"/>
      <c r="M301" s="494"/>
      <c r="N301" s="1"/>
      <c r="O301" s="1"/>
      <c r="P301" s="1"/>
      <c r="Q301" s="1"/>
      <c r="R301" s="1"/>
      <c r="S301" s="1"/>
      <c r="T301" s="1"/>
    </row>
    <row r="302" spans="1:2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94"/>
      <c r="M302" s="494"/>
      <c r="N302" s="1"/>
      <c r="O302" s="1"/>
      <c r="P302" s="1"/>
      <c r="Q302" s="1"/>
      <c r="R302" s="1"/>
      <c r="S302" s="1"/>
      <c r="T302" s="1"/>
    </row>
    <row r="303" spans="1:2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94"/>
      <c r="M303" s="494"/>
      <c r="N303" s="1"/>
      <c r="O303" s="1"/>
      <c r="P303" s="1"/>
      <c r="Q303" s="1"/>
      <c r="R303" s="1"/>
      <c r="S303" s="1"/>
      <c r="T303" s="1"/>
    </row>
    <row r="304" spans="1:2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94"/>
      <c r="M304" s="494"/>
      <c r="N304" s="1"/>
      <c r="O304" s="1"/>
      <c r="P304" s="1"/>
      <c r="Q304" s="1"/>
      <c r="R304" s="1"/>
      <c r="S304" s="1"/>
      <c r="T304" s="1"/>
    </row>
    <row r="305" spans="1:2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94"/>
      <c r="M305" s="494"/>
      <c r="N305" s="1"/>
      <c r="O305" s="1"/>
      <c r="P305" s="1"/>
      <c r="Q305" s="1"/>
      <c r="R305" s="1"/>
      <c r="S305" s="1"/>
      <c r="T305" s="1"/>
    </row>
    <row r="306" spans="1:2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94"/>
      <c r="M306" s="494"/>
      <c r="N306" s="1"/>
      <c r="O306" s="1"/>
      <c r="P306" s="1"/>
      <c r="Q306" s="1"/>
      <c r="R306" s="1"/>
      <c r="S306" s="1"/>
      <c r="T306" s="1"/>
    </row>
    <row r="307" spans="1:2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94"/>
      <c r="M307" s="494"/>
      <c r="N307" s="1"/>
      <c r="O307" s="1"/>
      <c r="P307" s="1"/>
      <c r="Q307" s="1"/>
      <c r="R307" s="1"/>
      <c r="S307" s="1"/>
      <c r="T307" s="1"/>
    </row>
    <row r="308" spans="1:2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94"/>
      <c r="M308" s="494"/>
      <c r="N308" s="1"/>
      <c r="O308" s="1"/>
      <c r="P308" s="1"/>
      <c r="Q308" s="1"/>
      <c r="R308" s="1"/>
      <c r="S308" s="1"/>
      <c r="T308" s="1"/>
    </row>
    <row r="309" spans="1:2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94"/>
      <c r="M309" s="494"/>
      <c r="N309" s="1"/>
      <c r="O309" s="1"/>
      <c r="P309" s="1"/>
      <c r="Q309" s="1"/>
      <c r="R309" s="1"/>
      <c r="S309" s="1"/>
      <c r="T309" s="1"/>
    </row>
    <row r="310" spans="1:2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94"/>
      <c r="M310" s="494"/>
      <c r="N310" s="1"/>
      <c r="O310" s="1"/>
      <c r="P310" s="1"/>
      <c r="Q310" s="1"/>
      <c r="R310" s="1"/>
      <c r="S310" s="1"/>
      <c r="T310" s="1"/>
    </row>
    <row r="311" spans="1:2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94"/>
      <c r="M311" s="494"/>
      <c r="N311" s="1"/>
      <c r="O311" s="1"/>
      <c r="P311" s="1"/>
      <c r="Q311" s="1"/>
      <c r="R311" s="1"/>
      <c r="S311" s="1"/>
      <c r="T311" s="1"/>
    </row>
    <row r="312" spans="1:2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94"/>
      <c r="M312" s="494"/>
      <c r="N312" s="1"/>
      <c r="O312" s="1"/>
      <c r="P312" s="1"/>
      <c r="Q312" s="1"/>
      <c r="R312" s="1"/>
      <c r="S312" s="1"/>
      <c r="T312" s="1"/>
    </row>
    <row r="313" spans="1:2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94"/>
      <c r="M313" s="494"/>
      <c r="N313" s="1"/>
      <c r="O313" s="1"/>
      <c r="P313" s="1"/>
      <c r="Q313" s="1"/>
      <c r="R313" s="1"/>
      <c r="S313" s="1"/>
      <c r="T313" s="1"/>
    </row>
    <row r="314" spans="1:2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94"/>
      <c r="M314" s="494"/>
      <c r="N314" s="1"/>
      <c r="O314" s="1"/>
      <c r="P314" s="1"/>
      <c r="Q314" s="1"/>
      <c r="R314" s="1"/>
      <c r="S314" s="1"/>
      <c r="T314" s="1"/>
    </row>
    <row r="315" spans="1:2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94"/>
      <c r="M315" s="494"/>
      <c r="N315" s="1"/>
      <c r="O315" s="1"/>
      <c r="P315" s="1"/>
      <c r="Q315" s="1"/>
      <c r="R315" s="1"/>
      <c r="S315" s="1"/>
      <c r="T315" s="1"/>
    </row>
    <row r="316" spans="1:2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94"/>
      <c r="M316" s="494"/>
      <c r="N316" s="1"/>
      <c r="O316" s="1"/>
      <c r="P316" s="1"/>
      <c r="Q316" s="1"/>
      <c r="R316" s="1"/>
      <c r="S316" s="1"/>
      <c r="T316" s="1"/>
    </row>
    <row r="317" spans="1:2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94"/>
      <c r="M317" s="494"/>
      <c r="N317" s="1"/>
      <c r="O317" s="1"/>
      <c r="P317" s="1"/>
      <c r="Q317" s="1"/>
      <c r="R317" s="1"/>
      <c r="S317" s="1"/>
      <c r="T317" s="1"/>
    </row>
    <row r="318" spans="1:2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94"/>
      <c r="M318" s="494"/>
      <c r="N318" s="1"/>
      <c r="O318" s="1"/>
      <c r="P318" s="1"/>
      <c r="Q318" s="1"/>
      <c r="R318" s="1"/>
      <c r="S318" s="1"/>
      <c r="T318" s="1"/>
    </row>
    <row r="319" spans="1:2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94"/>
      <c r="M319" s="494"/>
      <c r="N319" s="1"/>
      <c r="O319" s="1"/>
      <c r="P319" s="1"/>
      <c r="Q319" s="1"/>
      <c r="R319" s="1"/>
      <c r="S319" s="1"/>
      <c r="T319" s="1"/>
    </row>
    <row r="320" spans="1: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94"/>
      <c r="M320" s="494"/>
      <c r="N320" s="1"/>
      <c r="O320" s="1"/>
      <c r="P320" s="1"/>
      <c r="Q320" s="1"/>
      <c r="R320" s="1"/>
      <c r="S320" s="1"/>
      <c r="T320" s="1"/>
    </row>
    <row r="321" spans="1:2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94"/>
      <c r="M321" s="494"/>
      <c r="N321" s="1"/>
      <c r="O321" s="1"/>
      <c r="P321" s="1"/>
      <c r="Q321" s="1"/>
      <c r="R321" s="1"/>
      <c r="S321" s="1"/>
      <c r="T321" s="1"/>
    </row>
    <row r="322" spans="1:2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94"/>
      <c r="M322" s="494"/>
      <c r="N322" s="1"/>
      <c r="O322" s="1"/>
      <c r="P322" s="1"/>
      <c r="Q322" s="1"/>
      <c r="R322" s="1"/>
      <c r="S322" s="1"/>
      <c r="T322" s="1"/>
    </row>
    <row r="323" spans="1:2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94"/>
      <c r="M323" s="494"/>
      <c r="N323" s="1"/>
      <c r="O323" s="1"/>
      <c r="P323" s="1"/>
      <c r="Q323" s="1"/>
      <c r="R323" s="1"/>
      <c r="S323" s="1"/>
      <c r="T323" s="1"/>
    </row>
    <row r="324" spans="1:2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94"/>
      <c r="M324" s="494"/>
      <c r="N324" s="1"/>
      <c r="O324" s="1"/>
      <c r="P324" s="1"/>
      <c r="Q324" s="1"/>
      <c r="R324" s="1"/>
      <c r="S324" s="1"/>
      <c r="T324" s="1"/>
    </row>
    <row r="325" spans="1:2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94"/>
      <c r="M325" s="494"/>
      <c r="N325" s="1"/>
      <c r="O325" s="1"/>
      <c r="P325" s="1"/>
      <c r="Q325" s="1"/>
      <c r="R325" s="1"/>
      <c r="S325" s="1"/>
      <c r="T325" s="1"/>
    </row>
    <row r="326" spans="1:2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94"/>
      <c r="M326" s="494"/>
      <c r="N326" s="1"/>
      <c r="O326" s="1"/>
      <c r="P326" s="1"/>
      <c r="Q326" s="1"/>
      <c r="R326" s="1"/>
      <c r="S326" s="1"/>
      <c r="T326" s="1"/>
    </row>
    <row r="327" spans="1:2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94"/>
      <c r="M327" s="494"/>
      <c r="N327" s="1"/>
      <c r="O327" s="1"/>
      <c r="P327" s="1"/>
      <c r="Q327" s="1"/>
      <c r="R327" s="1"/>
      <c r="S327" s="1"/>
      <c r="T327" s="1"/>
    </row>
    <row r="328" spans="1:2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94"/>
      <c r="M328" s="494"/>
      <c r="N328" s="1"/>
      <c r="O328" s="1"/>
      <c r="P328" s="1"/>
      <c r="Q328" s="1"/>
      <c r="R328" s="1"/>
      <c r="S328" s="1"/>
      <c r="T328" s="1"/>
    </row>
    <row r="329" spans="1:2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94"/>
      <c r="M329" s="494"/>
      <c r="N329" s="1"/>
      <c r="O329" s="1"/>
      <c r="P329" s="1"/>
      <c r="Q329" s="1"/>
      <c r="R329" s="1"/>
      <c r="S329" s="1"/>
      <c r="T329" s="1"/>
    </row>
    <row r="330" spans="1:2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94"/>
      <c r="M330" s="494"/>
      <c r="N330" s="1"/>
      <c r="O330" s="1"/>
      <c r="P330" s="1"/>
      <c r="Q330" s="1"/>
      <c r="R330" s="1"/>
      <c r="S330" s="1"/>
      <c r="T330" s="1"/>
    </row>
    <row r="331" spans="1:2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94"/>
      <c r="M331" s="494"/>
      <c r="N331" s="1"/>
      <c r="O331" s="1"/>
      <c r="P331" s="1"/>
      <c r="Q331" s="1"/>
      <c r="R331" s="1"/>
      <c r="S331" s="1"/>
      <c r="T331" s="1"/>
    </row>
    <row r="332" spans="1:2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94"/>
      <c r="M332" s="494"/>
      <c r="N332" s="1"/>
      <c r="O332" s="1"/>
      <c r="P332" s="1"/>
      <c r="Q332" s="1"/>
      <c r="R332" s="1"/>
      <c r="S332" s="1"/>
      <c r="T332" s="1"/>
    </row>
    <row r="333" spans="1:2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94"/>
      <c r="M333" s="494"/>
      <c r="N333" s="1"/>
      <c r="O333" s="1"/>
      <c r="P333" s="1"/>
      <c r="Q333" s="1"/>
      <c r="R333" s="1"/>
      <c r="S333" s="1"/>
      <c r="T333" s="1"/>
    </row>
    <row r="334" spans="1:2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94"/>
      <c r="M334" s="494"/>
      <c r="N334" s="1"/>
      <c r="O334" s="1"/>
      <c r="P334" s="1"/>
      <c r="Q334" s="1"/>
      <c r="R334" s="1"/>
      <c r="S334" s="1"/>
      <c r="T334" s="1"/>
    </row>
    <row r="335" spans="1:2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94"/>
      <c r="M335" s="494"/>
      <c r="N335" s="1"/>
      <c r="O335" s="1"/>
      <c r="P335" s="1"/>
      <c r="Q335" s="1"/>
      <c r="R335" s="1"/>
      <c r="S335" s="1"/>
      <c r="T335" s="1"/>
    </row>
    <row r="336" spans="1:2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94"/>
      <c r="M336" s="494"/>
      <c r="N336" s="1"/>
      <c r="O336" s="1"/>
      <c r="P336" s="1"/>
      <c r="Q336" s="1"/>
      <c r="R336" s="1"/>
      <c r="S336" s="1"/>
      <c r="T336" s="1"/>
    </row>
    <row r="337" spans="1:2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94"/>
      <c r="M337" s="494"/>
      <c r="N337" s="1"/>
      <c r="O337" s="1"/>
      <c r="P337" s="1"/>
      <c r="Q337" s="1"/>
      <c r="R337" s="1"/>
      <c r="S337" s="1"/>
      <c r="T337" s="1"/>
    </row>
    <row r="338" spans="1:2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94"/>
      <c r="M338" s="494"/>
      <c r="N338" s="1"/>
      <c r="O338" s="1"/>
      <c r="P338" s="1"/>
      <c r="Q338" s="1"/>
      <c r="R338" s="1"/>
      <c r="S338" s="1"/>
      <c r="T338" s="1"/>
    </row>
    <row r="339" spans="1:2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94"/>
      <c r="M339" s="494"/>
      <c r="N339" s="1"/>
      <c r="O339" s="1"/>
      <c r="P339" s="1"/>
      <c r="Q339" s="1"/>
      <c r="R339" s="1"/>
      <c r="S339" s="1"/>
      <c r="T339" s="1"/>
    </row>
    <row r="340" spans="1:2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94"/>
      <c r="M340" s="494"/>
      <c r="N340" s="1"/>
      <c r="O340" s="1"/>
      <c r="P340" s="1"/>
      <c r="Q340" s="1"/>
      <c r="R340" s="1"/>
      <c r="S340" s="1"/>
      <c r="T340" s="1"/>
    </row>
    <row r="341" spans="1:2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94"/>
      <c r="M341" s="494"/>
      <c r="N341" s="1"/>
      <c r="O341" s="1"/>
      <c r="P341" s="1"/>
      <c r="Q341" s="1"/>
      <c r="R341" s="1"/>
      <c r="S341" s="1"/>
      <c r="T341" s="1"/>
    </row>
    <row r="342" spans="1:2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94"/>
      <c r="M342" s="494"/>
      <c r="N342" s="1"/>
      <c r="O342" s="1"/>
      <c r="P342" s="1"/>
      <c r="Q342" s="1"/>
      <c r="R342" s="1"/>
      <c r="S342" s="1"/>
      <c r="T342" s="1"/>
    </row>
    <row r="343" spans="1:2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94"/>
      <c r="M343" s="494"/>
      <c r="N343" s="1"/>
      <c r="O343" s="1"/>
      <c r="P343" s="1"/>
      <c r="Q343" s="1"/>
      <c r="R343" s="1"/>
      <c r="S343" s="1"/>
      <c r="T343" s="1"/>
    </row>
    <row r="344" spans="1:2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94"/>
      <c r="M344" s="494"/>
      <c r="N344" s="1"/>
      <c r="O344" s="1"/>
      <c r="P344" s="1"/>
      <c r="Q344" s="1"/>
      <c r="R344" s="1"/>
      <c r="S344" s="1"/>
      <c r="T344" s="1"/>
    </row>
    <row r="345" spans="1:2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94"/>
      <c r="M345" s="494"/>
      <c r="N345" s="1"/>
      <c r="O345" s="1"/>
      <c r="P345" s="1"/>
      <c r="Q345" s="1"/>
      <c r="R345" s="1"/>
      <c r="S345" s="1"/>
      <c r="T345" s="1"/>
    </row>
    <row r="346" spans="1:2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94"/>
      <c r="M346" s="494"/>
      <c r="N346" s="1"/>
      <c r="O346" s="1"/>
      <c r="P346" s="1"/>
      <c r="Q346" s="1"/>
      <c r="R346" s="1"/>
      <c r="S346" s="1"/>
      <c r="T346" s="1"/>
    </row>
    <row r="347" spans="1:2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94"/>
      <c r="M347" s="494"/>
      <c r="N347" s="1"/>
      <c r="O347" s="1"/>
      <c r="P347" s="1"/>
      <c r="Q347" s="1"/>
      <c r="R347" s="1"/>
      <c r="S347" s="1"/>
      <c r="T347" s="1"/>
    </row>
    <row r="348" spans="1:2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94"/>
      <c r="M348" s="494"/>
      <c r="N348" s="1"/>
      <c r="O348" s="1"/>
      <c r="P348" s="1"/>
      <c r="Q348" s="1"/>
      <c r="R348" s="1"/>
      <c r="S348" s="1"/>
      <c r="T348" s="1"/>
    </row>
    <row r="349" spans="1:2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94"/>
      <c r="M349" s="494"/>
      <c r="N349" s="1"/>
      <c r="O349" s="1"/>
      <c r="P349" s="1"/>
      <c r="Q349" s="1"/>
      <c r="R349" s="1"/>
      <c r="S349" s="1"/>
      <c r="T349" s="1"/>
    </row>
    <row r="350" spans="1:2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94"/>
      <c r="M350" s="494"/>
      <c r="N350" s="1"/>
      <c r="O350" s="1"/>
      <c r="P350" s="1"/>
      <c r="Q350" s="1"/>
      <c r="R350" s="1"/>
      <c r="S350" s="1"/>
      <c r="T350" s="1"/>
    </row>
    <row r="351" spans="1:2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94"/>
      <c r="M351" s="494"/>
      <c r="N351" s="1"/>
      <c r="O351" s="1"/>
      <c r="P351" s="1"/>
      <c r="Q351" s="1"/>
      <c r="R351" s="1"/>
      <c r="S351" s="1"/>
      <c r="T351" s="1"/>
    </row>
    <row r="352" spans="1:2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94"/>
      <c r="M352" s="494"/>
      <c r="N352" s="1"/>
      <c r="O352" s="1"/>
      <c r="P352" s="1"/>
      <c r="Q352" s="1"/>
      <c r="R352" s="1"/>
      <c r="S352" s="1"/>
      <c r="T352" s="1"/>
    </row>
    <row r="353" spans="1:2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94"/>
      <c r="M353" s="494"/>
      <c r="N353" s="1"/>
      <c r="O353" s="1"/>
      <c r="P353" s="1"/>
      <c r="Q353" s="1"/>
      <c r="R353" s="1"/>
      <c r="S353" s="1"/>
      <c r="T353" s="1"/>
    </row>
    <row r="354" spans="1:2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94"/>
      <c r="M354" s="494"/>
      <c r="N354" s="1"/>
      <c r="O354" s="1"/>
      <c r="P354" s="1"/>
      <c r="Q354" s="1"/>
      <c r="R354" s="1"/>
      <c r="S354" s="1"/>
      <c r="T354" s="1"/>
    </row>
    <row r="355" spans="1:2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94"/>
      <c r="M355" s="494"/>
      <c r="N355" s="1"/>
      <c r="O355" s="1"/>
      <c r="P355" s="1"/>
      <c r="Q355" s="1"/>
      <c r="R355" s="1"/>
      <c r="S355" s="1"/>
      <c r="T355" s="1"/>
    </row>
    <row r="356" spans="1:2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94"/>
      <c r="M356" s="494"/>
      <c r="N356" s="1"/>
      <c r="O356" s="1"/>
      <c r="P356" s="1"/>
      <c r="Q356" s="1"/>
      <c r="R356" s="1"/>
      <c r="S356" s="1"/>
      <c r="T356" s="1"/>
    </row>
    <row r="357" spans="1:2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94"/>
      <c r="M357" s="494"/>
      <c r="N357" s="1"/>
      <c r="O357" s="1"/>
      <c r="P357" s="1"/>
      <c r="Q357" s="1"/>
      <c r="R357" s="1"/>
      <c r="S357" s="1"/>
      <c r="T357" s="1"/>
    </row>
    <row r="358" spans="1:2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94"/>
      <c r="M358" s="494"/>
      <c r="N358" s="1"/>
      <c r="O358" s="1"/>
      <c r="P358" s="1"/>
      <c r="Q358" s="1"/>
      <c r="R358" s="1"/>
      <c r="S358" s="1"/>
      <c r="T358" s="1"/>
    </row>
    <row r="359" spans="1:2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94"/>
      <c r="M359" s="494"/>
      <c r="N359" s="1"/>
      <c r="O359" s="1"/>
      <c r="P359" s="1"/>
      <c r="Q359" s="1"/>
      <c r="R359" s="1"/>
      <c r="S359" s="1"/>
      <c r="T359" s="1"/>
    </row>
    <row r="360" spans="1:2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94"/>
      <c r="M360" s="494"/>
      <c r="N360" s="1"/>
      <c r="O360" s="1"/>
      <c r="P360" s="1"/>
      <c r="Q360" s="1"/>
      <c r="R360" s="1"/>
      <c r="S360" s="1"/>
      <c r="T360" s="1"/>
    </row>
    <row r="361" spans="1:2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94"/>
      <c r="M361" s="494"/>
      <c r="N361" s="1"/>
      <c r="O361" s="1"/>
      <c r="P361" s="1"/>
      <c r="Q361" s="1"/>
      <c r="R361" s="1"/>
      <c r="S361" s="1"/>
      <c r="T361" s="1"/>
    </row>
    <row r="362" spans="1:2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94"/>
      <c r="M362" s="494"/>
      <c r="N362" s="1"/>
      <c r="O362" s="1"/>
      <c r="P362" s="1"/>
      <c r="Q362" s="1"/>
      <c r="R362" s="1"/>
      <c r="S362" s="1"/>
      <c r="T362" s="1"/>
    </row>
    <row r="363" spans="1:2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94"/>
      <c r="M363" s="494"/>
      <c r="N363" s="1"/>
      <c r="O363" s="1"/>
      <c r="P363" s="1"/>
      <c r="Q363" s="1"/>
      <c r="R363" s="1"/>
      <c r="S363" s="1"/>
      <c r="T363" s="1"/>
    </row>
    <row r="364" spans="1:2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94"/>
      <c r="M364" s="494"/>
      <c r="N364" s="1"/>
      <c r="O364" s="1"/>
      <c r="P364" s="1"/>
      <c r="Q364" s="1"/>
      <c r="R364" s="1"/>
      <c r="S364" s="1"/>
      <c r="T364" s="1"/>
    </row>
    <row r="365" spans="1:2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94"/>
      <c r="M365" s="494"/>
      <c r="N365" s="1"/>
      <c r="O365" s="1"/>
      <c r="P365" s="1"/>
      <c r="Q365" s="1"/>
      <c r="R365" s="1"/>
      <c r="S365" s="1"/>
      <c r="T365" s="1"/>
    </row>
    <row r="366" spans="1:2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94"/>
      <c r="M366" s="494"/>
      <c r="N366" s="1"/>
      <c r="O366" s="1"/>
      <c r="P366" s="1"/>
      <c r="Q366" s="1"/>
      <c r="R366" s="1"/>
      <c r="S366" s="1"/>
      <c r="T366" s="1"/>
    </row>
    <row r="367" spans="1:2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94"/>
      <c r="M367" s="494"/>
      <c r="N367" s="1"/>
      <c r="O367" s="1"/>
      <c r="P367" s="1"/>
      <c r="Q367" s="1"/>
      <c r="R367" s="1"/>
      <c r="S367" s="1"/>
      <c r="T367" s="1"/>
    </row>
    <row r="368" spans="1:2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94"/>
      <c r="M368" s="494"/>
      <c r="N368" s="1"/>
      <c r="O368" s="1"/>
      <c r="P368" s="1"/>
      <c r="Q368" s="1"/>
      <c r="R368" s="1"/>
      <c r="S368" s="1"/>
      <c r="T368" s="1"/>
    </row>
    <row r="369" spans="1:2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94"/>
      <c r="M369" s="494"/>
      <c r="N369" s="1"/>
      <c r="O369" s="1"/>
      <c r="P369" s="1"/>
      <c r="Q369" s="1"/>
      <c r="R369" s="1"/>
      <c r="S369" s="1"/>
      <c r="T369" s="1"/>
    </row>
    <row r="370" spans="1:2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94"/>
      <c r="M370" s="494"/>
      <c r="N370" s="1"/>
      <c r="O370" s="1"/>
      <c r="P370" s="1"/>
      <c r="Q370" s="1"/>
      <c r="R370" s="1"/>
      <c r="S370" s="1"/>
      <c r="T370" s="1"/>
    </row>
    <row r="371" spans="1:2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94"/>
      <c r="M371" s="494"/>
      <c r="N371" s="1"/>
      <c r="O371" s="1"/>
      <c r="P371" s="1"/>
      <c r="Q371" s="1"/>
      <c r="R371" s="1"/>
      <c r="S371" s="1"/>
      <c r="T371" s="1"/>
    </row>
    <row r="372" spans="1:2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94"/>
      <c r="M372" s="494"/>
      <c r="N372" s="1"/>
      <c r="O372" s="1"/>
      <c r="P372" s="1"/>
      <c r="Q372" s="1"/>
      <c r="R372" s="1"/>
      <c r="S372" s="1"/>
      <c r="T372" s="1"/>
    </row>
    <row r="373" spans="1:2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94"/>
      <c r="M373" s="494"/>
      <c r="N373" s="1"/>
      <c r="O373" s="1"/>
      <c r="P373" s="1"/>
      <c r="Q373" s="1"/>
      <c r="R373" s="1"/>
      <c r="S373" s="1"/>
      <c r="T373" s="1"/>
    </row>
    <row r="374" spans="1:2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94"/>
      <c r="M374" s="494"/>
      <c r="N374" s="1"/>
      <c r="O374" s="1"/>
      <c r="P374" s="1"/>
      <c r="Q374" s="1"/>
      <c r="R374" s="1"/>
      <c r="S374" s="1"/>
      <c r="T374" s="1"/>
    </row>
    <row r="375" spans="1:2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94"/>
      <c r="M375" s="494"/>
      <c r="N375" s="1"/>
      <c r="O375" s="1"/>
      <c r="P375" s="1"/>
      <c r="Q375" s="1"/>
      <c r="R375" s="1"/>
      <c r="S375" s="1"/>
      <c r="T375" s="1"/>
    </row>
    <row r="376" spans="1:2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94"/>
      <c r="M376" s="494"/>
      <c r="N376" s="1"/>
      <c r="O376" s="1"/>
      <c r="P376" s="1"/>
      <c r="Q376" s="1"/>
      <c r="R376" s="1"/>
      <c r="S376" s="1"/>
      <c r="T376" s="1"/>
    </row>
    <row r="377" spans="1:2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94"/>
      <c r="M377" s="494"/>
      <c r="N377" s="1"/>
      <c r="O377" s="1"/>
      <c r="P377" s="1"/>
      <c r="Q377" s="1"/>
      <c r="R377" s="1"/>
      <c r="S377" s="1"/>
      <c r="T377" s="1"/>
    </row>
    <row r="378" spans="1:2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94"/>
      <c r="M378" s="494"/>
      <c r="N378" s="1"/>
      <c r="O378" s="1"/>
      <c r="P378" s="1"/>
      <c r="Q378" s="1"/>
      <c r="R378" s="1"/>
      <c r="S378" s="1"/>
      <c r="T378" s="1"/>
    </row>
    <row r="379" spans="1:2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94"/>
      <c r="M379" s="494"/>
      <c r="N379" s="1"/>
      <c r="O379" s="1"/>
      <c r="P379" s="1"/>
      <c r="Q379" s="1"/>
      <c r="R379" s="1"/>
      <c r="S379" s="1"/>
      <c r="T379" s="1"/>
    </row>
    <row r="380" spans="1:2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94"/>
      <c r="M380" s="494"/>
      <c r="N380" s="1"/>
      <c r="O380" s="1"/>
      <c r="P380" s="1"/>
      <c r="Q380" s="1"/>
      <c r="R380" s="1"/>
      <c r="S380" s="1"/>
      <c r="T380" s="1"/>
    </row>
    <row r="381" spans="1:2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94"/>
      <c r="M381" s="494"/>
      <c r="N381" s="1"/>
      <c r="O381" s="1"/>
      <c r="P381" s="1"/>
      <c r="Q381" s="1"/>
      <c r="R381" s="1"/>
      <c r="S381" s="1"/>
      <c r="T381" s="1"/>
    </row>
    <row r="382" spans="1:2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94"/>
      <c r="M382" s="494"/>
      <c r="N382" s="1"/>
      <c r="O382" s="1"/>
      <c r="P382" s="1"/>
      <c r="Q382" s="1"/>
      <c r="R382" s="1"/>
      <c r="S382" s="1"/>
      <c r="T382" s="1"/>
    </row>
    <row r="383" spans="1:2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94"/>
      <c r="M383" s="494"/>
      <c r="N383" s="1"/>
      <c r="O383" s="1"/>
      <c r="P383" s="1"/>
      <c r="Q383" s="1"/>
      <c r="R383" s="1"/>
      <c r="S383" s="1"/>
      <c r="T383" s="1"/>
    </row>
    <row r="384" spans="1:2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94"/>
      <c r="M384" s="494"/>
      <c r="N384" s="1"/>
      <c r="O384" s="1"/>
      <c r="P384" s="1"/>
      <c r="Q384" s="1"/>
      <c r="R384" s="1"/>
      <c r="S384" s="1"/>
      <c r="T384" s="1"/>
    </row>
    <row r="385" spans="1:2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94"/>
      <c r="M385" s="494"/>
      <c r="N385" s="1"/>
      <c r="O385" s="1"/>
      <c r="P385" s="1"/>
      <c r="Q385" s="1"/>
      <c r="R385" s="1"/>
      <c r="S385" s="1"/>
      <c r="T385" s="1"/>
    </row>
    <row r="386" spans="1:2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94"/>
      <c r="M386" s="494"/>
      <c r="N386" s="1"/>
      <c r="O386" s="1"/>
      <c r="P386" s="1"/>
      <c r="Q386" s="1"/>
      <c r="R386" s="1"/>
      <c r="S386" s="1"/>
      <c r="T386" s="1"/>
    </row>
    <row r="387" spans="1:2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94"/>
      <c r="M387" s="494"/>
      <c r="N387" s="1"/>
      <c r="O387" s="1"/>
      <c r="P387" s="1"/>
      <c r="Q387" s="1"/>
      <c r="R387" s="1"/>
      <c r="S387" s="1"/>
      <c r="T387" s="1"/>
    </row>
    <row r="388" spans="1:2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94"/>
      <c r="M388" s="494"/>
      <c r="N388" s="1"/>
      <c r="O388" s="1"/>
      <c r="P388" s="1"/>
      <c r="Q388" s="1"/>
      <c r="R388" s="1"/>
      <c r="S388" s="1"/>
      <c r="T388" s="1"/>
    </row>
    <row r="389" spans="1:2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94"/>
      <c r="M389" s="494"/>
      <c r="N389" s="1"/>
      <c r="O389" s="1"/>
      <c r="P389" s="1"/>
      <c r="Q389" s="1"/>
      <c r="R389" s="1"/>
      <c r="S389" s="1"/>
      <c r="T389" s="1"/>
    </row>
    <row r="390" spans="1:2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94"/>
      <c r="M390" s="494"/>
      <c r="N390" s="1"/>
      <c r="O390" s="1"/>
      <c r="P390" s="1"/>
      <c r="Q390" s="1"/>
      <c r="R390" s="1"/>
      <c r="S390" s="1"/>
      <c r="T390" s="1"/>
    </row>
    <row r="391" spans="1:2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94"/>
      <c r="M391" s="494"/>
      <c r="N391" s="1"/>
      <c r="O391" s="1"/>
      <c r="P391" s="1"/>
      <c r="Q391" s="1"/>
      <c r="R391" s="1"/>
      <c r="S391" s="1"/>
      <c r="T391" s="1"/>
    </row>
    <row r="392" spans="1:2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94"/>
      <c r="M392" s="494"/>
      <c r="N392" s="1"/>
      <c r="O392" s="1"/>
      <c r="P392" s="1"/>
      <c r="Q392" s="1"/>
      <c r="R392" s="1"/>
      <c r="S392" s="1"/>
      <c r="T392" s="1"/>
    </row>
    <row r="393" spans="1:2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94"/>
      <c r="M393" s="494"/>
      <c r="N393" s="1"/>
      <c r="O393" s="1"/>
      <c r="P393" s="1"/>
      <c r="Q393" s="1"/>
      <c r="R393" s="1"/>
      <c r="S393" s="1"/>
      <c r="T393" s="1"/>
    </row>
    <row r="394" spans="1:2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94"/>
      <c r="M394" s="494"/>
      <c r="N394" s="1"/>
      <c r="O394" s="1"/>
      <c r="P394" s="1"/>
      <c r="Q394" s="1"/>
      <c r="R394" s="1"/>
      <c r="S394" s="1"/>
      <c r="T394" s="1"/>
    </row>
    <row r="395" spans="1:2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94"/>
      <c r="M395" s="494"/>
      <c r="N395" s="1"/>
      <c r="O395" s="1"/>
      <c r="P395" s="1"/>
      <c r="Q395" s="1"/>
      <c r="R395" s="1"/>
      <c r="S395" s="1"/>
      <c r="T395" s="1"/>
    </row>
    <row r="396" spans="1:2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94"/>
      <c r="M396" s="494"/>
      <c r="N396" s="1"/>
      <c r="O396" s="1"/>
      <c r="P396" s="1"/>
      <c r="Q396" s="1"/>
      <c r="R396" s="1"/>
      <c r="S396" s="1"/>
      <c r="T396" s="1"/>
    </row>
    <row r="397" spans="1:2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94"/>
      <c r="M397" s="494"/>
      <c r="N397" s="1"/>
      <c r="O397" s="1"/>
      <c r="P397" s="1"/>
      <c r="Q397" s="1"/>
      <c r="R397" s="1"/>
      <c r="S397" s="1"/>
      <c r="T397" s="1"/>
    </row>
    <row r="398" spans="1:2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94"/>
      <c r="M398" s="494"/>
      <c r="N398" s="1"/>
      <c r="O398" s="1"/>
      <c r="P398" s="1"/>
      <c r="Q398" s="1"/>
      <c r="R398" s="1"/>
      <c r="S398" s="1"/>
      <c r="T398" s="1"/>
    </row>
    <row r="399" spans="1:2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94"/>
      <c r="M399" s="494"/>
      <c r="N399" s="1"/>
      <c r="O399" s="1"/>
      <c r="P399" s="1"/>
      <c r="Q399" s="1"/>
      <c r="R399" s="1"/>
      <c r="S399" s="1"/>
      <c r="T399" s="1"/>
    </row>
    <row r="400" spans="1:2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94"/>
      <c r="M400" s="494"/>
      <c r="N400" s="1"/>
      <c r="O400" s="1"/>
      <c r="P400" s="1"/>
      <c r="Q400" s="1"/>
      <c r="R400" s="1"/>
      <c r="S400" s="1"/>
      <c r="T400" s="1"/>
    </row>
    <row r="401" spans="1:2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94"/>
      <c r="M401" s="494"/>
      <c r="N401" s="1"/>
      <c r="O401" s="1"/>
      <c r="P401" s="1"/>
      <c r="Q401" s="1"/>
      <c r="R401" s="1"/>
      <c r="S401" s="1"/>
      <c r="T401" s="1"/>
    </row>
    <row r="402" spans="1:2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94"/>
      <c r="M402" s="494"/>
      <c r="N402" s="1"/>
      <c r="O402" s="1"/>
      <c r="P402" s="1"/>
      <c r="Q402" s="1"/>
      <c r="R402" s="1"/>
      <c r="S402" s="1"/>
      <c r="T402" s="1"/>
    </row>
    <row r="403" spans="1:2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94"/>
      <c r="M403" s="494"/>
      <c r="N403" s="1"/>
      <c r="O403" s="1"/>
      <c r="P403" s="1"/>
      <c r="Q403" s="1"/>
      <c r="R403" s="1"/>
      <c r="S403" s="1"/>
      <c r="T403" s="1"/>
    </row>
    <row r="404" spans="1:2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94"/>
      <c r="M404" s="494"/>
      <c r="N404" s="1"/>
      <c r="O404" s="1"/>
      <c r="P404" s="1"/>
      <c r="Q404" s="1"/>
      <c r="R404" s="1"/>
      <c r="S404" s="1"/>
      <c r="T404" s="1"/>
    </row>
    <row r="405" spans="1:2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94"/>
      <c r="M405" s="494"/>
      <c r="N405" s="1"/>
      <c r="O405" s="1"/>
      <c r="P405" s="1"/>
      <c r="Q405" s="1"/>
      <c r="R405" s="1"/>
      <c r="S405" s="1"/>
      <c r="T405" s="1"/>
    </row>
    <row r="406" spans="1:2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94"/>
      <c r="M406" s="494"/>
      <c r="N406" s="1"/>
      <c r="O406" s="1"/>
      <c r="P406" s="1"/>
      <c r="Q406" s="1"/>
      <c r="R406" s="1"/>
      <c r="S406" s="1"/>
      <c r="T406" s="1"/>
    </row>
    <row r="407" spans="1:2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94"/>
      <c r="M407" s="494"/>
      <c r="N407" s="1"/>
      <c r="O407" s="1"/>
      <c r="P407" s="1"/>
      <c r="Q407" s="1"/>
      <c r="R407" s="1"/>
      <c r="S407" s="1"/>
      <c r="T407" s="1"/>
    </row>
    <row r="408" spans="1:2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94"/>
      <c r="M408" s="494"/>
      <c r="N408" s="1"/>
      <c r="O408" s="1"/>
      <c r="P408" s="1"/>
      <c r="Q408" s="1"/>
      <c r="R408" s="1"/>
      <c r="S408" s="1"/>
      <c r="T408" s="1"/>
    </row>
    <row r="409" spans="1:2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94"/>
      <c r="M409" s="494"/>
      <c r="N409" s="1"/>
      <c r="O409" s="1"/>
      <c r="P409" s="1"/>
      <c r="Q409" s="1"/>
      <c r="R409" s="1"/>
      <c r="S409" s="1"/>
      <c r="T409" s="1"/>
    </row>
    <row r="410" spans="1:2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94"/>
      <c r="M410" s="494"/>
      <c r="N410" s="1"/>
      <c r="O410" s="1"/>
      <c r="P410" s="1"/>
      <c r="Q410" s="1"/>
      <c r="R410" s="1"/>
      <c r="S410" s="1"/>
      <c r="T410" s="1"/>
    </row>
    <row r="411" spans="1:2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94"/>
      <c r="M411" s="494"/>
      <c r="N411" s="1"/>
      <c r="O411" s="1"/>
      <c r="P411" s="1"/>
      <c r="Q411" s="1"/>
      <c r="R411" s="1"/>
      <c r="S411" s="1"/>
      <c r="T411" s="1"/>
    </row>
    <row r="412" spans="1:2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94"/>
      <c r="M412" s="494"/>
      <c r="N412" s="1"/>
      <c r="O412" s="1"/>
      <c r="P412" s="1"/>
      <c r="Q412" s="1"/>
      <c r="R412" s="1"/>
      <c r="S412" s="1"/>
      <c r="T412" s="1"/>
    </row>
    <row r="413" spans="1:2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94"/>
      <c r="M413" s="494"/>
      <c r="N413" s="1"/>
      <c r="O413" s="1"/>
      <c r="P413" s="1"/>
      <c r="Q413" s="1"/>
      <c r="R413" s="1"/>
      <c r="S413" s="1"/>
      <c r="T413" s="1"/>
    </row>
    <row r="414" spans="1:2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94"/>
      <c r="M414" s="494"/>
      <c r="N414" s="1"/>
      <c r="O414" s="1"/>
      <c r="P414" s="1"/>
      <c r="Q414" s="1"/>
      <c r="R414" s="1"/>
      <c r="S414" s="1"/>
      <c r="T414" s="1"/>
    </row>
    <row r="415" spans="1:2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94"/>
      <c r="M415" s="494"/>
      <c r="N415" s="1"/>
      <c r="O415" s="1"/>
      <c r="P415" s="1"/>
      <c r="Q415" s="1"/>
      <c r="R415" s="1"/>
      <c r="S415" s="1"/>
      <c r="T415" s="1"/>
    </row>
    <row r="416" spans="1:2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94"/>
      <c r="M416" s="494"/>
      <c r="N416" s="1"/>
      <c r="O416" s="1"/>
      <c r="P416" s="1"/>
      <c r="Q416" s="1"/>
      <c r="R416" s="1"/>
      <c r="S416" s="1"/>
      <c r="T416" s="1"/>
    </row>
    <row r="417" spans="1:2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94"/>
      <c r="M417" s="494"/>
      <c r="N417" s="1"/>
      <c r="O417" s="1"/>
      <c r="P417" s="1"/>
      <c r="Q417" s="1"/>
      <c r="R417" s="1"/>
      <c r="S417" s="1"/>
      <c r="T417" s="1"/>
    </row>
    <row r="418" spans="1:2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94"/>
      <c r="M418" s="494"/>
      <c r="N418" s="1"/>
      <c r="O418" s="1"/>
      <c r="P418" s="1"/>
      <c r="Q418" s="1"/>
      <c r="R418" s="1"/>
      <c r="S418" s="1"/>
      <c r="T418" s="1"/>
    </row>
    <row r="419" spans="1:2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94"/>
      <c r="M419" s="494"/>
      <c r="N419" s="1"/>
      <c r="O419" s="1"/>
      <c r="P419" s="1"/>
      <c r="Q419" s="1"/>
      <c r="R419" s="1"/>
      <c r="S419" s="1"/>
      <c r="T419" s="1"/>
    </row>
    <row r="420" spans="1: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94"/>
      <c r="M420" s="494"/>
      <c r="N420" s="1"/>
      <c r="O420" s="1"/>
      <c r="P420" s="1"/>
      <c r="Q420" s="1"/>
      <c r="R420" s="1"/>
      <c r="S420" s="1"/>
      <c r="T420" s="1"/>
    </row>
    <row r="421" spans="1:2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94"/>
      <c r="M421" s="494"/>
      <c r="N421" s="1"/>
      <c r="O421" s="1"/>
      <c r="P421" s="1"/>
      <c r="Q421" s="1"/>
      <c r="R421" s="1"/>
      <c r="S421" s="1"/>
      <c r="T421" s="1"/>
    </row>
    <row r="422" spans="1:2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94"/>
      <c r="M422" s="494"/>
      <c r="N422" s="1"/>
      <c r="O422" s="1"/>
      <c r="P422" s="1"/>
      <c r="Q422" s="1"/>
      <c r="R422" s="1"/>
      <c r="S422" s="1"/>
      <c r="T422" s="1"/>
    </row>
    <row r="423" spans="1:2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94"/>
      <c r="M423" s="494"/>
      <c r="N423" s="1"/>
      <c r="O423" s="1"/>
      <c r="P423" s="1"/>
      <c r="Q423" s="1"/>
      <c r="R423" s="1"/>
      <c r="S423" s="1"/>
      <c r="T423" s="1"/>
    </row>
    <row r="424" spans="1:2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94"/>
      <c r="M424" s="494"/>
      <c r="N424" s="1"/>
      <c r="O424" s="1"/>
      <c r="P424" s="1"/>
      <c r="Q424" s="1"/>
      <c r="R424" s="1"/>
      <c r="S424" s="1"/>
      <c r="T424" s="1"/>
    </row>
    <row r="425" spans="1:2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94"/>
      <c r="M425" s="494"/>
      <c r="N425" s="1"/>
      <c r="O425" s="1"/>
      <c r="P425" s="1"/>
      <c r="Q425" s="1"/>
      <c r="R425" s="1"/>
      <c r="S425" s="1"/>
      <c r="T425" s="1"/>
    </row>
    <row r="426" spans="1:2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94"/>
      <c r="M426" s="494"/>
      <c r="N426" s="1"/>
      <c r="O426" s="1"/>
      <c r="P426" s="1"/>
      <c r="Q426" s="1"/>
      <c r="R426" s="1"/>
      <c r="S426" s="1"/>
      <c r="T426" s="1"/>
    </row>
    <row r="427" spans="1:2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94"/>
      <c r="M427" s="494"/>
      <c r="N427" s="1"/>
      <c r="O427" s="1"/>
      <c r="P427" s="1"/>
      <c r="Q427" s="1"/>
      <c r="R427" s="1"/>
      <c r="S427" s="1"/>
      <c r="T427" s="1"/>
    </row>
    <row r="428" spans="1:2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94"/>
      <c r="M428" s="494"/>
      <c r="N428" s="1"/>
      <c r="O428" s="1"/>
      <c r="P428" s="1"/>
      <c r="Q428" s="1"/>
      <c r="R428" s="1"/>
      <c r="S428" s="1"/>
      <c r="T428" s="1"/>
    </row>
    <row r="429" spans="1:2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94"/>
      <c r="M429" s="494"/>
      <c r="N429" s="1"/>
      <c r="O429" s="1"/>
      <c r="P429" s="1"/>
      <c r="Q429" s="1"/>
      <c r="R429" s="1"/>
      <c r="S429" s="1"/>
      <c r="T429" s="1"/>
    </row>
    <row r="430" spans="1:2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94"/>
      <c r="M430" s="494"/>
      <c r="N430" s="1"/>
      <c r="O430" s="1"/>
      <c r="P430" s="1"/>
      <c r="Q430" s="1"/>
      <c r="R430" s="1"/>
      <c r="S430" s="1"/>
      <c r="T430" s="1"/>
    </row>
    <row r="431" spans="1:2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94"/>
      <c r="M431" s="494"/>
      <c r="N431" s="1"/>
      <c r="O431" s="1"/>
      <c r="P431" s="1"/>
      <c r="Q431" s="1"/>
      <c r="R431" s="1"/>
      <c r="S431" s="1"/>
      <c r="T431" s="1"/>
    </row>
    <row r="432" spans="1:2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94"/>
      <c r="M432" s="494"/>
      <c r="N432" s="1"/>
      <c r="O432" s="1"/>
      <c r="P432" s="1"/>
      <c r="Q432" s="1"/>
      <c r="R432" s="1"/>
      <c r="S432" s="1"/>
      <c r="T432" s="1"/>
    </row>
    <row r="433" spans="1:2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94"/>
      <c r="M433" s="494"/>
      <c r="N433" s="1"/>
      <c r="O433" s="1"/>
      <c r="P433" s="1"/>
      <c r="Q433" s="1"/>
      <c r="R433" s="1"/>
      <c r="S433" s="1"/>
      <c r="T433" s="1"/>
    </row>
    <row r="434" spans="1:2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94"/>
      <c r="M434" s="494"/>
      <c r="N434" s="1"/>
      <c r="O434" s="1"/>
      <c r="P434" s="1"/>
      <c r="Q434" s="1"/>
      <c r="R434" s="1"/>
      <c r="S434" s="1"/>
      <c r="T434" s="1"/>
    </row>
    <row r="435" spans="1:2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94"/>
      <c r="M435" s="494"/>
      <c r="N435" s="1"/>
      <c r="O435" s="1"/>
      <c r="P435" s="1"/>
      <c r="Q435" s="1"/>
      <c r="R435" s="1"/>
      <c r="S435" s="1"/>
      <c r="T435" s="1"/>
    </row>
    <row r="436" spans="1:2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94"/>
      <c r="M436" s="494"/>
      <c r="N436" s="1"/>
      <c r="O436" s="1"/>
      <c r="P436" s="1"/>
      <c r="Q436" s="1"/>
      <c r="R436" s="1"/>
      <c r="S436" s="1"/>
      <c r="T436" s="1"/>
    </row>
    <row r="437" spans="1:2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94"/>
      <c r="M437" s="494"/>
      <c r="N437" s="1"/>
      <c r="O437" s="1"/>
      <c r="P437" s="1"/>
      <c r="Q437" s="1"/>
      <c r="R437" s="1"/>
      <c r="S437" s="1"/>
      <c r="T437" s="1"/>
    </row>
    <row r="438" spans="1:2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94"/>
      <c r="M438" s="494"/>
      <c r="N438" s="1"/>
      <c r="O438" s="1"/>
      <c r="P438" s="1"/>
      <c r="Q438" s="1"/>
      <c r="R438" s="1"/>
      <c r="S438" s="1"/>
      <c r="T438" s="1"/>
    </row>
    <row r="439" spans="1:2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94"/>
      <c r="M439" s="494"/>
      <c r="N439" s="1"/>
      <c r="O439" s="1"/>
      <c r="P439" s="1"/>
      <c r="Q439" s="1"/>
      <c r="R439" s="1"/>
      <c r="S439" s="1"/>
      <c r="T439" s="1"/>
    </row>
    <row r="440" spans="1:2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94"/>
      <c r="M440" s="494"/>
      <c r="N440" s="1"/>
      <c r="O440" s="1"/>
      <c r="P440" s="1"/>
      <c r="Q440" s="1"/>
      <c r="R440" s="1"/>
      <c r="S440" s="1"/>
      <c r="T440" s="1"/>
    </row>
    <row r="441" spans="1:2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94"/>
      <c r="M441" s="494"/>
      <c r="N441" s="1"/>
      <c r="O441" s="1"/>
      <c r="P441" s="1"/>
      <c r="Q441" s="1"/>
      <c r="R441" s="1"/>
      <c r="S441" s="1"/>
      <c r="T441" s="1"/>
    </row>
    <row r="442" spans="1:2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94"/>
      <c r="M442" s="494"/>
      <c r="N442" s="1"/>
      <c r="O442" s="1"/>
      <c r="P442" s="1"/>
      <c r="Q442" s="1"/>
      <c r="R442" s="1"/>
      <c r="S442" s="1"/>
      <c r="T442" s="1"/>
    </row>
    <row r="443" spans="1:2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94"/>
      <c r="M443" s="494"/>
      <c r="N443" s="1"/>
      <c r="O443" s="1"/>
      <c r="P443" s="1"/>
      <c r="Q443" s="1"/>
      <c r="R443" s="1"/>
      <c r="S443" s="1"/>
      <c r="T443" s="1"/>
    </row>
    <row r="444" spans="1:2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94"/>
      <c r="M444" s="494"/>
      <c r="N444" s="1"/>
      <c r="O444" s="1"/>
      <c r="P444" s="1"/>
      <c r="Q444" s="1"/>
      <c r="R444" s="1"/>
      <c r="S444" s="1"/>
      <c r="T444" s="1"/>
    </row>
    <row r="445" spans="1:2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94"/>
      <c r="M445" s="494"/>
      <c r="N445" s="1"/>
      <c r="O445" s="1"/>
      <c r="P445" s="1"/>
      <c r="Q445" s="1"/>
      <c r="R445" s="1"/>
      <c r="S445" s="1"/>
      <c r="T445" s="1"/>
    </row>
    <row r="446" spans="1:2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94"/>
      <c r="M446" s="494"/>
      <c r="N446" s="1"/>
      <c r="O446" s="1"/>
      <c r="P446" s="1"/>
      <c r="Q446" s="1"/>
      <c r="R446" s="1"/>
      <c r="S446" s="1"/>
      <c r="T446" s="1"/>
    </row>
    <row r="447" spans="1:2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94"/>
      <c r="M447" s="494"/>
      <c r="N447" s="1"/>
      <c r="O447" s="1"/>
      <c r="P447" s="1"/>
      <c r="Q447" s="1"/>
      <c r="R447" s="1"/>
      <c r="S447" s="1"/>
      <c r="T447" s="1"/>
    </row>
    <row r="448" spans="1:2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94"/>
      <c r="M448" s="494"/>
      <c r="N448" s="1"/>
      <c r="O448" s="1"/>
      <c r="P448" s="1"/>
      <c r="Q448" s="1"/>
      <c r="R448" s="1"/>
      <c r="S448" s="1"/>
      <c r="T448" s="1"/>
    </row>
    <row r="449" spans="1:2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94"/>
      <c r="M449" s="494"/>
      <c r="N449" s="1"/>
      <c r="O449" s="1"/>
      <c r="P449" s="1"/>
      <c r="Q449" s="1"/>
      <c r="R449" s="1"/>
      <c r="S449" s="1"/>
      <c r="T449" s="1"/>
    </row>
    <row r="450" spans="1:2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94"/>
      <c r="M450" s="494"/>
      <c r="N450" s="1"/>
      <c r="O450" s="1"/>
      <c r="P450" s="1"/>
      <c r="Q450" s="1"/>
      <c r="R450" s="1"/>
      <c r="S450" s="1"/>
      <c r="T450" s="1"/>
    </row>
    <row r="451" spans="1:2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94"/>
      <c r="M451" s="494"/>
      <c r="N451" s="1"/>
      <c r="O451" s="1"/>
      <c r="P451" s="1"/>
      <c r="Q451" s="1"/>
      <c r="R451" s="1"/>
      <c r="S451" s="1"/>
      <c r="T451" s="1"/>
    </row>
    <row r="452" spans="1:2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94"/>
      <c r="M452" s="494"/>
      <c r="N452" s="1"/>
      <c r="O452" s="1"/>
      <c r="P452" s="1"/>
      <c r="Q452" s="1"/>
      <c r="R452" s="1"/>
      <c r="S452" s="1"/>
      <c r="T452" s="1"/>
    </row>
    <row r="453" spans="1:2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94"/>
      <c r="M453" s="494"/>
      <c r="N453" s="1"/>
      <c r="O453" s="1"/>
      <c r="P453" s="1"/>
      <c r="Q453" s="1"/>
      <c r="R453" s="1"/>
      <c r="S453" s="1"/>
      <c r="T453" s="1"/>
    </row>
    <row r="454" spans="1:2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94"/>
      <c r="M454" s="494"/>
      <c r="N454" s="1"/>
      <c r="O454" s="1"/>
      <c r="P454" s="1"/>
      <c r="Q454" s="1"/>
      <c r="R454" s="1"/>
      <c r="S454" s="1"/>
      <c r="T454" s="1"/>
    </row>
    <row r="455" spans="1:2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94"/>
      <c r="M455" s="494"/>
      <c r="N455" s="1"/>
      <c r="O455" s="1"/>
      <c r="P455" s="1"/>
      <c r="Q455" s="1"/>
      <c r="R455" s="1"/>
      <c r="S455" s="1"/>
      <c r="T455" s="1"/>
    </row>
    <row r="456" spans="1:2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94"/>
      <c r="M456" s="494"/>
      <c r="N456" s="1"/>
      <c r="O456" s="1"/>
      <c r="P456" s="1"/>
      <c r="Q456" s="1"/>
      <c r="R456" s="1"/>
      <c r="S456" s="1"/>
      <c r="T456" s="1"/>
    </row>
    <row r="457" spans="1:2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94"/>
      <c r="M457" s="494"/>
      <c r="N457" s="1"/>
      <c r="O457" s="1"/>
      <c r="P457" s="1"/>
      <c r="Q457" s="1"/>
      <c r="R457" s="1"/>
      <c r="S457" s="1"/>
      <c r="T457" s="1"/>
    </row>
    <row r="458" spans="1:2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94"/>
      <c r="M458" s="494"/>
      <c r="N458" s="1"/>
      <c r="O458" s="1"/>
      <c r="P458" s="1"/>
      <c r="Q458" s="1"/>
      <c r="R458" s="1"/>
      <c r="S458" s="1"/>
      <c r="T458" s="1"/>
    </row>
    <row r="459" spans="1:2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94"/>
      <c r="M459" s="494"/>
      <c r="N459" s="1"/>
      <c r="O459" s="1"/>
      <c r="P459" s="1"/>
      <c r="Q459" s="1"/>
      <c r="R459" s="1"/>
      <c r="S459" s="1"/>
      <c r="T459" s="1"/>
    </row>
    <row r="460" spans="1:2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94"/>
      <c r="M460" s="494"/>
      <c r="N460" s="1"/>
      <c r="O460" s="1"/>
      <c r="P460" s="1"/>
      <c r="Q460" s="1"/>
      <c r="R460" s="1"/>
      <c r="S460" s="1"/>
      <c r="T460" s="1"/>
    </row>
    <row r="461" spans="1:2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94"/>
      <c r="M461" s="494"/>
      <c r="N461" s="1"/>
      <c r="O461" s="1"/>
      <c r="P461" s="1"/>
      <c r="Q461" s="1"/>
      <c r="R461" s="1"/>
      <c r="S461" s="1"/>
      <c r="T461" s="1"/>
    </row>
    <row r="462" spans="1:2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94"/>
      <c r="M462" s="494"/>
      <c r="N462" s="1"/>
      <c r="O462" s="1"/>
      <c r="P462" s="1"/>
      <c r="Q462" s="1"/>
      <c r="R462" s="1"/>
      <c r="S462" s="1"/>
      <c r="T462" s="1"/>
    </row>
    <row r="463" spans="1:2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94"/>
      <c r="M463" s="494"/>
      <c r="N463" s="1"/>
      <c r="O463" s="1"/>
      <c r="P463" s="1"/>
      <c r="Q463" s="1"/>
      <c r="R463" s="1"/>
      <c r="S463" s="1"/>
      <c r="T463" s="1"/>
    </row>
    <row r="464" spans="1:2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94"/>
      <c r="M464" s="494"/>
      <c r="N464" s="1"/>
      <c r="O464" s="1"/>
      <c r="P464" s="1"/>
      <c r="Q464" s="1"/>
      <c r="R464" s="1"/>
      <c r="S464" s="1"/>
      <c r="T464" s="1"/>
    </row>
    <row r="465" spans="1:2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94"/>
      <c r="M465" s="494"/>
      <c r="N465" s="1"/>
      <c r="O465" s="1"/>
      <c r="P465" s="1"/>
      <c r="Q465" s="1"/>
      <c r="R465" s="1"/>
      <c r="S465" s="1"/>
      <c r="T465" s="1"/>
    </row>
    <row r="466" spans="1:2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94"/>
      <c r="M466" s="494"/>
      <c r="N466" s="1"/>
      <c r="O466" s="1"/>
      <c r="P466" s="1"/>
      <c r="Q466" s="1"/>
      <c r="R466" s="1"/>
      <c r="S466" s="1"/>
      <c r="T466" s="1"/>
    </row>
    <row r="467" spans="1:2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94"/>
      <c r="M467" s="494"/>
      <c r="N467" s="1"/>
      <c r="O467" s="1"/>
      <c r="P467" s="1"/>
      <c r="Q467" s="1"/>
      <c r="R467" s="1"/>
      <c r="S467" s="1"/>
      <c r="T467" s="1"/>
    </row>
    <row r="468" spans="1:2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94"/>
      <c r="M468" s="494"/>
      <c r="N468" s="1"/>
      <c r="O468" s="1"/>
      <c r="P468" s="1"/>
      <c r="Q468" s="1"/>
      <c r="R468" s="1"/>
      <c r="S468" s="1"/>
      <c r="T468" s="1"/>
    </row>
    <row r="469" spans="1:2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94"/>
      <c r="M469" s="494"/>
      <c r="N469" s="1"/>
      <c r="O469" s="1"/>
      <c r="P469" s="1"/>
      <c r="Q469" s="1"/>
      <c r="R469" s="1"/>
      <c r="S469" s="1"/>
      <c r="T469" s="1"/>
    </row>
    <row r="470" spans="1:2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94"/>
      <c r="M470" s="494"/>
      <c r="N470" s="1"/>
      <c r="O470" s="1"/>
      <c r="P470" s="1"/>
      <c r="Q470" s="1"/>
      <c r="R470" s="1"/>
      <c r="S470" s="1"/>
      <c r="T470" s="1"/>
    </row>
    <row r="471" spans="1:2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94"/>
      <c r="M471" s="494"/>
      <c r="N471" s="1"/>
      <c r="O471" s="1"/>
      <c r="P471" s="1"/>
      <c r="Q471" s="1"/>
      <c r="R471" s="1"/>
      <c r="S471" s="1"/>
      <c r="T471" s="1"/>
    </row>
    <row r="472" spans="1:2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94"/>
      <c r="M472" s="494"/>
      <c r="N472" s="1"/>
      <c r="O472" s="1"/>
      <c r="P472" s="1"/>
      <c r="Q472" s="1"/>
      <c r="R472" s="1"/>
      <c r="S472" s="1"/>
      <c r="T472" s="1"/>
    </row>
    <row r="473" spans="1:2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94"/>
      <c r="M473" s="494"/>
      <c r="N473" s="1"/>
      <c r="O473" s="1"/>
      <c r="P473" s="1"/>
      <c r="Q473" s="1"/>
      <c r="R473" s="1"/>
      <c r="S473" s="1"/>
      <c r="T473" s="1"/>
    </row>
    <row r="474" spans="1:2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94"/>
      <c r="M474" s="494"/>
      <c r="N474" s="1"/>
      <c r="O474" s="1"/>
      <c r="P474" s="1"/>
      <c r="Q474" s="1"/>
      <c r="R474" s="1"/>
      <c r="S474" s="1"/>
      <c r="T474" s="1"/>
    </row>
    <row r="475" spans="1:2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94"/>
      <c r="M475" s="494"/>
      <c r="N475" s="1"/>
      <c r="O475" s="1"/>
      <c r="P475" s="1"/>
      <c r="Q475" s="1"/>
      <c r="R475" s="1"/>
      <c r="S475" s="1"/>
      <c r="T475" s="1"/>
    </row>
    <row r="476" spans="1:2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94"/>
      <c r="M476" s="494"/>
      <c r="N476" s="1"/>
      <c r="O476" s="1"/>
      <c r="P476" s="1"/>
      <c r="Q476" s="1"/>
      <c r="R476" s="1"/>
      <c r="S476" s="1"/>
      <c r="T476" s="1"/>
    </row>
    <row r="477" spans="1:2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94"/>
      <c r="M477" s="494"/>
      <c r="N477" s="1"/>
      <c r="O477" s="1"/>
      <c r="P477" s="1"/>
      <c r="Q477" s="1"/>
      <c r="R477" s="1"/>
      <c r="S477" s="1"/>
      <c r="T477" s="1"/>
    </row>
    <row r="478" spans="1:2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94"/>
      <c r="M478" s="494"/>
      <c r="N478" s="1"/>
      <c r="O478" s="1"/>
      <c r="P478" s="1"/>
      <c r="Q478" s="1"/>
      <c r="R478" s="1"/>
      <c r="S478" s="1"/>
      <c r="T478" s="1"/>
    </row>
    <row r="479" spans="1:2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94"/>
      <c r="M479" s="494"/>
      <c r="N479" s="1"/>
      <c r="O479" s="1"/>
      <c r="P479" s="1"/>
      <c r="Q479" s="1"/>
      <c r="R479" s="1"/>
      <c r="S479" s="1"/>
      <c r="T479" s="1"/>
    </row>
    <row r="480" spans="1:2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94"/>
      <c r="M480" s="494"/>
      <c r="N480" s="1"/>
      <c r="O480" s="1"/>
      <c r="P480" s="1"/>
      <c r="Q480" s="1"/>
      <c r="R480" s="1"/>
      <c r="S480" s="1"/>
      <c r="T480" s="1"/>
    </row>
    <row r="481" spans="1:2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94"/>
      <c r="M481" s="494"/>
      <c r="N481" s="1"/>
      <c r="O481" s="1"/>
      <c r="P481" s="1"/>
      <c r="Q481" s="1"/>
      <c r="R481" s="1"/>
      <c r="S481" s="1"/>
      <c r="T481" s="1"/>
    </row>
    <row r="482" spans="1:2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94"/>
      <c r="M482" s="494"/>
      <c r="N482" s="1"/>
      <c r="O482" s="1"/>
      <c r="P482" s="1"/>
      <c r="Q482" s="1"/>
      <c r="R482" s="1"/>
      <c r="S482" s="1"/>
      <c r="T482" s="1"/>
    </row>
    <row r="483" spans="1:2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94"/>
      <c r="M483" s="494"/>
      <c r="N483" s="1"/>
      <c r="O483" s="1"/>
      <c r="P483" s="1"/>
      <c r="Q483" s="1"/>
      <c r="R483" s="1"/>
      <c r="S483" s="1"/>
      <c r="T483" s="1"/>
    </row>
    <row r="484" spans="1:2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94"/>
      <c r="M484" s="494"/>
      <c r="N484" s="1"/>
      <c r="O484" s="1"/>
      <c r="P484" s="1"/>
      <c r="Q484" s="1"/>
      <c r="R484" s="1"/>
      <c r="S484" s="1"/>
      <c r="T484" s="1"/>
    </row>
    <row r="485" spans="1:2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94"/>
      <c r="M485" s="494"/>
      <c r="N485" s="1"/>
      <c r="O485" s="1"/>
      <c r="P485" s="1"/>
      <c r="Q485" s="1"/>
      <c r="R485" s="1"/>
      <c r="S485" s="1"/>
      <c r="T485" s="1"/>
    </row>
    <row r="486" spans="1:2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94"/>
      <c r="M486" s="494"/>
      <c r="N486" s="1"/>
      <c r="O486" s="1"/>
      <c r="P486" s="1"/>
      <c r="Q486" s="1"/>
      <c r="R486" s="1"/>
      <c r="S486" s="1"/>
      <c r="T486" s="1"/>
    </row>
    <row r="487" spans="1:2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94"/>
      <c r="M487" s="494"/>
      <c r="N487" s="1"/>
      <c r="O487" s="1"/>
      <c r="P487" s="1"/>
      <c r="Q487" s="1"/>
      <c r="R487" s="1"/>
      <c r="S487" s="1"/>
      <c r="T487" s="1"/>
    </row>
    <row r="488" spans="1:2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94"/>
      <c r="M488" s="494"/>
      <c r="N488" s="1"/>
      <c r="O488" s="1"/>
      <c r="P488" s="1"/>
      <c r="Q488" s="1"/>
      <c r="R488" s="1"/>
      <c r="S488" s="1"/>
      <c r="T488" s="1"/>
    </row>
    <row r="489" spans="1:2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94"/>
      <c r="M489" s="494"/>
      <c r="N489" s="1"/>
      <c r="O489" s="1"/>
      <c r="P489" s="1"/>
      <c r="Q489" s="1"/>
      <c r="R489" s="1"/>
      <c r="S489" s="1"/>
      <c r="T489" s="1"/>
    </row>
    <row r="490" spans="1:2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94"/>
      <c r="M490" s="494"/>
      <c r="N490" s="1"/>
      <c r="O490" s="1"/>
      <c r="P490" s="1"/>
      <c r="Q490" s="1"/>
      <c r="R490" s="1"/>
      <c r="S490" s="1"/>
      <c r="T490" s="1"/>
    </row>
    <row r="491" spans="1:2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94"/>
      <c r="M491" s="494"/>
      <c r="N491" s="1"/>
      <c r="O491" s="1"/>
      <c r="P491" s="1"/>
      <c r="Q491" s="1"/>
      <c r="R491" s="1"/>
      <c r="S491" s="1"/>
      <c r="T491" s="1"/>
    </row>
    <row r="492" spans="1:2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94"/>
      <c r="M492" s="494"/>
      <c r="N492" s="1"/>
      <c r="O492" s="1"/>
      <c r="P492" s="1"/>
      <c r="Q492" s="1"/>
      <c r="R492" s="1"/>
      <c r="S492" s="1"/>
      <c r="T492" s="1"/>
    </row>
    <row r="493" spans="1:2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94"/>
      <c r="M493" s="494"/>
      <c r="N493" s="1"/>
      <c r="O493" s="1"/>
      <c r="P493" s="1"/>
      <c r="Q493" s="1"/>
      <c r="R493" s="1"/>
      <c r="S493" s="1"/>
      <c r="T493" s="1"/>
    </row>
    <row r="494" spans="1:2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94"/>
      <c r="M494" s="494"/>
      <c r="N494" s="1"/>
      <c r="O494" s="1"/>
      <c r="P494" s="1"/>
      <c r="Q494" s="1"/>
      <c r="R494" s="1"/>
      <c r="S494" s="1"/>
      <c r="T494" s="1"/>
    </row>
    <row r="495" spans="1:2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94"/>
      <c r="M495" s="494"/>
      <c r="N495" s="1"/>
      <c r="O495" s="1"/>
      <c r="P495" s="1"/>
      <c r="Q495" s="1"/>
      <c r="R495" s="1"/>
      <c r="S495" s="1"/>
      <c r="T495" s="1"/>
    </row>
    <row r="496" spans="1:2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94"/>
      <c r="M496" s="494"/>
      <c r="N496" s="1"/>
      <c r="O496" s="1"/>
      <c r="P496" s="1"/>
      <c r="Q496" s="1"/>
      <c r="R496" s="1"/>
      <c r="S496" s="1"/>
      <c r="T496" s="1"/>
    </row>
    <row r="497" spans="1:2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94"/>
      <c r="M497" s="494"/>
      <c r="N497" s="1"/>
      <c r="O497" s="1"/>
      <c r="P497" s="1"/>
      <c r="Q497" s="1"/>
      <c r="R497" s="1"/>
      <c r="S497" s="1"/>
      <c r="T497" s="1"/>
    </row>
    <row r="498" spans="1:2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94"/>
      <c r="M498" s="494"/>
      <c r="N498" s="1"/>
      <c r="O498" s="1"/>
      <c r="P498" s="1"/>
      <c r="Q498" s="1"/>
      <c r="R498" s="1"/>
      <c r="S498" s="1"/>
      <c r="T498" s="1"/>
    </row>
    <row r="499" spans="1:2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94"/>
      <c r="M499" s="494"/>
      <c r="N499" s="1"/>
      <c r="O499" s="1"/>
      <c r="P499" s="1"/>
      <c r="Q499" s="1"/>
      <c r="R499" s="1"/>
      <c r="S499" s="1"/>
      <c r="T499" s="1"/>
    </row>
    <row r="500" spans="1:2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94"/>
      <c r="M500" s="494"/>
      <c r="N500" s="1"/>
      <c r="O500" s="1"/>
      <c r="P500" s="1"/>
      <c r="Q500" s="1"/>
      <c r="R500" s="1"/>
      <c r="S500" s="1"/>
      <c r="T500" s="1"/>
    </row>
    <row r="501" spans="1:2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494"/>
      <c r="M501" s="494"/>
      <c r="N501" s="1"/>
      <c r="O501" s="1"/>
      <c r="P501" s="1"/>
      <c r="Q501" s="1"/>
      <c r="R501" s="1"/>
      <c r="S501" s="1"/>
      <c r="T501" s="1"/>
    </row>
    <row r="502" spans="1:2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494"/>
      <c r="M502" s="494"/>
      <c r="N502" s="1"/>
      <c r="O502" s="1"/>
      <c r="P502" s="1"/>
      <c r="Q502" s="1"/>
      <c r="R502" s="1"/>
      <c r="S502" s="1"/>
      <c r="T502" s="1"/>
    </row>
    <row r="503" spans="1:2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494"/>
      <c r="M503" s="494"/>
      <c r="N503" s="1"/>
      <c r="O503" s="1"/>
      <c r="P503" s="1"/>
      <c r="Q503" s="1"/>
      <c r="R503" s="1"/>
      <c r="S503" s="1"/>
      <c r="T503" s="1"/>
    </row>
    <row r="504" spans="1:2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494"/>
      <c r="M504" s="494"/>
      <c r="N504" s="1"/>
      <c r="O504" s="1"/>
      <c r="P504" s="1"/>
      <c r="Q504" s="1"/>
      <c r="R504" s="1"/>
      <c r="S504" s="1"/>
      <c r="T504" s="1"/>
    </row>
    <row r="505" spans="1:2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494"/>
      <c r="M505" s="494"/>
      <c r="N505" s="1"/>
      <c r="O505" s="1"/>
      <c r="P505" s="1"/>
      <c r="Q505" s="1"/>
      <c r="R505" s="1"/>
      <c r="S505" s="1"/>
      <c r="T505" s="1"/>
    </row>
    <row r="506" spans="1:2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494"/>
      <c r="M506" s="494"/>
      <c r="N506" s="1"/>
      <c r="O506" s="1"/>
      <c r="P506" s="1"/>
      <c r="Q506" s="1"/>
      <c r="R506" s="1"/>
      <c r="S506" s="1"/>
      <c r="T506" s="1"/>
    </row>
    <row r="507" spans="1:2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94"/>
      <c r="M507" s="494"/>
      <c r="N507" s="1"/>
      <c r="O507" s="1"/>
      <c r="P507" s="1"/>
      <c r="Q507" s="1"/>
      <c r="R507" s="1"/>
      <c r="S507" s="1"/>
      <c r="T507" s="1"/>
    </row>
    <row r="508" spans="1:2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494"/>
      <c r="M508" s="494"/>
      <c r="N508" s="1"/>
      <c r="O508" s="1"/>
      <c r="P508" s="1"/>
      <c r="Q508" s="1"/>
      <c r="R508" s="1"/>
      <c r="S508" s="1"/>
      <c r="T508" s="1"/>
    </row>
    <row r="509" spans="1:2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494"/>
      <c r="M509" s="494"/>
      <c r="N509" s="1"/>
      <c r="O509" s="1"/>
      <c r="P509" s="1"/>
      <c r="Q509" s="1"/>
      <c r="R509" s="1"/>
      <c r="S509" s="1"/>
      <c r="T509" s="1"/>
    </row>
    <row r="510" spans="1:2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494"/>
      <c r="M510" s="494"/>
      <c r="N510" s="1"/>
      <c r="O510" s="1"/>
      <c r="P510" s="1"/>
      <c r="Q510" s="1"/>
      <c r="R510" s="1"/>
      <c r="S510" s="1"/>
      <c r="T510" s="1"/>
    </row>
    <row r="511" spans="1:2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494"/>
      <c r="M511" s="494"/>
      <c r="N511" s="1"/>
      <c r="O511" s="1"/>
      <c r="P511" s="1"/>
      <c r="Q511" s="1"/>
      <c r="R511" s="1"/>
      <c r="S511" s="1"/>
      <c r="T511" s="1"/>
    </row>
    <row r="512" spans="1:2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494"/>
      <c r="M512" s="494"/>
      <c r="N512" s="1"/>
      <c r="O512" s="1"/>
      <c r="P512" s="1"/>
      <c r="Q512" s="1"/>
      <c r="R512" s="1"/>
      <c r="S512" s="1"/>
      <c r="T512" s="1"/>
    </row>
    <row r="513" spans="1:2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494"/>
      <c r="M513" s="494"/>
      <c r="N513" s="1"/>
      <c r="O513" s="1"/>
      <c r="P513" s="1"/>
      <c r="Q513" s="1"/>
      <c r="R513" s="1"/>
      <c r="S513" s="1"/>
      <c r="T513" s="1"/>
    </row>
    <row r="514" spans="1:2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494"/>
      <c r="M514" s="494"/>
      <c r="N514" s="1"/>
      <c r="O514" s="1"/>
      <c r="P514" s="1"/>
      <c r="Q514" s="1"/>
      <c r="R514" s="1"/>
      <c r="S514" s="1"/>
      <c r="T514" s="1"/>
    </row>
    <row r="515" spans="1:2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494"/>
      <c r="M515" s="494"/>
      <c r="N515" s="1"/>
      <c r="O515" s="1"/>
      <c r="P515" s="1"/>
      <c r="Q515" s="1"/>
      <c r="R515" s="1"/>
      <c r="S515" s="1"/>
      <c r="T515" s="1"/>
    </row>
    <row r="516" spans="1:2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494"/>
      <c r="M516" s="494"/>
      <c r="N516" s="1"/>
      <c r="O516" s="1"/>
      <c r="P516" s="1"/>
      <c r="Q516" s="1"/>
      <c r="R516" s="1"/>
      <c r="S516" s="1"/>
      <c r="T516" s="1"/>
    </row>
    <row r="517" spans="1:2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494"/>
      <c r="M517" s="494"/>
      <c r="N517" s="1"/>
      <c r="O517" s="1"/>
      <c r="P517" s="1"/>
      <c r="Q517" s="1"/>
      <c r="R517" s="1"/>
      <c r="S517" s="1"/>
      <c r="T517" s="1"/>
    </row>
    <row r="518" spans="1:2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494"/>
      <c r="M518" s="494"/>
      <c r="N518" s="1"/>
      <c r="O518" s="1"/>
      <c r="P518" s="1"/>
      <c r="Q518" s="1"/>
      <c r="R518" s="1"/>
      <c r="S518" s="1"/>
      <c r="T518" s="1"/>
    </row>
    <row r="519" spans="1:2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94"/>
      <c r="M519" s="494"/>
      <c r="N519" s="1"/>
      <c r="O519" s="1"/>
      <c r="P519" s="1"/>
      <c r="Q519" s="1"/>
      <c r="R519" s="1"/>
      <c r="S519" s="1"/>
      <c r="T519" s="1"/>
    </row>
    <row r="520" spans="1: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494"/>
      <c r="M520" s="494"/>
      <c r="N520" s="1"/>
      <c r="O520" s="1"/>
      <c r="P520" s="1"/>
      <c r="Q520" s="1"/>
      <c r="R520" s="1"/>
      <c r="S520" s="1"/>
      <c r="T520" s="1"/>
    </row>
    <row r="521" spans="1:2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494"/>
      <c r="M521" s="494"/>
      <c r="N521" s="1"/>
      <c r="O521" s="1"/>
      <c r="P521" s="1"/>
      <c r="Q521" s="1"/>
      <c r="R521" s="1"/>
      <c r="S521" s="1"/>
      <c r="T521" s="1"/>
    </row>
    <row r="522" spans="1:2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494"/>
      <c r="M522" s="494"/>
      <c r="N522" s="1"/>
      <c r="O522" s="1"/>
      <c r="P522" s="1"/>
      <c r="Q522" s="1"/>
      <c r="R522" s="1"/>
      <c r="S522" s="1"/>
      <c r="T522" s="1"/>
    </row>
    <row r="523" spans="1:2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494"/>
      <c r="M523" s="494"/>
      <c r="N523" s="1"/>
      <c r="O523" s="1"/>
      <c r="P523" s="1"/>
      <c r="Q523" s="1"/>
      <c r="R523" s="1"/>
      <c r="S523" s="1"/>
      <c r="T523" s="1"/>
    </row>
    <row r="524" spans="1:2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494"/>
      <c r="M524" s="494"/>
      <c r="N524" s="1"/>
      <c r="O524" s="1"/>
      <c r="P524" s="1"/>
      <c r="Q524" s="1"/>
      <c r="R524" s="1"/>
      <c r="S524" s="1"/>
      <c r="T524" s="1"/>
    </row>
    <row r="525" spans="1:2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494"/>
      <c r="M525" s="494"/>
      <c r="N525" s="1"/>
      <c r="O525" s="1"/>
      <c r="P525" s="1"/>
      <c r="Q525" s="1"/>
      <c r="R525" s="1"/>
      <c r="S525" s="1"/>
      <c r="T525" s="1"/>
    </row>
    <row r="526" spans="1:2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494"/>
      <c r="M526" s="494"/>
      <c r="N526" s="1"/>
      <c r="O526" s="1"/>
      <c r="P526" s="1"/>
      <c r="Q526" s="1"/>
      <c r="R526" s="1"/>
      <c r="S526" s="1"/>
      <c r="T526" s="1"/>
    </row>
    <row r="527" spans="1:2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494"/>
      <c r="M527" s="494"/>
      <c r="N527" s="1"/>
      <c r="O527" s="1"/>
      <c r="P527" s="1"/>
      <c r="Q527" s="1"/>
      <c r="R527" s="1"/>
      <c r="S527" s="1"/>
      <c r="T527" s="1"/>
    </row>
    <row r="528" spans="1:2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494"/>
      <c r="M528" s="494"/>
      <c r="N528" s="1"/>
      <c r="O528" s="1"/>
      <c r="P528" s="1"/>
      <c r="Q528" s="1"/>
      <c r="R528" s="1"/>
      <c r="S528" s="1"/>
      <c r="T528" s="1"/>
    </row>
    <row r="529" spans="1:2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494"/>
      <c r="M529" s="494"/>
      <c r="N529" s="1"/>
      <c r="O529" s="1"/>
      <c r="P529" s="1"/>
      <c r="Q529" s="1"/>
      <c r="R529" s="1"/>
      <c r="S529" s="1"/>
      <c r="T529" s="1"/>
    </row>
    <row r="530" spans="1:2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494"/>
      <c r="M530" s="494"/>
      <c r="N530" s="1"/>
      <c r="O530" s="1"/>
      <c r="P530" s="1"/>
      <c r="Q530" s="1"/>
      <c r="R530" s="1"/>
      <c r="S530" s="1"/>
      <c r="T530" s="1"/>
    </row>
    <row r="531" spans="1:2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494"/>
      <c r="M531" s="494"/>
      <c r="N531" s="1"/>
      <c r="O531" s="1"/>
      <c r="P531" s="1"/>
      <c r="Q531" s="1"/>
      <c r="R531" s="1"/>
      <c r="S531" s="1"/>
      <c r="T531" s="1"/>
    </row>
    <row r="532" spans="1:2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494"/>
      <c r="M532" s="494"/>
      <c r="N532" s="1"/>
      <c r="O532" s="1"/>
      <c r="P532" s="1"/>
      <c r="Q532" s="1"/>
      <c r="R532" s="1"/>
      <c r="S532" s="1"/>
      <c r="T532" s="1"/>
    </row>
    <row r="533" spans="1:2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494"/>
      <c r="M533" s="494"/>
      <c r="N533" s="1"/>
      <c r="O533" s="1"/>
      <c r="P533" s="1"/>
      <c r="Q533" s="1"/>
      <c r="R533" s="1"/>
      <c r="S533" s="1"/>
      <c r="T533" s="1"/>
    </row>
    <row r="534" spans="1:2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494"/>
      <c r="M534" s="494"/>
      <c r="N534" s="1"/>
      <c r="O534" s="1"/>
      <c r="P534" s="1"/>
      <c r="Q534" s="1"/>
      <c r="R534" s="1"/>
      <c r="S534" s="1"/>
      <c r="T534" s="1"/>
    </row>
    <row r="535" spans="1:2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494"/>
      <c r="M535" s="494"/>
      <c r="N535" s="1"/>
      <c r="O535" s="1"/>
      <c r="P535" s="1"/>
      <c r="Q535" s="1"/>
      <c r="R535" s="1"/>
      <c r="S535" s="1"/>
      <c r="T535" s="1"/>
    </row>
    <row r="536" spans="1:2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494"/>
      <c r="M536" s="494"/>
      <c r="N536" s="1"/>
      <c r="O536" s="1"/>
      <c r="P536" s="1"/>
      <c r="Q536" s="1"/>
      <c r="R536" s="1"/>
      <c r="S536" s="1"/>
      <c r="T536" s="1"/>
    </row>
    <row r="537" spans="1:2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494"/>
      <c r="M537" s="494"/>
      <c r="N537" s="1"/>
      <c r="O537" s="1"/>
      <c r="P537" s="1"/>
      <c r="Q537" s="1"/>
      <c r="R537" s="1"/>
      <c r="S537" s="1"/>
      <c r="T537" s="1"/>
    </row>
    <row r="538" spans="1:2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494"/>
      <c r="M538" s="494"/>
      <c r="N538" s="1"/>
      <c r="O538" s="1"/>
      <c r="P538" s="1"/>
      <c r="Q538" s="1"/>
      <c r="R538" s="1"/>
      <c r="S538" s="1"/>
      <c r="T538" s="1"/>
    </row>
    <row r="539" spans="1:2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494"/>
      <c r="M539" s="494"/>
      <c r="N539" s="1"/>
      <c r="O539" s="1"/>
      <c r="P539" s="1"/>
      <c r="Q539" s="1"/>
      <c r="R539" s="1"/>
      <c r="S539" s="1"/>
      <c r="T539" s="1"/>
    </row>
    <row r="540" spans="1:2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494"/>
      <c r="M540" s="494"/>
      <c r="N540" s="1"/>
      <c r="O540" s="1"/>
      <c r="P540" s="1"/>
      <c r="Q540" s="1"/>
      <c r="R540" s="1"/>
      <c r="S540" s="1"/>
      <c r="T540" s="1"/>
    </row>
    <row r="541" spans="1:2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494"/>
      <c r="M541" s="494"/>
      <c r="N541" s="1"/>
      <c r="O541" s="1"/>
      <c r="P541" s="1"/>
      <c r="Q541" s="1"/>
      <c r="R541" s="1"/>
      <c r="S541" s="1"/>
      <c r="T541" s="1"/>
    </row>
    <row r="542" spans="1:2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494"/>
      <c r="M542" s="494"/>
      <c r="N542" s="1"/>
      <c r="O542" s="1"/>
      <c r="P542" s="1"/>
      <c r="Q542" s="1"/>
      <c r="R542" s="1"/>
      <c r="S542" s="1"/>
      <c r="T542" s="1"/>
    </row>
    <row r="543" spans="1:2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494"/>
      <c r="M543" s="494"/>
      <c r="N543" s="1"/>
      <c r="O543" s="1"/>
      <c r="P543" s="1"/>
      <c r="Q543" s="1"/>
      <c r="R543" s="1"/>
      <c r="S543" s="1"/>
      <c r="T543" s="1"/>
    </row>
    <row r="544" spans="1:2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494"/>
      <c r="M544" s="494"/>
      <c r="N544" s="1"/>
      <c r="O544" s="1"/>
      <c r="P544" s="1"/>
      <c r="Q544" s="1"/>
      <c r="R544" s="1"/>
      <c r="S544" s="1"/>
      <c r="T544" s="1"/>
    </row>
    <row r="545" spans="1:2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494"/>
      <c r="M545" s="494"/>
      <c r="N545" s="1"/>
      <c r="O545" s="1"/>
      <c r="P545" s="1"/>
      <c r="Q545" s="1"/>
      <c r="R545" s="1"/>
      <c r="S545" s="1"/>
      <c r="T545" s="1"/>
    </row>
    <row r="546" spans="1:2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494"/>
      <c r="M546" s="494"/>
      <c r="N546" s="1"/>
      <c r="O546" s="1"/>
      <c r="P546" s="1"/>
      <c r="Q546" s="1"/>
      <c r="R546" s="1"/>
      <c r="S546" s="1"/>
      <c r="T546" s="1"/>
    </row>
    <row r="547" spans="1:2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494"/>
      <c r="M547" s="494"/>
      <c r="N547" s="1"/>
      <c r="O547" s="1"/>
      <c r="P547" s="1"/>
      <c r="Q547" s="1"/>
      <c r="R547" s="1"/>
      <c r="S547" s="1"/>
      <c r="T547" s="1"/>
    </row>
    <row r="548" spans="1:2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494"/>
      <c r="M548" s="494"/>
      <c r="N548" s="1"/>
      <c r="O548" s="1"/>
      <c r="P548" s="1"/>
      <c r="Q548" s="1"/>
      <c r="R548" s="1"/>
      <c r="S548" s="1"/>
      <c r="T548" s="1"/>
    </row>
    <row r="549" spans="1:2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494"/>
      <c r="M549" s="494"/>
      <c r="N549" s="1"/>
      <c r="O549" s="1"/>
      <c r="P549" s="1"/>
      <c r="Q549" s="1"/>
      <c r="R549" s="1"/>
      <c r="S549" s="1"/>
      <c r="T549" s="1"/>
    </row>
    <row r="550" spans="1:2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494"/>
      <c r="M550" s="494"/>
      <c r="N550" s="1"/>
      <c r="O550" s="1"/>
      <c r="P550" s="1"/>
      <c r="Q550" s="1"/>
      <c r="R550" s="1"/>
      <c r="S550" s="1"/>
      <c r="T550" s="1"/>
    </row>
    <row r="551" spans="1:2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494"/>
      <c r="M551" s="494"/>
      <c r="N551" s="1"/>
      <c r="O551" s="1"/>
      <c r="P551" s="1"/>
      <c r="Q551" s="1"/>
      <c r="R551" s="1"/>
      <c r="S551" s="1"/>
      <c r="T551" s="1"/>
    </row>
    <row r="552" spans="1:2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494"/>
      <c r="M552" s="494"/>
      <c r="N552" s="1"/>
      <c r="O552" s="1"/>
      <c r="P552" s="1"/>
      <c r="Q552" s="1"/>
      <c r="R552" s="1"/>
      <c r="S552" s="1"/>
      <c r="T552" s="1"/>
    </row>
    <row r="553" spans="1:2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494"/>
      <c r="M553" s="494"/>
      <c r="N553" s="1"/>
      <c r="O553" s="1"/>
      <c r="P553" s="1"/>
      <c r="Q553" s="1"/>
      <c r="R553" s="1"/>
      <c r="S553" s="1"/>
      <c r="T553" s="1"/>
    </row>
    <row r="554" spans="1:2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494"/>
      <c r="M554" s="494"/>
      <c r="N554" s="1"/>
      <c r="O554" s="1"/>
      <c r="P554" s="1"/>
      <c r="Q554" s="1"/>
      <c r="R554" s="1"/>
      <c r="S554" s="1"/>
      <c r="T554" s="1"/>
    </row>
    <row r="555" spans="1:2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494"/>
      <c r="M555" s="494"/>
      <c r="N555" s="1"/>
      <c r="O555" s="1"/>
      <c r="P555" s="1"/>
      <c r="Q555" s="1"/>
      <c r="R555" s="1"/>
      <c r="S555" s="1"/>
      <c r="T555" s="1"/>
    </row>
    <row r="556" spans="1:2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494"/>
      <c r="M556" s="494"/>
      <c r="N556" s="1"/>
      <c r="O556" s="1"/>
      <c r="P556" s="1"/>
      <c r="Q556" s="1"/>
      <c r="R556" s="1"/>
      <c r="S556" s="1"/>
      <c r="T556" s="1"/>
    </row>
    <row r="557" spans="1:2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494"/>
      <c r="M557" s="494"/>
      <c r="N557" s="1"/>
      <c r="O557" s="1"/>
      <c r="P557" s="1"/>
      <c r="Q557" s="1"/>
      <c r="R557" s="1"/>
      <c r="S557" s="1"/>
      <c r="T557" s="1"/>
    </row>
    <row r="558" spans="1:2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494"/>
      <c r="M558" s="494"/>
      <c r="N558" s="1"/>
      <c r="O558" s="1"/>
      <c r="P558" s="1"/>
      <c r="Q558" s="1"/>
      <c r="R558" s="1"/>
      <c r="S558" s="1"/>
      <c r="T558" s="1"/>
    </row>
    <row r="559" spans="1:2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494"/>
      <c r="M559" s="494"/>
      <c r="N559" s="1"/>
      <c r="O559" s="1"/>
      <c r="P559" s="1"/>
      <c r="Q559" s="1"/>
      <c r="R559" s="1"/>
      <c r="S559" s="1"/>
      <c r="T559" s="1"/>
    </row>
    <row r="560" spans="1:2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494"/>
      <c r="M560" s="494"/>
      <c r="N560" s="1"/>
      <c r="O560" s="1"/>
      <c r="P560" s="1"/>
      <c r="Q560" s="1"/>
      <c r="R560" s="1"/>
      <c r="S560" s="1"/>
      <c r="T560" s="1"/>
    </row>
    <row r="561" spans="1:2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494"/>
      <c r="M561" s="494"/>
      <c r="N561" s="1"/>
      <c r="O561" s="1"/>
      <c r="P561" s="1"/>
      <c r="Q561" s="1"/>
      <c r="R561" s="1"/>
      <c r="S561" s="1"/>
      <c r="T561" s="1"/>
    </row>
    <row r="562" spans="1:2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494"/>
      <c r="M562" s="494"/>
      <c r="N562" s="1"/>
      <c r="O562" s="1"/>
      <c r="P562" s="1"/>
      <c r="Q562" s="1"/>
      <c r="R562" s="1"/>
      <c r="S562" s="1"/>
      <c r="T562" s="1"/>
    </row>
    <row r="563" spans="1:2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494"/>
      <c r="M563" s="494"/>
      <c r="N563" s="1"/>
      <c r="O563" s="1"/>
      <c r="P563" s="1"/>
      <c r="Q563" s="1"/>
      <c r="R563" s="1"/>
      <c r="S563" s="1"/>
      <c r="T563" s="1"/>
    </row>
    <row r="564" spans="1:2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494"/>
      <c r="M564" s="494"/>
      <c r="N564" s="1"/>
      <c r="O564" s="1"/>
      <c r="P564" s="1"/>
      <c r="Q564" s="1"/>
      <c r="R564" s="1"/>
      <c r="S564" s="1"/>
      <c r="T564" s="1"/>
    </row>
    <row r="565" spans="1:2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494"/>
      <c r="M565" s="494"/>
      <c r="N565" s="1"/>
      <c r="O565" s="1"/>
      <c r="P565" s="1"/>
      <c r="Q565" s="1"/>
      <c r="R565" s="1"/>
      <c r="S565" s="1"/>
      <c r="T565" s="1"/>
    </row>
    <row r="566" spans="1:2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494"/>
      <c r="M566" s="494"/>
      <c r="N566" s="1"/>
      <c r="O566" s="1"/>
      <c r="P566" s="1"/>
      <c r="Q566" s="1"/>
      <c r="R566" s="1"/>
      <c r="S566" s="1"/>
      <c r="T566" s="1"/>
    </row>
    <row r="567" spans="1:2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494"/>
      <c r="M567" s="494"/>
      <c r="N567" s="1"/>
      <c r="O567" s="1"/>
      <c r="P567" s="1"/>
      <c r="Q567" s="1"/>
      <c r="R567" s="1"/>
      <c r="S567" s="1"/>
      <c r="T567" s="1"/>
    </row>
    <row r="568" spans="1:2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494"/>
      <c r="M568" s="494"/>
      <c r="N568" s="1"/>
      <c r="O568" s="1"/>
      <c r="P568" s="1"/>
      <c r="Q568" s="1"/>
      <c r="R568" s="1"/>
      <c r="S568" s="1"/>
      <c r="T568" s="1"/>
    </row>
    <row r="569" spans="1:2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494"/>
      <c r="M569" s="494"/>
      <c r="N569" s="1"/>
      <c r="O569" s="1"/>
      <c r="P569" s="1"/>
      <c r="Q569" s="1"/>
      <c r="R569" s="1"/>
      <c r="S569" s="1"/>
      <c r="T569" s="1"/>
    </row>
    <row r="570" spans="1:2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494"/>
      <c r="M570" s="494"/>
      <c r="N570" s="1"/>
      <c r="O570" s="1"/>
      <c r="P570" s="1"/>
      <c r="Q570" s="1"/>
      <c r="R570" s="1"/>
      <c r="S570" s="1"/>
      <c r="T570" s="1"/>
    </row>
    <row r="571" spans="1:2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494"/>
      <c r="M571" s="494"/>
      <c r="N571" s="1"/>
      <c r="O571" s="1"/>
      <c r="P571" s="1"/>
      <c r="Q571" s="1"/>
      <c r="R571" s="1"/>
      <c r="S571" s="1"/>
      <c r="T571" s="1"/>
    </row>
    <row r="572" spans="1:2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494"/>
      <c r="M572" s="494"/>
      <c r="N572" s="1"/>
      <c r="O572" s="1"/>
      <c r="P572" s="1"/>
      <c r="Q572" s="1"/>
      <c r="R572" s="1"/>
      <c r="S572" s="1"/>
      <c r="T572" s="1"/>
    </row>
    <row r="573" spans="1:2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494"/>
      <c r="M573" s="494"/>
      <c r="N573" s="1"/>
      <c r="O573" s="1"/>
      <c r="P573" s="1"/>
      <c r="Q573" s="1"/>
      <c r="R573" s="1"/>
      <c r="S573" s="1"/>
      <c r="T573" s="1"/>
    </row>
    <row r="574" spans="1:2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494"/>
      <c r="M574" s="494"/>
      <c r="N574" s="1"/>
      <c r="O574" s="1"/>
      <c r="P574" s="1"/>
      <c r="Q574" s="1"/>
      <c r="R574" s="1"/>
      <c r="S574" s="1"/>
      <c r="T574" s="1"/>
    </row>
    <row r="575" spans="1:2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494"/>
      <c r="M575" s="494"/>
      <c r="N575" s="1"/>
      <c r="O575" s="1"/>
      <c r="P575" s="1"/>
      <c r="Q575" s="1"/>
      <c r="R575" s="1"/>
      <c r="S575" s="1"/>
      <c r="T575" s="1"/>
    </row>
    <row r="576" spans="1:2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494"/>
      <c r="M576" s="494"/>
      <c r="N576" s="1"/>
      <c r="O576" s="1"/>
      <c r="P576" s="1"/>
      <c r="Q576" s="1"/>
      <c r="R576" s="1"/>
      <c r="S576" s="1"/>
      <c r="T576" s="1"/>
    </row>
    <row r="577" spans="1:2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494"/>
      <c r="M577" s="494"/>
      <c r="N577" s="1"/>
      <c r="O577" s="1"/>
      <c r="P577" s="1"/>
      <c r="Q577" s="1"/>
      <c r="R577" s="1"/>
      <c r="S577" s="1"/>
      <c r="T577" s="1"/>
    </row>
    <row r="578" spans="1:2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494"/>
      <c r="M578" s="494"/>
      <c r="N578" s="1"/>
      <c r="O578" s="1"/>
      <c r="P578" s="1"/>
      <c r="Q578" s="1"/>
      <c r="R578" s="1"/>
      <c r="S578" s="1"/>
      <c r="T578" s="1"/>
    </row>
    <row r="579" spans="1:2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494"/>
      <c r="M579" s="494"/>
      <c r="N579" s="1"/>
      <c r="O579" s="1"/>
      <c r="P579" s="1"/>
      <c r="Q579" s="1"/>
      <c r="R579" s="1"/>
      <c r="S579" s="1"/>
      <c r="T579" s="1"/>
    </row>
    <row r="580" spans="1:2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494"/>
      <c r="M580" s="494"/>
      <c r="N580" s="1"/>
      <c r="O580" s="1"/>
      <c r="P580" s="1"/>
      <c r="Q580" s="1"/>
      <c r="R580" s="1"/>
      <c r="S580" s="1"/>
      <c r="T580" s="1"/>
    </row>
    <row r="581" spans="1:2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494"/>
      <c r="M581" s="494"/>
      <c r="N581" s="1"/>
      <c r="O581" s="1"/>
      <c r="P581" s="1"/>
      <c r="Q581" s="1"/>
      <c r="R581" s="1"/>
      <c r="S581" s="1"/>
      <c r="T581" s="1"/>
    </row>
    <row r="582" spans="1:2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494"/>
      <c r="M582" s="494"/>
      <c r="N582" s="1"/>
      <c r="O582" s="1"/>
      <c r="P582" s="1"/>
      <c r="Q582" s="1"/>
      <c r="R582" s="1"/>
      <c r="S582" s="1"/>
      <c r="T582" s="1"/>
    </row>
    <row r="583" spans="1:2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494"/>
      <c r="M583" s="494"/>
      <c r="N583" s="1"/>
      <c r="O583" s="1"/>
      <c r="P583" s="1"/>
      <c r="Q583" s="1"/>
      <c r="R583" s="1"/>
      <c r="S583" s="1"/>
      <c r="T583" s="1"/>
    </row>
    <row r="584" spans="1:2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494"/>
      <c r="M584" s="494"/>
      <c r="N584" s="1"/>
      <c r="O584" s="1"/>
      <c r="P584" s="1"/>
      <c r="Q584" s="1"/>
      <c r="R584" s="1"/>
      <c r="S584" s="1"/>
      <c r="T584" s="1"/>
    </row>
    <row r="585" spans="1:2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494"/>
      <c r="M585" s="494"/>
      <c r="N585" s="1"/>
      <c r="O585" s="1"/>
      <c r="P585" s="1"/>
      <c r="Q585" s="1"/>
      <c r="R585" s="1"/>
      <c r="S585" s="1"/>
      <c r="T585" s="1"/>
    </row>
    <row r="586" spans="1:2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494"/>
      <c r="M586" s="494"/>
      <c r="N586" s="1"/>
      <c r="O586" s="1"/>
      <c r="P586" s="1"/>
      <c r="Q586" s="1"/>
      <c r="R586" s="1"/>
      <c r="S586" s="1"/>
      <c r="T586" s="1"/>
    </row>
    <row r="587" spans="1:2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494"/>
      <c r="M587" s="494"/>
      <c r="N587" s="1"/>
      <c r="O587" s="1"/>
      <c r="P587" s="1"/>
      <c r="Q587" s="1"/>
      <c r="R587" s="1"/>
      <c r="S587" s="1"/>
      <c r="T587" s="1"/>
    </row>
    <row r="588" spans="1:2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494"/>
      <c r="M588" s="494"/>
      <c r="N588" s="1"/>
      <c r="O588" s="1"/>
      <c r="P588" s="1"/>
      <c r="Q588" s="1"/>
      <c r="R588" s="1"/>
      <c r="S588" s="1"/>
      <c r="T588" s="1"/>
    </row>
    <row r="589" spans="1:2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494"/>
      <c r="M589" s="494"/>
      <c r="N589" s="1"/>
      <c r="O589" s="1"/>
      <c r="P589" s="1"/>
      <c r="Q589" s="1"/>
      <c r="R589" s="1"/>
      <c r="S589" s="1"/>
      <c r="T589" s="1"/>
    </row>
    <row r="590" spans="1:2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494"/>
      <c r="M590" s="494"/>
      <c r="N590" s="1"/>
      <c r="O590" s="1"/>
      <c r="P590" s="1"/>
      <c r="Q590" s="1"/>
      <c r="R590" s="1"/>
      <c r="S590" s="1"/>
      <c r="T590" s="1"/>
    </row>
    <row r="591" spans="1:2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494"/>
      <c r="M591" s="494"/>
      <c r="N591" s="1"/>
      <c r="O591" s="1"/>
      <c r="P591" s="1"/>
      <c r="Q591" s="1"/>
      <c r="R591" s="1"/>
      <c r="S591" s="1"/>
      <c r="T591" s="1"/>
    </row>
    <row r="592" spans="1:2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494"/>
      <c r="M592" s="494"/>
      <c r="N592" s="1"/>
      <c r="O592" s="1"/>
      <c r="P592" s="1"/>
      <c r="Q592" s="1"/>
      <c r="R592" s="1"/>
      <c r="S592" s="1"/>
      <c r="T592" s="1"/>
    </row>
    <row r="593" spans="1:2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494"/>
      <c r="M593" s="494"/>
      <c r="N593" s="1"/>
      <c r="O593" s="1"/>
      <c r="P593" s="1"/>
      <c r="Q593" s="1"/>
      <c r="R593" s="1"/>
      <c r="S593" s="1"/>
      <c r="T593" s="1"/>
    </row>
    <row r="594" spans="1:2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494"/>
      <c r="M594" s="494"/>
      <c r="N594" s="1"/>
      <c r="O594" s="1"/>
      <c r="P594" s="1"/>
      <c r="Q594" s="1"/>
      <c r="R594" s="1"/>
      <c r="S594" s="1"/>
      <c r="T594" s="1"/>
    </row>
    <row r="595" spans="1:2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494"/>
      <c r="M595" s="494"/>
      <c r="N595" s="1"/>
      <c r="O595" s="1"/>
      <c r="P595" s="1"/>
      <c r="Q595" s="1"/>
      <c r="R595" s="1"/>
      <c r="S595" s="1"/>
      <c r="T595" s="1"/>
    </row>
    <row r="596" spans="1:2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494"/>
      <c r="M596" s="494"/>
      <c r="N596" s="1"/>
      <c r="O596" s="1"/>
      <c r="P596" s="1"/>
      <c r="Q596" s="1"/>
      <c r="R596" s="1"/>
      <c r="S596" s="1"/>
      <c r="T596" s="1"/>
    </row>
    <row r="597" spans="1:2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494"/>
      <c r="M597" s="494"/>
      <c r="N597" s="1"/>
      <c r="O597" s="1"/>
      <c r="P597" s="1"/>
      <c r="Q597" s="1"/>
      <c r="R597" s="1"/>
      <c r="S597" s="1"/>
      <c r="T597" s="1"/>
    </row>
    <row r="598" spans="1:2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494"/>
      <c r="M598" s="494"/>
      <c r="N598" s="1"/>
      <c r="O598" s="1"/>
      <c r="P598" s="1"/>
      <c r="Q598" s="1"/>
      <c r="R598" s="1"/>
      <c r="S598" s="1"/>
      <c r="T598" s="1"/>
    </row>
    <row r="599" spans="1:2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494"/>
      <c r="M599" s="494"/>
      <c r="N599" s="1"/>
      <c r="O599" s="1"/>
      <c r="P599" s="1"/>
      <c r="Q599" s="1"/>
      <c r="R599" s="1"/>
      <c r="S599" s="1"/>
      <c r="T599" s="1"/>
    </row>
    <row r="600" spans="1:2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494"/>
      <c r="M600" s="494"/>
      <c r="N600" s="1"/>
      <c r="O600" s="1"/>
      <c r="P600" s="1"/>
      <c r="Q600" s="1"/>
      <c r="R600" s="1"/>
      <c r="S600" s="1"/>
      <c r="T600" s="1"/>
    </row>
    <row r="601" spans="1:2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494"/>
      <c r="M601" s="494"/>
      <c r="N601" s="1"/>
      <c r="O601" s="1"/>
      <c r="P601" s="1"/>
      <c r="Q601" s="1"/>
      <c r="R601" s="1"/>
      <c r="S601" s="1"/>
      <c r="T601" s="1"/>
    </row>
    <row r="602" spans="1:2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494"/>
      <c r="M602" s="494"/>
      <c r="N602" s="1"/>
      <c r="O602" s="1"/>
      <c r="P602" s="1"/>
      <c r="Q602" s="1"/>
      <c r="R602" s="1"/>
      <c r="S602" s="1"/>
      <c r="T602" s="1"/>
    </row>
    <row r="603" spans="1:2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494"/>
      <c r="M603" s="494"/>
      <c r="N603" s="1"/>
      <c r="O603" s="1"/>
      <c r="P603" s="1"/>
      <c r="Q603" s="1"/>
      <c r="R603" s="1"/>
      <c r="S603" s="1"/>
      <c r="T603" s="1"/>
    </row>
    <row r="604" spans="1:2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494"/>
      <c r="M604" s="494"/>
      <c r="N604" s="1"/>
      <c r="O604" s="1"/>
      <c r="P604" s="1"/>
      <c r="Q604" s="1"/>
      <c r="R604" s="1"/>
      <c r="S604" s="1"/>
      <c r="T604" s="1"/>
    </row>
    <row r="605" spans="1:2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494"/>
      <c r="M605" s="494"/>
      <c r="N605" s="1"/>
      <c r="O605" s="1"/>
      <c r="P605" s="1"/>
      <c r="Q605" s="1"/>
      <c r="R605" s="1"/>
      <c r="S605" s="1"/>
      <c r="T605" s="1"/>
    </row>
    <row r="606" spans="1:2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494"/>
      <c r="M606" s="494"/>
      <c r="N606" s="1"/>
      <c r="O606" s="1"/>
      <c r="P606" s="1"/>
      <c r="Q606" s="1"/>
      <c r="R606" s="1"/>
      <c r="S606" s="1"/>
      <c r="T606" s="1"/>
    </row>
    <row r="607" spans="1:2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494"/>
      <c r="M607" s="494"/>
      <c r="N607" s="1"/>
      <c r="O607" s="1"/>
      <c r="P607" s="1"/>
      <c r="Q607" s="1"/>
      <c r="R607" s="1"/>
      <c r="S607" s="1"/>
      <c r="T607" s="1"/>
    </row>
    <row r="608" spans="1:2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494"/>
      <c r="M608" s="494"/>
      <c r="N608" s="1"/>
      <c r="O608" s="1"/>
      <c r="P608" s="1"/>
      <c r="Q608" s="1"/>
      <c r="R608" s="1"/>
      <c r="S608" s="1"/>
      <c r="T608" s="1"/>
    </row>
    <row r="609" spans="1:2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494"/>
      <c r="M609" s="494"/>
      <c r="N609" s="1"/>
      <c r="O609" s="1"/>
      <c r="P609" s="1"/>
      <c r="Q609" s="1"/>
      <c r="R609" s="1"/>
      <c r="S609" s="1"/>
      <c r="T609" s="1"/>
    </row>
    <row r="610" spans="1:2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494"/>
      <c r="M610" s="494"/>
      <c r="N610" s="1"/>
      <c r="O610" s="1"/>
      <c r="P610" s="1"/>
      <c r="Q610" s="1"/>
      <c r="R610" s="1"/>
      <c r="S610" s="1"/>
      <c r="T610" s="1"/>
    </row>
    <row r="611" spans="1:2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494"/>
      <c r="M611" s="494"/>
      <c r="N611" s="1"/>
      <c r="O611" s="1"/>
      <c r="P611" s="1"/>
      <c r="Q611" s="1"/>
      <c r="R611" s="1"/>
      <c r="S611" s="1"/>
      <c r="T611" s="1"/>
    </row>
    <row r="612" spans="1:2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494"/>
      <c r="M612" s="494"/>
      <c r="N612" s="1"/>
      <c r="O612" s="1"/>
      <c r="P612" s="1"/>
      <c r="Q612" s="1"/>
      <c r="R612" s="1"/>
      <c r="S612" s="1"/>
      <c r="T612" s="1"/>
    </row>
    <row r="613" spans="1:2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494"/>
      <c r="M613" s="494"/>
      <c r="N613" s="1"/>
      <c r="O613" s="1"/>
      <c r="P613" s="1"/>
      <c r="Q613" s="1"/>
      <c r="R613" s="1"/>
      <c r="S613" s="1"/>
      <c r="T613" s="1"/>
    </row>
    <row r="614" spans="1:2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494"/>
      <c r="M614" s="494"/>
      <c r="N614" s="1"/>
      <c r="O614" s="1"/>
      <c r="P614" s="1"/>
      <c r="Q614" s="1"/>
      <c r="R614" s="1"/>
      <c r="S614" s="1"/>
      <c r="T614" s="1"/>
    </row>
    <row r="615" spans="1:2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494"/>
      <c r="M615" s="494"/>
      <c r="N615" s="1"/>
      <c r="O615" s="1"/>
      <c r="P615" s="1"/>
      <c r="Q615" s="1"/>
      <c r="R615" s="1"/>
      <c r="S615" s="1"/>
      <c r="T615" s="1"/>
    </row>
    <row r="616" spans="1:2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494"/>
      <c r="M616" s="494"/>
      <c r="N616" s="1"/>
      <c r="O616" s="1"/>
      <c r="P616" s="1"/>
      <c r="Q616" s="1"/>
      <c r="R616" s="1"/>
      <c r="S616" s="1"/>
      <c r="T616" s="1"/>
    </row>
    <row r="617" spans="1:2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494"/>
      <c r="M617" s="494"/>
      <c r="N617" s="1"/>
      <c r="O617" s="1"/>
      <c r="P617" s="1"/>
      <c r="Q617" s="1"/>
      <c r="R617" s="1"/>
      <c r="S617" s="1"/>
      <c r="T617" s="1"/>
    </row>
    <row r="618" spans="1:2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494"/>
      <c r="M618" s="494"/>
      <c r="N618" s="1"/>
      <c r="O618" s="1"/>
      <c r="P618" s="1"/>
      <c r="Q618" s="1"/>
      <c r="R618" s="1"/>
      <c r="S618" s="1"/>
      <c r="T618" s="1"/>
    </row>
    <row r="619" spans="1:2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494"/>
      <c r="M619" s="494"/>
      <c r="N619" s="1"/>
      <c r="O619" s="1"/>
      <c r="P619" s="1"/>
      <c r="Q619" s="1"/>
      <c r="R619" s="1"/>
      <c r="S619" s="1"/>
      <c r="T619" s="1"/>
    </row>
    <row r="620" spans="1: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494"/>
      <c r="M620" s="494"/>
      <c r="N620" s="1"/>
      <c r="O620" s="1"/>
      <c r="P620" s="1"/>
      <c r="Q620" s="1"/>
      <c r="R620" s="1"/>
      <c r="S620" s="1"/>
      <c r="T620" s="1"/>
    </row>
    <row r="621" spans="1:2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494"/>
      <c r="M621" s="494"/>
      <c r="N621" s="1"/>
      <c r="O621" s="1"/>
      <c r="P621" s="1"/>
      <c r="Q621" s="1"/>
      <c r="R621" s="1"/>
      <c r="S621" s="1"/>
      <c r="T621" s="1"/>
    </row>
    <row r="622" spans="1:2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494"/>
      <c r="M622" s="494"/>
      <c r="N622" s="1"/>
      <c r="O622" s="1"/>
      <c r="P622" s="1"/>
      <c r="Q622" s="1"/>
      <c r="R622" s="1"/>
      <c r="S622" s="1"/>
      <c r="T622" s="1"/>
    </row>
    <row r="623" spans="1:2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494"/>
      <c r="M623" s="494"/>
      <c r="N623" s="1"/>
      <c r="O623" s="1"/>
      <c r="P623" s="1"/>
      <c r="Q623" s="1"/>
      <c r="R623" s="1"/>
      <c r="S623" s="1"/>
      <c r="T623" s="1"/>
    </row>
    <row r="624" spans="1:2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494"/>
      <c r="M624" s="494"/>
      <c r="N624" s="1"/>
      <c r="O624" s="1"/>
      <c r="P624" s="1"/>
      <c r="Q624" s="1"/>
      <c r="R624" s="1"/>
      <c r="S624" s="1"/>
      <c r="T624" s="1"/>
    </row>
    <row r="625" spans="1:2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494"/>
      <c r="M625" s="494"/>
      <c r="N625" s="1"/>
      <c r="O625" s="1"/>
      <c r="P625" s="1"/>
      <c r="Q625" s="1"/>
      <c r="R625" s="1"/>
      <c r="S625" s="1"/>
      <c r="T625" s="1"/>
    </row>
    <row r="626" spans="1:2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494"/>
      <c r="M626" s="494"/>
      <c r="N626" s="1"/>
      <c r="O626" s="1"/>
      <c r="P626" s="1"/>
      <c r="Q626" s="1"/>
      <c r="R626" s="1"/>
      <c r="S626" s="1"/>
      <c r="T626" s="1"/>
    </row>
    <row r="627" spans="1:2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494"/>
      <c r="M627" s="494"/>
      <c r="N627" s="1"/>
      <c r="O627" s="1"/>
      <c r="P627" s="1"/>
      <c r="Q627" s="1"/>
      <c r="R627" s="1"/>
      <c r="S627" s="1"/>
      <c r="T627" s="1"/>
    </row>
    <row r="628" spans="1:2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494"/>
      <c r="M628" s="494"/>
      <c r="N628" s="1"/>
      <c r="O628" s="1"/>
      <c r="P628" s="1"/>
      <c r="Q628" s="1"/>
      <c r="R628" s="1"/>
      <c r="S628" s="1"/>
      <c r="T628" s="1"/>
    </row>
    <row r="629" spans="1:2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494"/>
      <c r="M629" s="494"/>
      <c r="N629" s="1"/>
      <c r="O629" s="1"/>
      <c r="P629" s="1"/>
      <c r="Q629" s="1"/>
      <c r="R629" s="1"/>
      <c r="S629" s="1"/>
      <c r="T629" s="1"/>
    </row>
    <row r="630" spans="1:2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494"/>
      <c r="M630" s="494"/>
      <c r="N630" s="1"/>
      <c r="O630" s="1"/>
      <c r="P630" s="1"/>
      <c r="Q630" s="1"/>
      <c r="R630" s="1"/>
      <c r="S630" s="1"/>
      <c r="T630" s="1"/>
    </row>
    <row r="631" spans="1:2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494"/>
      <c r="M631" s="494"/>
      <c r="N631" s="1"/>
      <c r="O631" s="1"/>
      <c r="P631" s="1"/>
      <c r="Q631" s="1"/>
      <c r="R631" s="1"/>
      <c r="S631" s="1"/>
      <c r="T631" s="1"/>
    </row>
    <row r="632" spans="1:2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494"/>
      <c r="M632" s="494"/>
      <c r="N632" s="1"/>
      <c r="O632" s="1"/>
      <c r="P632" s="1"/>
      <c r="Q632" s="1"/>
      <c r="R632" s="1"/>
      <c r="S632" s="1"/>
      <c r="T632" s="1"/>
    </row>
    <row r="633" spans="1:2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494"/>
      <c r="M633" s="494"/>
      <c r="N633" s="1"/>
      <c r="O633" s="1"/>
      <c r="P633" s="1"/>
      <c r="Q633" s="1"/>
      <c r="R633" s="1"/>
      <c r="S633" s="1"/>
      <c r="T633" s="1"/>
    </row>
    <row r="634" spans="1:2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494"/>
      <c r="M634" s="494"/>
      <c r="N634" s="1"/>
      <c r="O634" s="1"/>
      <c r="P634" s="1"/>
      <c r="Q634" s="1"/>
      <c r="R634" s="1"/>
      <c r="S634" s="1"/>
      <c r="T634" s="1"/>
    </row>
    <row r="635" spans="1:2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494"/>
      <c r="M635" s="494"/>
      <c r="N635" s="1"/>
      <c r="O635" s="1"/>
      <c r="P635" s="1"/>
      <c r="Q635" s="1"/>
      <c r="R635" s="1"/>
      <c r="S635" s="1"/>
      <c r="T635" s="1"/>
    </row>
    <row r="636" spans="1:2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494"/>
      <c r="M636" s="494"/>
      <c r="N636" s="1"/>
      <c r="O636" s="1"/>
      <c r="P636" s="1"/>
      <c r="Q636" s="1"/>
      <c r="R636" s="1"/>
      <c r="S636" s="1"/>
      <c r="T636" s="1"/>
    </row>
    <row r="637" spans="1:2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494"/>
      <c r="M637" s="494"/>
      <c r="N637" s="1"/>
      <c r="O637" s="1"/>
      <c r="P637" s="1"/>
      <c r="Q637" s="1"/>
      <c r="R637" s="1"/>
      <c r="S637" s="1"/>
      <c r="T637" s="1"/>
    </row>
    <row r="638" spans="1:2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494"/>
      <c r="M638" s="494"/>
      <c r="N638" s="1"/>
      <c r="O638" s="1"/>
      <c r="P638" s="1"/>
      <c r="Q638" s="1"/>
      <c r="R638" s="1"/>
      <c r="S638" s="1"/>
      <c r="T638" s="1"/>
    </row>
    <row r="639" spans="1:2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494"/>
      <c r="M639" s="494"/>
      <c r="N639" s="1"/>
      <c r="O639" s="1"/>
      <c r="P639" s="1"/>
      <c r="Q639" s="1"/>
      <c r="R639" s="1"/>
      <c r="S639" s="1"/>
      <c r="T639" s="1"/>
    </row>
    <row r="640" spans="1:2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494"/>
      <c r="M640" s="494"/>
      <c r="N640" s="1"/>
      <c r="O640" s="1"/>
      <c r="P640" s="1"/>
      <c r="Q640" s="1"/>
      <c r="R640" s="1"/>
      <c r="S640" s="1"/>
      <c r="T640" s="1"/>
    </row>
    <row r="641" spans="1:2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494"/>
      <c r="M641" s="494"/>
      <c r="N641" s="1"/>
      <c r="O641" s="1"/>
      <c r="P641" s="1"/>
      <c r="Q641" s="1"/>
      <c r="R641" s="1"/>
      <c r="S641" s="1"/>
      <c r="T641" s="1"/>
    </row>
    <row r="642" spans="1:2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494"/>
      <c r="M642" s="494"/>
      <c r="N642" s="1"/>
      <c r="O642" s="1"/>
      <c r="P642" s="1"/>
      <c r="Q642" s="1"/>
      <c r="R642" s="1"/>
      <c r="S642" s="1"/>
      <c r="T642" s="1"/>
    </row>
    <row r="643" spans="1:2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494"/>
      <c r="M643" s="494"/>
      <c r="N643" s="1"/>
      <c r="O643" s="1"/>
      <c r="P643" s="1"/>
      <c r="Q643" s="1"/>
      <c r="R643" s="1"/>
      <c r="S643" s="1"/>
      <c r="T643" s="1"/>
    </row>
    <row r="644" spans="1:2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494"/>
      <c r="M644" s="494"/>
      <c r="N644" s="1"/>
      <c r="O644" s="1"/>
      <c r="P644" s="1"/>
      <c r="Q644" s="1"/>
      <c r="R644" s="1"/>
      <c r="S644" s="1"/>
      <c r="T644" s="1"/>
    </row>
    <row r="645" spans="1:2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494"/>
      <c r="M645" s="494"/>
      <c r="N645" s="1"/>
      <c r="O645" s="1"/>
      <c r="P645" s="1"/>
      <c r="Q645" s="1"/>
      <c r="R645" s="1"/>
      <c r="S645" s="1"/>
      <c r="T645" s="1"/>
    </row>
    <row r="646" spans="1:2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494"/>
      <c r="M646" s="494"/>
      <c r="N646" s="1"/>
      <c r="O646" s="1"/>
      <c r="P646" s="1"/>
      <c r="Q646" s="1"/>
      <c r="R646" s="1"/>
      <c r="S646" s="1"/>
      <c r="T646" s="1"/>
    </row>
    <row r="647" spans="1:2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494"/>
      <c r="M647" s="494"/>
      <c r="N647" s="1"/>
      <c r="O647" s="1"/>
      <c r="P647" s="1"/>
      <c r="Q647" s="1"/>
      <c r="R647" s="1"/>
      <c r="S647" s="1"/>
      <c r="T647" s="1"/>
    </row>
    <row r="648" spans="1:2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494"/>
      <c r="M648" s="494"/>
      <c r="N648" s="1"/>
      <c r="O648" s="1"/>
      <c r="P648" s="1"/>
      <c r="Q648" s="1"/>
      <c r="R648" s="1"/>
      <c r="S648" s="1"/>
      <c r="T648" s="1"/>
    </row>
    <row r="649" spans="1:2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494"/>
      <c r="M649" s="494"/>
      <c r="N649" s="1"/>
      <c r="O649" s="1"/>
      <c r="P649" s="1"/>
      <c r="Q649" s="1"/>
      <c r="R649" s="1"/>
      <c r="S649" s="1"/>
      <c r="T649" s="1"/>
    </row>
    <row r="650" spans="1:2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494"/>
      <c r="M650" s="494"/>
      <c r="N650" s="1"/>
      <c r="O650" s="1"/>
      <c r="P650" s="1"/>
      <c r="Q650" s="1"/>
      <c r="R650" s="1"/>
      <c r="S650" s="1"/>
      <c r="T650" s="1"/>
    </row>
    <row r="651" spans="1:2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494"/>
      <c r="M651" s="494"/>
      <c r="N651" s="1"/>
      <c r="O651" s="1"/>
      <c r="P651" s="1"/>
      <c r="Q651" s="1"/>
      <c r="R651" s="1"/>
      <c r="S651" s="1"/>
      <c r="T651" s="1"/>
    </row>
    <row r="652" spans="1:2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494"/>
      <c r="M652" s="494"/>
      <c r="N652" s="1"/>
      <c r="O652" s="1"/>
      <c r="P652" s="1"/>
      <c r="Q652" s="1"/>
      <c r="R652" s="1"/>
      <c r="S652" s="1"/>
      <c r="T652" s="1"/>
    </row>
    <row r="653" spans="1:2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494"/>
      <c r="M653" s="494"/>
      <c r="N653" s="1"/>
      <c r="O653" s="1"/>
      <c r="P653" s="1"/>
      <c r="Q653" s="1"/>
      <c r="R653" s="1"/>
      <c r="S653" s="1"/>
      <c r="T653" s="1"/>
    </row>
    <row r="654" spans="1:2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494"/>
      <c r="M654" s="494"/>
      <c r="N654" s="1"/>
      <c r="O654" s="1"/>
      <c r="P654" s="1"/>
      <c r="Q654" s="1"/>
      <c r="R654" s="1"/>
      <c r="S654" s="1"/>
      <c r="T654" s="1"/>
    </row>
    <row r="655" spans="1:2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494"/>
      <c r="M655" s="494"/>
      <c r="N655" s="1"/>
      <c r="O655" s="1"/>
      <c r="P655" s="1"/>
      <c r="Q655" s="1"/>
      <c r="R655" s="1"/>
      <c r="S655" s="1"/>
      <c r="T655" s="1"/>
    </row>
    <row r="656" spans="1:2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494"/>
      <c r="M656" s="494"/>
      <c r="N656" s="1"/>
      <c r="O656" s="1"/>
      <c r="P656" s="1"/>
      <c r="Q656" s="1"/>
      <c r="R656" s="1"/>
      <c r="S656" s="1"/>
      <c r="T656" s="1"/>
    </row>
    <row r="657" spans="1:2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494"/>
      <c r="M657" s="494"/>
      <c r="N657" s="1"/>
      <c r="O657" s="1"/>
      <c r="P657" s="1"/>
      <c r="Q657" s="1"/>
      <c r="R657" s="1"/>
      <c r="S657" s="1"/>
      <c r="T657" s="1"/>
    </row>
    <row r="658" spans="1:2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494"/>
      <c r="M658" s="494"/>
      <c r="N658" s="1"/>
      <c r="O658" s="1"/>
      <c r="P658" s="1"/>
      <c r="Q658" s="1"/>
      <c r="R658" s="1"/>
      <c r="S658" s="1"/>
      <c r="T658" s="1"/>
    </row>
    <row r="659" spans="1:2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494"/>
      <c r="M659" s="494"/>
      <c r="N659" s="1"/>
      <c r="O659" s="1"/>
      <c r="P659" s="1"/>
      <c r="Q659" s="1"/>
      <c r="R659" s="1"/>
      <c r="S659" s="1"/>
      <c r="T659" s="1"/>
    </row>
    <row r="660" spans="1:2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494"/>
      <c r="M660" s="494"/>
      <c r="N660" s="1"/>
      <c r="O660" s="1"/>
      <c r="P660" s="1"/>
      <c r="Q660" s="1"/>
      <c r="R660" s="1"/>
      <c r="S660" s="1"/>
      <c r="T660" s="1"/>
    </row>
    <row r="661" spans="1:2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494"/>
      <c r="M661" s="494"/>
      <c r="N661" s="1"/>
      <c r="O661" s="1"/>
      <c r="P661" s="1"/>
      <c r="Q661" s="1"/>
      <c r="R661" s="1"/>
      <c r="S661" s="1"/>
      <c r="T661" s="1"/>
    </row>
    <row r="662" spans="1:2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494"/>
      <c r="M662" s="494"/>
      <c r="N662" s="1"/>
      <c r="O662" s="1"/>
      <c r="P662" s="1"/>
      <c r="Q662" s="1"/>
      <c r="R662" s="1"/>
      <c r="S662" s="1"/>
      <c r="T662" s="1"/>
    </row>
    <row r="663" spans="1:2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494"/>
      <c r="M663" s="494"/>
      <c r="N663" s="1"/>
      <c r="O663" s="1"/>
      <c r="P663" s="1"/>
      <c r="Q663" s="1"/>
      <c r="R663" s="1"/>
      <c r="S663" s="1"/>
      <c r="T663" s="1"/>
    </row>
    <row r="664" spans="1:2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494"/>
      <c r="M664" s="494"/>
      <c r="N664" s="1"/>
      <c r="O664" s="1"/>
      <c r="P664" s="1"/>
      <c r="Q664" s="1"/>
      <c r="R664" s="1"/>
      <c r="S664" s="1"/>
      <c r="T664" s="1"/>
    </row>
    <row r="665" spans="1:2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494"/>
      <c r="M665" s="494"/>
      <c r="N665" s="1"/>
      <c r="O665" s="1"/>
      <c r="P665" s="1"/>
      <c r="Q665" s="1"/>
      <c r="R665" s="1"/>
      <c r="S665" s="1"/>
      <c r="T665" s="1"/>
    </row>
    <row r="666" spans="1:2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494"/>
      <c r="M666" s="494"/>
      <c r="N666" s="1"/>
      <c r="O666" s="1"/>
      <c r="P666" s="1"/>
      <c r="Q666" s="1"/>
      <c r="R666" s="1"/>
      <c r="S666" s="1"/>
      <c r="T666" s="1"/>
    </row>
    <row r="667" spans="1:2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494"/>
      <c r="M667" s="494"/>
      <c r="N667" s="1"/>
      <c r="O667" s="1"/>
      <c r="P667" s="1"/>
      <c r="Q667" s="1"/>
      <c r="R667" s="1"/>
      <c r="S667" s="1"/>
      <c r="T667" s="1"/>
    </row>
    <row r="668" spans="1:2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494"/>
      <c r="M668" s="494"/>
      <c r="N668" s="1"/>
      <c r="O668" s="1"/>
      <c r="P668" s="1"/>
      <c r="Q668" s="1"/>
      <c r="R668" s="1"/>
      <c r="S668" s="1"/>
      <c r="T668" s="1"/>
    </row>
    <row r="669" spans="1:2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494"/>
      <c r="M669" s="494"/>
      <c r="N669" s="1"/>
      <c r="O669" s="1"/>
      <c r="P669" s="1"/>
      <c r="Q669" s="1"/>
      <c r="R669" s="1"/>
      <c r="S669" s="1"/>
      <c r="T669" s="1"/>
    </row>
    <row r="670" spans="1:2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494"/>
      <c r="M670" s="494"/>
      <c r="N670" s="1"/>
      <c r="O670" s="1"/>
      <c r="P670" s="1"/>
      <c r="Q670" s="1"/>
      <c r="R670" s="1"/>
      <c r="S670" s="1"/>
      <c r="T670" s="1"/>
    </row>
    <row r="671" spans="1:2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494"/>
      <c r="M671" s="494"/>
      <c r="N671" s="1"/>
      <c r="O671" s="1"/>
      <c r="P671" s="1"/>
      <c r="Q671" s="1"/>
      <c r="R671" s="1"/>
      <c r="S671" s="1"/>
      <c r="T671" s="1"/>
    </row>
    <row r="672" spans="1:2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494"/>
      <c r="M672" s="494"/>
      <c r="N672" s="1"/>
      <c r="O672" s="1"/>
      <c r="P672" s="1"/>
      <c r="Q672" s="1"/>
      <c r="R672" s="1"/>
      <c r="S672" s="1"/>
      <c r="T672" s="1"/>
    </row>
    <row r="673" spans="1:2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494"/>
      <c r="M673" s="494"/>
      <c r="N673" s="1"/>
      <c r="O673" s="1"/>
      <c r="P673" s="1"/>
      <c r="Q673" s="1"/>
      <c r="R673" s="1"/>
      <c r="S673" s="1"/>
      <c r="T673" s="1"/>
    </row>
    <row r="674" spans="1:2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494"/>
      <c r="M674" s="494"/>
      <c r="N674" s="1"/>
      <c r="O674" s="1"/>
      <c r="P674" s="1"/>
      <c r="Q674" s="1"/>
      <c r="R674" s="1"/>
      <c r="S674" s="1"/>
      <c r="T674" s="1"/>
    </row>
    <row r="675" spans="1:2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494"/>
      <c r="M675" s="494"/>
      <c r="N675" s="1"/>
      <c r="O675" s="1"/>
      <c r="P675" s="1"/>
      <c r="Q675" s="1"/>
      <c r="R675" s="1"/>
      <c r="S675" s="1"/>
      <c r="T675" s="1"/>
    </row>
    <row r="676" spans="1:2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494"/>
      <c r="M676" s="494"/>
      <c r="N676" s="1"/>
      <c r="O676" s="1"/>
      <c r="P676" s="1"/>
      <c r="Q676" s="1"/>
      <c r="R676" s="1"/>
      <c r="S676" s="1"/>
      <c r="T676" s="1"/>
    </row>
    <row r="677" spans="1:2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494"/>
      <c r="M677" s="494"/>
      <c r="N677" s="1"/>
      <c r="O677" s="1"/>
      <c r="P677" s="1"/>
      <c r="Q677" s="1"/>
      <c r="R677" s="1"/>
      <c r="S677" s="1"/>
      <c r="T677" s="1"/>
    </row>
    <row r="678" spans="1:2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494"/>
      <c r="M678" s="494"/>
      <c r="N678" s="1"/>
      <c r="O678" s="1"/>
      <c r="P678" s="1"/>
      <c r="Q678" s="1"/>
      <c r="R678" s="1"/>
      <c r="S678" s="1"/>
      <c r="T678" s="1"/>
    </row>
    <row r="679" spans="1:2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494"/>
      <c r="M679" s="494"/>
      <c r="N679" s="1"/>
      <c r="O679" s="1"/>
      <c r="P679" s="1"/>
      <c r="Q679" s="1"/>
      <c r="R679" s="1"/>
      <c r="S679" s="1"/>
      <c r="T679" s="1"/>
    </row>
    <row r="680" spans="1:2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494"/>
      <c r="M680" s="494"/>
      <c r="N680" s="1"/>
      <c r="O680" s="1"/>
      <c r="P680" s="1"/>
      <c r="Q680" s="1"/>
      <c r="R680" s="1"/>
      <c r="S680" s="1"/>
      <c r="T680" s="1"/>
    </row>
    <row r="681" spans="1:2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494"/>
      <c r="M681" s="494"/>
      <c r="N681" s="1"/>
      <c r="O681" s="1"/>
      <c r="P681" s="1"/>
      <c r="Q681" s="1"/>
      <c r="R681" s="1"/>
      <c r="S681" s="1"/>
      <c r="T681" s="1"/>
    </row>
    <row r="682" spans="1:2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494"/>
      <c r="M682" s="494"/>
      <c r="N682" s="1"/>
      <c r="O682" s="1"/>
      <c r="P682" s="1"/>
      <c r="Q682" s="1"/>
      <c r="R682" s="1"/>
      <c r="S682" s="1"/>
      <c r="T682" s="1"/>
    </row>
    <row r="683" spans="1:2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494"/>
      <c r="M683" s="494"/>
      <c r="N683" s="1"/>
      <c r="O683" s="1"/>
      <c r="P683" s="1"/>
      <c r="Q683" s="1"/>
      <c r="R683" s="1"/>
      <c r="S683" s="1"/>
      <c r="T683" s="1"/>
    </row>
    <row r="684" spans="1:2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494"/>
      <c r="M684" s="494"/>
      <c r="N684" s="1"/>
      <c r="O684" s="1"/>
      <c r="P684" s="1"/>
      <c r="Q684" s="1"/>
      <c r="R684" s="1"/>
      <c r="S684" s="1"/>
      <c r="T684" s="1"/>
    </row>
    <row r="685" spans="1:2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494"/>
      <c r="M685" s="494"/>
      <c r="N685" s="1"/>
      <c r="O685" s="1"/>
      <c r="P685" s="1"/>
      <c r="Q685" s="1"/>
      <c r="R685" s="1"/>
      <c r="S685" s="1"/>
      <c r="T685" s="1"/>
    </row>
    <row r="686" spans="1:2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494"/>
      <c r="M686" s="494"/>
      <c r="N686" s="1"/>
      <c r="O686" s="1"/>
      <c r="P686" s="1"/>
      <c r="Q686" s="1"/>
      <c r="R686" s="1"/>
      <c r="S686" s="1"/>
      <c r="T686" s="1"/>
    </row>
    <row r="687" spans="1:2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494"/>
      <c r="M687" s="494"/>
      <c r="N687" s="1"/>
      <c r="O687" s="1"/>
      <c r="P687" s="1"/>
      <c r="Q687" s="1"/>
      <c r="R687" s="1"/>
      <c r="S687" s="1"/>
      <c r="T687" s="1"/>
    </row>
    <row r="688" spans="1:2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494"/>
      <c r="M688" s="494"/>
      <c r="N688" s="1"/>
      <c r="O688" s="1"/>
      <c r="P688" s="1"/>
      <c r="Q688" s="1"/>
      <c r="R688" s="1"/>
      <c r="S688" s="1"/>
      <c r="T688" s="1"/>
    </row>
    <row r="689" spans="1:2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494"/>
      <c r="M689" s="494"/>
      <c r="N689" s="1"/>
      <c r="O689" s="1"/>
      <c r="P689" s="1"/>
      <c r="Q689" s="1"/>
      <c r="R689" s="1"/>
      <c r="S689" s="1"/>
      <c r="T689" s="1"/>
    </row>
    <row r="690" spans="1:2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494"/>
      <c r="M690" s="494"/>
      <c r="N690" s="1"/>
      <c r="O690" s="1"/>
      <c r="P690" s="1"/>
      <c r="Q690" s="1"/>
      <c r="R690" s="1"/>
      <c r="S690" s="1"/>
      <c r="T690" s="1"/>
    </row>
    <row r="691" spans="1:2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494"/>
      <c r="M691" s="494"/>
      <c r="N691" s="1"/>
      <c r="O691" s="1"/>
      <c r="P691" s="1"/>
      <c r="Q691" s="1"/>
      <c r="R691" s="1"/>
      <c r="S691" s="1"/>
      <c r="T691" s="1"/>
    </row>
    <row r="692" spans="1:2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494"/>
      <c r="M692" s="494"/>
      <c r="N692" s="1"/>
      <c r="O692" s="1"/>
      <c r="P692" s="1"/>
      <c r="Q692" s="1"/>
      <c r="R692" s="1"/>
      <c r="S692" s="1"/>
      <c r="T692" s="1"/>
    </row>
    <row r="693" spans="1:2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494"/>
      <c r="M693" s="494"/>
      <c r="N693" s="1"/>
      <c r="O693" s="1"/>
      <c r="P693" s="1"/>
      <c r="Q693" s="1"/>
      <c r="R693" s="1"/>
      <c r="S693" s="1"/>
      <c r="T693" s="1"/>
    </row>
    <row r="694" spans="1:2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494"/>
      <c r="M694" s="494"/>
      <c r="N694" s="1"/>
      <c r="O694" s="1"/>
      <c r="P694" s="1"/>
      <c r="Q694" s="1"/>
      <c r="R694" s="1"/>
      <c r="S694" s="1"/>
      <c r="T694" s="1"/>
    </row>
    <row r="695" spans="1:2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494"/>
      <c r="M695" s="494"/>
      <c r="N695" s="1"/>
      <c r="O695" s="1"/>
      <c r="P695" s="1"/>
      <c r="Q695" s="1"/>
      <c r="R695" s="1"/>
      <c r="S695" s="1"/>
      <c r="T695" s="1"/>
    </row>
    <row r="696" spans="1:2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494"/>
      <c r="M696" s="494"/>
      <c r="N696" s="1"/>
      <c r="O696" s="1"/>
      <c r="P696" s="1"/>
      <c r="Q696" s="1"/>
      <c r="R696" s="1"/>
      <c r="S696" s="1"/>
      <c r="T696" s="1"/>
    </row>
    <row r="697" spans="1:2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494"/>
      <c r="M697" s="494"/>
      <c r="N697" s="1"/>
      <c r="O697" s="1"/>
      <c r="P697" s="1"/>
      <c r="Q697" s="1"/>
      <c r="R697" s="1"/>
      <c r="S697" s="1"/>
      <c r="T697" s="1"/>
    </row>
    <row r="698" spans="1:2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494"/>
      <c r="M698" s="494"/>
      <c r="N698" s="1"/>
      <c r="O698" s="1"/>
      <c r="P698" s="1"/>
      <c r="Q698" s="1"/>
      <c r="R698" s="1"/>
      <c r="S698" s="1"/>
      <c r="T698" s="1"/>
    </row>
    <row r="699" spans="1:2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494"/>
      <c r="M699" s="494"/>
      <c r="N699" s="1"/>
      <c r="O699" s="1"/>
      <c r="P699" s="1"/>
      <c r="Q699" s="1"/>
      <c r="R699" s="1"/>
      <c r="S699" s="1"/>
      <c r="T699" s="1"/>
    </row>
    <row r="700" spans="1:2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494"/>
      <c r="M700" s="494"/>
      <c r="N700" s="1"/>
      <c r="O700" s="1"/>
      <c r="P700" s="1"/>
      <c r="Q700" s="1"/>
      <c r="R700" s="1"/>
      <c r="S700" s="1"/>
      <c r="T700" s="1"/>
    </row>
    <row r="701" spans="1:2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494"/>
      <c r="M701" s="494"/>
      <c r="N701" s="1"/>
      <c r="O701" s="1"/>
      <c r="P701" s="1"/>
      <c r="Q701" s="1"/>
      <c r="R701" s="1"/>
      <c r="S701" s="1"/>
      <c r="T701" s="1"/>
    </row>
    <row r="702" spans="1:2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494"/>
      <c r="M702" s="494"/>
      <c r="N702" s="1"/>
      <c r="O702" s="1"/>
      <c r="P702" s="1"/>
      <c r="Q702" s="1"/>
      <c r="R702" s="1"/>
      <c r="S702" s="1"/>
      <c r="T702" s="1"/>
    </row>
    <row r="703" spans="1:2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494"/>
      <c r="M703" s="494"/>
      <c r="N703" s="1"/>
      <c r="O703" s="1"/>
      <c r="P703" s="1"/>
      <c r="Q703" s="1"/>
      <c r="R703" s="1"/>
      <c r="S703" s="1"/>
      <c r="T703" s="1"/>
    </row>
    <row r="704" spans="1:2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494"/>
      <c r="M704" s="494"/>
      <c r="N704" s="1"/>
      <c r="O704" s="1"/>
      <c r="P704" s="1"/>
      <c r="Q704" s="1"/>
      <c r="R704" s="1"/>
      <c r="S704" s="1"/>
      <c r="T704" s="1"/>
    </row>
    <row r="705" spans="1:2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494"/>
      <c r="M705" s="494"/>
      <c r="N705" s="1"/>
      <c r="O705" s="1"/>
      <c r="P705" s="1"/>
      <c r="Q705" s="1"/>
      <c r="R705" s="1"/>
      <c r="S705" s="1"/>
      <c r="T705" s="1"/>
    </row>
    <row r="706" spans="1:2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494"/>
      <c r="M706" s="494"/>
      <c r="N706" s="1"/>
      <c r="O706" s="1"/>
      <c r="P706" s="1"/>
      <c r="Q706" s="1"/>
      <c r="R706" s="1"/>
      <c r="S706" s="1"/>
      <c r="T706" s="1"/>
    </row>
    <row r="707" spans="1:2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494"/>
      <c r="M707" s="494"/>
      <c r="N707" s="1"/>
      <c r="O707" s="1"/>
      <c r="P707" s="1"/>
      <c r="Q707" s="1"/>
      <c r="R707" s="1"/>
      <c r="S707" s="1"/>
      <c r="T707" s="1"/>
    </row>
    <row r="708" spans="1:2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494"/>
      <c r="M708" s="494"/>
      <c r="N708" s="1"/>
      <c r="O708" s="1"/>
      <c r="P708" s="1"/>
      <c r="Q708" s="1"/>
      <c r="R708" s="1"/>
      <c r="S708" s="1"/>
      <c r="T708" s="1"/>
    </row>
    <row r="709" spans="1:2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494"/>
      <c r="M709" s="494"/>
      <c r="N709" s="1"/>
      <c r="O709" s="1"/>
      <c r="P709" s="1"/>
      <c r="Q709" s="1"/>
      <c r="R709" s="1"/>
      <c r="S709" s="1"/>
      <c r="T709" s="1"/>
    </row>
    <row r="710" spans="1:2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494"/>
      <c r="M710" s="494"/>
      <c r="N710" s="1"/>
      <c r="O710" s="1"/>
      <c r="P710" s="1"/>
      <c r="Q710" s="1"/>
      <c r="R710" s="1"/>
      <c r="S710" s="1"/>
      <c r="T710" s="1"/>
    </row>
    <row r="711" spans="1:2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494"/>
      <c r="M711" s="494"/>
      <c r="N711" s="1"/>
      <c r="O711" s="1"/>
      <c r="P711" s="1"/>
      <c r="Q711" s="1"/>
      <c r="R711" s="1"/>
      <c r="S711" s="1"/>
      <c r="T711" s="1"/>
    </row>
    <row r="712" spans="1:2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494"/>
      <c r="M712" s="494"/>
      <c r="N712" s="1"/>
      <c r="O712" s="1"/>
      <c r="P712" s="1"/>
      <c r="Q712" s="1"/>
      <c r="R712" s="1"/>
      <c r="S712" s="1"/>
      <c r="T712" s="1"/>
    </row>
    <row r="713" spans="1:2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494"/>
      <c r="M713" s="494"/>
      <c r="N713" s="1"/>
      <c r="O713" s="1"/>
      <c r="P713" s="1"/>
      <c r="Q713" s="1"/>
      <c r="R713" s="1"/>
      <c r="S713" s="1"/>
      <c r="T713" s="1"/>
    </row>
    <row r="714" spans="1:2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494"/>
      <c r="M714" s="494"/>
      <c r="N714" s="1"/>
      <c r="O714" s="1"/>
      <c r="P714" s="1"/>
      <c r="Q714" s="1"/>
      <c r="R714" s="1"/>
      <c r="S714" s="1"/>
      <c r="T714" s="1"/>
    </row>
    <row r="715" spans="1:2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494"/>
      <c r="M715" s="494"/>
      <c r="N715" s="1"/>
      <c r="O715" s="1"/>
      <c r="P715" s="1"/>
      <c r="Q715" s="1"/>
      <c r="R715" s="1"/>
      <c r="S715" s="1"/>
      <c r="T715" s="1"/>
    </row>
    <row r="716" spans="1:2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494"/>
      <c r="M716" s="494"/>
      <c r="N716" s="1"/>
      <c r="O716" s="1"/>
      <c r="P716" s="1"/>
      <c r="Q716" s="1"/>
      <c r="R716" s="1"/>
      <c r="S716" s="1"/>
      <c r="T716" s="1"/>
    </row>
    <row r="717" spans="1:2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494"/>
      <c r="M717" s="494"/>
      <c r="N717" s="1"/>
      <c r="O717" s="1"/>
      <c r="P717" s="1"/>
      <c r="Q717" s="1"/>
      <c r="R717" s="1"/>
      <c r="S717" s="1"/>
      <c r="T717" s="1"/>
    </row>
    <row r="718" spans="1:2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494"/>
      <c r="M718" s="494"/>
      <c r="N718" s="1"/>
      <c r="O718" s="1"/>
      <c r="P718" s="1"/>
      <c r="Q718" s="1"/>
      <c r="R718" s="1"/>
      <c r="S718" s="1"/>
      <c r="T718" s="1"/>
    </row>
    <row r="719" spans="1:2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494"/>
      <c r="M719" s="494"/>
      <c r="N719" s="1"/>
      <c r="O719" s="1"/>
      <c r="P719" s="1"/>
      <c r="Q719" s="1"/>
      <c r="R719" s="1"/>
      <c r="S719" s="1"/>
      <c r="T719" s="1"/>
    </row>
    <row r="720" spans="1: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494"/>
      <c r="M720" s="494"/>
      <c r="N720" s="1"/>
      <c r="O720" s="1"/>
      <c r="P720" s="1"/>
      <c r="Q720" s="1"/>
      <c r="R720" s="1"/>
      <c r="S720" s="1"/>
      <c r="T720" s="1"/>
    </row>
    <row r="721" spans="1:2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494"/>
      <c r="M721" s="494"/>
      <c r="N721" s="1"/>
      <c r="O721" s="1"/>
      <c r="P721" s="1"/>
      <c r="Q721" s="1"/>
      <c r="R721" s="1"/>
      <c r="S721" s="1"/>
      <c r="T721" s="1"/>
    </row>
    <row r="722" spans="1:2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494"/>
      <c r="M722" s="494"/>
      <c r="N722" s="1"/>
      <c r="O722" s="1"/>
      <c r="P722" s="1"/>
      <c r="Q722" s="1"/>
      <c r="R722" s="1"/>
      <c r="S722" s="1"/>
      <c r="T722" s="1"/>
    </row>
    <row r="723" spans="1:2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494"/>
      <c r="M723" s="494"/>
      <c r="N723" s="1"/>
      <c r="O723" s="1"/>
      <c r="P723" s="1"/>
      <c r="Q723" s="1"/>
      <c r="R723" s="1"/>
      <c r="S723" s="1"/>
      <c r="T723" s="1"/>
    </row>
    <row r="724" spans="1:2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494"/>
      <c r="M724" s="494"/>
      <c r="N724" s="1"/>
      <c r="O724" s="1"/>
      <c r="P724" s="1"/>
      <c r="Q724" s="1"/>
      <c r="R724" s="1"/>
      <c r="S724" s="1"/>
      <c r="T724" s="1"/>
    </row>
    <row r="725" spans="1:2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494"/>
      <c r="M725" s="494"/>
      <c r="N725" s="1"/>
      <c r="O725" s="1"/>
      <c r="P725" s="1"/>
      <c r="Q725" s="1"/>
      <c r="R725" s="1"/>
      <c r="S725" s="1"/>
      <c r="T725" s="1"/>
    </row>
    <row r="726" spans="1:2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494"/>
      <c r="M726" s="494"/>
      <c r="N726" s="1"/>
      <c r="O726" s="1"/>
      <c r="P726" s="1"/>
      <c r="Q726" s="1"/>
      <c r="R726" s="1"/>
      <c r="S726" s="1"/>
      <c r="T726" s="1"/>
    </row>
    <row r="727" spans="1:2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494"/>
      <c r="M727" s="494"/>
      <c r="N727" s="1"/>
      <c r="O727" s="1"/>
      <c r="P727" s="1"/>
      <c r="Q727" s="1"/>
      <c r="R727" s="1"/>
      <c r="S727" s="1"/>
      <c r="T727" s="1"/>
    </row>
    <row r="728" spans="1:2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494"/>
      <c r="M728" s="494"/>
      <c r="N728" s="1"/>
      <c r="O728" s="1"/>
      <c r="P728" s="1"/>
      <c r="Q728" s="1"/>
      <c r="R728" s="1"/>
      <c r="S728" s="1"/>
      <c r="T728" s="1"/>
    </row>
    <row r="729" spans="1:2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494"/>
      <c r="M729" s="494"/>
      <c r="N729" s="1"/>
      <c r="O729" s="1"/>
      <c r="P729" s="1"/>
      <c r="Q729" s="1"/>
      <c r="R729" s="1"/>
      <c r="S729" s="1"/>
      <c r="T729" s="1"/>
    </row>
    <row r="730" spans="1:2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494"/>
      <c r="M730" s="494"/>
      <c r="N730" s="1"/>
      <c r="O730" s="1"/>
      <c r="P730" s="1"/>
      <c r="Q730" s="1"/>
      <c r="R730" s="1"/>
      <c r="S730" s="1"/>
      <c r="T730" s="1"/>
    </row>
    <row r="731" spans="1:2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494"/>
      <c r="M731" s="494"/>
      <c r="N731" s="1"/>
      <c r="O731" s="1"/>
      <c r="P731" s="1"/>
      <c r="Q731" s="1"/>
      <c r="R731" s="1"/>
      <c r="S731" s="1"/>
      <c r="T731" s="1"/>
    </row>
    <row r="732" spans="1:2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494"/>
      <c r="M732" s="494"/>
      <c r="N732" s="1"/>
      <c r="O732" s="1"/>
      <c r="P732" s="1"/>
      <c r="Q732" s="1"/>
      <c r="R732" s="1"/>
      <c r="S732" s="1"/>
      <c r="T732" s="1"/>
    </row>
    <row r="733" spans="1:2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494"/>
      <c r="M733" s="494"/>
      <c r="N733" s="1"/>
      <c r="O733" s="1"/>
      <c r="P733" s="1"/>
      <c r="Q733" s="1"/>
      <c r="R733" s="1"/>
      <c r="S733" s="1"/>
      <c r="T733" s="1"/>
    </row>
    <row r="734" spans="1:2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494"/>
      <c r="M734" s="494"/>
      <c r="N734" s="1"/>
      <c r="O734" s="1"/>
      <c r="P734" s="1"/>
      <c r="Q734" s="1"/>
      <c r="R734" s="1"/>
      <c r="S734" s="1"/>
      <c r="T734" s="1"/>
    </row>
    <row r="735" spans="1:2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494"/>
      <c r="M735" s="494"/>
      <c r="N735" s="1"/>
      <c r="O735" s="1"/>
      <c r="P735" s="1"/>
      <c r="Q735" s="1"/>
      <c r="R735" s="1"/>
      <c r="S735" s="1"/>
      <c r="T735" s="1"/>
    </row>
    <row r="736" spans="1:2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494"/>
      <c r="M736" s="494"/>
      <c r="N736" s="1"/>
      <c r="O736" s="1"/>
      <c r="P736" s="1"/>
      <c r="Q736" s="1"/>
      <c r="R736" s="1"/>
      <c r="S736" s="1"/>
      <c r="T736" s="1"/>
    </row>
    <row r="737" spans="1:2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494"/>
      <c r="M737" s="494"/>
      <c r="N737" s="1"/>
      <c r="O737" s="1"/>
      <c r="P737" s="1"/>
      <c r="Q737" s="1"/>
      <c r="R737" s="1"/>
      <c r="S737" s="1"/>
      <c r="T737" s="1"/>
    </row>
    <row r="738" spans="1:2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494"/>
      <c r="M738" s="494"/>
      <c r="N738" s="1"/>
      <c r="O738" s="1"/>
      <c r="P738" s="1"/>
      <c r="Q738" s="1"/>
      <c r="R738" s="1"/>
      <c r="S738" s="1"/>
      <c r="T738" s="1"/>
    </row>
    <row r="739" spans="1:2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494"/>
      <c r="M739" s="494"/>
      <c r="N739" s="1"/>
      <c r="O739" s="1"/>
      <c r="P739" s="1"/>
      <c r="Q739" s="1"/>
      <c r="R739" s="1"/>
      <c r="S739" s="1"/>
      <c r="T739" s="1"/>
    </row>
    <row r="740" spans="1:2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494"/>
      <c r="M740" s="494"/>
      <c r="N740" s="1"/>
      <c r="O740" s="1"/>
      <c r="P740" s="1"/>
      <c r="Q740" s="1"/>
      <c r="R740" s="1"/>
      <c r="S740" s="1"/>
      <c r="T740" s="1"/>
    </row>
    <row r="741" spans="1:2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494"/>
      <c r="M741" s="494"/>
      <c r="N741" s="1"/>
      <c r="O741" s="1"/>
      <c r="P741" s="1"/>
      <c r="Q741" s="1"/>
      <c r="R741" s="1"/>
      <c r="S741" s="1"/>
      <c r="T741" s="1"/>
    </row>
    <row r="742" spans="1:2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494"/>
      <c r="M742" s="494"/>
      <c r="N742" s="1"/>
      <c r="O742" s="1"/>
      <c r="P742" s="1"/>
      <c r="Q742" s="1"/>
      <c r="R742" s="1"/>
      <c r="S742" s="1"/>
      <c r="T742" s="1"/>
    </row>
    <row r="743" spans="1:2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494"/>
      <c r="M743" s="494"/>
      <c r="N743" s="1"/>
      <c r="O743" s="1"/>
      <c r="P743" s="1"/>
      <c r="Q743" s="1"/>
      <c r="R743" s="1"/>
      <c r="S743" s="1"/>
      <c r="T743" s="1"/>
    </row>
    <row r="744" spans="1:2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494"/>
      <c r="M744" s="494"/>
      <c r="N744" s="1"/>
      <c r="O744" s="1"/>
      <c r="P744" s="1"/>
      <c r="Q744" s="1"/>
      <c r="R744" s="1"/>
      <c r="S744" s="1"/>
      <c r="T744" s="1"/>
    </row>
    <row r="745" spans="1:2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494"/>
      <c r="M745" s="494"/>
      <c r="N745" s="1"/>
      <c r="O745" s="1"/>
      <c r="P745" s="1"/>
      <c r="Q745" s="1"/>
      <c r="R745" s="1"/>
      <c r="S745" s="1"/>
      <c r="T745" s="1"/>
    </row>
    <row r="746" spans="1:2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494"/>
      <c r="M746" s="494"/>
      <c r="N746" s="1"/>
      <c r="O746" s="1"/>
      <c r="P746" s="1"/>
      <c r="Q746" s="1"/>
      <c r="R746" s="1"/>
      <c r="S746" s="1"/>
      <c r="T746" s="1"/>
    </row>
    <row r="747" spans="1:2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494"/>
      <c r="M747" s="494"/>
      <c r="N747" s="1"/>
      <c r="O747" s="1"/>
      <c r="P747" s="1"/>
      <c r="Q747" s="1"/>
      <c r="R747" s="1"/>
      <c r="S747" s="1"/>
      <c r="T747" s="1"/>
    </row>
    <row r="748" spans="1:2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494"/>
      <c r="M748" s="494"/>
      <c r="N748" s="1"/>
      <c r="O748" s="1"/>
      <c r="P748" s="1"/>
      <c r="Q748" s="1"/>
      <c r="R748" s="1"/>
      <c r="S748" s="1"/>
      <c r="T748" s="1"/>
    </row>
    <row r="749" spans="1:2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494"/>
      <c r="M749" s="494"/>
      <c r="N749" s="1"/>
      <c r="O749" s="1"/>
      <c r="P749" s="1"/>
      <c r="Q749" s="1"/>
      <c r="R749" s="1"/>
      <c r="S749" s="1"/>
      <c r="T749" s="1"/>
    </row>
    <row r="750" spans="1:2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494"/>
      <c r="M750" s="494"/>
      <c r="N750" s="1"/>
      <c r="O750" s="1"/>
      <c r="P750" s="1"/>
      <c r="Q750" s="1"/>
      <c r="R750" s="1"/>
      <c r="S750" s="1"/>
      <c r="T750" s="1"/>
    </row>
    <row r="751" spans="1:2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494"/>
      <c r="M751" s="494"/>
      <c r="N751" s="1"/>
      <c r="O751" s="1"/>
      <c r="P751" s="1"/>
      <c r="Q751" s="1"/>
      <c r="R751" s="1"/>
      <c r="S751" s="1"/>
      <c r="T751" s="1"/>
    </row>
    <row r="752" spans="1:2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494"/>
      <c r="M752" s="494"/>
      <c r="N752" s="1"/>
      <c r="O752" s="1"/>
      <c r="P752" s="1"/>
      <c r="Q752" s="1"/>
      <c r="R752" s="1"/>
      <c r="S752" s="1"/>
      <c r="T752" s="1"/>
    </row>
    <row r="753" spans="1:2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494"/>
      <c r="M753" s="494"/>
      <c r="N753" s="1"/>
      <c r="O753" s="1"/>
      <c r="P753" s="1"/>
      <c r="Q753" s="1"/>
      <c r="R753" s="1"/>
      <c r="S753" s="1"/>
      <c r="T753" s="1"/>
    </row>
    <row r="754" spans="1:2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494"/>
      <c r="M754" s="494"/>
      <c r="N754" s="1"/>
      <c r="O754" s="1"/>
      <c r="P754" s="1"/>
      <c r="Q754" s="1"/>
      <c r="R754" s="1"/>
      <c r="S754" s="1"/>
      <c r="T754" s="1"/>
    </row>
    <row r="755" spans="1:2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494"/>
      <c r="M755" s="494"/>
      <c r="N755" s="1"/>
      <c r="O755" s="1"/>
      <c r="P755" s="1"/>
      <c r="Q755" s="1"/>
      <c r="R755" s="1"/>
      <c r="S755" s="1"/>
      <c r="T755" s="1"/>
    </row>
    <row r="756" spans="1:2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494"/>
      <c r="M756" s="494"/>
      <c r="N756" s="1"/>
      <c r="O756" s="1"/>
      <c r="P756" s="1"/>
      <c r="Q756" s="1"/>
      <c r="R756" s="1"/>
      <c r="S756" s="1"/>
      <c r="T756" s="1"/>
    </row>
    <row r="757" spans="1:2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494"/>
      <c r="M757" s="494"/>
      <c r="N757" s="1"/>
      <c r="O757" s="1"/>
      <c r="P757" s="1"/>
      <c r="Q757" s="1"/>
      <c r="R757" s="1"/>
      <c r="S757" s="1"/>
      <c r="T757" s="1"/>
    </row>
    <row r="758" spans="1:2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494"/>
      <c r="M758" s="494"/>
      <c r="N758" s="1"/>
      <c r="O758" s="1"/>
      <c r="P758" s="1"/>
      <c r="Q758" s="1"/>
      <c r="R758" s="1"/>
      <c r="S758" s="1"/>
      <c r="T758" s="1"/>
    </row>
    <row r="759" spans="1:2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494"/>
      <c r="M759" s="494"/>
      <c r="N759" s="1"/>
      <c r="O759" s="1"/>
      <c r="P759" s="1"/>
      <c r="Q759" s="1"/>
      <c r="R759" s="1"/>
      <c r="S759" s="1"/>
      <c r="T759" s="1"/>
    </row>
    <row r="760" spans="1:2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494"/>
      <c r="M760" s="494"/>
      <c r="N760" s="1"/>
      <c r="O760" s="1"/>
      <c r="P760" s="1"/>
      <c r="Q760" s="1"/>
      <c r="R760" s="1"/>
      <c r="S760" s="1"/>
      <c r="T760" s="1"/>
    </row>
    <row r="761" spans="1:2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494"/>
      <c r="M761" s="494"/>
      <c r="N761" s="1"/>
      <c r="O761" s="1"/>
      <c r="P761" s="1"/>
      <c r="Q761" s="1"/>
      <c r="R761" s="1"/>
      <c r="S761" s="1"/>
      <c r="T761" s="1"/>
    </row>
    <row r="762" spans="1:2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494"/>
      <c r="M762" s="494"/>
      <c r="N762" s="1"/>
      <c r="O762" s="1"/>
      <c r="P762" s="1"/>
      <c r="Q762" s="1"/>
      <c r="R762" s="1"/>
      <c r="S762" s="1"/>
      <c r="T762" s="1"/>
    </row>
    <row r="763" spans="1:2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494"/>
      <c r="M763" s="494"/>
      <c r="N763" s="1"/>
      <c r="O763" s="1"/>
      <c r="P763" s="1"/>
      <c r="Q763" s="1"/>
      <c r="R763" s="1"/>
      <c r="S763" s="1"/>
      <c r="T763" s="1"/>
    </row>
    <row r="764" spans="1:2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494"/>
      <c r="M764" s="494"/>
      <c r="N764" s="1"/>
      <c r="O764" s="1"/>
      <c r="P764" s="1"/>
      <c r="Q764" s="1"/>
      <c r="R764" s="1"/>
      <c r="S764" s="1"/>
      <c r="T764" s="1"/>
    </row>
    <row r="765" spans="1:2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494"/>
      <c r="M765" s="494"/>
      <c r="N765" s="1"/>
      <c r="O765" s="1"/>
      <c r="P765" s="1"/>
      <c r="Q765" s="1"/>
      <c r="R765" s="1"/>
      <c r="S765" s="1"/>
      <c r="T765" s="1"/>
    </row>
    <row r="766" spans="1:2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494"/>
      <c r="M766" s="494"/>
      <c r="N766" s="1"/>
      <c r="O766" s="1"/>
      <c r="P766" s="1"/>
      <c r="Q766" s="1"/>
      <c r="R766" s="1"/>
      <c r="S766" s="1"/>
      <c r="T766" s="1"/>
    </row>
    <row r="767" spans="1:2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494"/>
      <c r="M767" s="494"/>
      <c r="N767" s="1"/>
      <c r="O767" s="1"/>
      <c r="P767" s="1"/>
      <c r="Q767" s="1"/>
      <c r="R767" s="1"/>
      <c r="S767" s="1"/>
      <c r="T767" s="1"/>
    </row>
    <row r="768" spans="1:2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494"/>
      <c r="M768" s="494"/>
      <c r="N768" s="1"/>
      <c r="O768" s="1"/>
      <c r="P768" s="1"/>
      <c r="Q768" s="1"/>
      <c r="R768" s="1"/>
      <c r="S768" s="1"/>
      <c r="T768" s="1"/>
    </row>
    <row r="769" spans="1:2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494"/>
      <c r="M769" s="494"/>
      <c r="N769" s="1"/>
      <c r="O769" s="1"/>
      <c r="P769" s="1"/>
      <c r="Q769" s="1"/>
      <c r="R769" s="1"/>
      <c r="S769" s="1"/>
      <c r="T769" s="1"/>
    </row>
    <row r="770" spans="1:2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494"/>
      <c r="M770" s="494"/>
      <c r="N770" s="1"/>
      <c r="O770" s="1"/>
      <c r="P770" s="1"/>
      <c r="Q770" s="1"/>
      <c r="R770" s="1"/>
      <c r="S770" s="1"/>
      <c r="T770" s="1"/>
    </row>
    <row r="771" spans="1:2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494"/>
      <c r="M771" s="494"/>
      <c r="N771" s="1"/>
      <c r="O771" s="1"/>
      <c r="P771" s="1"/>
      <c r="Q771" s="1"/>
      <c r="R771" s="1"/>
      <c r="S771" s="1"/>
      <c r="T771" s="1"/>
    </row>
    <row r="772" spans="1:2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494"/>
      <c r="M772" s="494"/>
      <c r="N772" s="1"/>
      <c r="O772" s="1"/>
      <c r="P772" s="1"/>
      <c r="Q772" s="1"/>
      <c r="R772" s="1"/>
      <c r="S772" s="1"/>
      <c r="T772" s="1"/>
    </row>
    <row r="773" spans="1:2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494"/>
      <c r="M773" s="494"/>
      <c r="N773" s="1"/>
      <c r="O773" s="1"/>
      <c r="P773" s="1"/>
      <c r="Q773" s="1"/>
      <c r="R773" s="1"/>
      <c r="S773" s="1"/>
      <c r="T773" s="1"/>
    </row>
    <row r="774" spans="1:2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494"/>
      <c r="M774" s="494"/>
      <c r="N774" s="1"/>
      <c r="O774" s="1"/>
      <c r="P774" s="1"/>
      <c r="Q774" s="1"/>
      <c r="R774" s="1"/>
      <c r="S774" s="1"/>
      <c r="T774" s="1"/>
    </row>
    <row r="775" spans="1:2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494"/>
      <c r="M775" s="494"/>
      <c r="N775" s="1"/>
      <c r="O775" s="1"/>
      <c r="P775" s="1"/>
      <c r="Q775" s="1"/>
      <c r="R775" s="1"/>
      <c r="S775" s="1"/>
      <c r="T775" s="1"/>
    </row>
    <row r="776" spans="1:2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494"/>
      <c r="M776" s="494"/>
      <c r="N776" s="1"/>
      <c r="O776" s="1"/>
      <c r="P776" s="1"/>
      <c r="Q776" s="1"/>
      <c r="R776" s="1"/>
      <c r="S776" s="1"/>
      <c r="T776" s="1"/>
    </row>
    <row r="777" spans="1:2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494"/>
      <c r="M777" s="494"/>
      <c r="N777" s="1"/>
      <c r="O777" s="1"/>
      <c r="P777" s="1"/>
      <c r="Q777" s="1"/>
      <c r="R777" s="1"/>
      <c r="S777" s="1"/>
      <c r="T777" s="1"/>
    </row>
    <row r="778" spans="1:2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494"/>
      <c r="M778" s="494"/>
      <c r="N778" s="1"/>
      <c r="O778" s="1"/>
      <c r="P778" s="1"/>
      <c r="Q778" s="1"/>
      <c r="R778" s="1"/>
      <c r="S778" s="1"/>
      <c r="T778" s="1"/>
    </row>
    <row r="779" spans="1:2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494"/>
      <c r="M779" s="494"/>
      <c r="N779" s="1"/>
      <c r="O779" s="1"/>
      <c r="P779" s="1"/>
      <c r="Q779" s="1"/>
      <c r="R779" s="1"/>
      <c r="S779" s="1"/>
      <c r="T779" s="1"/>
    </row>
    <row r="780" spans="1:2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494"/>
      <c r="M780" s="494"/>
      <c r="N780" s="1"/>
      <c r="O780" s="1"/>
      <c r="P780" s="1"/>
      <c r="Q780" s="1"/>
      <c r="R780" s="1"/>
      <c r="S780" s="1"/>
      <c r="T780" s="1"/>
    </row>
    <row r="781" spans="1:2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494"/>
      <c r="M781" s="494"/>
      <c r="N781" s="1"/>
      <c r="O781" s="1"/>
      <c r="P781" s="1"/>
      <c r="Q781" s="1"/>
      <c r="R781" s="1"/>
      <c r="S781" s="1"/>
      <c r="T781" s="1"/>
    </row>
    <row r="782" spans="1:2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494"/>
      <c r="M782" s="494"/>
      <c r="N782" s="1"/>
      <c r="O782" s="1"/>
      <c r="P782" s="1"/>
      <c r="Q782" s="1"/>
      <c r="R782" s="1"/>
      <c r="S782" s="1"/>
      <c r="T782" s="1"/>
    </row>
    <row r="783" spans="1:2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494"/>
      <c r="M783" s="494"/>
      <c r="N783" s="1"/>
      <c r="O783" s="1"/>
      <c r="P783" s="1"/>
      <c r="Q783" s="1"/>
      <c r="R783" s="1"/>
      <c r="S783" s="1"/>
      <c r="T783" s="1"/>
    </row>
    <row r="784" spans="1:2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494"/>
      <c r="M784" s="494"/>
      <c r="N784" s="1"/>
      <c r="O784" s="1"/>
      <c r="P784" s="1"/>
      <c r="Q784" s="1"/>
      <c r="R784" s="1"/>
      <c r="S784" s="1"/>
      <c r="T784" s="1"/>
    </row>
    <row r="785" spans="1:2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494"/>
      <c r="M785" s="494"/>
      <c r="N785" s="1"/>
      <c r="O785" s="1"/>
      <c r="P785" s="1"/>
      <c r="Q785" s="1"/>
      <c r="R785" s="1"/>
      <c r="S785" s="1"/>
      <c r="T785" s="1"/>
    </row>
    <row r="786" spans="1:2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494"/>
      <c r="M786" s="494"/>
      <c r="N786" s="1"/>
      <c r="O786" s="1"/>
      <c r="P786" s="1"/>
      <c r="Q786" s="1"/>
      <c r="R786" s="1"/>
      <c r="S786" s="1"/>
      <c r="T786" s="1"/>
    </row>
    <row r="787" spans="1:2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494"/>
      <c r="M787" s="494"/>
      <c r="N787" s="1"/>
      <c r="O787" s="1"/>
      <c r="P787" s="1"/>
      <c r="Q787" s="1"/>
      <c r="R787" s="1"/>
      <c r="S787" s="1"/>
      <c r="T787" s="1"/>
    </row>
    <row r="788" spans="1:2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494"/>
      <c r="M788" s="494"/>
      <c r="N788" s="1"/>
      <c r="O788" s="1"/>
      <c r="P788" s="1"/>
      <c r="Q788" s="1"/>
      <c r="R788" s="1"/>
      <c r="S788" s="1"/>
      <c r="T788" s="1"/>
    </row>
    <row r="789" spans="1:2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494"/>
      <c r="M789" s="494"/>
      <c r="N789" s="1"/>
      <c r="O789" s="1"/>
      <c r="P789" s="1"/>
      <c r="Q789" s="1"/>
      <c r="R789" s="1"/>
      <c r="S789" s="1"/>
      <c r="T789" s="1"/>
    </row>
    <row r="790" spans="1:2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494"/>
      <c r="M790" s="494"/>
      <c r="N790" s="1"/>
      <c r="O790" s="1"/>
      <c r="P790" s="1"/>
      <c r="Q790" s="1"/>
      <c r="R790" s="1"/>
      <c r="S790" s="1"/>
      <c r="T790" s="1"/>
    </row>
    <row r="791" spans="1:2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494"/>
      <c r="M791" s="494"/>
      <c r="N791" s="1"/>
      <c r="O791" s="1"/>
      <c r="P791" s="1"/>
      <c r="Q791" s="1"/>
      <c r="R791" s="1"/>
      <c r="S791" s="1"/>
      <c r="T791" s="1"/>
    </row>
    <row r="792" spans="1:2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494"/>
      <c r="M792" s="494"/>
      <c r="N792" s="1"/>
      <c r="O792" s="1"/>
      <c r="P792" s="1"/>
      <c r="Q792" s="1"/>
      <c r="R792" s="1"/>
      <c r="S792" s="1"/>
      <c r="T792" s="1"/>
    </row>
    <row r="793" spans="1:2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494"/>
      <c r="M793" s="494"/>
      <c r="N793" s="1"/>
      <c r="O793" s="1"/>
      <c r="P793" s="1"/>
      <c r="Q793" s="1"/>
      <c r="R793" s="1"/>
      <c r="S793" s="1"/>
      <c r="T793" s="1"/>
    </row>
    <row r="794" spans="1:2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494"/>
      <c r="M794" s="494"/>
      <c r="N794" s="1"/>
      <c r="O794" s="1"/>
      <c r="P794" s="1"/>
      <c r="Q794" s="1"/>
      <c r="R794" s="1"/>
      <c r="S794" s="1"/>
      <c r="T794" s="1"/>
    </row>
    <row r="795" spans="1:2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494"/>
      <c r="M795" s="494"/>
      <c r="N795" s="1"/>
      <c r="O795" s="1"/>
      <c r="P795" s="1"/>
      <c r="Q795" s="1"/>
      <c r="R795" s="1"/>
      <c r="S795" s="1"/>
      <c r="T795" s="1"/>
    </row>
    <row r="796" spans="1:2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494"/>
      <c r="M796" s="494"/>
      <c r="N796" s="1"/>
      <c r="O796" s="1"/>
      <c r="P796" s="1"/>
      <c r="Q796" s="1"/>
      <c r="R796" s="1"/>
      <c r="S796" s="1"/>
      <c r="T796" s="1"/>
    </row>
    <row r="797" spans="1:2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494"/>
      <c r="M797" s="494"/>
      <c r="N797" s="1"/>
      <c r="O797" s="1"/>
      <c r="P797" s="1"/>
      <c r="Q797" s="1"/>
      <c r="R797" s="1"/>
      <c r="S797" s="1"/>
      <c r="T797" s="1"/>
    </row>
    <row r="798" spans="1:2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494"/>
      <c r="M798" s="494"/>
      <c r="N798" s="1"/>
      <c r="O798" s="1"/>
      <c r="P798" s="1"/>
      <c r="Q798" s="1"/>
      <c r="R798" s="1"/>
      <c r="S798" s="1"/>
      <c r="T798" s="1"/>
    </row>
    <row r="799" spans="1:2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494"/>
      <c r="M799" s="494"/>
      <c r="N799" s="1"/>
      <c r="O799" s="1"/>
      <c r="P799" s="1"/>
      <c r="Q799" s="1"/>
      <c r="R799" s="1"/>
      <c r="S799" s="1"/>
      <c r="T799" s="1"/>
    </row>
    <row r="800" spans="1:2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494"/>
      <c r="M800" s="494"/>
      <c r="N800" s="1"/>
      <c r="O800" s="1"/>
      <c r="P800" s="1"/>
      <c r="Q800" s="1"/>
      <c r="R800" s="1"/>
      <c r="S800" s="1"/>
      <c r="T800" s="1"/>
    </row>
    <row r="801" spans="1:2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494"/>
      <c r="M801" s="494"/>
      <c r="N801" s="1"/>
      <c r="O801" s="1"/>
      <c r="P801" s="1"/>
      <c r="Q801" s="1"/>
      <c r="R801" s="1"/>
      <c r="S801" s="1"/>
      <c r="T801" s="1"/>
    </row>
    <row r="802" spans="1:2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494"/>
      <c r="M802" s="494"/>
      <c r="N802" s="1"/>
      <c r="O802" s="1"/>
      <c r="P802" s="1"/>
      <c r="Q802" s="1"/>
      <c r="R802" s="1"/>
      <c r="S802" s="1"/>
      <c r="T802" s="1"/>
    </row>
    <row r="803" spans="1:2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494"/>
      <c r="M803" s="494"/>
      <c r="N803" s="1"/>
      <c r="O803" s="1"/>
      <c r="P803" s="1"/>
      <c r="Q803" s="1"/>
      <c r="R803" s="1"/>
      <c r="S803" s="1"/>
      <c r="T803" s="1"/>
    </row>
    <row r="804" spans="1:2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494"/>
      <c r="M804" s="494"/>
      <c r="N804" s="1"/>
      <c r="O804" s="1"/>
      <c r="P804" s="1"/>
      <c r="Q804" s="1"/>
      <c r="R804" s="1"/>
      <c r="S804" s="1"/>
      <c r="T804" s="1"/>
    </row>
    <row r="805" spans="1:2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494"/>
      <c r="M805" s="494"/>
      <c r="N805" s="1"/>
      <c r="O805" s="1"/>
      <c r="P805" s="1"/>
      <c r="Q805" s="1"/>
      <c r="R805" s="1"/>
      <c r="S805" s="1"/>
      <c r="T805" s="1"/>
    </row>
    <row r="806" spans="1:2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494"/>
      <c r="M806" s="494"/>
      <c r="N806" s="1"/>
      <c r="O806" s="1"/>
      <c r="P806" s="1"/>
      <c r="Q806" s="1"/>
      <c r="R806" s="1"/>
      <c r="S806" s="1"/>
      <c r="T806" s="1"/>
    </row>
    <row r="807" spans="1:2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494"/>
      <c r="M807" s="494"/>
      <c r="N807" s="1"/>
      <c r="O807" s="1"/>
      <c r="P807" s="1"/>
      <c r="Q807" s="1"/>
      <c r="R807" s="1"/>
      <c r="S807" s="1"/>
      <c r="T807" s="1"/>
    </row>
    <row r="808" spans="1:2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494"/>
      <c r="M808" s="494"/>
      <c r="N808" s="1"/>
      <c r="O808" s="1"/>
      <c r="P808" s="1"/>
      <c r="Q808" s="1"/>
      <c r="R808" s="1"/>
      <c r="S808" s="1"/>
      <c r="T808" s="1"/>
    </row>
    <row r="809" spans="1:2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494"/>
      <c r="M809" s="494"/>
      <c r="N809" s="1"/>
      <c r="O809" s="1"/>
      <c r="P809" s="1"/>
      <c r="Q809" s="1"/>
      <c r="R809" s="1"/>
      <c r="S809" s="1"/>
      <c r="T809" s="1"/>
    </row>
    <row r="810" spans="1:2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494"/>
      <c r="M810" s="494"/>
      <c r="N810" s="1"/>
      <c r="O810" s="1"/>
      <c r="P810" s="1"/>
      <c r="Q810" s="1"/>
      <c r="R810" s="1"/>
      <c r="S810" s="1"/>
      <c r="T810" s="1"/>
    </row>
    <row r="811" spans="1:2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494"/>
      <c r="M811" s="494"/>
      <c r="N811" s="1"/>
      <c r="O811" s="1"/>
      <c r="P811" s="1"/>
      <c r="Q811" s="1"/>
      <c r="R811" s="1"/>
      <c r="S811" s="1"/>
      <c r="T811" s="1"/>
    </row>
    <row r="812" spans="1:2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494"/>
      <c r="M812" s="494"/>
      <c r="N812" s="1"/>
      <c r="O812" s="1"/>
      <c r="P812" s="1"/>
      <c r="Q812" s="1"/>
      <c r="R812" s="1"/>
      <c r="S812" s="1"/>
      <c r="T812" s="1"/>
    </row>
    <row r="813" spans="1:2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494"/>
      <c r="M813" s="494"/>
      <c r="N813" s="1"/>
      <c r="O813" s="1"/>
      <c r="P813" s="1"/>
      <c r="Q813" s="1"/>
      <c r="R813" s="1"/>
      <c r="S813" s="1"/>
      <c r="T813" s="1"/>
    </row>
    <row r="814" spans="1:2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494"/>
      <c r="M814" s="494"/>
      <c r="N814" s="1"/>
      <c r="O814" s="1"/>
      <c r="P814" s="1"/>
      <c r="Q814" s="1"/>
      <c r="R814" s="1"/>
      <c r="S814" s="1"/>
      <c r="T814" s="1"/>
    </row>
    <row r="815" spans="1:2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494"/>
      <c r="M815" s="494"/>
      <c r="N815" s="1"/>
      <c r="O815" s="1"/>
      <c r="P815" s="1"/>
      <c r="Q815" s="1"/>
      <c r="R815" s="1"/>
      <c r="S815" s="1"/>
      <c r="T815" s="1"/>
    </row>
    <row r="816" spans="1:2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494"/>
      <c r="M816" s="494"/>
      <c r="N816" s="1"/>
      <c r="O816" s="1"/>
      <c r="P816" s="1"/>
      <c r="Q816" s="1"/>
      <c r="R816" s="1"/>
      <c r="S816" s="1"/>
      <c r="T816" s="1"/>
    </row>
    <row r="817" spans="1:2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494"/>
      <c r="M817" s="494"/>
      <c r="N817" s="1"/>
      <c r="O817" s="1"/>
      <c r="P817" s="1"/>
      <c r="Q817" s="1"/>
      <c r="R817" s="1"/>
      <c r="S817" s="1"/>
      <c r="T817" s="1"/>
    </row>
    <row r="818" spans="1:2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494"/>
      <c r="M818" s="494"/>
      <c r="N818" s="1"/>
      <c r="O818" s="1"/>
      <c r="P818" s="1"/>
      <c r="Q818" s="1"/>
      <c r="R818" s="1"/>
      <c r="S818" s="1"/>
      <c r="T818" s="1"/>
    </row>
    <row r="819" spans="1:2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494"/>
      <c r="M819" s="494"/>
      <c r="N819" s="1"/>
      <c r="O819" s="1"/>
      <c r="P819" s="1"/>
      <c r="Q819" s="1"/>
      <c r="R819" s="1"/>
      <c r="S819" s="1"/>
      <c r="T819" s="1"/>
    </row>
    <row r="820" spans="1: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494"/>
      <c r="M820" s="494"/>
      <c r="N820" s="1"/>
      <c r="O820" s="1"/>
      <c r="P820" s="1"/>
      <c r="Q820" s="1"/>
      <c r="R820" s="1"/>
      <c r="S820" s="1"/>
      <c r="T820" s="1"/>
    </row>
    <row r="821" spans="1:2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494"/>
      <c r="M821" s="494"/>
      <c r="N821" s="1"/>
      <c r="O821" s="1"/>
      <c r="P821" s="1"/>
      <c r="Q821" s="1"/>
      <c r="R821" s="1"/>
      <c r="S821" s="1"/>
      <c r="T821" s="1"/>
    </row>
    <row r="822" spans="1:2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494"/>
      <c r="M822" s="494"/>
      <c r="N822" s="1"/>
      <c r="O822" s="1"/>
      <c r="P822" s="1"/>
      <c r="Q822" s="1"/>
      <c r="R822" s="1"/>
      <c r="S822" s="1"/>
      <c r="T822" s="1"/>
    </row>
    <row r="823" spans="1:2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494"/>
      <c r="M823" s="494"/>
      <c r="N823" s="1"/>
      <c r="O823" s="1"/>
      <c r="P823" s="1"/>
      <c r="Q823" s="1"/>
      <c r="R823" s="1"/>
      <c r="S823" s="1"/>
      <c r="T823" s="1"/>
    </row>
    <row r="824" spans="1:2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494"/>
      <c r="M824" s="494"/>
      <c r="N824" s="1"/>
      <c r="O824" s="1"/>
      <c r="P824" s="1"/>
      <c r="Q824" s="1"/>
      <c r="R824" s="1"/>
      <c r="S824" s="1"/>
      <c r="T824" s="1"/>
    </row>
    <row r="825" spans="1:2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494"/>
      <c r="M825" s="494"/>
      <c r="N825" s="1"/>
      <c r="O825" s="1"/>
      <c r="P825" s="1"/>
      <c r="Q825" s="1"/>
      <c r="R825" s="1"/>
      <c r="S825" s="1"/>
      <c r="T825" s="1"/>
    </row>
    <row r="826" spans="1:2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494"/>
      <c r="M826" s="494"/>
      <c r="N826" s="1"/>
      <c r="O826" s="1"/>
      <c r="P826" s="1"/>
      <c r="Q826" s="1"/>
      <c r="R826" s="1"/>
      <c r="S826" s="1"/>
      <c r="T826" s="1"/>
    </row>
    <row r="827" spans="1:2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494"/>
      <c r="M827" s="494"/>
      <c r="N827" s="1"/>
      <c r="O827" s="1"/>
      <c r="P827" s="1"/>
      <c r="Q827" s="1"/>
      <c r="R827" s="1"/>
      <c r="S827" s="1"/>
      <c r="T827" s="1"/>
    </row>
    <row r="828" spans="1:2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494"/>
      <c r="M828" s="494"/>
      <c r="N828" s="1"/>
      <c r="O828" s="1"/>
      <c r="P828" s="1"/>
      <c r="Q828" s="1"/>
      <c r="R828" s="1"/>
      <c r="S828" s="1"/>
      <c r="T828" s="1"/>
    </row>
    <row r="829" spans="1:2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494"/>
      <c r="M829" s="494"/>
      <c r="N829" s="1"/>
      <c r="O829" s="1"/>
      <c r="P829" s="1"/>
      <c r="Q829" s="1"/>
      <c r="R829" s="1"/>
      <c r="S829" s="1"/>
      <c r="T829" s="1"/>
    </row>
    <row r="830" spans="1:2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494"/>
      <c r="M830" s="494"/>
      <c r="N830" s="1"/>
      <c r="O830" s="1"/>
      <c r="P830" s="1"/>
      <c r="Q830" s="1"/>
      <c r="R830" s="1"/>
      <c r="S830" s="1"/>
      <c r="T830" s="1"/>
    </row>
    <row r="831" spans="1:2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494"/>
      <c r="M831" s="494"/>
      <c r="N831" s="1"/>
      <c r="O831" s="1"/>
      <c r="P831" s="1"/>
      <c r="Q831" s="1"/>
      <c r="R831" s="1"/>
      <c r="S831" s="1"/>
      <c r="T831" s="1"/>
    </row>
    <row r="832" spans="1:2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494"/>
      <c r="M832" s="494"/>
      <c r="N832" s="1"/>
      <c r="O832" s="1"/>
      <c r="P832" s="1"/>
      <c r="Q832" s="1"/>
      <c r="R832" s="1"/>
      <c r="S832" s="1"/>
      <c r="T832" s="1"/>
    </row>
    <row r="833" spans="1:2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494"/>
      <c r="M833" s="494"/>
      <c r="N833" s="1"/>
      <c r="O833" s="1"/>
      <c r="P833" s="1"/>
      <c r="Q833" s="1"/>
      <c r="R833" s="1"/>
      <c r="S833" s="1"/>
      <c r="T833" s="1"/>
    </row>
    <row r="834" spans="1:2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494"/>
      <c r="M834" s="494"/>
      <c r="N834" s="1"/>
      <c r="O834" s="1"/>
      <c r="P834" s="1"/>
      <c r="Q834" s="1"/>
      <c r="R834" s="1"/>
      <c r="S834" s="1"/>
      <c r="T834" s="1"/>
    </row>
    <row r="835" spans="1:2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494"/>
      <c r="M835" s="494"/>
      <c r="N835" s="1"/>
      <c r="O835" s="1"/>
      <c r="P835" s="1"/>
      <c r="Q835" s="1"/>
      <c r="R835" s="1"/>
      <c r="S835" s="1"/>
      <c r="T835" s="1"/>
    </row>
    <row r="836" spans="1:2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494"/>
      <c r="M836" s="494"/>
      <c r="N836" s="1"/>
      <c r="O836" s="1"/>
      <c r="P836" s="1"/>
      <c r="Q836" s="1"/>
      <c r="R836" s="1"/>
      <c r="S836" s="1"/>
      <c r="T836" s="1"/>
    </row>
    <row r="837" spans="1:2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494"/>
      <c r="M837" s="494"/>
      <c r="N837" s="1"/>
      <c r="O837" s="1"/>
      <c r="P837" s="1"/>
      <c r="Q837" s="1"/>
      <c r="R837" s="1"/>
      <c r="S837" s="1"/>
      <c r="T837" s="1"/>
    </row>
    <row r="838" spans="1:2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494"/>
      <c r="M838" s="494"/>
      <c r="N838" s="1"/>
      <c r="O838" s="1"/>
      <c r="P838" s="1"/>
      <c r="Q838" s="1"/>
      <c r="R838" s="1"/>
      <c r="S838" s="1"/>
      <c r="T838" s="1"/>
    </row>
    <row r="839" spans="1:2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494"/>
      <c r="M839" s="494"/>
      <c r="N839" s="1"/>
      <c r="O839" s="1"/>
      <c r="P839" s="1"/>
      <c r="Q839" s="1"/>
      <c r="R839" s="1"/>
      <c r="S839" s="1"/>
      <c r="T839" s="1"/>
    </row>
    <row r="840" spans="1:2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494"/>
      <c r="M840" s="494"/>
      <c r="N840" s="1"/>
      <c r="O840" s="1"/>
      <c r="P840" s="1"/>
      <c r="Q840" s="1"/>
      <c r="R840" s="1"/>
      <c r="S840" s="1"/>
      <c r="T840" s="1"/>
    </row>
    <row r="841" spans="1:2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494"/>
      <c r="M841" s="494"/>
      <c r="N841" s="1"/>
      <c r="O841" s="1"/>
      <c r="P841" s="1"/>
      <c r="Q841" s="1"/>
      <c r="R841" s="1"/>
      <c r="S841" s="1"/>
      <c r="T841" s="1"/>
    </row>
    <row r="842" spans="1:2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494"/>
      <c r="M842" s="494"/>
      <c r="N842" s="1"/>
      <c r="O842" s="1"/>
      <c r="P842" s="1"/>
      <c r="Q842" s="1"/>
      <c r="R842" s="1"/>
      <c r="S842" s="1"/>
      <c r="T842" s="1"/>
    </row>
    <row r="843" spans="1:2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494"/>
      <c r="M843" s="494"/>
      <c r="N843" s="1"/>
      <c r="O843" s="1"/>
      <c r="P843" s="1"/>
      <c r="Q843" s="1"/>
      <c r="R843" s="1"/>
      <c r="S843" s="1"/>
      <c r="T843" s="1"/>
    </row>
    <row r="844" spans="1:2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494"/>
      <c r="M844" s="494"/>
      <c r="N844" s="1"/>
      <c r="O844" s="1"/>
      <c r="P844" s="1"/>
      <c r="Q844" s="1"/>
      <c r="R844" s="1"/>
      <c r="S844" s="1"/>
      <c r="T844" s="1"/>
    </row>
    <row r="845" spans="1:2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494"/>
      <c r="M845" s="494"/>
      <c r="N845" s="1"/>
      <c r="O845" s="1"/>
      <c r="P845" s="1"/>
      <c r="Q845" s="1"/>
      <c r="R845" s="1"/>
      <c r="S845" s="1"/>
      <c r="T845" s="1"/>
    </row>
    <row r="846" spans="1:2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494"/>
      <c r="M846" s="494"/>
      <c r="N846" s="1"/>
      <c r="O846" s="1"/>
      <c r="P846" s="1"/>
      <c r="Q846" s="1"/>
      <c r="R846" s="1"/>
      <c r="S846" s="1"/>
      <c r="T846" s="1"/>
    </row>
    <row r="847" spans="1:2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494"/>
      <c r="M847" s="494"/>
      <c r="N847" s="1"/>
      <c r="O847" s="1"/>
      <c r="P847" s="1"/>
      <c r="Q847" s="1"/>
      <c r="R847" s="1"/>
      <c r="S847" s="1"/>
      <c r="T847" s="1"/>
    </row>
    <row r="848" spans="1:2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494"/>
      <c r="M848" s="494"/>
      <c r="N848" s="1"/>
      <c r="O848" s="1"/>
      <c r="P848" s="1"/>
      <c r="Q848" s="1"/>
      <c r="R848" s="1"/>
      <c r="S848" s="1"/>
      <c r="T848" s="1"/>
    </row>
    <row r="849" spans="1:2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494"/>
      <c r="M849" s="494"/>
      <c r="N849" s="1"/>
      <c r="O849" s="1"/>
      <c r="P849" s="1"/>
      <c r="Q849" s="1"/>
      <c r="R849" s="1"/>
      <c r="S849" s="1"/>
      <c r="T849" s="1"/>
    </row>
    <row r="850" spans="1:2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494"/>
      <c r="M850" s="494"/>
      <c r="N850" s="1"/>
      <c r="O850" s="1"/>
      <c r="P850" s="1"/>
      <c r="Q850" s="1"/>
      <c r="R850" s="1"/>
      <c r="S850" s="1"/>
      <c r="T850" s="1"/>
    </row>
    <row r="851" spans="1:2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494"/>
      <c r="M851" s="494"/>
      <c r="N851" s="1"/>
      <c r="O851" s="1"/>
      <c r="P851" s="1"/>
      <c r="Q851" s="1"/>
      <c r="R851" s="1"/>
      <c r="S851" s="1"/>
      <c r="T851" s="1"/>
    </row>
    <row r="852" spans="1:2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494"/>
      <c r="M852" s="494"/>
      <c r="N852" s="1"/>
      <c r="O852" s="1"/>
      <c r="P852" s="1"/>
      <c r="Q852" s="1"/>
      <c r="R852" s="1"/>
      <c r="S852" s="1"/>
      <c r="T852" s="1"/>
    </row>
    <row r="853" spans="1:2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494"/>
      <c r="M853" s="494"/>
      <c r="N853" s="1"/>
      <c r="O853" s="1"/>
      <c r="P853" s="1"/>
      <c r="Q853" s="1"/>
      <c r="R853" s="1"/>
      <c r="S853" s="1"/>
      <c r="T853" s="1"/>
    </row>
    <row r="854" spans="1:2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494"/>
      <c r="M854" s="494"/>
      <c r="N854" s="1"/>
      <c r="O854" s="1"/>
      <c r="P854" s="1"/>
      <c r="Q854" s="1"/>
      <c r="R854" s="1"/>
      <c r="S854" s="1"/>
      <c r="T854" s="1"/>
    </row>
    <row r="855" spans="1:2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494"/>
      <c r="M855" s="494"/>
      <c r="N855" s="1"/>
      <c r="O855" s="1"/>
      <c r="P855" s="1"/>
      <c r="Q855" s="1"/>
      <c r="R855" s="1"/>
      <c r="S855" s="1"/>
      <c r="T855" s="1"/>
    </row>
    <row r="856" spans="1:2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494"/>
      <c r="M856" s="494"/>
      <c r="N856" s="1"/>
      <c r="O856" s="1"/>
      <c r="P856" s="1"/>
      <c r="Q856" s="1"/>
      <c r="R856" s="1"/>
      <c r="S856" s="1"/>
      <c r="T856" s="1"/>
    </row>
    <row r="857" spans="1:2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494"/>
      <c r="M857" s="494"/>
      <c r="N857" s="1"/>
      <c r="O857" s="1"/>
      <c r="P857" s="1"/>
      <c r="Q857" s="1"/>
      <c r="R857" s="1"/>
      <c r="S857" s="1"/>
      <c r="T857" s="1"/>
    </row>
    <row r="858" spans="1:2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494"/>
      <c r="M858" s="494"/>
      <c r="N858" s="1"/>
      <c r="O858" s="1"/>
      <c r="P858" s="1"/>
      <c r="Q858" s="1"/>
      <c r="R858" s="1"/>
      <c r="S858" s="1"/>
      <c r="T858" s="1"/>
    </row>
    <row r="859" spans="1:2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494"/>
      <c r="M859" s="494"/>
      <c r="N859" s="1"/>
      <c r="O859" s="1"/>
      <c r="P859" s="1"/>
      <c r="Q859" s="1"/>
      <c r="R859" s="1"/>
      <c r="S859" s="1"/>
      <c r="T859" s="1"/>
    </row>
    <row r="860" spans="1:2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494"/>
      <c r="M860" s="494"/>
      <c r="N860" s="1"/>
      <c r="O860" s="1"/>
      <c r="P860" s="1"/>
      <c r="Q860" s="1"/>
      <c r="R860" s="1"/>
      <c r="S860" s="1"/>
      <c r="T860" s="1"/>
    </row>
    <row r="861" spans="1:2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494"/>
      <c r="M861" s="494"/>
      <c r="N861" s="1"/>
      <c r="O861" s="1"/>
      <c r="P861" s="1"/>
      <c r="Q861" s="1"/>
      <c r="R861" s="1"/>
      <c r="S861" s="1"/>
      <c r="T861" s="1"/>
    </row>
    <row r="862" spans="1:2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494"/>
      <c r="M862" s="494"/>
      <c r="N862" s="1"/>
      <c r="O862" s="1"/>
      <c r="P862" s="1"/>
      <c r="Q862" s="1"/>
      <c r="R862" s="1"/>
      <c r="S862" s="1"/>
      <c r="T862" s="1"/>
    </row>
    <row r="863" spans="1:2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494"/>
      <c r="M863" s="494"/>
      <c r="N863" s="1"/>
      <c r="O863" s="1"/>
      <c r="P863" s="1"/>
      <c r="Q863" s="1"/>
      <c r="R863" s="1"/>
      <c r="S863" s="1"/>
      <c r="T863" s="1"/>
    </row>
    <row r="864" spans="1:2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494"/>
      <c r="M864" s="494"/>
      <c r="N864" s="1"/>
      <c r="O864" s="1"/>
      <c r="P864" s="1"/>
      <c r="Q864" s="1"/>
      <c r="R864" s="1"/>
      <c r="S864" s="1"/>
      <c r="T864" s="1"/>
    </row>
    <row r="865" spans="1:2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494"/>
      <c r="M865" s="494"/>
      <c r="N865" s="1"/>
      <c r="O865" s="1"/>
      <c r="P865" s="1"/>
      <c r="Q865" s="1"/>
      <c r="R865" s="1"/>
      <c r="S865" s="1"/>
      <c r="T865" s="1"/>
    </row>
    <row r="866" spans="1:2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494"/>
      <c r="M866" s="494"/>
      <c r="N866" s="1"/>
      <c r="O866" s="1"/>
      <c r="P866" s="1"/>
      <c r="Q866" s="1"/>
      <c r="R866" s="1"/>
      <c r="S866" s="1"/>
      <c r="T866" s="1"/>
    </row>
    <row r="867" spans="1:2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494"/>
      <c r="M867" s="494"/>
      <c r="N867" s="1"/>
      <c r="O867" s="1"/>
      <c r="P867" s="1"/>
      <c r="Q867" s="1"/>
      <c r="R867" s="1"/>
      <c r="S867" s="1"/>
      <c r="T867" s="1"/>
    </row>
    <row r="868" spans="1:2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494"/>
      <c r="M868" s="494"/>
      <c r="N868" s="1"/>
      <c r="O868" s="1"/>
      <c r="P868" s="1"/>
      <c r="Q868" s="1"/>
      <c r="R868" s="1"/>
      <c r="S868" s="1"/>
      <c r="T868" s="1"/>
    </row>
    <row r="869" spans="1:2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494"/>
      <c r="M869" s="494"/>
      <c r="N869" s="1"/>
      <c r="O869" s="1"/>
      <c r="P869" s="1"/>
      <c r="Q869" s="1"/>
      <c r="R869" s="1"/>
      <c r="S869" s="1"/>
      <c r="T869" s="1"/>
    </row>
    <row r="870" spans="1:2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494"/>
      <c r="M870" s="494"/>
      <c r="N870" s="1"/>
      <c r="O870" s="1"/>
      <c r="P870" s="1"/>
      <c r="Q870" s="1"/>
      <c r="R870" s="1"/>
      <c r="S870" s="1"/>
      <c r="T870" s="1"/>
    </row>
    <row r="871" spans="1:2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494"/>
      <c r="M871" s="494"/>
      <c r="N871" s="1"/>
      <c r="O871" s="1"/>
      <c r="P871" s="1"/>
      <c r="Q871" s="1"/>
      <c r="R871" s="1"/>
      <c r="S871" s="1"/>
      <c r="T871" s="1"/>
    </row>
    <row r="872" spans="1:2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494"/>
      <c r="M872" s="494"/>
      <c r="N872" s="1"/>
      <c r="O872" s="1"/>
      <c r="P872" s="1"/>
      <c r="Q872" s="1"/>
      <c r="R872" s="1"/>
      <c r="S872" s="1"/>
      <c r="T872" s="1"/>
    </row>
    <row r="873" spans="1:2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494"/>
      <c r="M873" s="494"/>
      <c r="N873" s="1"/>
      <c r="O873" s="1"/>
      <c r="P873" s="1"/>
      <c r="Q873" s="1"/>
      <c r="R873" s="1"/>
      <c r="S873" s="1"/>
      <c r="T873" s="1"/>
    </row>
    <row r="874" spans="1:2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494"/>
      <c r="M874" s="494"/>
      <c r="N874" s="1"/>
      <c r="O874" s="1"/>
      <c r="P874" s="1"/>
      <c r="Q874" s="1"/>
      <c r="R874" s="1"/>
      <c r="S874" s="1"/>
      <c r="T874" s="1"/>
    </row>
    <row r="875" spans="1:2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494"/>
      <c r="M875" s="494"/>
      <c r="N875" s="1"/>
      <c r="O875" s="1"/>
      <c r="P875" s="1"/>
      <c r="Q875" s="1"/>
      <c r="R875" s="1"/>
      <c r="S875" s="1"/>
      <c r="T875" s="1"/>
    </row>
    <row r="876" spans="1:2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494"/>
      <c r="M876" s="494"/>
      <c r="N876" s="1"/>
      <c r="O876" s="1"/>
      <c r="P876" s="1"/>
      <c r="Q876" s="1"/>
      <c r="R876" s="1"/>
      <c r="S876" s="1"/>
      <c r="T876" s="1"/>
    </row>
    <row r="877" spans="1:2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494"/>
      <c r="M877" s="494"/>
      <c r="N877" s="1"/>
      <c r="O877" s="1"/>
      <c r="P877" s="1"/>
      <c r="Q877" s="1"/>
      <c r="R877" s="1"/>
      <c r="S877" s="1"/>
      <c r="T877" s="1"/>
    </row>
    <row r="878" spans="1:2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494"/>
      <c r="M878" s="494"/>
      <c r="N878" s="1"/>
      <c r="O878" s="1"/>
      <c r="P878" s="1"/>
      <c r="Q878" s="1"/>
      <c r="R878" s="1"/>
      <c r="S878" s="1"/>
      <c r="T878" s="1"/>
    </row>
    <row r="879" spans="1:2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494"/>
      <c r="M879" s="494"/>
      <c r="N879" s="1"/>
      <c r="O879" s="1"/>
      <c r="P879" s="1"/>
      <c r="Q879" s="1"/>
      <c r="R879" s="1"/>
      <c r="S879" s="1"/>
      <c r="T879" s="1"/>
    </row>
    <row r="880" spans="1:2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494"/>
      <c r="M880" s="494"/>
      <c r="N880" s="1"/>
      <c r="O880" s="1"/>
      <c r="P880" s="1"/>
      <c r="Q880" s="1"/>
      <c r="R880" s="1"/>
      <c r="S880" s="1"/>
      <c r="T880" s="1"/>
    </row>
    <row r="881" spans="1:2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494"/>
      <c r="M881" s="494"/>
      <c r="N881" s="1"/>
      <c r="O881" s="1"/>
      <c r="P881" s="1"/>
      <c r="Q881" s="1"/>
      <c r="R881" s="1"/>
      <c r="S881" s="1"/>
      <c r="T881" s="1"/>
    </row>
    <row r="882" spans="1:2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494"/>
      <c r="M882" s="494"/>
      <c r="N882" s="1"/>
      <c r="O882" s="1"/>
      <c r="P882" s="1"/>
      <c r="Q882" s="1"/>
      <c r="R882" s="1"/>
      <c r="S882" s="1"/>
      <c r="T882" s="1"/>
    </row>
    <row r="883" spans="1:2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494"/>
      <c r="M883" s="494"/>
      <c r="N883" s="1"/>
      <c r="O883" s="1"/>
      <c r="P883" s="1"/>
      <c r="Q883" s="1"/>
      <c r="R883" s="1"/>
      <c r="S883" s="1"/>
      <c r="T883" s="1"/>
    </row>
    <row r="884" spans="1:2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494"/>
      <c r="M884" s="494"/>
      <c r="N884" s="1"/>
      <c r="O884" s="1"/>
      <c r="P884" s="1"/>
      <c r="Q884" s="1"/>
      <c r="R884" s="1"/>
      <c r="S884" s="1"/>
      <c r="T884" s="1"/>
    </row>
    <row r="885" spans="1:2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494"/>
      <c r="M885" s="494"/>
      <c r="N885" s="1"/>
      <c r="O885" s="1"/>
      <c r="P885" s="1"/>
      <c r="Q885" s="1"/>
      <c r="R885" s="1"/>
      <c r="S885" s="1"/>
      <c r="T885" s="1"/>
    </row>
    <row r="886" spans="1:2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494"/>
      <c r="M886" s="494"/>
      <c r="N886" s="1"/>
      <c r="O886" s="1"/>
      <c r="P886" s="1"/>
      <c r="Q886" s="1"/>
      <c r="R886" s="1"/>
      <c r="S886" s="1"/>
      <c r="T886" s="1"/>
    </row>
    <row r="887" spans="1:2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494"/>
      <c r="M887" s="494"/>
      <c r="N887" s="1"/>
      <c r="O887" s="1"/>
      <c r="P887" s="1"/>
      <c r="Q887" s="1"/>
      <c r="R887" s="1"/>
      <c r="S887" s="1"/>
      <c r="T887" s="1"/>
    </row>
    <row r="888" spans="1:2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494"/>
      <c r="M888" s="494"/>
      <c r="N888" s="1"/>
      <c r="O888" s="1"/>
      <c r="P888" s="1"/>
      <c r="Q888" s="1"/>
      <c r="R888" s="1"/>
      <c r="S888" s="1"/>
      <c r="T888" s="1"/>
    </row>
    <row r="889" spans="1:2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494"/>
      <c r="M889" s="494"/>
      <c r="N889" s="1"/>
      <c r="O889" s="1"/>
      <c r="P889" s="1"/>
      <c r="Q889" s="1"/>
      <c r="R889" s="1"/>
      <c r="S889" s="1"/>
      <c r="T889" s="1"/>
    </row>
    <row r="890" spans="1:2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494"/>
      <c r="M890" s="494"/>
      <c r="N890" s="1"/>
      <c r="O890" s="1"/>
      <c r="P890" s="1"/>
      <c r="Q890" s="1"/>
      <c r="R890" s="1"/>
      <c r="S890" s="1"/>
      <c r="T890" s="1"/>
    </row>
    <row r="891" spans="1:2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494"/>
      <c r="M891" s="494"/>
      <c r="N891" s="1"/>
      <c r="O891" s="1"/>
      <c r="P891" s="1"/>
      <c r="Q891" s="1"/>
      <c r="R891" s="1"/>
      <c r="S891" s="1"/>
      <c r="T891" s="1"/>
    </row>
    <row r="892" spans="1:2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494"/>
      <c r="M892" s="494"/>
      <c r="N892" s="1"/>
      <c r="O892" s="1"/>
      <c r="P892" s="1"/>
      <c r="Q892" s="1"/>
      <c r="R892" s="1"/>
      <c r="S892" s="1"/>
      <c r="T892" s="1"/>
    </row>
    <row r="893" spans="1:2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494"/>
      <c r="M893" s="494"/>
      <c r="N893" s="1"/>
      <c r="O893" s="1"/>
      <c r="P893" s="1"/>
      <c r="Q893" s="1"/>
      <c r="R893" s="1"/>
      <c r="S893" s="1"/>
      <c r="T893" s="1"/>
    </row>
    <row r="894" spans="1:2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494"/>
      <c r="M894" s="494"/>
      <c r="N894" s="1"/>
      <c r="O894" s="1"/>
      <c r="P894" s="1"/>
      <c r="Q894" s="1"/>
      <c r="R894" s="1"/>
      <c r="S894" s="1"/>
      <c r="T894" s="1"/>
    </row>
    <row r="895" spans="1:2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494"/>
      <c r="M895" s="494"/>
      <c r="N895" s="1"/>
      <c r="O895" s="1"/>
      <c r="P895" s="1"/>
      <c r="Q895" s="1"/>
      <c r="R895" s="1"/>
      <c r="S895" s="1"/>
      <c r="T895" s="1"/>
    </row>
    <row r="896" spans="1:2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494"/>
      <c r="M896" s="494"/>
      <c r="N896" s="1"/>
      <c r="O896" s="1"/>
      <c r="P896" s="1"/>
      <c r="Q896" s="1"/>
      <c r="R896" s="1"/>
      <c r="S896" s="1"/>
      <c r="T896" s="1"/>
    </row>
    <row r="897" spans="1:2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494"/>
      <c r="M897" s="494"/>
      <c r="N897" s="1"/>
      <c r="O897" s="1"/>
      <c r="P897" s="1"/>
      <c r="Q897" s="1"/>
      <c r="R897" s="1"/>
      <c r="S897" s="1"/>
      <c r="T897" s="1"/>
    </row>
    <row r="898" spans="1:2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494"/>
      <c r="M898" s="494"/>
      <c r="N898" s="1"/>
      <c r="O898" s="1"/>
      <c r="P898" s="1"/>
      <c r="Q898" s="1"/>
      <c r="R898" s="1"/>
      <c r="S898" s="1"/>
      <c r="T898" s="1"/>
    </row>
    <row r="899" spans="1:2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494"/>
      <c r="M899" s="494"/>
      <c r="N899" s="1"/>
      <c r="O899" s="1"/>
      <c r="P899" s="1"/>
      <c r="Q899" s="1"/>
      <c r="R899" s="1"/>
      <c r="S899" s="1"/>
      <c r="T899" s="1"/>
    </row>
    <row r="900" spans="1:2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494"/>
      <c r="M900" s="494"/>
      <c r="N900" s="1"/>
      <c r="O900" s="1"/>
      <c r="P900" s="1"/>
      <c r="Q900" s="1"/>
      <c r="R900" s="1"/>
      <c r="S900" s="1"/>
      <c r="T900" s="1"/>
    </row>
    <row r="901" spans="1:2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494"/>
      <c r="M901" s="494"/>
      <c r="N901" s="1"/>
      <c r="O901" s="1"/>
      <c r="P901" s="1"/>
      <c r="Q901" s="1"/>
      <c r="R901" s="1"/>
      <c r="S901" s="1"/>
      <c r="T901" s="1"/>
    </row>
    <row r="902" spans="1:2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494"/>
      <c r="M902" s="494"/>
      <c r="N902" s="1"/>
      <c r="O902" s="1"/>
      <c r="P902" s="1"/>
      <c r="Q902" s="1"/>
      <c r="R902" s="1"/>
      <c r="S902" s="1"/>
      <c r="T902" s="1"/>
    </row>
    <row r="903" spans="1:2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494"/>
      <c r="M903" s="494"/>
      <c r="N903" s="1"/>
      <c r="O903" s="1"/>
      <c r="P903" s="1"/>
      <c r="Q903" s="1"/>
      <c r="R903" s="1"/>
      <c r="S903" s="1"/>
      <c r="T903" s="1"/>
    </row>
    <row r="904" spans="1:2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494"/>
      <c r="M904" s="494"/>
      <c r="N904" s="1"/>
      <c r="O904" s="1"/>
      <c r="P904" s="1"/>
      <c r="Q904" s="1"/>
      <c r="R904" s="1"/>
      <c r="S904" s="1"/>
      <c r="T904" s="1"/>
    </row>
    <row r="905" spans="1:2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494"/>
      <c r="M905" s="494"/>
      <c r="N905" s="1"/>
      <c r="O905" s="1"/>
      <c r="P905" s="1"/>
      <c r="Q905" s="1"/>
      <c r="R905" s="1"/>
      <c r="S905" s="1"/>
      <c r="T905" s="1"/>
    </row>
    <row r="906" spans="1:2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494"/>
      <c r="M906" s="494"/>
      <c r="N906" s="1"/>
      <c r="O906" s="1"/>
      <c r="P906" s="1"/>
      <c r="Q906" s="1"/>
      <c r="R906" s="1"/>
      <c r="S906" s="1"/>
      <c r="T906" s="1"/>
    </row>
    <row r="907" spans="1:2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494"/>
      <c r="M907" s="494"/>
      <c r="N907" s="1"/>
      <c r="O907" s="1"/>
      <c r="P907" s="1"/>
      <c r="Q907" s="1"/>
      <c r="R907" s="1"/>
      <c r="S907" s="1"/>
      <c r="T907" s="1"/>
    </row>
    <row r="908" spans="1:2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494"/>
      <c r="M908" s="494"/>
      <c r="N908" s="1"/>
      <c r="O908" s="1"/>
      <c r="P908" s="1"/>
      <c r="Q908" s="1"/>
      <c r="R908" s="1"/>
      <c r="S908" s="1"/>
      <c r="T908" s="1"/>
    </row>
    <row r="909" spans="1:2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494"/>
      <c r="M909" s="494"/>
      <c r="N909" s="1"/>
      <c r="O909" s="1"/>
      <c r="P909" s="1"/>
      <c r="Q909" s="1"/>
      <c r="R909" s="1"/>
      <c r="S909" s="1"/>
      <c r="T909" s="1"/>
    </row>
    <row r="910" spans="1:2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494"/>
      <c r="M910" s="494"/>
      <c r="N910" s="1"/>
      <c r="O910" s="1"/>
      <c r="P910" s="1"/>
      <c r="Q910" s="1"/>
      <c r="R910" s="1"/>
      <c r="S910" s="1"/>
      <c r="T910" s="1"/>
    </row>
    <row r="911" spans="1:2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494"/>
      <c r="M911" s="494"/>
      <c r="N911" s="1"/>
      <c r="O911" s="1"/>
      <c r="P911" s="1"/>
      <c r="Q911" s="1"/>
      <c r="R911" s="1"/>
      <c r="S911" s="1"/>
      <c r="T911" s="1"/>
    </row>
    <row r="912" spans="1:2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494"/>
      <c r="M912" s="494"/>
      <c r="N912" s="1"/>
      <c r="O912" s="1"/>
      <c r="P912" s="1"/>
      <c r="Q912" s="1"/>
      <c r="R912" s="1"/>
      <c r="S912" s="1"/>
      <c r="T912" s="1"/>
    </row>
    <row r="913" spans="1:2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494"/>
      <c r="M913" s="494"/>
      <c r="N913" s="1"/>
      <c r="O913" s="1"/>
      <c r="P913" s="1"/>
      <c r="Q913" s="1"/>
      <c r="R913" s="1"/>
      <c r="S913" s="1"/>
      <c r="T913" s="1"/>
    </row>
    <row r="914" spans="1:2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494"/>
      <c r="M914" s="494"/>
      <c r="N914" s="1"/>
      <c r="O914" s="1"/>
      <c r="P914" s="1"/>
      <c r="Q914" s="1"/>
      <c r="R914" s="1"/>
      <c r="S914" s="1"/>
      <c r="T914" s="1"/>
    </row>
    <row r="915" spans="1:2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494"/>
      <c r="M915" s="494"/>
      <c r="N915" s="1"/>
      <c r="O915" s="1"/>
      <c r="P915" s="1"/>
      <c r="Q915" s="1"/>
      <c r="R915" s="1"/>
      <c r="S915" s="1"/>
      <c r="T915" s="1"/>
    </row>
    <row r="916" spans="1:2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494"/>
      <c r="M916" s="494"/>
      <c r="N916" s="1"/>
      <c r="O916" s="1"/>
      <c r="P916" s="1"/>
      <c r="Q916" s="1"/>
      <c r="R916" s="1"/>
      <c r="S916" s="1"/>
      <c r="T916" s="1"/>
    </row>
    <row r="917" spans="1:2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494"/>
      <c r="M917" s="494"/>
      <c r="N917" s="1"/>
      <c r="O917" s="1"/>
      <c r="P917" s="1"/>
      <c r="Q917" s="1"/>
      <c r="R917" s="1"/>
      <c r="S917" s="1"/>
      <c r="T917" s="1"/>
    </row>
    <row r="918" spans="1:2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494"/>
      <c r="M918" s="494"/>
      <c r="N918" s="1"/>
      <c r="O918" s="1"/>
      <c r="P918" s="1"/>
      <c r="Q918" s="1"/>
      <c r="R918" s="1"/>
      <c r="S918" s="1"/>
      <c r="T918" s="1"/>
    </row>
    <row r="919" spans="1:2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494"/>
      <c r="M919" s="494"/>
      <c r="N919" s="1"/>
      <c r="O919" s="1"/>
      <c r="P919" s="1"/>
      <c r="Q919" s="1"/>
      <c r="R919" s="1"/>
      <c r="S919" s="1"/>
      <c r="T919" s="1"/>
    </row>
    <row r="920" spans="1: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494"/>
      <c r="M920" s="494"/>
      <c r="N920" s="1"/>
      <c r="O920" s="1"/>
      <c r="P920" s="1"/>
      <c r="Q920" s="1"/>
      <c r="R920" s="1"/>
      <c r="S920" s="1"/>
      <c r="T920" s="1"/>
    </row>
    <row r="921" spans="1:2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494"/>
      <c r="M921" s="494"/>
      <c r="N921" s="1"/>
      <c r="O921" s="1"/>
      <c r="P921" s="1"/>
      <c r="Q921" s="1"/>
      <c r="R921" s="1"/>
      <c r="S921" s="1"/>
      <c r="T921" s="1"/>
    </row>
    <row r="922" spans="1:2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494"/>
      <c r="M922" s="494"/>
      <c r="N922" s="1"/>
      <c r="O922" s="1"/>
      <c r="P922" s="1"/>
      <c r="Q922" s="1"/>
      <c r="R922" s="1"/>
      <c r="S922" s="1"/>
      <c r="T922" s="1"/>
    </row>
    <row r="923" spans="1:2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494"/>
      <c r="M923" s="494"/>
      <c r="N923" s="1"/>
      <c r="O923" s="1"/>
      <c r="P923" s="1"/>
      <c r="Q923" s="1"/>
      <c r="R923" s="1"/>
      <c r="S923" s="1"/>
      <c r="T923" s="1"/>
    </row>
    <row r="924" spans="1:2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494"/>
      <c r="M924" s="494"/>
      <c r="N924" s="1"/>
      <c r="O924" s="1"/>
      <c r="P924" s="1"/>
      <c r="Q924" s="1"/>
      <c r="R924" s="1"/>
      <c r="S924" s="1"/>
      <c r="T924" s="1"/>
    </row>
    <row r="925" spans="1:2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494"/>
      <c r="M925" s="494"/>
      <c r="N925" s="1"/>
      <c r="O925" s="1"/>
      <c r="P925" s="1"/>
      <c r="Q925" s="1"/>
      <c r="R925" s="1"/>
      <c r="S925" s="1"/>
      <c r="T925" s="1"/>
    </row>
    <row r="926" spans="1:2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494"/>
      <c r="M926" s="494"/>
      <c r="N926" s="1"/>
      <c r="O926" s="1"/>
      <c r="P926" s="1"/>
      <c r="Q926" s="1"/>
      <c r="R926" s="1"/>
      <c r="S926" s="1"/>
      <c r="T926" s="1"/>
    </row>
    <row r="927" spans="1:2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494"/>
      <c r="M927" s="494"/>
      <c r="N927" s="1"/>
      <c r="O927" s="1"/>
      <c r="P927" s="1"/>
      <c r="Q927" s="1"/>
      <c r="R927" s="1"/>
      <c r="S927" s="1"/>
      <c r="T927" s="1"/>
    </row>
    <row r="928" spans="1:2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494"/>
      <c r="M928" s="494"/>
      <c r="N928" s="1"/>
      <c r="O928" s="1"/>
      <c r="P928" s="1"/>
      <c r="Q928" s="1"/>
      <c r="R928" s="1"/>
      <c r="S928" s="1"/>
      <c r="T928" s="1"/>
    </row>
    <row r="929" spans="1:2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494"/>
      <c r="M929" s="494"/>
      <c r="N929" s="1"/>
      <c r="O929" s="1"/>
      <c r="P929" s="1"/>
      <c r="Q929" s="1"/>
      <c r="R929" s="1"/>
      <c r="S929" s="1"/>
      <c r="T929" s="1"/>
    </row>
    <row r="930" spans="1:2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494"/>
      <c r="M930" s="494"/>
      <c r="N930" s="1"/>
      <c r="O930" s="1"/>
      <c r="P930" s="1"/>
      <c r="Q930" s="1"/>
      <c r="R930" s="1"/>
      <c r="S930" s="1"/>
      <c r="T930" s="1"/>
    </row>
    <row r="931" spans="1:2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494"/>
      <c r="M931" s="494"/>
      <c r="N931" s="1"/>
      <c r="O931" s="1"/>
      <c r="P931" s="1"/>
      <c r="Q931" s="1"/>
      <c r="R931" s="1"/>
      <c r="S931" s="1"/>
      <c r="T931" s="1"/>
    </row>
    <row r="932" spans="1:2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494"/>
      <c r="M932" s="494"/>
      <c r="N932" s="1"/>
      <c r="O932" s="1"/>
      <c r="P932" s="1"/>
      <c r="Q932" s="1"/>
      <c r="R932" s="1"/>
      <c r="S932" s="1"/>
      <c r="T932" s="1"/>
    </row>
    <row r="933" spans="1:2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494"/>
      <c r="M933" s="494"/>
      <c r="N933" s="1"/>
      <c r="O933" s="1"/>
      <c r="P933" s="1"/>
      <c r="Q933" s="1"/>
      <c r="R933" s="1"/>
      <c r="S933" s="1"/>
      <c r="T933" s="1"/>
    </row>
    <row r="934" spans="1:2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494"/>
      <c r="M934" s="494"/>
      <c r="N934" s="1"/>
      <c r="O934" s="1"/>
      <c r="P934" s="1"/>
      <c r="Q934" s="1"/>
      <c r="R934" s="1"/>
      <c r="S934" s="1"/>
      <c r="T934" s="1"/>
    </row>
    <row r="935" spans="1:2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494"/>
      <c r="M935" s="494"/>
      <c r="N935" s="1"/>
      <c r="O935" s="1"/>
      <c r="P935" s="1"/>
      <c r="Q935" s="1"/>
      <c r="R935" s="1"/>
      <c r="S935" s="1"/>
      <c r="T935" s="1"/>
    </row>
    <row r="936" spans="1:2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494"/>
      <c r="M936" s="494"/>
      <c r="N936" s="1"/>
      <c r="O936" s="1"/>
      <c r="P936" s="1"/>
      <c r="Q936" s="1"/>
      <c r="R936" s="1"/>
      <c r="S936" s="1"/>
      <c r="T936" s="1"/>
    </row>
    <row r="937" spans="1:2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494"/>
      <c r="M937" s="494"/>
      <c r="N937" s="1"/>
      <c r="O937" s="1"/>
      <c r="P937" s="1"/>
      <c r="Q937" s="1"/>
      <c r="R937" s="1"/>
      <c r="S937" s="1"/>
      <c r="T937" s="1"/>
    </row>
    <row r="938" spans="1:2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494"/>
      <c r="M938" s="494"/>
      <c r="N938" s="1"/>
      <c r="O938" s="1"/>
      <c r="P938" s="1"/>
      <c r="Q938" s="1"/>
      <c r="R938" s="1"/>
      <c r="S938" s="1"/>
      <c r="T938" s="1"/>
    </row>
    <row r="939" spans="1:2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494"/>
      <c r="M939" s="494"/>
      <c r="N939" s="1"/>
      <c r="O939" s="1"/>
      <c r="P939" s="1"/>
      <c r="Q939" s="1"/>
      <c r="R939" s="1"/>
      <c r="S939" s="1"/>
      <c r="T939" s="1"/>
    </row>
    <row r="940" spans="1:2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494"/>
      <c r="M940" s="494"/>
      <c r="N940" s="1"/>
      <c r="O940" s="1"/>
      <c r="P940" s="1"/>
      <c r="Q940" s="1"/>
      <c r="R940" s="1"/>
      <c r="S940" s="1"/>
      <c r="T940" s="1"/>
    </row>
    <row r="941" spans="1:2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494"/>
      <c r="M941" s="494"/>
      <c r="N941" s="1"/>
      <c r="O941" s="1"/>
      <c r="P941" s="1"/>
      <c r="Q941" s="1"/>
      <c r="R941" s="1"/>
      <c r="S941" s="1"/>
      <c r="T941" s="1"/>
    </row>
    <row r="942" spans="1:2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494"/>
      <c r="M942" s="494"/>
      <c r="N942" s="1"/>
      <c r="O942" s="1"/>
      <c r="P942" s="1"/>
      <c r="Q942" s="1"/>
      <c r="R942" s="1"/>
      <c r="S942" s="1"/>
      <c r="T942" s="1"/>
    </row>
    <row r="943" spans="1:2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494"/>
      <c r="M943" s="494"/>
      <c r="N943" s="1"/>
      <c r="O943" s="1"/>
      <c r="P943" s="1"/>
      <c r="Q943" s="1"/>
      <c r="R943" s="1"/>
      <c r="S943" s="1"/>
      <c r="T943" s="1"/>
    </row>
    <row r="944" spans="1:2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494"/>
      <c r="M944" s="494"/>
      <c r="N944" s="1"/>
      <c r="O944" s="1"/>
      <c r="P944" s="1"/>
      <c r="Q944" s="1"/>
      <c r="R944" s="1"/>
      <c r="S944" s="1"/>
      <c r="T944" s="1"/>
    </row>
    <row r="945" spans="1:2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494"/>
      <c r="M945" s="494"/>
      <c r="N945" s="1"/>
      <c r="O945" s="1"/>
      <c r="P945" s="1"/>
      <c r="Q945" s="1"/>
      <c r="R945" s="1"/>
      <c r="S945" s="1"/>
      <c r="T945" s="1"/>
    </row>
    <row r="946" spans="1:2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494"/>
      <c r="M946" s="494"/>
      <c r="N946" s="1"/>
      <c r="O946" s="1"/>
      <c r="P946" s="1"/>
      <c r="Q946" s="1"/>
      <c r="R946" s="1"/>
      <c r="S946" s="1"/>
      <c r="T946" s="1"/>
    </row>
    <row r="947" spans="1:2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494"/>
      <c r="M947" s="494"/>
      <c r="N947" s="1"/>
      <c r="O947" s="1"/>
      <c r="P947" s="1"/>
      <c r="Q947" s="1"/>
      <c r="R947" s="1"/>
      <c r="S947" s="1"/>
      <c r="T947" s="1"/>
    </row>
    <row r="948" spans="1:2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494"/>
      <c r="M948" s="494"/>
      <c r="N948" s="1"/>
      <c r="O948" s="1"/>
      <c r="P948" s="1"/>
      <c r="Q948" s="1"/>
      <c r="R948" s="1"/>
      <c r="S948" s="1"/>
      <c r="T948" s="1"/>
    </row>
    <row r="949" spans="1:2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494"/>
      <c r="M949" s="494"/>
      <c r="N949" s="1"/>
      <c r="O949" s="1"/>
      <c r="P949" s="1"/>
      <c r="Q949" s="1"/>
      <c r="R949" s="1"/>
      <c r="S949" s="1"/>
      <c r="T949" s="1"/>
    </row>
    <row r="950" spans="1:2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494"/>
      <c r="M950" s="494"/>
      <c r="N950" s="1"/>
      <c r="O950" s="1"/>
      <c r="P950" s="1"/>
      <c r="Q950" s="1"/>
      <c r="R950" s="1"/>
      <c r="S950" s="1"/>
      <c r="T950" s="1"/>
    </row>
    <row r="951" spans="1:2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494"/>
      <c r="M951" s="494"/>
      <c r="N951" s="1"/>
      <c r="O951" s="1"/>
      <c r="P951" s="1"/>
      <c r="Q951" s="1"/>
      <c r="R951" s="1"/>
      <c r="S951" s="1"/>
      <c r="T951" s="1"/>
    </row>
    <row r="952" spans="1:2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494"/>
      <c r="M952" s="494"/>
      <c r="N952" s="1"/>
      <c r="O952" s="1"/>
      <c r="P952" s="1"/>
      <c r="Q952" s="1"/>
      <c r="R952" s="1"/>
      <c r="S952" s="1"/>
      <c r="T952" s="1"/>
    </row>
    <row r="953" spans="1:2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494"/>
      <c r="M953" s="494"/>
      <c r="N953" s="1"/>
      <c r="O953" s="1"/>
      <c r="P953" s="1"/>
      <c r="Q953" s="1"/>
      <c r="R953" s="1"/>
      <c r="S953" s="1"/>
      <c r="T953" s="1"/>
    </row>
    <row r="954" spans="1:2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494"/>
      <c r="M954" s="494"/>
      <c r="N954" s="1"/>
      <c r="O954" s="1"/>
      <c r="P954" s="1"/>
      <c r="Q954" s="1"/>
      <c r="R954" s="1"/>
      <c r="S954" s="1"/>
      <c r="T954" s="1"/>
    </row>
    <row r="955" spans="1:2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494"/>
      <c r="M955" s="494"/>
      <c r="N955" s="1"/>
      <c r="O955" s="1"/>
      <c r="P955" s="1"/>
      <c r="Q955" s="1"/>
      <c r="R955" s="1"/>
      <c r="S955" s="1"/>
      <c r="T955" s="1"/>
    </row>
    <row r="956" spans="1:2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494"/>
      <c r="M956" s="494"/>
      <c r="N956" s="1"/>
      <c r="O956" s="1"/>
      <c r="P956" s="1"/>
      <c r="Q956" s="1"/>
      <c r="R956" s="1"/>
      <c r="S956" s="1"/>
      <c r="T956" s="1"/>
    </row>
    <row r="957" spans="1:2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494"/>
      <c r="M957" s="494"/>
      <c r="N957" s="1"/>
      <c r="O957" s="1"/>
      <c r="P957" s="1"/>
      <c r="Q957" s="1"/>
      <c r="R957" s="1"/>
      <c r="S957" s="1"/>
      <c r="T957" s="1"/>
    </row>
    <row r="958" spans="1:2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494"/>
      <c r="M958" s="494"/>
      <c r="N958" s="1"/>
      <c r="O958" s="1"/>
      <c r="P958" s="1"/>
      <c r="Q958" s="1"/>
      <c r="R958" s="1"/>
      <c r="S958" s="1"/>
      <c r="T958" s="1"/>
    </row>
    <row r="959" spans="1:2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494"/>
      <c r="M959" s="494"/>
      <c r="N959" s="1"/>
      <c r="O959" s="1"/>
      <c r="P959" s="1"/>
      <c r="Q959" s="1"/>
      <c r="R959" s="1"/>
      <c r="S959" s="1"/>
      <c r="T959" s="1"/>
    </row>
    <row r="960" spans="1:2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494"/>
      <c r="M960" s="494"/>
      <c r="N960" s="1"/>
      <c r="O960" s="1"/>
      <c r="P960" s="1"/>
      <c r="Q960" s="1"/>
      <c r="R960" s="1"/>
      <c r="S960" s="1"/>
      <c r="T960" s="1"/>
    </row>
    <row r="961" spans="1:2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494"/>
      <c r="M961" s="494"/>
      <c r="N961" s="1"/>
      <c r="O961" s="1"/>
      <c r="P961" s="1"/>
      <c r="Q961" s="1"/>
      <c r="R961" s="1"/>
      <c r="S961" s="1"/>
      <c r="T961" s="1"/>
    </row>
    <row r="962" spans="1:2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494"/>
      <c r="M962" s="494"/>
      <c r="N962" s="1"/>
      <c r="O962" s="1"/>
      <c r="P962" s="1"/>
      <c r="Q962" s="1"/>
      <c r="R962" s="1"/>
      <c r="S962" s="1"/>
      <c r="T962" s="1"/>
    </row>
    <row r="963" spans="1:2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494"/>
      <c r="M963" s="494"/>
      <c r="N963" s="1"/>
      <c r="O963" s="1"/>
      <c r="P963" s="1"/>
      <c r="Q963" s="1"/>
      <c r="R963" s="1"/>
      <c r="S963" s="1"/>
      <c r="T963" s="1"/>
    </row>
    <row r="964" spans="1:2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494"/>
      <c r="M964" s="494"/>
      <c r="N964" s="1"/>
      <c r="O964" s="1"/>
      <c r="P964" s="1"/>
      <c r="Q964" s="1"/>
      <c r="R964" s="1"/>
      <c r="S964" s="1"/>
      <c r="T964" s="1"/>
    </row>
    <row r="965" spans="1:2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494"/>
      <c r="M965" s="494"/>
      <c r="N965" s="1"/>
      <c r="O965" s="1"/>
      <c r="P965" s="1"/>
      <c r="Q965" s="1"/>
      <c r="R965" s="1"/>
      <c r="S965" s="1"/>
      <c r="T965" s="1"/>
    </row>
    <row r="966" spans="1:2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494"/>
      <c r="M966" s="494"/>
      <c r="N966" s="1"/>
      <c r="O966" s="1"/>
      <c r="P966" s="1"/>
      <c r="Q966" s="1"/>
      <c r="R966" s="1"/>
      <c r="S966" s="1"/>
      <c r="T966" s="1"/>
    </row>
    <row r="967" spans="1:2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494"/>
      <c r="M967" s="494"/>
      <c r="N967" s="1"/>
      <c r="O967" s="1"/>
      <c r="P967" s="1"/>
      <c r="Q967" s="1"/>
      <c r="R967" s="1"/>
      <c r="S967" s="1"/>
      <c r="T967" s="1"/>
    </row>
    <row r="968" spans="1:2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494"/>
      <c r="M968" s="494"/>
      <c r="N968" s="1"/>
      <c r="O968" s="1"/>
      <c r="P968" s="1"/>
      <c r="Q968" s="1"/>
      <c r="R968" s="1"/>
      <c r="S968" s="1"/>
      <c r="T968" s="1"/>
    </row>
    <row r="969" spans="1:2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494"/>
      <c r="M969" s="494"/>
      <c r="N969" s="1"/>
      <c r="O969" s="1"/>
      <c r="P969" s="1"/>
      <c r="Q969" s="1"/>
      <c r="R969" s="1"/>
      <c r="S969" s="1"/>
      <c r="T969" s="1"/>
    </row>
    <row r="970" spans="1:2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494"/>
      <c r="M970" s="494"/>
      <c r="N970" s="1"/>
      <c r="O970" s="1"/>
      <c r="P970" s="1"/>
      <c r="Q970" s="1"/>
      <c r="R970" s="1"/>
      <c r="S970" s="1"/>
      <c r="T970" s="1"/>
    </row>
    <row r="971" spans="1:2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494"/>
      <c r="M971" s="494"/>
      <c r="N971" s="1"/>
      <c r="O971" s="1"/>
      <c r="P971" s="1"/>
      <c r="Q971" s="1"/>
      <c r="R971" s="1"/>
      <c r="S971" s="1"/>
      <c r="T971" s="1"/>
    </row>
    <row r="972" spans="1:2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494"/>
      <c r="M972" s="494"/>
      <c r="N972" s="1"/>
      <c r="O972" s="1"/>
      <c r="P972" s="1"/>
      <c r="Q972" s="1"/>
      <c r="R972" s="1"/>
      <c r="S972" s="1"/>
      <c r="T972" s="1"/>
    </row>
    <row r="973" spans="1:2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494"/>
      <c r="M973" s="494"/>
      <c r="N973" s="1"/>
      <c r="O973" s="1"/>
      <c r="P973" s="1"/>
      <c r="Q973" s="1"/>
      <c r="R973" s="1"/>
      <c r="S973" s="1"/>
      <c r="T973" s="1"/>
    </row>
    <row r="974" spans="1:2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494"/>
      <c r="M974" s="494"/>
      <c r="N974" s="1"/>
      <c r="O974" s="1"/>
      <c r="P974" s="1"/>
      <c r="Q974" s="1"/>
      <c r="R974" s="1"/>
      <c r="S974" s="1"/>
      <c r="T974" s="1"/>
    </row>
    <row r="975" spans="1:2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494"/>
      <c r="M975" s="494"/>
      <c r="N975" s="1"/>
      <c r="O975" s="1"/>
      <c r="P975" s="1"/>
      <c r="Q975" s="1"/>
      <c r="R975" s="1"/>
      <c r="S975" s="1"/>
      <c r="T975" s="1"/>
    </row>
    <row r="976" spans="1:2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494"/>
      <c r="M976" s="494"/>
      <c r="N976" s="1"/>
      <c r="O976" s="1"/>
      <c r="P976" s="1"/>
      <c r="Q976" s="1"/>
      <c r="R976" s="1"/>
      <c r="S976" s="1"/>
      <c r="T976" s="1"/>
    </row>
    <row r="977" spans="1:2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494"/>
      <c r="M977" s="494"/>
      <c r="N977" s="1"/>
      <c r="O977" s="1"/>
      <c r="P977" s="1"/>
      <c r="Q977" s="1"/>
      <c r="R977" s="1"/>
      <c r="S977" s="1"/>
      <c r="T977" s="1"/>
    </row>
    <row r="978" spans="1:2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494"/>
      <c r="M978" s="494"/>
      <c r="N978" s="1"/>
      <c r="O978" s="1"/>
      <c r="P978" s="1"/>
      <c r="Q978" s="1"/>
      <c r="R978" s="1"/>
      <c r="S978" s="1"/>
      <c r="T978" s="1"/>
    </row>
    <row r="979" spans="1:2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494"/>
      <c r="M979" s="494"/>
      <c r="N979" s="1"/>
      <c r="O979" s="1"/>
      <c r="P979" s="1"/>
      <c r="Q979" s="1"/>
      <c r="R979" s="1"/>
      <c r="S979" s="1"/>
      <c r="T979" s="1"/>
    </row>
    <row r="980" spans="1:2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494"/>
      <c r="M980" s="494"/>
      <c r="N980" s="1"/>
      <c r="O980" s="1"/>
      <c r="P980" s="1"/>
      <c r="Q980" s="1"/>
      <c r="R980" s="1"/>
      <c r="S980" s="1"/>
      <c r="T980" s="1"/>
    </row>
    <row r="981" spans="1:2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494"/>
      <c r="M981" s="494"/>
      <c r="N981" s="1"/>
      <c r="O981" s="1"/>
      <c r="P981" s="1"/>
      <c r="Q981" s="1"/>
      <c r="R981" s="1"/>
      <c r="S981" s="1"/>
      <c r="T981" s="1"/>
    </row>
    <row r="982" spans="1:2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494"/>
      <c r="M982" s="494"/>
      <c r="N982" s="1"/>
      <c r="O982" s="1"/>
      <c r="P982" s="1"/>
      <c r="Q982" s="1"/>
      <c r="R982" s="1"/>
      <c r="S982" s="1"/>
      <c r="T982" s="1"/>
    </row>
    <row r="983" spans="1:2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494"/>
      <c r="M983" s="494"/>
      <c r="N983" s="1"/>
      <c r="O983" s="1"/>
      <c r="P983" s="1"/>
      <c r="Q983" s="1"/>
      <c r="R983" s="1"/>
      <c r="S983" s="1"/>
      <c r="T983" s="1"/>
    </row>
    <row r="984" spans="1:2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494"/>
      <c r="M984" s="494"/>
      <c r="N984" s="1"/>
      <c r="O984" s="1"/>
      <c r="P984" s="1"/>
      <c r="Q984" s="1"/>
      <c r="R984" s="1"/>
      <c r="S984" s="1"/>
      <c r="T984" s="1"/>
    </row>
    <row r="985" spans="1:2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494"/>
      <c r="M985" s="494"/>
      <c r="N985" s="1"/>
      <c r="O985" s="1"/>
      <c r="P985" s="1"/>
      <c r="Q985" s="1"/>
      <c r="R985" s="1"/>
      <c r="S985" s="1"/>
      <c r="T985" s="1"/>
    </row>
    <row r="986" spans="1:2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494"/>
      <c r="M986" s="494"/>
      <c r="N986" s="1"/>
      <c r="O986" s="1"/>
      <c r="P986" s="1"/>
      <c r="Q986" s="1"/>
      <c r="R986" s="1"/>
      <c r="S986" s="1"/>
      <c r="T986" s="1"/>
    </row>
    <row r="987" spans="1:2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494"/>
      <c r="M987" s="494"/>
      <c r="N987" s="1"/>
      <c r="O987" s="1"/>
      <c r="P987" s="1"/>
      <c r="Q987" s="1"/>
      <c r="R987" s="1"/>
      <c r="S987" s="1"/>
      <c r="T987" s="1"/>
    </row>
    <row r="988" spans="1:2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494"/>
      <c r="M988" s="494"/>
      <c r="N988" s="1"/>
      <c r="O988" s="1"/>
      <c r="P988" s="1"/>
      <c r="Q988" s="1"/>
      <c r="R988" s="1"/>
      <c r="S988" s="1"/>
      <c r="T988" s="1"/>
    </row>
    <row r="989" spans="1:2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494"/>
      <c r="M989" s="494"/>
      <c r="N989" s="1"/>
      <c r="O989" s="1"/>
      <c r="P989" s="1"/>
      <c r="Q989" s="1"/>
      <c r="R989" s="1"/>
      <c r="S989" s="1"/>
      <c r="T989" s="1"/>
    </row>
    <row r="990" spans="1:2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494"/>
      <c r="M990" s="494"/>
      <c r="N990" s="1"/>
      <c r="O990" s="1"/>
      <c r="P990" s="1"/>
      <c r="Q990" s="1"/>
      <c r="R990" s="1"/>
      <c r="S990" s="1"/>
      <c r="T990" s="1"/>
    </row>
    <row r="991" spans="1:2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494"/>
      <c r="M991" s="494"/>
      <c r="N991" s="1"/>
      <c r="O991" s="1"/>
      <c r="P991" s="1"/>
      <c r="Q991" s="1"/>
      <c r="R991" s="1"/>
      <c r="S991" s="1"/>
      <c r="T991" s="1"/>
    </row>
    <row r="992" spans="1:2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494"/>
      <c r="M992" s="494"/>
      <c r="N992" s="1"/>
      <c r="O992" s="1"/>
      <c r="P992" s="1"/>
      <c r="Q992" s="1"/>
      <c r="R992" s="1"/>
      <c r="S992" s="1"/>
      <c r="T992" s="1"/>
    </row>
    <row r="993" spans="1:2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494"/>
      <c r="M993" s="494"/>
      <c r="N993" s="1"/>
      <c r="O993" s="1"/>
      <c r="P993" s="1"/>
      <c r="Q993" s="1"/>
      <c r="R993" s="1"/>
      <c r="S993" s="1"/>
      <c r="T993" s="1"/>
    </row>
    <row r="994" spans="1:2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494"/>
      <c r="M994" s="494"/>
      <c r="N994" s="1"/>
      <c r="O994" s="1"/>
      <c r="P994" s="1"/>
      <c r="Q994" s="1"/>
      <c r="R994" s="1"/>
      <c r="S994" s="1"/>
      <c r="T994" s="1"/>
    </row>
    <row r="995" spans="1:2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494"/>
      <c r="M995" s="494"/>
      <c r="N995" s="1"/>
      <c r="O995" s="1"/>
      <c r="P995" s="1"/>
      <c r="Q995" s="1"/>
      <c r="R995" s="1"/>
      <c r="S995" s="1"/>
      <c r="T995" s="1"/>
    </row>
    <row r="996" spans="1:20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494"/>
      <c r="M996" s="494"/>
      <c r="N996" s="1"/>
      <c r="O996" s="1"/>
      <c r="P996" s="1"/>
      <c r="Q996" s="1"/>
      <c r="R996" s="1"/>
      <c r="S996" s="1"/>
      <c r="T996" s="1"/>
    </row>
    <row r="997" spans="1:20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494"/>
      <c r="M997" s="494"/>
      <c r="N997" s="1"/>
      <c r="O997" s="1"/>
      <c r="P997" s="1"/>
      <c r="Q997" s="1"/>
      <c r="R997" s="1"/>
      <c r="S997" s="1"/>
      <c r="T997" s="1"/>
    </row>
    <row r="998" spans="1:20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494"/>
      <c r="M998" s="494"/>
      <c r="N998" s="1"/>
      <c r="O998" s="1"/>
      <c r="P998" s="1"/>
      <c r="Q998" s="1"/>
      <c r="R998" s="1"/>
      <c r="S998" s="1"/>
      <c r="T998" s="1"/>
    </row>
    <row r="999" spans="1:20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494"/>
      <c r="M999" s="494"/>
      <c r="N999" s="1"/>
      <c r="O999" s="1"/>
      <c r="P999" s="1"/>
      <c r="Q999" s="1"/>
      <c r="R999" s="1"/>
      <c r="S999" s="1"/>
      <c r="T999" s="1"/>
    </row>
    <row r="1000" spans="1:2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494"/>
      <c r="M1000" s="494"/>
      <c r="N1000" s="1"/>
      <c r="O1000" s="1"/>
      <c r="P1000" s="1"/>
      <c r="Q1000" s="1"/>
      <c r="R1000" s="1"/>
      <c r="S1000" s="1"/>
      <c r="T1000" s="1"/>
    </row>
    <row r="1001" spans="1:20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494"/>
      <c r="M1001" s="494"/>
      <c r="N1001" s="1"/>
      <c r="O1001" s="1"/>
      <c r="P1001" s="1"/>
      <c r="Q1001" s="1"/>
      <c r="R1001" s="1"/>
      <c r="S1001" s="1"/>
      <c r="T1001" s="1"/>
    </row>
    <row r="1002" spans="1:20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494"/>
      <c r="M1002" s="494"/>
      <c r="N1002" s="1"/>
      <c r="O1002" s="1"/>
      <c r="P1002" s="1"/>
      <c r="Q1002" s="1"/>
      <c r="R1002" s="1"/>
      <c r="S1002" s="1"/>
      <c r="T1002" s="1"/>
    </row>
    <row r="1003" spans="1:20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494"/>
      <c r="M1003" s="494"/>
      <c r="N1003" s="1"/>
      <c r="O1003" s="1"/>
      <c r="P1003" s="1"/>
      <c r="Q1003" s="1"/>
      <c r="R1003" s="1"/>
      <c r="S1003" s="1"/>
      <c r="T1003" s="1"/>
    </row>
    <row r="1004" spans="1:20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494"/>
      <c r="M1004" s="494"/>
      <c r="N1004" s="1"/>
      <c r="O1004" s="1"/>
      <c r="P1004" s="1"/>
      <c r="Q1004" s="1"/>
      <c r="R1004" s="1"/>
      <c r="S1004" s="1"/>
      <c r="T1004" s="1"/>
    </row>
    <row r="1005" spans="1:20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494"/>
      <c r="M1005" s="494"/>
      <c r="N1005" s="1"/>
      <c r="O1005" s="1"/>
      <c r="P1005" s="1"/>
      <c r="Q1005" s="1"/>
      <c r="R1005" s="1"/>
      <c r="S1005" s="1"/>
      <c r="T1005" s="1"/>
    </row>
    <row r="1006" spans="1:20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494"/>
      <c r="M1006" s="494"/>
      <c r="N1006" s="1"/>
      <c r="O1006" s="1"/>
      <c r="P1006" s="1"/>
      <c r="Q1006" s="1"/>
      <c r="R1006" s="1"/>
      <c r="S1006" s="1"/>
      <c r="T1006" s="1"/>
    </row>
    <row r="1007" spans="1:20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494"/>
      <c r="M1007" s="494"/>
      <c r="N1007" s="1"/>
      <c r="O1007" s="1"/>
      <c r="P1007" s="1"/>
      <c r="Q1007" s="1"/>
      <c r="R1007" s="1"/>
      <c r="S1007" s="1"/>
      <c r="T1007" s="1"/>
    </row>
    <row r="1008" spans="1:20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494"/>
      <c r="M1008" s="494"/>
      <c r="N1008" s="1"/>
      <c r="O1008" s="1"/>
      <c r="P1008" s="1"/>
      <c r="Q1008" s="1"/>
      <c r="R1008" s="1"/>
      <c r="S1008" s="1"/>
      <c r="T1008" s="1"/>
    </row>
    <row r="1009" spans="1:20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494"/>
      <c r="M1009" s="494"/>
      <c r="N1009" s="1"/>
      <c r="O1009" s="1"/>
      <c r="P1009" s="1"/>
      <c r="Q1009" s="1"/>
      <c r="R1009" s="1"/>
      <c r="S1009" s="1"/>
      <c r="T1009" s="1"/>
    </row>
    <row r="1010" spans="1:2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494"/>
      <c r="M1010" s="494"/>
      <c r="N1010" s="1"/>
      <c r="O1010" s="1"/>
      <c r="P1010" s="1"/>
      <c r="Q1010" s="1"/>
      <c r="R1010" s="1"/>
      <c r="S1010" s="1"/>
      <c r="T1010" s="1"/>
    </row>
    <row r="1011" spans="1:20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494"/>
      <c r="M1011" s="494"/>
      <c r="N1011" s="1"/>
      <c r="O1011" s="1"/>
      <c r="P1011" s="1"/>
      <c r="Q1011" s="1"/>
      <c r="R1011" s="1"/>
      <c r="S1011" s="1"/>
      <c r="T1011" s="1"/>
    </row>
    <row r="1012" spans="1:20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494"/>
      <c r="M1012" s="494"/>
      <c r="N1012" s="1"/>
      <c r="O1012" s="1"/>
      <c r="P1012" s="1"/>
      <c r="Q1012" s="1"/>
      <c r="R1012" s="1"/>
      <c r="S1012" s="1"/>
      <c r="T1012" s="1"/>
    </row>
    <row r="1013" spans="1:20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494"/>
      <c r="M1013" s="494"/>
      <c r="N1013" s="1"/>
      <c r="O1013" s="1"/>
      <c r="P1013" s="1"/>
      <c r="Q1013" s="1"/>
      <c r="R1013" s="1"/>
      <c r="S1013" s="1"/>
      <c r="T1013" s="1"/>
    </row>
    <row r="1014" spans="1:20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494"/>
      <c r="M1014" s="494"/>
      <c r="N1014" s="1"/>
      <c r="O1014" s="1"/>
      <c r="P1014" s="1"/>
      <c r="Q1014" s="1"/>
      <c r="R1014" s="1"/>
      <c r="S1014" s="1"/>
      <c r="T1014" s="1"/>
    </row>
    <row r="1015" spans="1:20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494"/>
      <c r="M1015" s="494"/>
      <c r="N1015" s="1"/>
      <c r="O1015" s="1"/>
      <c r="P1015" s="1"/>
      <c r="Q1015" s="1"/>
      <c r="R1015" s="1"/>
      <c r="S1015" s="1"/>
      <c r="T1015" s="1"/>
    </row>
    <row r="1016" spans="1:20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494"/>
      <c r="M1016" s="494"/>
      <c r="N1016" s="1"/>
      <c r="O1016" s="1"/>
      <c r="P1016" s="1"/>
      <c r="Q1016" s="1"/>
      <c r="R1016" s="1"/>
      <c r="S1016" s="1"/>
      <c r="T1016" s="1"/>
    </row>
    <row r="1017" spans="1:20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494"/>
      <c r="M1017" s="494"/>
      <c r="N1017" s="1"/>
      <c r="O1017" s="1"/>
      <c r="P1017" s="1"/>
      <c r="Q1017" s="1"/>
      <c r="R1017" s="1"/>
      <c r="S1017" s="1"/>
      <c r="T1017" s="1"/>
    </row>
    <row r="1018" spans="1:20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494"/>
      <c r="M1018" s="494"/>
      <c r="N1018" s="1"/>
      <c r="O1018" s="1"/>
      <c r="P1018" s="1"/>
      <c r="Q1018" s="1"/>
      <c r="R1018" s="1"/>
      <c r="S1018" s="1"/>
      <c r="T1018" s="1"/>
    </row>
    <row r="1019" spans="1:20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494"/>
      <c r="M1019" s="494"/>
      <c r="N1019" s="1"/>
      <c r="O1019" s="1"/>
      <c r="P1019" s="1"/>
      <c r="Q1019" s="1"/>
      <c r="R1019" s="1"/>
      <c r="S1019" s="1"/>
      <c r="T1019" s="1"/>
    </row>
    <row r="1020" spans="1:20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494"/>
      <c r="M1020" s="494"/>
      <c r="N1020" s="1"/>
      <c r="O1020" s="1"/>
      <c r="P1020" s="1"/>
      <c r="Q1020" s="1"/>
      <c r="R1020" s="1"/>
      <c r="S1020" s="1"/>
      <c r="T1020" s="1"/>
    </row>
    <row r="1021" spans="1:20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494"/>
      <c r="M1021" s="494"/>
      <c r="N1021" s="1"/>
      <c r="O1021" s="1"/>
      <c r="P1021" s="1"/>
      <c r="Q1021" s="1"/>
      <c r="R1021" s="1"/>
      <c r="S1021" s="1"/>
      <c r="T1021" s="1"/>
    </row>
    <row r="1022" spans="1:20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494"/>
      <c r="M1022" s="494"/>
      <c r="N1022" s="1"/>
      <c r="O1022" s="1"/>
      <c r="P1022" s="1"/>
      <c r="Q1022" s="1"/>
      <c r="R1022" s="1"/>
      <c r="S1022" s="1"/>
      <c r="T1022" s="1"/>
    </row>
    <row r="1023" spans="1:20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494"/>
      <c r="M1023" s="494"/>
      <c r="N1023" s="1"/>
      <c r="O1023" s="1"/>
      <c r="P1023" s="1"/>
      <c r="Q1023" s="1"/>
      <c r="R1023" s="1"/>
      <c r="S1023" s="1"/>
      <c r="T1023" s="1"/>
    </row>
    <row r="1024" spans="1:20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494"/>
      <c r="M1024" s="494"/>
      <c r="N1024" s="1"/>
      <c r="O1024" s="1"/>
      <c r="P1024" s="1"/>
      <c r="Q1024" s="1"/>
      <c r="R1024" s="1"/>
      <c r="S1024" s="1"/>
      <c r="T1024" s="1"/>
    </row>
    <row r="1025" spans="1:20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494"/>
      <c r="M1025" s="494"/>
      <c r="N1025" s="1"/>
      <c r="O1025" s="1"/>
      <c r="P1025" s="1"/>
      <c r="Q1025" s="1"/>
      <c r="R1025" s="1"/>
      <c r="S1025" s="1"/>
      <c r="T1025" s="1"/>
    </row>
    <row r="1026" spans="1:20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494"/>
      <c r="M1026" s="494"/>
      <c r="N1026" s="1"/>
      <c r="O1026" s="1"/>
      <c r="P1026" s="1"/>
      <c r="Q1026" s="1"/>
      <c r="R1026" s="1"/>
      <c r="S1026" s="1"/>
      <c r="T1026" s="1"/>
    </row>
    <row r="1027" spans="1:20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494"/>
      <c r="M1027" s="494"/>
      <c r="N1027" s="1"/>
      <c r="O1027" s="1"/>
      <c r="P1027" s="1"/>
      <c r="Q1027" s="1"/>
      <c r="R1027" s="1"/>
      <c r="S1027" s="1"/>
      <c r="T1027" s="1"/>
    </row>
    <row r="1028" spans="1:20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494"/>
      <c r="M1028" s="494"/>
      <c r="N1028" s="1"/>
      <c r="O1028" s="1"/>
      <c r="P1028" s="1"/>
      <c r="Q1028" s="1"/>
      <c r="R1028" s="1"/>
      <c r="S1028" s="1"/>
      <c r="T1028" s="1"/>
    </row>
    <row r="1029" spans="1:20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494"/>
      <c r="M1029" s="494"/>
      <c r="N1029" s="1"/>
      <c r="O1029" s="1"/>
      <c r="P1029" s="1"/>
      <c r="Q1029" s="1"/>
      <c r="R1029" s="1"/>
      <c r="S1029" s="1"/>
      <c r="T1029" s="1"/>
    </row>
    <row r="1030" spans="1:20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494"/>
      <c r="M1030" s="494"/>
      <c r="N1030" s="1"/>
      <c r="O1030" s="1"/>
      <c r="P1030" s="1"/>
      <c r="Q1030" s="1"/>
      <c r="R1030" s="1"/>
      <c r="S1030" s="1"/>
      <c r="T1030" s="1"/>
    </row>
    <row r="1031" spans="1:20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494"/>
      <c r="M1031" s="494"/>
      <c r="N1031" s="1"/>
      <c r="O1031" s="1"/>
      <c r="P1031" s="1"/>
      <c r="Q1031" s="1"/>
      <c r="R1031" s="1"/>
      <c r="S1031" s="1"/>
      <c r="T1031" s="1"/>
    </row>
    <row r="1032" spans="1:20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494"/>
      <c r="M1032" s="494"/>
      <c r="N1032" s="1"/>
      <c r="O1032" s="1"/>
      <c r="P1032" s="1"/>
      <c r="Q1032" s="1"/>
      <c r="R1032" s="1"/>
      <c r="S1032" s="1"/>
      <c r="T1032" s="1"/>
    </row>
    <row r="1033" spans="1:20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494"/>
      <c r="M1033" s="494"/>
      <c r="N1033" s="1"/>
      <c r="O1033" s="1"/>
      <c r="P1033" s="1"/>
      <c r="Q1033" s="1"/>
      <c r="R1033" s="1"/>
      <c r="S1033" s="1"/>
      <c r="T1033" s="1"/>
    </row>
    <row r="1034" spans="1:20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494"/>
      <c r="M1034" s="494"/>
      <c r="N1034" s="1"/>
      <c r="O1034" s="1"/>
      <c r="P1034" s="1"/>
      <c r="Q1034" s="1"/>
      <c r="R1034" s="1"/>
      <c r="S1034" s="1"/>
      <c r="T1034" s="1"/>
    </row>
    <row r="1035" spans="1:20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494"/>
      <c r="M1035" s="494"/>
      <c r="N1035" s="1"/>
      <c r="O1035" s="1"/>
      <c r="P1035" s="1"/>
      <c r="Q1035" s="1"/>
      <c r="R1035" s="1"/>
      <c r="S1035" s="1"/>
      <c r="T1035" s="1"/>
    </row>
    <row r="1036" spans="1:20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494"/>
      <c r="M1036" s="494"/>
      <c r="N1036" s="1"/>
      <c r="O1036" s="1"/>
      <c r="P1036" s="1"/>
      <c r="Q1036" s="1"/>
      <c r="R1036" s="1"/>
      <c r="S1036" s="1"/>
      <c r="T1036" s="1"/>
    </row>
    <row r="1037" spans="1:20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494"/>
      <c r="M1037" s="494"/>
      <c r="N1037" s="1"/>
      <c r="O1037" s="1"/>
      <c r="P1037" s="1"/>
      <c r="Q1037" s="1"/>
      <c r="R1037" s="1"/>
      <c r="S1037" s="1"/>
      <c r="T1037" s="1"/>
    </row>
    <row r="1038" spans="1:20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494"/>
      <c r="M1038" s="494"/>
      <c r="N1038" s="1"/>
      <c r="O1038" s="1"/>
      <c r="P1038" s="1"/>
      <c r="Q1038" s="1"/>
      <c r="R1038" s="1"/>
      <c r="S1038" s="1"/>
      <c r="T1038" s="1"/>
    </row>
    <row r="1039" spans="1:20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494"/>
      <c r="M1039" s="494"/>
      <c r="N1039" s="1"/>
      <c r="O1039" s="1"/>
      <c r="P1039" s="1"/>
      <c r="Q1039" s="1"/>
      <c r="R1039" s="1"/>
      <c r="S1039" s="1"/>
      <c r="T1039" s="1"/>
    </row>
    <row r="1040" spans="1:20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494"/>
      <c r="M1040" s="494"/>
      <c r="N1040" s="1"/>
      <c r="O1040" s="1"/>
      <c r="P1040" s="1"/>
      <c r="Q1040" s="1"/>
      <c r="R1040" s="1"/>
      <c r="S1040" s="1"/>
      <c r="T1040" s="1"/>
    </row>
    <row r="1041" spans="1:20" ht="15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494"/>
      <c r="M1041" s="494"/>
      <c r="N1041" s="1"/>
      <c r="O1041" s="1"/>
      <c r="P1041" s="1"/>
      <c r="Q1041" s="1"/>
      <c r="R1041" s="1"/>
      <c r="S1041" s="1"/>
      <c r="T1041" s="1"/>
    </row>
    <row r="1042" spans="1:20" ht="15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494"/>
      <c r="M1042" s="494"/>
      <c r="N1042" s="1"/>
      <c r="O1042" s="1"/>
      <c r="P1042" s="1"/>
      <c r="Q1042" s="1"/>
      <c r="R1042" s="1"/>
      <c r="S1042" s="1"/>
      <c r="T1042" s="1"/>
    </row>
    <row r="1043" spans="1:20" ht="15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494"/>
      <c r="M1043" s="494"/>
      <c r="N1043" s="1"/>
      <c r="O1043" s="1"/>
      <c r="P1043" s="1"/>
      <c r="Q1043" s="1"/>
      <c r="R1043" s="1"/>
      <c r="S1043" s="1"/>
      <c r="T1043" s="1"/>
    </row>
    <row r="1044" spans="1:20" ht="15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494"/>
      <c r="M1044" s="494"/>
      <c r="N1044" s="1"/>
      <c r="O1044" s="1"/>
      <c r="P1044" s="1"/>
      <c r="Q1044" s="1"/>
      <c r="R1044" s="1"/>
      <c r="S1044" s="1"/>
      <c r="T1044" s="1"/>
    </row>
    <row r="1045" spans="1:20" ht="15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494"/>
      <c r="M1045" s="494"/>
      <c r="N1045" s="1"/>
      <c r="O1045" s="1"/>
      <c r="P1045" s="1"/>
      <c r="Q1045" s="1"/>
      <c r="R1045" s="1"/>
      <c r="S1045" s="1"/>
      <c r="T1045" s="1"/>
    </row>
    <row r="1046" spans="1:20" ht="15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494"/>
      <c r="M1046" s="494"/>
      <c r="N1046" s="1"/>
      <c r="O1046" s="1"/>
      <c r="P1046" s="1"/>
      <c r="Q1046" s="1"/>
      <c r="R1046" s="1"/>
      <c r="S1046" s="1"/>
      <c r="T1046" s="1"/>
    </row>
    <row r="1047" spans="1:20" ht="15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494"/>
      <c r="M1047" s="494"/>
      <c r="N1047" s="1"/>
      <c r="O1047" s="1"/>
      <c r="P1047" s="1"/>
      <c r="Q1047" s="1"/>
      <c r="R1047" s="1"/>
      <c r="S1047" s="1"/>
      <c r="T1047" s="1"/>
    </row>
    <row r="1048" spans="1:20" ht="15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494"/>
      <c r="M1048" s="494"/>
      <c r="N1048" s="1"/>
      <c r="O1048" s="1"/>
      <c r="P1048" s="1"/>
      <c r="Q1048" s="1"/>
      <c r="R1048" s="1"/>
      <c r="S1048" s="1"/>
      <c r="T1048" s="1"/>
    </row>
    <row r="1049" spans="1:20" ht="15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494"/>
      <c r="M1049" s="494"/>
      <c r="N1049" s="1"/>
      <c r="O1049" s="1"/>
      <c r="P1049" s="1"/>
      <c r="Q1049" s="1"/>
      <c r="R1049" s="1"/>
      <c r="S1049" s="1"/>
      <c r="T1049" s="1"/>
    </row>
    <row r="1050" spans="1:20" ht="15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494"/>
      <c r="M1050" s="494"/>
      <c r="N1050" s="1"/>
      <c r="O1050" s="1"/>
      <c r="P1050" s="1"/>
      <c r="Q1050" s="1"/>
      <c r="R1050" s="1"/>
      <c r="S1050" s="1"/>
      <c r="T1050" s="1"/>
    </row>
    <row r="1051" spans="1:20" ht="15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494"/>
      <c r="M1051" s="494"/>
      <c r="N1051" s="1"/>
      <c r="O1051" s="1"/>
      <c r="P1051" s="1"/>
      <c r="Q1051" s="1"/>
      <c r="R1051" s="1"/>
      <c r="S1051" s="1"/>
      <c r="T1051" s="1"/>
    </row>
    <row r="1052" spans="1:20" ht="15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494"/>
      <c r="M1052" s="494"/>
      <c r="N1052" s="1"/>
      <c r="O1052" s="1"/>
      <c r="P1052" s="1"/>
      <c r="Q1052" s="1"/>
      <c r="R1052" s="1"/>
      <c r="S1052" s="1"/>
      <c r="T1052" s="1"/>
    </row>
    <row r="1053" spans="1:20" ht="15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494"/>
      <c r="M1053" s="494"/>
      <c r="N1053" s="1"/>
      <c r="O1053" s="1"/>
      <c r="P1053" s="1"/>
      <c r="Q1053" s="1"/>
      <c r="R1053" s="1"/>
      <c r="S1053" s="1"/>
      <c r="T1053" s="1"/>
    </row>
    <row r="1054" spans="1:20" ht="15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494"/>
      <c r="M1054" s="494"/>
      <c r="N1054" s="1"/>
      <c r="O1054" s="1"/>
      <c r="P1054" s="1"/>
      <c r="Q1054" s="1"/>
      <c r="R1054" s="1"/>
      <c r="S1054" s="1"/>
      <c r="T1054" s="1"/>
    </row>
    <row r="1055" spans="1:20" ht="15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494"/>
      <c r="M1055" s="494"/>
      <c r="N1055" s="1"/>
      <c r="O1055" s="1"/>
      <c r="P1055" s="1"/>
      <c r="Q1055" s="1"/>
      <c r="R1055" s="1"/>
      <c r="S1055" s="1"/>
      <c r="T1055" s="1"/>
    </row>
    <row r="1056" spans="1:20" ht="15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494"/>
      <c r="M1056" s="494"/>
      <c r="N1056" s="1"/>
      <c r="O1056" s="1"/>
      <c r="P1056" s="1"/>
      <c r="Q1056" s="1"/>
      <c r="R1056" s="1"/>
      <c r="S1056" s="1"/>
      <c r="T1056" s="1"/>
    </row>
    <row r="1057" spans="1:20" ht="15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494"/>
      <c r="M1057" s="494"/>
      <c r="N1057" s="1"/>
      <c r="O1057" s="1"/>
      <c r="P1057" s="1"/>
      <c r="Q1057" s="1"/>
      <c r="R1057" s="1"/>
      <c r="S1057" s="1"/>
      <c r="T1057" s="1"/>
    </row>
    <row r="1058" spans="1:20" ht="15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494"/>
      <c r="M1058" s="494"/>
      <c r="N1058" s="1"/>
      <c r="O1058" s="1"/>
      <c r="P1058" s="1"/>
      <c r="Q1058" s="1"/>
      <c r="R1058" s="1"/>
      <c r="S1058" s="1"/>
      <c r="T1058" s="1"/>
    </row>
    <row r="1059" spans="1:20" ht="15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494"/>
      <c r="M1059" s="494"/>
      <c r="N1059" s="1"/>
      <c r="O1059" s="1"/>
      <c r="P1059" s="1"/>
      <c r="Q1059" s="1"/>
      <c r="R1059" s="1"/>
      <c r="S1059" s="1"/>
      <c r="T1059" s="1"/>
    </row>
    <row r="1060" spans="1:20" ht="15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494"/>
      <c r="M1060" s="494"/>
      <c r="N1060" s="1"/>
      <c r="O1060" s="1"/>
      <c r="P1060" s="1"/>
      <c r="Q1060" s="1"/>
      <c r="R1060" s="1"/>
      <c r="S1060" s="1"/>
      <c r="T1060" s="1"/>
    </row>
    <row r="1061" spans="1:20" ht="15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494"/>
      <c r="M1061" s="494"/>
      <c r="N1061" s="1"/>
      <c r="O1061" s="1"/>
      <c r="P1061" s="1"/>
      <c r="Q1061" s="1"/>
      <c r="R1061" s="1"/>
      <c r="S1061" s="1"/>
      <c r="T1061" s="1"/>
    </row>
    <row r="1062" spans="1:20" ht="15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494"/>
      <c r="M1062" s="494"/>
      <c r="N1062" s="1"/>
      <c r="O1062" s="1"/>
      <c r="P1062" s="1"/>
      <c r="Q1062" s="1"/>
      <c r="R1062" s="1"/>
      <c r="S1062" s="1"/>
      <c r="T1062" s="1"/>
    </row>
    <row r="1063" spans="1:20" ht="15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494"/>
      <c r="M1063" s="494"/>
      <c r="N1063" s="1"/>
      <c r="O1063" s="1"/>
      <c r="P1063" s="1"/>
      <c r="Q1063" s="1"/>
      <c r="R1063" s="1"/>
      <c r="S1063" s="1"/>
      <c r="T1063" s="1"/>
    </row>
    <row r="1064" spans="1:20" ht="15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494"/>
      <c r="M1064" s="494"/>
      <c r="N1064" s="1"/>
      <c r="O1064" s="1"/>
      <c r="P1064" s="1"/>
      <c r="Q1064" s="1"/>
      <c r="R1064" s="1"/>
      <c r="S1064" s="1"/>
      <c r="T1064" s="1"/>
    </row>
    <row r="1065" spans="1:20" ht="15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494"/>
      <c r="M1065" s="494"/>
      <c r="N1065" s="1"/>
      <c r="O1065" s="1"/>
      <c r="P1065" s="1"/>
      <c r="Q1065" s="1"/>
      <c r="R1065" s="1"/>
      <c r="S1065" s="1"/>
      <c r="T1065" s="1"/>
    </row>
    <row r="1066" spans="1:20" ht="15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494"/>
      <c r="M1066" s="494"/>
      <c r="N1066" s="1"/>
      <c r="O1066" s="1"/>
      <c r="P1066" s="1"/>
      <c r="Q1066" s="1"/>
      <c r="R1066" s="1"/>
      <c r="S1066" s="1"/>
      <c r="T1066" s="1"/>
    </row>
    <row r="1067" spans="1:20" ht="15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494"/>
      <c r="M1067" s="494"/>
      <c r="N1067" s="1"/>
      <c r="O1067" s="1"/>
      <c r="P1067" s="1"/>
      <c r="Q1067" s="1"/>
      <c r="R1067" s="1"/>
      <c r="S1067" s="1"/>
      <c r="T1067" s="1"/>
    </row>
    <row r="1068" spans="1:20" ht="15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494"/>
      <c r="M1068" s="494"/>
      <c r="N1068" s="1"/>
      <c r="O1068" s="1"/>
      <c r="P1068" s="1"/>
      <c r="Q1068" s="1"/>
      <c r="R1068" s="1"/>
      <c r="S1068" s="1"/>
      <c r="T1068" s="1"/>
    </row>
    <row r="1069" spans="1:20" ht="15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494"/>
      <c r="M1069" s="494"/>
      <c r="N1069" s="1"/>
      <c r="O1069" s="1"/>
      <c r="P1069" s="1"/>
      <c r="Q1069" s="1"/>
      <c r="R1069" s="1"/>
      <c r="S1069" s="1"/>
      <c r="T1069" s="1"/>
    </row>
    <row r="1070" spans="1:20" ht="15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494"/>
      <c r="M1070" s="494"/>
      <c r="N1070" s="1"/>
      <c r="O1070" s="1"/>
      <c r="P1070" s="1"/>
      <c r="Q1070" s="1"/>
      <c r="R1070" s="1"/>
      <c r="S1070" s="1"/>
      <c r="T1070" s="1"/>
    </row>
    <row r="1071" spans="1:20" ht="15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494"/>
      <c r="M1071" s="494"/>
      <c r="N1071" s="1"/>
      <c r="O1071" s="1"/>
      <c r="P1071" s="1"/>
      <c r="Q1071" s="1"/>
      <c r="R1071" s="1"/>
      <c r="S1071" s="1"/>
      <c r="T1071" s="1"/>
    </row>
    <row r="1072" spans="1:20" ht="15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494"/>
      <c r="M1072" s="494"/>
      <c r="N1072" s="1"/>
      <c r="O1072" s="1"/>
      <c r="P1072" s="1"/>
      <c r="Q1072" s="1"/>
      <c r="R1072" s="1"/>
      <c r="S1072" s="1"/>
      <c r="T1072" s="1"/>
    </row>
    <row r="1073" spans="1:20" ht="15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494"/>
      <c r="M1073" s="494"/>
      <c r="N1073" s="1"/>
      <c r="O1073" s="1"/>
      <c r="P1073" s="1"/>
      <c r="Q1073" s="1"/>
      <c r="R1073" s="1"/>
      <c r="S1073" s="1"/>
      <c r="T1073" s="1"/>
    </row>
    <row r="1074" spans="1:20" ht="15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494"/>
      <c r="M1074" s="494"/>
      <c r="N1074" s="1"/>
      <c r="O1074" s="1"/>
      <c r="P1074" s="1"/>
      <c r="Q1074" s="1"/>
      <c r="R1074" s="1"/>
      <c r="S1074" s="1"/>
      <c r="T1074" s="1"/>
    </row>
    <row r="1075" spans="1:20" ht="15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494"/>
      <c r="M1075" s="494"/>
      <c r="N1075" s="1"/>
      <c r="O1075" s="1"/>
      <c r="P1075" s="1"/>
      <c r="Q1075" s="1"/>
      <c r="R1075" s="1"/>
      <c r="S1075" s="1"/>
      <c r="T1075" s="1"/>
    </row>
    <row r="1076" spans="1:20" ht="15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494"/>
      <c r="M1076" s="494"/>
      <c r="N1076" s="1"/>
      <c r="O1076" s="1"/>
      <c r="P1076" s="1"/>
      <c r="Q1076" s="1"/>
      <c r="R1076" s="1"/>
      <c r="S1076" s="1"/>
      <c r="T1076" s="1"/>
    </row>
    <row r="1077" spans="1:20" ht="15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494"/>
      <c r="M1077" s="494"/>
      <c r="N1077" s="1"/>
      <c r="O1077" s="1"/>
      <c r="P1077" s="1"/>
      <c r="Q1077" s="1"/>
      <c r="R1077" s="1"/>
      <c r="S1077" s="1"/>
      <c r="T1077" s="1"/>
    </row>
    <row r="1078" spans="1:20" ht="15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494"/>
      <c r="M1078" s="494"/>
      <c r="N1078" s="1"/>
      <c r="O1078" s="1"/>
      <c r="P1078" s="1"/>
      <c r="Q1078" s="1"/>
      <c r="R1078" s="1"/>
      <c r="S1078" s="1"/>
      <c r="T1078" s="1"/>
    </row>
    <row r="1079" spans="1:20" ht="15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494"/>
      <c r="M1079" s="494"/>
      <c r="N1079" s="1"/>
      <c r="O1079" s="1"/>
      <c r="P1079" s="1"/>
      <c r="Q1079" s="1"/>
      <c r="R1079" s="1"/>
      <c r="S1079" s="1"/>
      <c r="T1079" s="1"/>
    </row>
    <row r="1080" spans="1:20" ht="1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494"/>
      <c r="M1080" s="494"/>
      <c r="N1080" s="1"/>
      <c r="O1080" s="1"/>
      <c r="P1080" s="1"/>
      <c r="Q1080" s="1"/>
      <c r="R1080" s="1"/>
    </row>
    <row r="1081" spans="1:20" ht="1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494"/>
      <c r="M1081" s="494"/>
      <c r="N1081" s="1"/>
      <c r="O1081" s="1"/>
      <c r="P1081" s="1"/>
      <c r="Q1081" s="1"/>
      <c r="R1081" s="1"/>
    </row>
    <row r="1082" spans="1:20" ht="1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494"/>
      <c r="M1082" s="494"/>
      <c r="N1082" s="1"/>
      <c r="O1082" s="1"/>
      <c r="P1082" s="1"/>
      <c r="Q1082" s="1"/>
      <c r="R1082" s="1"/>
    </row>
  </sheetData>
  <mergeCells count="20">
    <mergeCell ref="H94:J99"/>
    <mergeCell ref="M98:R98"/>
    <mergeCell ref="M96:R96"/>
    <mergeCell ref="M102:R102"/>
    <mergeCell ref="M101:R101"/>
    <mergeCell ref="M97:R97"/>
    <mergeCell ref="M99:R99"/>
    <mergeCell ref="M100:R100"/>
    <mergeCell ref="A1:S1"/>
    <mergeCell ref="A2:A3"/>
    <mergeCell ref="B2:F2"/>
    <mergeCell ref="G2:G3"/>
    <mergeCell ref="H2:H3"/>
    <mergeCell ref="I2:I3"/>
    <mergeCell ref="J2:J3"/>
    <mergeCell ref="R2:S2"/>
    <mergeCell ref="L2:M2"/>
    <mergeCell ref="N2:O2"/>
    <mergeCell ref="P2:Q2"/>
    <mergeCell ref="K2:K3"/>
  </mergeCells>
  <phoneticPr fontId="39" type="noConversion"/>
  <printOptions gridLines="1"/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ignoredErrors>
    <ignoredError sqref="N16 E29 E30:E36 O68:O74 N71:N74" numberStoredAsText="1"/>
    <ignoredError sqref="M37 M29:M32 M18:M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28"/>
  <sheetViews>
    <sheetView topLeftCell="A256" zoomScaleNormal="100" zoomScaleSheetLayoutView="70" workbookViewId="0">
      <selection activeCell="Z272" sqref="A1:Z272"/>
    </sheetView>
  </sheetViews>
  <sheetFormatPr defaultColWidth="12.625" defaultRowHeight="15" customHeight="1"/>
  <cols>
    <col min="1" max="1" width="5" customWidth="1"/>
    <col min="2" max="2" width="22.875" customWidth="1"/>
    <col min="3" max="3" width="10" customWidth="1"/>
    <col min="4" max="4" width="11.25" customWidth="1"/>
    <col min="5" max="5" width="9.75" customWidth="1"/>
    <col min="6" max="6" width="10" customWidth="1"/>
    <col min="7" max="7" width="36.75" customWidth="1"/>
    <col min="8" max="8" width="12.375" customWidth="1"/>
    <col min="9" max="9" width="10.875" customWidth="1"/>
    <col min="10" max="10" width="16.625" customWidth="1"/>
    <col min="11" max="11" width="33.75" customWidth="1"/>
    <col min="12" max="12" width="12.75" customWidth="1"/>
    <col min="13" max="13" width="11.25" customWidth="1"/>
    <col min="14" max="14" width="6.625" customWidth="1"/>
    <col min="15" max="15" width="7.125" customWidth="1"/>
    <col min="16" max="16" width="6.5" customWidth="1"/>
    <col min="17" max="19" width="8" customWidth="1"/>
    <col min="20" max="21" width="10.25" customWidth="1"/>
    <col min="22" max="23" width="10.625" customWidth="1"/>
    <col min="24" max="24" width="9.375" customWidth="1"/>
    <col min="25" max="25" width="20.75" customWidth="1"/>
    <col min="26" max="26" width="15.625" customWidth="1"/>
  </cols>
  <sheetData>
    <row r="1" spans="1:26" ht="18" customHeight="1" thickBot="1">
      <c r="A1" s="573" t="s">
        <v>36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5"/>
    </row>
    <row r="2" spans="1:26" ht="28.5" customHeight="1">
      <c r="A2" s="583" t="s">
        <v>6</v>
      </c>
      <c r="B2" s="576" t="s">
        <v>7</v>
      </c>
      <c r="C2" s="563"/>
      <c r="D2" s="563"/>
      <c r="E2" s="563"/>
      <c r="F2" s="561"/>
      <c r="G2" s="577" t="s">
        <v>8</v>
      </c>
      <c r="H2" s="580" t="s">
        <v>37</v>
      </c>
      <c r="I2" s="580" t="s">
        <v>10</v>
      </c>
      <c r="J2" s="583" t="s">
        <v>11</v>
      </c>
      <c r="K2" s="584" t="s">
        <v>12</v>
      </c>
      <c r="L2" s="587" t="s">
        <v>38</v>
      </c>
      <c r="M2" s="561"/>
      <c r="N2" s="560" t="s">
        <v>39</v>
      </c>
      <c r="O2" s="561"/>
      <c r="P2" s="562" t="s">
        <v>40</v>
      </c>
      <c r="Q2" s="563"/>
      <c r="R2" s="563"/>
      <c r="S2" s="563"/>
      <c r="T2" s="563"/>
      <c r="U2" s="563"/>
      <c r="V2" s="563"/>
      <c r="W2" s="563"/>
      <c r="X2" s="564"/>
      <c r="Y2" s="560" t="s">
        <v>16</v>
      </c>
      <c r="Z2" s="561"/>
    </row>
    <row r="3" spans="1:26" ht="14.25" customHeight="1">
      <c r="A3" s="581"/>
      <c r="B3" s="589" t="s">
        <v>17</v>
      </c>
      <c r="C3" s="590" t="s">
        <v>18</v>
      </c>
      <c r="D3" s="590" t="s">
        <v>19</v>
      </c>
      <c r="E3" s="590" t="s">
        <v>20</v>
      </c>
      <c r="F3" s="592" t="s">
        <v>21</v>
      </c>
      <c r="G3" s="578"/>
      <c r="H3" s="581"/>
      <c r="I3" s="581"/>
      <c r="J3" s="581"/>
      <c r="K3" s="585"/>
      <c r="L3" s="569" t="s">
        <v>22</v>
      </c>
      <c r="M3" s="571" t="s">
        <v>41</v>
      </c>
      <c r="N3" s="569" t="s">
        <v>24</v>
      </c>
      <c r="O3" s="571" t="s">
        <v>25</v>
      </c>
      <c r="P3" s="593" t="s">
        <v>42</v>
      </c>
      <c r="Q3" s="594"/>
      <c r="R3" s="594"/>
      <c r="S3" s="594"/>
      <c r="T3" s="565" t="s">
        <v>43</v>
      </c>
      <c r="U3" s="565" t="s">
        <v>44</v>
      </c>
      <c r="V3" s="565" t="s">
        <v>45</v>
      </c>
      <c r="W3" s="565" t="s">
        <v>46</v>
      </c>
      <c r="X3" s="567" t="s">
        <v>47</v>
      </c>
      <c r="Y3" s="569" t="s">
        <v>28</v>
      </c>
      <c r="Z3" s="571" t="s">
        <v>29</v>
      </c>
    </row>
    <row r="4" spans="1:26" ht="79.5" customHeight="1" thickBot="1">
      <c r="A4" s="582"/>
      <c r="B4" s="579"/>
      <c r="C4" s="566"/>
      <c r="D4" s="566"/>
      <c r="E4" s="566"/>
      <c r="F4" s="588"/>
      <c r="G4" s="579"/>
      <c r="H4" s="582"/>
      <c r="I4" s="582"/>
      <c r="J4" s="582"/>
      <c r="K4" s="586"/>
      <c r="L4" s="579"/>
      <c r="M4" s="588"/>
      <c r="N4" s="579"/>
      <c r="O4" s="588"/>
      <c r="P4" s="3" t="s">
        <v>48</v>
      </c>
      <c r="Q4" s="7" t="s">
        <v>49</v>
      </c>
      <c r="R4" s="7" t="s">
        <v>50</v>
      </c>
      <c r="S4" s="8" t="s">
        <v>51</v>
      </c>
      <c r="T4" s="566"/>
      <c r="U4" s="566"/>
      <c r="V4" s="566"/>
      <c r="W4" s="566"/>
      <c r="X4" s="568"/>
      <c r="Y4" s="570"/>
      <c r="Z4" s="572"/>
    </row>
    <row r="5" spans="1:26" s="81" customFormat="1" ht="45">
      <c r="A5" s="347">
        <v>1</v>
      </c>
      <c r="B5" s="40" t="s">
        <v>163</v>
      </c>
      <c r="C5" s="40" t="s">
        <v>164</v>
      </c>
      <c r="D5" s="41">
        <v>70981795</v>
      </c>
      <c r="E5" s="40">
        <v>150012420</v>
      </c>
      <c r="F5" s="41">
        <v>650012372</v>
      </c>
      <c r="G5" s="40" t="s">
        <v>165</v>
      </c>
      <c r="H5" s="41" t="s">
        <v>55</v>
      </c>
      <c r="I5" s="41" t="s">
        <v>56</v>
      </c>
      <c r="J5" s="41" t="s">
        <v>166</v>
      </c>
      <c r="K5" s="40" t="s">
        <v>165</v>
      </c>
      <c r="L5" s="189" t="s">
        <v>722</v>
      </c>
      <c r="M5" s="162" t="s">
        <v>723</v>
      </c>
      <c r="N5" s="163" t="s">
        <v>724</v>
      </c>
      <c r="O5" s="190" t="s">
        <v>725</v>
      </c>
      <c r="P5" s="41"/>
      <c r="Q5" s="41" t="s">
        <v>59</v>
      </c>
      <c r="R5" s="136" t="s">
        <v>59</v>
      </c>
      <c r="S5" s="41"/>
      <c r="T5" s="41"/>
      <c r="U5" s="41"/>
      <c r="V5" s="41" t="s">
        <v>59</v>
      </c>
      <c r="W5" s="41"/>
      <c r="X5" s="41"/>
      <c r="Y5" s="40" t="s">
        <v>139</v>
      </c>
      <c r="Z5" s="40" t="s">
        <v>918</v>
      </c>
    </row>
    <row r="6" spans="1:26" s="81" customFormat="1" ht="45">
      <c r="A6" s="157">
        <v>2</v>
      </c>
      <c r="B6" s="23" t="s">
        <v>163</v>
      </c>
      <c r="C6" s="23" t="s">
        <v>164</v>
      </c>
      <c r="D6" s="24">
        <v>70981795</v>
      </c>
      <c r="E6" s="23">
        <v>150012420</v>
      </c>
      <c r="F6" s="24">
        <v>650012372</v>
      </c>
      <c r="G6" s="23" t="s">
        <v>167</v>
      </c>
      <c r="H6" s="24" t="s">
        <v>55</v>
      </c>
      <c r="I6" s="24" t="s">
        <v>56</v>
      </c>
      <c r="J6" s="24" t="s">
        <v>166</v>
      </c>
      <c r="K6" s="23" t="s">
        <v>167</v>
      </c>
      <c r="L6" s="32">
        <v>1500000</v>
      </c>
      <c r="M6" s="77">
        <v>1050000</v>
      </c>
      <c r="N6" s="24">
        <v>2022</v>
      </c>
      <c r="O6" s="24">
        <v>2025</v>
      </c>
      <c r="P6" s="24"/>
      <c r="Q6" s="24"/>
      <c r="R6" s="24"/>
      <c r="S6" s="24" t="s">
        <v>59</v>
      </c>
      <c r="T6" s="24"/>
      <c r="U6" s="24"/>
      <c r="V6" s="24"/>
      <c r="W6" s="24"/>
      <c r="X6" s="24"/>
      <c r="Y6" s="23" t="s">
        <v>139</v>
      </c>
      <c r="Z6" s="23" t="s">
        <v>60</v>
      </c>
    </row>
    <row r="7" spans="1:26" s="81" customFormat="1" ht="60">
      <c r="A7" s="156">
        <v>3</v>
      </c>
      <c r="B7" s="23" t="s">
        <v>163</v>
      </c>
      <c r="C7" s="23" t="s">
        <v>164</v>
      </c>
      <c r="D7" s="24">
        <v>70981795</v>
      </c>
      <c r="E7" s="23">
        <v>150012420</v>
      </c>
      <c r="F7" s="24">
        <v>650012372</v>
      </c>
      <c r="G7" s="23" t="s">
        <v>678</v>
      </c>
      <c r="H7" s="24" t="s">
        <v>55</v>
      </c>
      <c r="I7" s="24" t="s">
        <v>56</v>
      </c>
      <c r="J7" s="24" t="s">
        <v>166</v>
      </c>
      <c r="K7" s="23" t="s">
        <v>678</v>
      </c>
      <c r="L7" s="159" t="s">
        <v>689</v>
      </c>
      <c r="M7" s="161" t="s">
        <v>690</v>
      </c>
      <c r="N7" s="155" t="s">
        <v>631</v>
      </c>
      <c r="O7" s="155" t="s">
        <v>632</v>
      </c>
      <c r="P7" s="24"/>
      <c r="Q7" s="24"/>
      <c r="R7" s="24"/>
      <c r="S7" s="24"/>
      <c r="T7" s="24"/>
      <c r="U7" s="24"/>
      <c r="V7" s="24" t="s">
        <v>59</v>
      </c>
      <c r="W7" s="24"/>
      <c r="X7" s="24"/>
      <c r="Y7" s="23" t="s">
        <v>139</v>
      </c>
      <c r="Z7" s="23" t="s">
        <v>60</v>
      </c>
    </row>
    <row r="8" spans="1:26" s="81" customFormat="1" ht="45">
      <c r="A8" s="156">
        <v>4</v>
      </c>
      <c r="B8" s="57" t="s">
        <v>163</v>
      </c>
      <c r="C8" s="57" t="s">
        <v>164</v>
      </c>
      <c r="D8" s="58">
        <v>70981795</v>
      </c>
      <c r="E8" s="58">
        <v>150012420</v>
      </c>
      <c r="F8" s="58">
        <v>650012372</v>
      </c>
      <c r="G8" s="57" t="s">
        <v>633</v>
      </c>
      <c r="H8" s="58" t="s">
        <v>55</v>
      </c>
      <c r="I8" s="58" t="s">
        <v>56</v>
      </c>
      <c r="J8" s="58" t="s">
        <v>166</v>
      </c>
      <c r="K8" s="57" t="s">
        <v>634</v>
      </c>
      <c r="L8" s="90">
        <v>12000000</v>
      </c>
      <c r="M8" s="90">
        <f t="shared" ref="M8:M11" si="0">L8/100*70</f>
        <v>8400000</v>
      </c>
      <c r="N8" s="58">
        <v>2024</v>
      </c>
      <c r="O8" s="58">
        <v>2027</v>
      </c>
      <c r="P8" s="58"/>
      <c r="Q8" s="58"/>
      <c r="R8" s="58"/>
      <c r="S8" s="58"/>
      <c r="T8" s="58"/>
      <c r="U8" s="58"/>
      <c r="V8" s="58" t="s">
        <v>59</v>
      </c>
      <c r="W8" s="58"/>
      <c r="X8" s="58"/>
      <c r="Y8" s="58" t="s">
        <v>139</v>
      </c>
      <c r="Z8" s="58"/>
    </row>
    <row r="9" spans="1:26" s="81" customFormat="1" ht="45">
      <c r="A9" s="156">
        <v>5</v>
      </c>
      <c r="B9" s="57" t="s">
        <v>163</v>
      </c>
      <c r="C9" s="57" t="s">
        <v>164</v>
      </c>
      <c r="D9" s="58">
        <v>70981795</v>
      </c>
      <c r="E9" s="58">
        <v>150012420</v>
      </c>
      <c r="F9" s="58">
        <v>650012372</v>
      </c>
      <c r="G9" s="57" t="s">
        <v>635</v>
      </c>
      <c r="H9" s="58" t="s">
        <v>55</v>
      </c>
      <c r="I9" s="58" t="s">
        <v>56</v>
      </c>
      <c r="J9" s="58" t="s">
        <v>166</v>
      </c>
      <c r="K9" s="57" t="s">
        <v>635</v>
      </c>
      <c r="L9" s="90">
        <v>2500000</v>
      </c>
      <c r="M9" s="90">
        <f t="shared" si="0"/>
        <v>1750000</v>
      </c>
      <c r="N9" s="58">
        <v>2023</v>
      </c>
      <c r="O9" s="58">
        <v>2027</v>
      </c>
      <c r="P9" s="58"/>
      <c r="Q9" s="58"/>
      <c r="R9" s="58"/>
      <c r="S9" s="58" t="s">
        <v>59</v>
      </c>
      <c r="T9" s="58"/>
      <c r="U9" s="58"/>
      <c r="V9" s="58"/>
      <c r="W9" s="58"/>
      <c r="X9" s="58" t="s">
        <v>59</v>
      </c>
      <c r="Y9" s="58" t="s">
        <v>139</v>
      </c>
      <c r="Z9" s="58"/>
    </row>
    <row r="10" spans="1:26" s="81" customFormat="1" ht="45">
      <c r="A10" s="344">
        <v>6</v>
      </c>
      <c r="B10" s="57" t="s">
        <v>163</v>
      </c>
      <c r="C10" s="57" t="s">
        <v>164</v>
      </c>
      <c r="D10" s="58">
        <v>70981795</v>
      </c>
      <c r="E10" s="58">
        <v>150012420</v>
      </c>
      <c r="F10" s="58">
        <v>650012372</v>
      </c>
      <c r="G10" s="57" t="s">
        <v>502</v>
      </c>
      <c r="H10" s="58" t="s">
        <v>55</v>
      </c>
      <c r="I10" s="58" t="s">
        <v>56</v>
      </c>
      <c r="J10" s="58" t="s">
        <v>166</v>
      </c>
      <c r="K10" s="57" t="s">
        <v>503</v>
      </c>
      <c r="L10" s="335" t="s">
        <v>919</v>
      </c>
      <c r="M10" s="335" t="s">
        <v>920</v>
      </c>
      <c r="N10" s="58">
        <v>2023</v>
      </c>
      <c r="O10" s="58">
        <v>2024</v>
      </c>
      <c r="P10" s="58"/>
      <c r="Q10" s="58"/>
      <c r="R10" s="58"/>
      <c r="S10" s="58"/>
      <c r="T10" s="58"/>
      <c r="U10" s="58"/>
      <c r="V10" s="58" t="s">
        <v>59</v>
      </c>
      <c r="W10" s="58"/>
      <c r="X10" s="58"/>
      <c r="Y10" s="58" t="s">
        <v>139</v>
      </c>
      <c r="Z10" s="58"/>
    </row>
    <row r="11" spans="1:26" s="81" customFormat="1" ht="45">
      <c r="A11" s="156">
        <v>7</v>
      </c>
      <c r="B11" s="57" t="s">
        <v>163</v>
      </c>
      <c r="C11" s="57" t="s">
        <v>164</v>
      </c>
      <c r="D11" s="58">
        <v>70981795</v>
      </c>
      <c r="E11" s="58">
        <v>150012420</v>
      </c>
      <c r="F11" s="58">
        <v>650012372</v>
      </c>
      <c r="G11" s="57" t="s">
        <v>504</v>
      </c>
      <c r="H11" s="58" t="s">
        <v>55</v>
      </c>
      <c r="I11" s="58" t="s">
        <v>56</v>
      </c>
      <c r="J11" s="58" t="s">
        <v>166</v>
      </c>
      <c r="K11" s="57" t="s">
        <v>504</v>
      </c>
      <c r="L11" s="90">
        <v>500000</v>
      </c>
      <c r="M11" s="90">
        <f t="shared" si="0"/>
        <v>350000</v>
      </c>
      <c r="N11" s="58">
        <v>2023</v>
      </c>
      <c r="O11" s="58">
        <v>2024</v>
      </c>
      <c r="P11" s="58"/>
      <c r="Q11" s="58"/>
      <c r="R11" s="58"/>
      <c r="S11" s="58"/>
      <c r="T11" s="58"/>
      <c r="U11" s="58"/>
      <c r="V11" s="58" t="s">
        <v>59</v>
      </c>
      <c r="W11" s="58"/>
      <c r="X11" s="58"/>
      <c r="Y11" s="58" t="s">
        <v>139</v>
      </c>
      <c r="Z11" s="58"/>
    </row>
    <row r="12" spans="1:26" s="81" customFormat="1" ht="45">
      <c r="A12" s="157">
        <v>8</v>
      </c>
      <c r="B12" s="23" t="s">
        <v>163</v>
      </c>
      <c r="C12" s="23" t="s">
        <v>164</v>
      </c>
      <c r="D12" s="24">
        <v>70981795</v>
      </c>
      <c r="E12" s="23">
        <v>150012420</v>
      </c>
      <c r="F12" s="24">
        <v>650012372</v>
      </c>
      <c r="G12" s="23" t="s">
        <v>247</v>
      </c>
      <c r="H12" s="24" t="s">
        <v>55</v>
      </c>
      <c r="I12" s="24" t="s">
        <v>56</v>
      </c>
      <c r="J12" s="24" t="s">
        <v>166</v>
      </c>
      <c r="K12" s="23" t="s">
        <v>247</v>
      </c>
      <c r="L12" s="32">
        <v>2500000</v>
      </c>
      <c r="M12" s="77">
        <v>1750000</v>
      </c>
      <c r="N12" s="24">
        <v>2022</v>
      </c>
      <c r="O12" s="24">
        <v>2024</v>
      </c>
      <c r="P12" s="24"/>
      <c r="Q12" s="24"/>
      <c r="R12" s="24"/>
      <c r="S12" s="24"/>
      <c r="T12" s="24"/>
      <c r="U12" s="24"/>
      <c r="V12" s="24" t="s">
        <v>59</v>
      </c>
      <c r="W12" s="24" t="s">
        <v>59</v>
      </c>
      <c r="X12" s="24"/>
      <c r="Y12" s="23" t="s">
        <v>139</v>
      </c>
      <c r="Z12" s="23" t="s">
        <v>60</v>
      </c>
    </row>
    <row r="13" spans="1:26" s="81" customFormat="1" ht="45">
      <c r="A13" s="344">
        <v>9</v>
      </c>
      <c r="B13" s="23" t="s">
        <v>163</v>
      </c>
      <c r="C13" s="23" t="s">
        <v>164</v>
      </c>
      <c r="D13" s="24">
        <v>70981795</v>
      </c>
      <c r="E13" s="23">
        <v>150012420</v>
      </c>
      <c r="F13" s="24">
        <v>650012372</v>
      </c>
      <c r="G13" s="23" t="s">
        <v>248</v>
      </c>
      <c r="H13" s="24" t="s">
        <v>55</v>
      </c>
      <c r="I13" s="24" t="s">
        <v>56</v>
      </c>
      <c r="J13" s="24" t="s">
        <v>166</v>
      </c>
      <c r="K13" s="23" t="s">
        <v>248</v>
      </c>
      <c r="L13" s="45" t="s">
        <v>921</v>
      </c>
      <c r="M13" s="45" t="s">
        <v>922</v>
      </c>
      <c r="N13" s="24">
        <v>2023</v>
      </c>
      <c r="O13" s="24">
        <v>2027</v>
      </c>
      <c r="P13" s="24"/>
      <c r="Q13" s="24"/>
      <c r="R13" s="24"/>
      <c r="S13" s="24"/>
      <c r="T13" s="24"/>
      <c r="U13" s="24"/>
      <c r="V13" s="24" t="s">
        <v>59</v>
      </c>
      <c r="W13" s="24"/>
      <c r="X13" s="24"/>
      <c r="Y13" s="23" t="s">
        <v>139</v>
      </c>
      <c r="Z13" s="23" t="s">
        <v>60</v>
      </c>
    </row>
    <row r="14" spans="1:26" s="81" customFormat="1" ht="45">
      <c r="A14" s="354">
        <v>10</v>
      </c>
      <c r="B14" s="354" t="s">
        <v>163</v>
      </c>
      <c r="C14" s="354" t="s">
        <v>164</v>
      </c>
      <c r="D14" s="354">
        <v>70981795</v>
      </c>
      <c r="E14" s="354">
        <v>150012420</v>
      </c>
      <c r="F14" s="354">
        <v>650012372</v>
      </c>
      <c r="G14" s="354" t="s">
        <v>398</v>
      </c>
      <c r="H14" s="354" t="s">
        <v>55</v>
      </c>
      <c r="I14" s="354" t="s">
        <v>56</v>
      </c>
      <c r="J14" s="354" t="s">
        <v>166</v>
      </c>
      <c r="K14" s="354" t="s">
        <v>398</v>
      </c>
      <c r="L14" s="354">
        <v>4500000</v>
      </c>
      <c r="M14" s="354">
        <v>3150000</v>
      </c>
      <c r="N14" s="354">
        <v>2025</v>
      </c>
      <c r="O14" s="354">
        <v>2027</v>
      </c>
      <c r="P14" s="354" t="s">
        <v>59</v>
      </c>
      <c r="Q14" s="354" t="s">
        <v>59</v>
      </c>
      <c r="R14" s="354" t="s">
        <v>59</v>
      </c>
      <c r="S14" s="354" t="s">
        <v>59</v>
      </c>
      <c r="T14" s="354"/>
      <c r="U14" s="354"/>
      <c r="V14" s="354"/>
      <c r="W14" s="354"/>
      <c r="X14" s="354"/>
      <c r="Y14" s="354" t="s">
        <v>139</v>
      </c>
      <c r="Z14" s="354" t="s">
        <v>60</v>
      </c>
    </row>
    <row r="15" spans="1:26" s="81" customFormat="1" ht="45">
      <c r="A15" s="354">
        <v>11</v>
      </c>
      <c r="B15" s="354" t="s">
        <v>163</v>
      </c>
      <c r="C15" s="354" t="s">
        <v>164</v>
      </c>
      <c r="D15" s="354">
        <v>70981795</v>
      </c>
      <c r="E15" s="354">
        <v>150012420</v>
      </c>
      <c r="F15" s="354">
        <v>650012372</v>
      </c>
      <c r="G15" s="354" t="s">
        <v>1035</v>
      </c>
      <c r="H15" s="354" t="s">
        <v>55</v>
      </c>
      <c r="I15" s="354" t="s">
        <v>56</v>
      </c>
      <c r="J15" s="354" t="s">
        <v>166</v>
      </c>
      <c r="K15" s="354" t="s">
        <v>1035</v>
      </c>
      <c r="L15" s="354">
        <v>1000000</v>
      </c>
      <c r="M15" s="354">
        <v>700000</v>
      </c>
      <c r="N15" s="354">
        <v>2025</v>
      </c>
      <c r="O15" s="354">
        <v>2027</v>
      </c>
      <c r="P15" s="354"/>
      <c r="Q15" s="354"/>
      <c r="R15" s="354" t="s">
        <v>59</v>
      </c>
      <c r="S15" s="354"/>
      <c r="T15" s="354"/>
      <c r="U15" s="354"/>
      <c r="V15" s="354"/>
      <c r="W15" s="354"/>
      <c r="X15" s="354"/>
      <c r="Y15" s="354" t="s">
        <v>1039</v>
      </c>
      <c r="Z15" s="354" t="s">
        <v>60</v>
      </c>
    </row>
    <row r="16" spans="1:26" s="81" customFormat="1" ht="60">
      <c r="A16" s="500">
        <v>12</v>
      </c>
      <c r="B16" s="480" t="s">
        <v>163</v>
      </c>
      <c r="C16" s="480" t="s">
        <v>164</v>
      </c>
      <c r="D16" s="480">
        <v>70981795</v>
      </c>
      <c r="E16" s="480">
        <v>150012420</v>
      </c>
      <c r="F16" s="480">
        <v>650012372</v>
      </c>
      <c r="G16" s="480" t="s">
        <v>1066</v>
      </c>
      <c r="H16" s="480" t="s">
        <v>55</v>
      </c>
      <c r="I16" s="480" t="s">
        <v>56</v>
      </c>
      <c r="J16" s="480" t="s">
        <v>166</v>
      </c>
      <c r="K16" s="480" t="s">
        <v>1067</v>
      </c>
      <c r="L16" s="483">
        <v>15000000</v>
      </c>
      <c r="M16" s="482">
        <v>10500000</v>
      </c>
      <c r="N16" s="480">
        <v>2026</v>
      </c>
      <c r="O16" s="480">
        <v>2028</v>
      </c>
      <c r="P16" s="480" t="s">
        <v>59</v>
      </c>
      <c r="Q16" s="480" t="s">
        <v>59</v>
      </c>
      <c r="R16" s="480"/>
      <c r="S16" s="480" t="s">
        <v>59</v>
      </c>
      <c r="T16" s="480"/>
      <c r="U16" s="480"/>
      <c r="V16" s="480"/>
      <c r="W16" s="480"/>
      <c r="X16" s="480" t="s">
        <v>59</v>
      </c>
      <c r="Y16" s="481" t="s">
        <v>139</v>
      </c>
      <c r="Z16" s="480" t="s">
        <v>60</v>
      </c>
    </row>
    <row r="17" spans="1:26" s="81" customFormat="1" ht="45">
      <c r="A17" s="360">
        <v>13</v>
      </c>
      <c r="B17" s="238" t="s">
        <v>453</v>
      </c>
      <c r="C17" s="238" t="s">
        <v>454</v>
      </c>
      <c r="D17" s="360">
        <v>75023512</v>
      </c>
      <c r="E17" s="238">
        <v>107607981</v>
      </c>
      <c r="F17" s="360">
        <v>600117090</v>
      </c>
      <c r="G17" s="238" t="s">
        <v>966</v>
      </c>
      <c r="H17" s="360" t="s">
        <v>55</v>
      </c>
      <c r="I17" s="360" t="s">
        <v>56</v>
      </c>
      <c r="J17" s="360" t="s">
        <v>146</v>
      </c>
      <c r="K17" s="238" t="s">
        <v>967</v>
      </c>
      <c r="L17" s="98" t="s">
        <v>968</v>
      </c>
      <c r="M17" s="373" t="s">
        <v>450</v>
      </c>
      <c r="N17" s="98" t="s">
        <v>969</v>
      </c>
      <c r="O17" s="374">
        <v>2027</v>
      </c>
      <c r="P17" s="360"/>
      <c r="Q17" s="231" t="s">
        <v>59</v>
      </c>
      <c r="R17" s="360" t="s">
        <v>59</v>
      </c>
      <c r="S17" s="231" t="s">
        <v>59</v>
      </c>
      <c r="T17" s="360"/>
      <c r="U17" s="360"/>
      <c r="V17" s="360" t="s">
        <v>59</v>
      </c>
      <c r="W17" s="360"/>
      <c r="X17" s="360"/>
      <c r="Y17" s="84" t="s">
        <v>62</v>
      </c>
      <c r="Z17" s="238" t="s">
        <v>60</v>
      </c>
    </row>
    <row r="18" spans="1:26" s="81" customFormat="1" ht="45">
      <c r="A18" s="375">
        <v>14</v>
      </c>
      <c r="B18" s="238" t="s">
        <v>453</v>
      </c>
      <c r="C18" s="238" t="s">
        <v>454</v>
      </c>
      <c r="D18" s="360">
        <v>75023512</v>
      </c>
      <c r="E18" s="238">
        <v>107607981</v>
      </c>
      <c r="F18" s="360">
        <v>600117090</v>
      </c>
      <c r="G18" s="238" t="s">
        <v>149</v>
      </c>
      <c r="H18" s="360" t="s">
        <v>55</v>
      </c>
      <c r="I18" s="360" t="s">
        <v>56</v>
      </c>
      <c r="J18" s="360" t="s">
        <v>146</v>
      </c>
      <c r="K18" s="238" t="s">
        <v>148</v>
      </c>
      <c r="L18" s="376">
        <v>2500000</v>
      </c>
      <c r="M18" s="377">
        <f t="shared" ref="M18:M24" si="1">L18/100*70</f>
        <v>1750000</v>
      </c>
      <c r="N18" s="374">
        <v>2022</v>
      </c>
      <c r="O18" s="374">
        <v>2027</v>
      </c>
      <c r="P18" s="360" t="s">
        <v>59</v>
      </c>
      <c r="Q18" s="360"/>
      <c r="R18" s="360"/>
      <c r="S18" s="360" t="s">
        <v>59</v>
      </c>
      <c r="T18" s="360"/>
      <c r="U18" s="360"/>
      <c r="V18" s="360"/>
      <c r="W18" s="360"/>
      <c r="X18" s="360"/>
      <c r="Y18" s="84" t="s">
        <v>62</v>
      </c>
      <c r="Z18" s="238" t="s">
        <v>60</v>
      </c>
    </row>
    <row r="19" spans="1:26" s="81" customFormat="1" ht="45">
      <c r="A19" s="82">
        <v>15</v>
      </c>
      <c r="B19" s="12" t="s">
        <v>453</v>
      </c>
      <c r="C19" s="12" t="s">
        <v>454</v>
      </c>
      <c r="D19" s="13">
        <v>75023512</v>
      </c>
      <c r="E19" s="12">
        <v>107607981</v>
      </c>
      <c r="F19" s="13">
        <v>600117090</v>
      </c>
      <c r="G19" s="12" t="s">
        <v>150</v>
      </c>
      <c r="H19" s="13" t="s">
        <v>55</v>
      </c>
      <c r="I19" s="13" t="s">
        <v>56</v>
      </c>
      <c r="J19" s="13" t="s">
        <v>146</v>
      </c>
      <c r="K19" s="12" t="s">
        <v>151</v>
      </c>
      <c r="L19" s="76">
        <v>20000000</v>
      </c>
      <c r="M19" s="83">
        <f t="shared" si="1"/>
        <v>14000000</v>
      </c>
      <c r="N19" s="36">
        <v>2021</v>
      </c>
      <c r="O19" s="36">
        <v>2027</v>
      </c>
      <c r="P19" s="13"/>
      <c r="Q19" s="13"/>
      <c r="R19" s="13"/>
      <c r="S19" s="13"/>
      <c r="T19" s="13"/>
      <c r="U19" s="13"/>
      <c r="V19" s="13" t="s">
        <v>59</v>
      </c>
      <c r="W19" s="13"/>
      <c r="X19" s="13"/>
      <c r="Y19" s="15" t="s">
        <v>62</v>
      </c>
      <c r="Z19" s="12" t="s">
        <v>60</v>
      </c>
    </row>
    <row r="20" spans="1:26" s="81" customFormat="1" ht="45">
      <c r="A20" s="82">
        <v>16</v>
      </c>
      <c r="B20" s="12" t="s">
        <v>453</v>
      </c>
      <c r="C20" s="12" t="s">
        <v>454</v>
      </c>
      <c r="D20" s="13">
        <v>75023512</v>
      </c>
      <c r="E20" s="12">
        <v>107607981</v>
      </c>
      <c r="F20" s="13">
        <v>600117090</v>
      </c>
      <c r="G20" s="12" t="s">
        <v>152</v>
      </c>
      <c r="H20" s="13" t="s">
        <v>55</v>
      </c>
      <c r="I20" s="13" t="s">
        <v>56</v>
      </c>
      <c r="J20" s="13" t="s">
        <v>146</v>
      </c>
      <c r="K20" s="12" t="s">
        <v>153</v>
      </c>
      <c r="L20" s="76">
        <v>1000000</v>
      </c>
      <c r="M20" s="83">
        <f t="shared" si="1"/>
        <v>700000</v>
      </c>
      <c r="N20" s="36">
        <v>2021</v>
      </c>
      <c r="O20" s="36">
        <v>2025</v>
      </c>
      <c r="P20" s="13"/>
      <c r="Q20" s="13"/>
      <c r="R20" s="13" t="s">
        <v>59</v>
      </c>
      <c r="S20" s="13" t="s">
        <v>59</v>
      </c>
      <c r="T20" s="13"/>
      <c r="U20" s="13"/>
      <c r="V20" s="13" t="s">
        <v>59</v>
      </c>
      <c r="W20" s="13" t="s">
        <v>59</v>
      </c>
      <c r="X20" s="13"/>
      <c r="Y20" s="15" t="s">
        <v>62</v>
      </c>
      <c r="Z20" s="12" t="s">
        <v>60</v>
      </c>
    </row>
    <row r="21" spans="1:26" s="81" customFormat="1" ht="45">
      <c r="A21" s="375">
        <v>17</v>
      </c>
      <c r="B21" s="238" t="s">
        <v>453</v>
      </c>
      <c r="C21" s="238" t="s">
        <v>454</v>
      </c>
      <c r="D21" s="360">
        <v>75023512</v>
      </c>
      <c r="E21" s="238">
        <v>107607981</v>
      </c>
      <c r="F21" s="360">
        <v>600117090</v>
      </c>
      <c r="G21" s="238" t="s">
        <v>970</v>
      </c>
      <c r="H21" s="360" t="s">
        <v>55</v>
      </c>
      <c r="I21" s="360" t="s">
        <v>56</v>
      </c>
      <c r="J21" s="360" t="s">
        <v>146</v>
      </c>
      <c r="K21" s="238" t="s">
        <v>971</v>
      </c>
      <c r="L21" s="376">
        <v>20000000</v>
      </c>
      <c r="M21" s="377">
        <f t="shared" si="1"/>
        <v>14000000</v>
      </c>
      <c r="N21" s="98" t="s">
        <v>972</v>
      </c>
      <c r="O21" s="374">
        <v>2027</v>
      </c>
      <c r="P21" s="360"/>
      <c r="Q21" s="360"/>
      <c r="R21" s="360"/>
      <c r="S21" s="360"/>
      <c r="T21" s="360"/>
      <c r="U21" s="360"/>
      <c r="V21" s="360" t="s">
        <v>59</v>
      </c>
      <c r="W21" s="360" t="s">
        <v>59</v>
      </c>
      <c r="X21" s="360"/>
      <c r="Y21" s="84" t="s">
        <v>62</v>
      </c>
      <c r="Z21" s="238" t="s">
        <v>60</v>
      </c>
    </row>
    <row r="22" spans="1:26" s="81" customFormat="1" ht="45">
      <c r="A22" s="82">
        <v>18</v>
      </c>
      <c r="B22" s="12" t="s">
        <v>453</v>
      </c>
      <c r="C22" s="12" t="s">
        <v>454</v>
      </c>
      <c r="D22" s="13">
        <v>75023512</v>
      </c>
      <c r="E22" s="12">
        <v>107607981</v>
      </c>
      <c r="F22" s="13">
        <v>600117090</v>
      </c>
      <c r="G22" s="12" t="s">
        <v>155</v>
      </c>
      <c r="H22" s="13" t="s">
        <v>55</v>
      </c>
      <c r="I22" s="13" t="s">
        <v>56</v>
      </c>
      <c r="J22" s="13" t="s">
        <v>146</v>
      </c>
      <c r="K22" s="21" t="s">
        <v>154</v>
      </c>
      <c r="L22" s="76">
        <v>8000000</v>
      </c>
      <c r="M22" s="83">
        <f t="shared" si="1"/>
        <v>5600000</v>
      </c>
      <c r="N22" s="36">
        <v>2022</v>
      </c>
      <c r="O22" s="36">
        <v>2027</v>
      </c>
      <c r="P22" s="13"/>
      <c r="Q22" s="13"/>
      <c r="R22" s="13"/>
      <c r="S22" s="13"/>
      <c r="T22" s="13"/>
      <c r="U22" s="13"/>
      <c r="V22" s="13" t="s">
        <v>59</v>
      </c>
      <c r="W22" s="13" t="s">
        <v>59</v>
      </c>
      <c r="X22" s="13"/>
      <c r="Y22" s="15" t="s">
        <v>62</v>
      </c>
      <c r="Z22" s="12" t="s">
        <v>60</v>
      </c>
    </row>
    <row r="23" spans="1:26" s="81" customFormat="1" ht="45">
      <c r="A23" s="375">
        <v>19</v>
      </c>
      <c r="B23" s="238" t="s">
        <v>453</v>
      </c>
      <c r="C23" s="238" t="s">
        <v>454</v>
      </c>
      <c r="D23" s="360">
        <v>75023512</v>
      </c>
      <c r="E23" s="238">
        <v>107607981</v>
      </c>
      <c r="F23" s="360">
        <v>600117090</v>
      </c>
      <c r="G23" s="238" t="s">
        <v>157</v>
      </c>
      <c r="H23" s="360" t="s">
        <v>55</v>
      </c>
      <c r="I23" s="360" t="s">
        <v>56</v>
      </c>
      <c r="J23" s="360" t="s">
        <v>146</v>
      </c>
      <c r="K23" s="238" t="s">
        <v>158</v>
      </c>
      <c r="L23" s="376">
        <v>2000000</v>
      </c>
      <c r="M23" s="377">
        <f t="shared" si="1"/>
        <v>1400000</v>
      </c>
      <c r="N23" s="374">
        <v>2022</v>
      </c>
      <c r="O23" s="374">
        <v>2026</v>
      </c>
      <c r="P23" s="360"/>
      <c r="Q23" s="360"/>
      <c r="R23" s="360"/>
      <c r="S23" s="360"/>
      <c r="T23" s="360"/>
      <c r="U23" s="360"/>
      <c r="V23" s="360" t="s">
        <v>59</v>
      </c>
      <c r="W23" s="360" t="s">
        <v>59</v>
      </c>
      <c r="X23" s="360"/>
      <c r="Y23" s="84" t="s">
        <v>62</v>
      </c>
      <c r="Z23" s="238" t="s">
        <v>60</v>
      </c>
    </row>
    <row r="24" spans="1:26" s="81" customFormat="1" ht="45">
      <c r="A24" s="82">
        <v>20</v>
      </c>
      <c r="B24" s="12" t="s">
        <v>453</v>
      </c>
      <c r="C24" s="12" t="s">
        <v>454</v>
      </c>
      <c r="D24" s="13">
        <v>75023512</v>
      </c>
      <c r="E24" s="12">
        <v>107607981</v>
      </c>
      <c r="F24" s="13">
        <v>600117090</v>
      </c>
      <c r="G24" s="12" t="s">
        <v>159</v>
      </c>
      <c r="H24" s="13" t="s">
        <v>55</v>
      </c>
      <c r="I24" s="13" t="s">
        <v>56</v>
      </c>
      <c r="J24" s="13" t="s">
        <v>146</v>
      </c>
      <c r="K24" s="12" t="s">
        <v>154</v>
      </c>
      <c r="L24" s="76">
        <v>2000000</v>
      </c>
      <c r="M24" s="83">
        <f t="shared" si="1"/>
        <v>1400000</v>
      </c>
      <c r="N24" s="36">
        <v>2020</v>
      </c>
      <c r="O24" s="36">
        <v>2024</v>
      </c>
      <c r="P24" s="13"/>
      <c r="Q24" s="13"/>
      <c r="R24" s="13"/>
      <c r="S24" s="13"/>
      <c r="T24" s="13"/>
      <c r="U24" s="13"/>
      <c r="V24" s="13" t="s">
        <v>59</v>
      </c>
      <c r="W24" s="13"/>
      <c r="X24" s="13"/>
      <c r="Y24" s="12" t="s">
        <v>160</v>
      </c>
      <c r="Z24" s="12" t="s">
        <v>156</v>
      </c>
    </row>
    <row r="25" spans="1:26" s="81" customFormat="1" ht="45">
      <c r="A25" s="378">
        <v>21</v>
      </c>
      <c r="B25" s="379" t="s">
        <v>453</v>
      </c>
      <c r="C25" s="235" t="s">
        <v>454</v>
      </c>
      <c r="D25" s="380">
        <v>75023512</v>
      </c>
      <c r="E25" s="380">
        <v>600117090</v>
      </c>
      <c r="F25" s="380">
        <v>102443793</v>
      </c>
      <c r="G25" s="235" t="s">
        <v>157</v>
      </c>
      <c r="H25" s="235" t="s">
        <v>55</v>
      </c>
      <c r="I25" s="380" t="s">
        <v>146</v>
      </c>
      <c r="J25" s="380" t="s">
        <v>146</v>
      </c>
      <c r="K25" s="381" t="s">
        <v>636</v>
      </c>
      <c r="L25" s="382">
        <v>3300000</v>
      </c>
      <c r="M25" s="382">
        <f>L25/100*70</f>
        <v>2310000</v>
      </c>
      <c r="N25" s="380">
        <v>2023</v>
      </c>
      <c r="O25" s="380">
        <v>2027</v>
      </c>
      <c r="P25" s="380"/>
      <c r="Q25" s="380" t="s">
        <v>59</v>
      </c>
      <c r="R25" s="380" t="s">
        <v>59</v>
      </c>
      <c r="S25" s="380"/>
      <c r="T25" s="380"/>
      <c r="U25" s="380"/>
      <c r="V25" s="380" t="s">
        <v>59</v>
      </c>
      <c r="W25" s="380"/>
      <c r="X25" s="380"/>
      <c r="Y25" s="235" t="s">
        <v>62</v>
      </c>
      <c r="Z25" s="380" t="s">
        <v>60</v>
      </c>
    </row>
    <row r="26" spans="1:26" s="81" customFormat="1" ht="45">
      <c r="A26" s="156">
        <v>22</v>
      </c>
      <c r="B26" s="135" t="s">
        <v>453</v>
      </c>
      <c r="C26" s="57" t="s">
        <v>454</v>
      </c>
      <c r="D26" s="58">
        <v>75023512</v>
      </c>
      <c r="E26" s="58">
        <v>600117090</v>
      </c>
      <c r="F26" s="58">
        <v>102443793</v>
      </c>
      <c r="G26" s="57" t="s">
        <v>637</v>
      </c>
      <c r="H26" s="58" t="s">
        <v>55</v>
      </c>
      <c r="I26" s="58" t="s">
        <v>146</v>
      </c>
      <c r="J26" s="58" t="s">
        <v>146</v>
      </c>
      <c r="K26" s="66" t="s">
        <v>637</v>
      </c>
      <c r="L26" s="90">
        <v>4500000</v>
      </c>
      <c r="M26" s="90">
        <f t="shared" ref="M26:M35" si="2">L26/100*70</f>
        <v>3150000</v>
      </c>
      <c r="N26" s="58">
        <v>2023</v>
      </c>
      <c r="O26" s="58">
        <v>2027</v>
      </c>
      <c r="P26" s="58"/>
      <c r="Q26" s="58" t="s">
        <v>59</v>
      </c>
      <c r="R26" s="58"/>
      <c r="S26" s="58" t="s">
        <v>59</v>
      </c>
      <c r="T26" s="58"/>
      <c r="U26" s="58"/>
      <c r="V26" s="58" t="s">
        <v>59</v>
      </c>
      <c r="W26" s="58"/>
      <c r="X26" s="58" t="s">
        <v>59</v>
      </c>
      <c r="Y26" s="57" t="s">
        <v>62</v>
      </c>
      <c r="Z26" s="58" t="s">
        <v>60</v>
      </c>
    </row>
    <row r="27" spans="1:26" s="81" customFormat="1" ht="45">
      <c r="A27" s="427">
        <v>23</v>
      </c>
      <c r="B27" s="57" t="s">
        <v>453</v>
      </c>
      <c r="C27" s="57" t="s">
        <v>454</v>
      </c>
      <c r="D27" s="58">
        <v>75023512</v>
      </c>
      <c r="E27" s="58">
        <v>600117090</v>
      </c>
      <c r="F27" s="58">
        <v>102443793</v>
      </c>
      <c r="G27" s="57" t="s">
        <v>638</v>
      </c>
      <c r="H27" s="58" t="s">
        <v>55</v>
      </c>
      <c r="I27" s="58" t="s">
        <v>146</v>
      </c>
      <c r="J27" s="58" t="s">
        <v>146</v>
      </c>
      <c r="K27" s="58" t="s">
        <v>639</v>
      </c>
      <c r="L27" s="384" t="s">
        <v>973</v>
      </c>
      <c r="M27" s="383">
        <v>4200000</v>
      </c>
      <c r="N27" s="58">
        <v>2023</v>
      </c>
      <c r="O27" s="58">
        <v>2027</v>
      </c>
      <c r="P27" s="58" t="s">
        <v>59</v>
      </c>
      <c r="Q27" s="58" t="s">
        <v>59</v>
      </c>
      <c r="R27" s="58" t="s">
        <v>59</v>
      </c>
      <c r="S27" s="58" t="s">
        <v>59</v>
      </c>
      <c r="T27" s="58"/>
      <c r="U27" s="58"/>
      <c r="V27" s="58"/>
      <c r="W27" s="58"/>
      <c r="X27" s="58" t="s">
        <v>59</v>
      </c>
      <c r="Y27" s="57" t="s">
        <v>62</v>
      </c>
      <c r="Z27" s="58" t="s">
        <v>60</v>
      </c>
    </row>
    <row r="28" spans="1:26" s="81" customFormat="1" ht="45">
      <c r="A28" s="156">
        <v>24</v>
      </c>
      <c r="B28" s="57" t="s">
        <v>453</v>
      </c>
      <c r="C28" s="57" t="s">
        <v>454</v>
      </c>
      <c r="D28" s="58">
        <v>75023512</v>
      </c>
      <c r="E28" s="58">
        <v>600117090</v>
      </c>
      <c r="F28" s="58">
        <v>102443793</v>
      </c>
      <c r="G28" s="57" t="s">
        <v>640</v>
      </c>
      <c r="H28" s="58" t="s">
        <v>55</v>
      </c>
      <c r="I28" s="58" t="s">
        <v>146</v>
      </c>
      <c r="J28" s="58" t="s">
        <v>146</v>
      </c>
      <c r="K28" s="57" t="s">
        <v>641</v>
      </c>
      <c r="L28" s="90">
        <v>5200000</v>
      </c>
      <c r="M28" s="90">
        <f t="shared" si="2"/>
        <v>3640000</v>
      </c>
      <c r="N28" s="58">
        <v>2025</v>
      </c>
      <c r="O28" s="58">
        <v>2027</v>
      </c>
      <c r="P28" s="58" t="s">
        <v>59</v>
      </c>
      <c r="Q28" s="58" t="s">
        <v>59</v>
      </c>
      <c r="R28" s="58" t="s">
        <v>59</v>
      </c>
      <c r="S28" s="58" t="s">
        <v>59</v>
      </c>
      <c r="T28" s="58"/>
      <c r="U28" s="58"/>
      <c r="V28" s="58"/>
      <c r="W28" s="58"/>
      <c r="X28" s="58" t="s">
        <v>59</v>
      </c>
      <c r="Y28" s="57" t="s">
        <v>62</v>
      </c>
      <c r="Z28" s="58" t="s">
        <v>60</v>
      </c>
    </row>
    <row r="29" spans="1:26" s="81" customFormat="1" ht="45">
      <c r="A29" s="427">
        <v>25</v>
      </c>
      <c r="B29" s="57" t="s">
        <v>453</v>
      </c>
      <c r="C29" s="57" t="s">
        <v>454</v>
      </c>
      <c r="D29" s="58">
        <v>75023512</v>
      </c>
      <c r="E29" s="58">
        <v>600117090</v>
      </c>
      <c r="F29" s="58">
        <v>102443793</v>
      </c>
      <c r="G29" s="57" t="s">
        <v>706</v>
      </c>
      <c r="H29" s="58" t="s">
        <v>55</v>
      </c>
      <c r="I29" s="58" t="s">
        <v>146</v>
      </c>
      <c r="J29" s="58" t="s">
        <v>146</v>
      </c>
      <c r="K29" s="57" t="s">
        <v>642</v>
      </c>
      <c r="L29" s="384" t="s">
        <v>974</v>
      </c>
      <c r="M29" s="383">
        <v>7000000</v>
      </c>
      <c r="N29" s="58">
        <v>2025</v>
      </c>
      <c r="O29" s="58">
        <v>2027</v>
      </c>
      <c r="P29" s="58" t="s">
        <v>59</v>
      </c>
      <c r="Q29" s="58" t="s">
        <v>59</v>
      </c>
      <c r="R29" s="58" t="s">
        <v>59</v>
      </c>
      <c r="S29" s="58" t="s">
        <v>59</v>
      </c>
      <c r="T29" s="58"/>
      <c r="U29" s="58"/>
      <c r="V29" s="58" t="s">
        <v>59</v>
      </c>
      <c r="W29" s="58"/>
      <c r="X29" s="58"/>
      <c r="Y29" s="57" t="s">
        <v>62</v>
      </c>
      <c r="Z29" s="58" t="s">
        <v>60</v>
      </c>
    </row>
    <row r="30" spans="1:26" s="81" customFormat="1" ht="45">
      <c r="A30" s="156">
        <v>26</v>
      </c>
      <c r="B30" s="57" t="s">
        <v>453</v>
      </c>
      <c r="C30" s="57" t="s">
        <v>454</v>
      </c>
      <c r="D30" s="58">
        <v>75023512</v>
      </c>
      <c r="E30" s="58">
        <v>600117090</v>
      </c>
      <c r="F30" s="58">
        <v>102443793</v>
      </c>
      <c r="G30" s="57" t="s">
        <v>643</v>
      </c>
      <c r="H30" s="58" t="s">
        <v>644</v>
      </c>
      <c r="I30" s="58" t="s">
        <v>146</v>
      </c>
      <c r="J30" s="58" t="s">
        <v>146</v>
      </c>
      <c r="K30" s="57" t="s">
        <v>645</v>
      </c>
      <c r="L30" s="90">
        <v>10000000</v>
      </c>
      <c r="M30" s="90">
        <f t="shared" si="2"/>
        <v>7000000</v>
      </c>
      <c r="N30" s="58">
        <v>2024</v>
      </c>
      <c r="O30" s="58">
        <v>2027</v>
      </c>
      <c r="P30" s="58" t="s">
        <v>59</v>
      </c>
      <c r="Q30" s="58" t="s">
        <v>59</v>
      </c>
      <c r="R30" s="58" t="s">
        <v>59</v>
      </c>
      <c r="S30" s="58" t="s">
        <v>59</v>
      </c>
      <c r="T30" s="58"/>
      <c r="U30" s="58"/>
      <c r="V30" s="58" t="s">
        <v>59</v>
      </c>
      <c r="W30" s="58"/>
      <c r="X30" s="58"/>
      <c r="Y30" s="57" t="s">
        <v>62</v>
      </c>
      <c r="Z30" s="58" t="s">
        <v>60</v>
      </c>
    </row>
    <row r="31" spans="1:26" s="81" customFormat="1" ht="60">
      <c r="A31" s="378">
        <v>27</v>
      </c>
      <c r="B31" s="235" t="s">
        <v>453</v>
      </c>
      <c r="C31" s="235" t="s">
        <v>454</v>
      </c>
      <c r="D31" s="380">
        <v>75023512</v>
      </c>
      <c r="E31" s="380">
        <v>600117090</v>
      </c>
      <c r="F31" s="380">
        <v>102443793</v>
      </c>
      <c r="G31" s="235" t="s">
        <v>646</v>
      </c>
      <c r="H31" s="380" t="s">
        <v>55</v>
      </c>
      <c r="I31" s="380" t="s">
        <v>146</v>
      </c>
      <c r="J31" s="380" t="s">
        <v>146</v>
      </c>
      <c r="K31" s="235" t="s">
        <v>647</v>
      </c>
      <c r="L31" s="382">
        <v>25000000</v>
      </c>
      <c r="M31" s="382">
        <f t="shared" si="2"/>
        <v>17500000</v>
      </c>
      <c r="N31" s="380">
        <v>2023</v>
      </c>
      <c r="O31" s="380">
        <v>20227</v>
      </c>
      <c r="P31" s="380"/>
      <c r="Q31" s="380"/>
      <c r="R31" s="380"/>
      <c r="S31" s="380"/>
      <c r="T31" s="380"/>
      <c r="U31" s="380"/>
      <c r="V31" s="380"/>
      <c r="W31" s="380"/>
      <c r="X31" s="380" t="s">
        <v>59</v>
      </c>
      <c r="Y31" s="235" t="s">
        <v>62</v>
      </c>
      <c r="Z31" s="380" t="s">
        <v>60</v>
      </c>
    </row>
    <row r="32" spans="1:26" s="81" customFormat="1" ht="45">
      <c r="A32" s="156">
        <v>28</v>
      </c>
      <c r="B32" s="57" t="s">
        <v>453</v>
      </c>
      <c r="C32" s="57" t="s">
        <v>454</v>
      </c>
      <c r="D32" s="58">
        <v>75023512</v>
      </c>
      <c r="E32" s="58">
        <v>600117090</v>
      </c>
      <c r="F32" s="58">
        <v>102443793</v>
      </c>
      <c r="G32" s="57" t="s">
        <v>648</v>
      </c>
      <c r="H32" s="58" t="s">
        <v>55</v>
      </c>
      <c r="I32" s="58" t="s">
        <v>146</v>
      </c>
      <c r="J32" s="58" t="s">
        <v>146</v>
      </c>
      <c r="K32" s="57" t="s">
        <v>649</v>
      </c>
      <c r="L32" s="90">
        <v>30000000</v>
      </c>
      <c r="M32" s="90">
        <f t="shared" si="2"/>
        <v>21000000</v>
      </c>
      <c r="N32" s="58">
        <v>2023</v>
      </c>
      <c r="O32" s="58">
        <v>2027</v>
      </c>
      <c r="P32" s="58" t="s">
        <v>59</v>
      </c>
      <c r="Q32" s="58" t="s">
        <v>59</v>
      </c>
      <c r="R32" s="58" t="s">
        <v>59</v>
      </c>
      <c r="S32" s="58" t="s">
        <v>59</v>
      </c>
      <c r="T32" s="58"/>
      <c r="U32" s="58"/>
      <c r="V32" s="58"/>
      <c r="W32" s="58"/>
      <c r="X32" s="58" t="s">
        <v>59</v>
      </c>
      <c r="Y32" s="57" t="s">
        <v>62</v>
      </c>
      <c r="Z32" s="58" t="s">
        <v>60</v>
      </c>
    </row>
    <row r="33" spans="1:26" s="81" customFormat="1" ht="45">
      <c r="A33" s="192">
        <v>29</v>
      </c>
      <c r="B33" s="57" t="s">
        <v>453</v>
      </c>
      <c r="C33" s="57" t="s">
        <v>454</v>
      </c>
      <c r="D33" s="58">
        <v>75023512</v>
      </c>
      <c r="E33" s="58">
        <v>600117090</v>
      </c>
      <c r="F33" s="58">
        <v>102443793</v>
      </c>
      <c r="G33" s="57" t="s">
        <v>707</v>
      </c>
      <c r="H33" s="58" t="s">
        <v>55</v>
      </c>
      <c r="I33" s="58" t="s">
        <v>146</v>
      </c>
      <c r="J33" s="58" t="s">
        <v>146</v>
      </c>
      <c r="K33" s="57" t="s">
        <v>650</v>
      </c>
      <c r="L33" s="185" t="s">
        <v>708</v>
      </c>
      <c r="M33" s="186" t="s">
        <v>709</v>
      </c>
      <c r="N33" s="186" t="s">
        <v>710</v>
      </c>
      <c r="O33" s="58">
        <v>2027</v>
      </c>
      <c r="P33" s="58" t="s">
        <v>59</v>
      </c>
      <c r="Q33" s="58" t="s">
        <v>59</v>
      </c>
      <c r="R33" s="58" t="s">
        <v>59</v>
      </c>
      <c r="S33" s="58" t="s">
        <v>59</v>
      </c>
      <c r="T33" s="58"/>
      <c r="U33" s="58"/>
      <c r="V33" s="58" t="s">
        <v>59</v>
      </c>
      <c r="W33" s="58"/>
      <c r="X33" s="58"/>
      <c r="Y33" s="57" t="s">
        <v>62</v>
      </c>
      <c r="Z33" s="58" t="s">
        <v>60</v>
      </c>
    </row>
    <row r="34" spans="1:26" s="81" customFormat="1" ht="45">
      <c r="A34" s="192">
        <v>30</v>
      </c>
      <c r="B34" s="57" t="s">
        <v>453</v>
      </c>
      <c r="C34" s="57" t="s">
        <v>454</v>
      </c>
      <c r="D34" s="58">
        <v>75023512</v>
      </c>
      <c r="E34" s="58">
        <v>600117090</v>
      </c>
      <c r="F34" s="58">
        <v>102443793</v>
      </c>
      <c r="G34" s="57" t="s">
        <v>651</v>
      </c>
      <c r="H34" s="58" t="s">
        <v>55</v>
      </c>
      <c r="I34" s="58" t="s">
        <v>146</v>
      </c>
      <c r="J34" s="58" t="s">
        <v>146</v>
      </c>
      <c r="K34" s="57" t="s">
        <v>711</v>
      </c>
      <c r="L34" s="185" t="s">
        <v>712</v>
      </c>
      <c r="M34" s="186" t="s">
        <v>713</v>
      </c>
      <c r="N34" s="58">
        <v>2026</v>
      </c>
      <c r="O34" s="58">
        <v>2027</v>
      </c>
      <c r="P34" s="58" t="s">
        <v>59</v>
      </c>
      <c r="Q34" s="58" t="s">
        <v>59</v>
      </c>
      <c r="R34" s="58" t="s">
        <v>59</v>
      </c>
      <c r="S34" s="58" t="s">
        <v>59</v>
      </c>
      <c r="T34" s="58"/>
      <c r="U34" s="58"/>
      <c r="V34" s="58" t="s">
        <v>59</v>
      </c>
      <c r="W34" s="58" t="s">
        <v>59</v>
      </c>
      <c r="X34" s="58"/>
      <c r="Y34" s="57" t="s">
        <v>62</v>
      </c>
      <c r="Z34" s="58" t="s">
        <v>60</v>
      </c>
    </row>
    <row r="35" spans="1:26" s="81" customFormat="1" ht="45">
      <c r="A35" s="156">
        <v>31</v>
      </c>
      <c r="B35" s="57" t="s">
        <v>453</v>
      </c>
      <c r="C35" s="57" t="s">
        <v>454</v>
      </c>
      <c r="D35" s="58">
        <v>75023512</v>
      </c>
      <c r="E35" s="58">
        <v>600117090</v>
      </c>
      <c r="F35" s="58">
        <v>102443793</v>
      </c>
      <c r="G35" s="57" t="s">
        <v>652</v>
      </c>
      <c r="H35" s="58" t="s">
        <v>55</v>
      </c>
      <c r="I35" s="58" t="s">
        <v>146</v>
      </c>
      <c r="J35" s="58" t="s">
        <v>146</v>
      </c>
      <c r="K35" s="57" t="s">
        <v>653</v>
      </c>
      <c r="L35" s="90">
        <v>10000000</v>
      </c>
      <c r="M35" s="90">
        <f t="shared" si="2"/>
        <v>7000000</v>
      </c>
      <c r="N35" s="58">
        <v>2023</v>
      </c>
      <c r="O35" s="58">
        <v>2027</v>
      </c>
      <c r="P35" s="58" t="s">
        <v>59</v>
      </c>
      <c r="Q35" s="58" t="s">
        <v>59</v>
      </c>
      <c r="R35" s="58"/>
      <c r="S35" s="58" t="s">
        <v>59</v>
      </c>
      <c r="T35" s="58"/>
      <c r="U35" s="58"/>
      <c r="V35" s="58"/>
      <c r="W35" s="58"/>
      <c r="X35" s="58" t="s">
        <v>59</v>
      </c>
      <c r="Y35" s="57" t="s">
        <v>62</v>
      </c>
      <c r="Z35" s="58" t="s">
        <v>60</v>
      </c>
    </row>
    <row r="36" spans="1:26" s="81" customFormat="1" ht="45">
      <c r="A36" s="156">
        <v>32</v>
      </c>
      <c r="B36" s="60" t="s">
        <v>453</v>
      </c>
      <c r="C36" s="60" t="s">
        <v>454</v>
      </c>
      <c r="D36" s="54">
        <v>75023512</v>
      </c>
      <c r="E36" s="44">
        <v>107607981</v>
      </c>
      <c r="F36" s="47">
        <v>600117090</v>
      </c>
      <c r="G36" s="60" t="s">
        <v>531</v>
      </c>
      <c r="H36" s="54" t="s">
        <v>55</v>
      </c>
      <c r="I36" s="54" t="s">
        <v>146</v>
      </c>
      <c r="J36" s="54" t="s">
        <v>146</v>
      </c>
      <c r="K36" s="60" t="s">
        <v>532</v>
      </c>
      <c r="L36" s="62">
        <v>50000000</v>
      </c>
      <c r="M36" s="62">
        <f t="shared" ref="M36:M40" si="3">L36/100*70</f>
        <v>35000000</v>
      </c>
      <c r="N36" s="54">
        <v>2024</v>
      </c>
      <c r="O36" s="54">
        <v>2028</v>
      </c>
      <c r="P36" s="54"/>
      <c r="Q36" s="54"/>
      <c r="R36" s="54"/>
      <c r="S36" s="54"/>
      <c r="T36" s="54"/>
      <c r="U36" s="54"/>
      <c r="V36" s="54" t="s">
        <v>59</v>
      </c>
      <c r="W36" s="54" t="s">
        <v>59</v>
      </c>
      <c r="X36" s="54"/>
      <c r="Y36" s="60" t="s">
        <v>62</v>
      </c>
      <c r="Z36" s="54" t="s">
        <v>156</v>
      </c>
    </row>
    <row r="37" spans="1:26" s="81" customFormat="1" ht="45">
      <c r="A37" s="192">
        <v>33</v>
      </c>
      <c r="B37" s="182" t="s">
        <v>453</v>
      </c>
      <c r="C37" s="182" t="s">
        <v>454</v>
      </c>
      <c r="D37" s="187" t="s">
        <v>714</v>
      </c>
      <c r="E37" s="182">
        <v>600117090</v>
      </c>
      <c r="F37" s="178">
        <v>102443793</v>
      </c>
      <c r="G37" s="182" t="s">
        <v>715</v>
      </c>
      <c r="H37" s="177" t="s">
        <v>55</v>
      </c>
      <c r="I37" s="177" t="s">
        <v>146</v>
      </c>
      <c r="J37" s="177" t="s">
        <v>146</v>
      </c>
      <c r="K37" s="182" t="s">
        <v>703</v>
      </c>
      <c r="L37" s="172">
        <v>6000000</v>
      </c>
      <c r="M37" s="184">
        <f t="shared" si="3"/>
        <v>4200000</v>
      </c>
      <c r="N37" s="188">
        <v>2025</v>
      </c>
      <c r="O37" s="188">
        <v>2027</v>
      </c>
      <c r="P37" s="178"/>
      <c r="Q37" s="178"/>
      <c r="R37" s="178"/>
      <c r="S37" s="178"/>
      <c r="T37" s="178"/>
      <c r="U37" s="178"/>
      <c r="V37" s="178" t="s">
        <v>59</v>
      </c>
      <c r="W37" s="178"/>
      <c r="X37" s="178" t="s">
        <v>59</v>
      </c>
      <c r="Y37" s="182" t="s">
        <v>62</v>
      </c>
      <c r="Z37" s="182" t="s">
        <v>60</v>
      </c>
    </row>
    <row r="38" spans="1:26" s="81" customFormat="1" ht="45">
      <c r="A38" s="192">
        <v>34</v>
      </c>
      <c r="B38" s="182" t="s">
        <v>453</v>
      </c>
      <c r="C38" s="182" t="s">
        <v>454</v>
      </c>
      <c r="D38" s="187" t="s">
        <v>714</v>
      </c>
      <c r="E38" s="182">
        <v>600117090</v>
      </c>
      <c r="F38" s="178">
        <v>102443793</v>
      </c>
      <c r="G38" s="182" t="s">
        <v>716</v>
      </c>
      <c r="H38" s="177" t="s">
        <v>55</v>
      </c>
      <c r="I38" s="177" t="s">
        <v>146</v>
      </c>
      <c r="J38" s="177" t="s">
        <v>146</v>
      </c>
      <c r="K38" s="182" t="s">
        <v>717</v>
      </c>
      <c r="L38" s="172">
        <v>18000000</v>
      </c>
      <c r="M38" s="184">
        <f t="shared" si="3"/>
        <v>12600000</v>
      </c>
      <c r="N38" s="188">
        <v>2025</v>
      </c>
      <c r="O38" s="188">
        <v>2027</v>
      </c>
      <c r="P38" s="178"/>
      <c r="Q38" s="178"/>
      <c r="R38" s="178"/>
      <c r="S38" s="178" t="s">
        <v>59</v>
      </c>
      <c r="T38" s="178"/>
      <c r="U38" s="178"/>
      <c r="V38" s="178" t="s">
        <v>59</v>
      </c>
      <c r="W38" s="178"/>
      <c r="X38" s="178" t="s">
        <v>59</v>
      </c>
      <c r="Y38" s="182" t="s">
        <v>62</v>
      </c>
      <c r="Z38" s="182" t="s">
        <v>60</v>
      </c>
    </row>
    <row r="39" spans="1:26" s="81" customFormat="1" ht="60">
      <c r="A39" s="192">
        <v>35</v>
      </c>
      <c r="B39" s="182" t="s">
        <v>453</v>
      </c>
      <c r="C39" s="182" t="s">
        <v>454</v>
      </c>
      <c r="D39" s="187" t="s">
        <v>714</v>
      </c>
      <c r="E39" s="182">
        <v>600117090</v>
      </c>
      <c r="F39" s="178">
        <v>102443793</v>
      </c>
      <c r="G39" s="182" t="s">
        <v>718</v>
      </c>
      <c r="H39" s="177" t="s">
        <v>55</v>
      </c>
      <c r="I39" s="177" t="s">
        <v>146</v>
      </c>
      <c r="J39" s="177" t="s">
        <v>146</v>
      </c>
      <c r="K39" s="182" t="s">
        <v>719</v>
      </c>
      <c r="L39" s="172">
        <v>10000000</v>
      </c>
      <c r="M39" s="184">
        <f t="shared" si="3"/>
        <v>7000000</v>
      </c>
      <c r="N39" s="188">
        <v>2026</v>
      </c>
      <c r="O39" s="188">
        <v>2027</v>
      </c>
      <c r="P39" s="178"/>
      <c r="Q39" s="178"/>
      <c r="R39" s="178"/>
      <c r="S39" s="178"/>
      <c r="T39" s="178"/>
      <c r="U39" s="178"/>
      <c r="V39" s="178" t="s">
        <v>59</v>
      </c>
      <c r="W39" s="178"/>
      <c r="X39" s="178"/>
      <c r="Y39" s="182" t="s">
        <v>62</v>
      </c>
      <c r="Z39" s="182" t="s">
        <v>60</v>
      </c>
    </row>
    <row r="40" spans="1:26" s="81" customFormat="1" ht="60">
      <c r="A40" s="192">
        <v>36</v>
      </c>
      <c r="B40" s="182" t="s">
        <v>453</v>
      </c>
      <c r="C40" s="182" t="s">
        <v>454</v>
      </c>
      <c r="D40" s="187" t="s">
        <v>714</v>
      </c>
      <c r="E40" s="182">
        <v>600117090</v>
      </c>
      <c r="F40" s="178">
        <v>102443793</v>
      </c>
      <c r="G40" s="182" t="s">
        <v>720</v>
      </c>
      <c r="H40" s="177" t="s">
        <v>55</v>
      </c>
      <c r="I40" s="177" t="s">
        <v>146</v>
      </c>
      <c r="J40" s="177" t="s">
        <v>146</v>
      </c>
      <c r="K40" s="182" t="s">
        <v>721</v>
      </c>
      <c r="L40" s="172">
        <v>6000000</v>
      </c>
      <c r="M40" s="184">
        <f t="shared" si="3"/>
        <v>4200000</v>
      </c>
      <c r="N40" s="188">
        <v>2026</v>
      </c>
      <c r="O40" s="188">
        <v>2027</v>
      </c>
      <c r="P40" s="178"/>
      <c r="Q40" s="178"/>
      <c r="R40" s="178"/>
      <c r="S40" s="178" t="s">
        <v>59</v>
      </c>
      <c r="T40" s="178"/>
      <c r="U40" s="178"/>
      <c r="V40" s="178" t="s">
        <v>59</v>
      </c>
      <c r="W40" s="178"/>
      <c r="X40" s="178"/>
      <c r="Y40" s="182" t="s">
        <v>62</v>
      </c>
      <c r="Z40" s="182" t="s">
        <v>60</v>
      </c>
    </row>
    <row r="41" spans="1:26" s="81" customFormat="1" ht="45">
      <c r="A41" s="428">
        <v>37</v>
      </c>
      <c r="B41" s="354" t="s">
        <v>453</v>
      </c>
      <c r="C41" s="355" t="s">
        <v>454</v>
      </c>
      <c r="D41" s="355">
        <v>75023512</v>
      </c>
      <c r="E41" s="355">
        <v>600117090</v>
      </c>
      <c r="F41" s="355">
        <v>102443793</v>
      </c>
      <c r="G41" s="354" t="s">
        <v>975</v>
      </c>
      <c r="H41" s="355" t="s">
        <v>55</v>
      </c>
      <c r="I41" s="355" t="s">
        <v>56</v>
      </c>
      <c r="J41" s="355" t="s">
        <v>146</v>
      </c>
      <c r="K41" s="354" t="s">
        <v>976</v>
      </c>
      <c r="L41" s="385" t="s">
        <v>977</v>
      </c>
      <c r="M41" s="386">
        <v>2450000</v>
      </c>
      <c r="N41" s="355">
        <v>2026</v>
      </c>
      <c r="O41" s="355">
        <v>2027</v>
      </c>
      <c r="P41" s="355"/>
      <c r="Q41" s="355"/>
      <c r="R41" s="355"/>
      <c r="S41" s="355"/>
      <c r="T41" s="355"/>
      <c r="U41" s="355"/>
      <c r="V41" s="355"/>
      <c r="W41" s="355"/>
      <c r="X41" s="355"/>
      <c r="Y41" s="354" t="s">
        <v>139</v>
      </c>
      <c r="Z41" s="355" t="s">
        <v>60</v>
      </c>
    </row>
    <row r="42" spans="1:26" s="81" customFormat="1" ht="45">
      <c r="A42" s="428">
        <v>38</v>
      </c>
      <c r="B42" s="354" t="s">
        <v>453</v>
      </c>
      <c r="C42" s="355" t="s">
        <v>454</v>
      </c>
      <c r="D42" s="355">
        <v>75023512</v>
      </c>
      <c r="E42" s="355">
        <v>600117090</v>
      </c>
      <c r="F42" s="355">
        <v>102443793</v>
      </c>
      <c r="G42" s="354" t="s">
        <v>978</v>
      </c>
      <c r="H42" s="355" t="s">
        <v>55</v>
      </c>
      <c r="I42" s="355" t="s">
        <v>56</v>
      </c>
      <c r="J42" s="355" t="s">
        <v>146</v>
      </c>
      <c r="K42" s="354" t="s">
        <v>979</v>
      </c>
      <c r="L42" s="387" t="s">
        <v>980</v>
      </c>
      <c r="M42" s="386">
        <v>2100000</v>
      </c>
      <c r="N42" s="355">
        <v>2025</v>
      </c>
      <c r="O42" s="355">
        <v>2027</v>
      </c>
      <c r="P42" s="355"/>
      <c r="Q42" s="355"/>
      <c r="R42" s="355"/>
      <c r="S42" s="355"/>
      <c r="T42" s="355"/>
      <c r="U42" s="355"/>
      <c r="V42" s="355"/>
      <c r="W42" s="355" t="s">
        <v>59</v>
      </c>
      <c r="X42" s="355" t="s">
        <v>59</v>
      </c>
      <c r="Y42" s="354" t="s">
        <v>139</v>
      </c>
      <c r="Z42" s="355" t="s">
        <v>60</v>
      </c>
    </row>
    <row r="43" spans="1:26" s="81" customFormat="1" ht="45">
      <c r="A43" s="428">
        <v>39</v>
      </c>
      <c r="B43" s="354" t="s">
        <v>453</v>
      </c>
      <c r="C43" s="355" t="s">
        <v>454</v>
      </c>
      <c r="D43" s="355">
        <v>75023512</v>
      </c>
      <c r="E43" s="355">
        <v>600117090</v>
      </c>
      <c r="F43" s="355">
        <v>102443793</v>
      </c>
      <c r="G43" s="354" t="s">
        <v>981</v>
      </c>
      <c r="H43" s="355" t="s">
        <v>55</v>
      </c>
      <c r="I43" s="355" t="s">
        <v>56</v>
      </c>
      <c r="J43" s="355" t="s">
        <v>146</v>
      </c>
      <c r="K43" s="354" t="s">
        <v>982</v>
      </c>
      <c r="L43" s="356">
        <v>2000000</v>
      </c>
      <c r="M43" s="386">
        <v>1400000</v>
      </c>
      <c r="N43" s="355">
        <v>2026</v>
      </c>
      <c r="O43" s="355">
        <v>2027</v>
      </c>
      <c r="P43" s="355"/>
      <c r="Q43" s="355"/>
      <c r="R43" s="355"/>
      <c r="S43" s="355"/>
      <c r="T43" s="355"/>
      <c r="U43" s="355"/>
      <c r="V43" s="355" t="s">
        <v>59</v>
      </c>
      <c r="W43" s="355"/>
      <c r="X43" s="355"/>
      <c r="Y43" s="354" t="s">
        <v>139</v>
      </c>
      <c r="Z43" s="355" t="s">
        <v>60</v>
      </c>
    </row>
    <row r="44" spans="1:26" s="81" customFormat="1" ht="45">
      <c r="A44" s="156">
        <v>40</v>
      </c>
      <c r="B44" s="23" t="s">
        <v>126</v>
      </c>
      <c r="C44" s="23" t="s">
        <v>127</v>
      </c>
      <c r="D44" s="24">
        <v>71001417</v>
      </c>
      <c r="E44" s="24">
        <v>102443441</v>
      </c>
      <c r="F44" s="24">
        <v>600116883</v>
      </c>
      <c r="G44" s="23" t="s">
        <v>249</v>
      </c>
      <c r="H44" s="24" t="s">
        <v>55</v>
      </c>
      <c r="I44" s="24" t="s">
        <v>56</v>
      </c>
      <c r="J44" s="24" t="s">
        <v>128</v>
      </c>
      <c r="K44" s="23" t="s">
        <v>250</v>
      </c>
      <c r="L44" s="32">
        <v>25000000</v>
      </c>
      <c r="M44" s="77">
        <v>17500000</v>
      </c>
      <c r="N44" s="24">
        <v>2022</v>
      </c>
      <c r="O44" s="24">
        <v>2025</v>
      </c>
      <c r="P44" s="47" t="s">
        <v>59</v>
      </c>
      <c r="Q44" s="47" t="s">
        <v>59</v>
      </c>
      <c r="R44" s="47" t="s">
        <v>59</v>
      </c>
      <c r="S44" s="47" t="s">
        <v>59</v>
      </c>
      <c r="T44" s="47" t="s">
        <v>59</v>
      </c>
      <c r="U44" s="47" t="s">
        <v>59</v>
      </c>
      <c r="V44" s="24" t="s">
        <v>59</v>
      </c>
      <c r="W44" s="47" t="s">
        <v>59</v>
      </c>
      <c r="X44" s="47" t="s">
        <v>59</v>
      </c>
      <c r="Y44" s="23" t="s">
        <v>251</v>
      </c>
      <c r="Z44" s="23" t="s">
        <v>60</v>
      </c>
    </row>
    <row r="45" spans="1:26" s="81" customFormat="1" ht="45">
      <c r="A45" s="156">
        <v>41</v>
      </c>
      <c r="B45" s="113" t="s">
        <v>126</v>
      </c>
      <c r="C45" s="113" t="s">
        <v>127</v>
      </c>
      <c r="D45" s="114">
        <v>71001417</v>
      </c>
      <c r="E45" s="114">
        <v>102443441</v>
      </c>
      <c r="F45" s="114">
        <v>600116883</v>
      </c>
      <c r="G45" s="113" t="s">
        <v>620</v>
      </c>
      <c r="H45" s="114" t="s">
        <v>55</v>
      </c>
      <c r="I45" s="114" t="s">
        <v>56</v>
      </c>
      <c r="J45" s="114" t="s">
        <v>128</v>
      </c>
      <c r="K45" s="133" t="s">
        <v>621</v>
      </c>
      <c r="L45" s="118">
        <v>15000000</v>
      </c>
      <c r="M45" s="118">
        <v>10500000</v>
      </c>
      <c r="N45" s="114">
        <v>2022</v>
      </c>
      <c r="O45" s="114">
        <v>2027</v>
      </c>
      <c r="P45" s="114" t="s">
        <v>59</v>
      </c>
      <c r="Q45" s="114" t="s">
        <v>59</v>
      </c>
      <c r="R45" s="114" t="s">
        <v>59</v>
      </c>
      <c r="S45" s="114" t="s">
        <v>59</v>
      </c>
      <c r="T45" s="114" t="s">
        <v>59</v>
      </c>
      <c r="U45" s="114" t="s">
        <v>59</v>
      </c>
      <c r="V45" s="114" t="s">
        <v>59</v>
      </c>
      <c r="W45" s="114" t="s">
        <v>59</v>
      </c>
      <c r="X45" s="114" t="s">
        <v>59</v>
      </c>
      <c r="Y45" s="113" t="s">
        <v>340</v>
      </c>
      <c r="Z45" s="132" t="s">
        <v>60</v>
      </c>
    </row>
    <row r="46" spans="1:26" s="81" customFormat="1" ht="45">
      <c r="A46" s="156">
        <v>42</v>
      </c>
      <c r="B46" s="113" t="s">
        <v>126</v>
      </c>
      <c r="C46" s="113" t="s">
        <v>127</v>
      </c>
      <c r="D46" s="114">
        <v>71001417</v>
      </c>
      <c r="E46" s="114">
        <v>102443441</v>
      </c>
      <c r="F46" s="114">
        <v>600116883</v>
      </c>
      <c r="G46" s="113" t="s">
        <v>622</v>
      </c>
      <c r="H46" s="114" t="s">
        <v>55</v>
      </c>
      <c r="I46" s="114" t="s">
        <v>56</v>
      </c>
      <c r="J46" s="114" t="s">
        <v>128</v>
      </c>
      <c r="K46" s="134" t="s">
        <v>623</v>
      </c>
      <c r="L46" s="118">
        <v>5000000</v>
      </c>
      <c r="M46" s="118">
        <v>3500000</v>
      </c>
      <c r="N46" s="114">
        <v>2022</v>
      </c>
      <c r="O46" s="114">
        <v>2027</v>
      </c>
      <c r="P46" s="114" t="s">
        <v>59</v>
      </c>
      <c r="Q46" s="114" t="s">
        <v>59</v>
      </c>
      <c r="R46" s="114" t="s">
        <v>59</v>
      </c>
      <c r="S46" s="114" t="s">
        <v>59</v>
      </c>
      <c r="T46" s="114" t="s">
        <v>59</v>
      </c>
      <c r="U46" s="114" t="s">
        <v>59</v>
      </c>
      <c r="V46" s="114" t="s">
        <v>59</v>
      </c>
      <c r="W46" s="114" t="s">
        <v>59</v>
      </c>
      <c r="X46" s="114" t="s">
        <v>59</v>
      </c>
      <c r="Y46" s="113" t="s">
        <v>340</v>
      </c>
      <c r="Z46" s="132" t="s">
        <v>60</v>
      </c>
    </row>
    <row r="47" spans="1:26" s="81" customFormat="1" ht="90">
      <c r="A47" s="156">
        <v>43</v>
      </c>
      <c r="B47" s="113" t="s">
        <v>126</v>
      </c>
      <c r="C47" s="113" t="s">
        <v>127</v>
      </c>
      <c r="D47" s="114">
        <v>71001417</v>
      </c>
      <c r="E47" s="114">
        <v>102443441</v>
      </c>
      <c r="F47" s="114">
        <v>600116883</v>
      </c>
      <c r="G47" s="113" t="s">
        <v>624</v>
      </c>
      <c r="H47" s="114" t="s">
        <v>55</v>
      </c>
      <c r="I47" s="114" t="s">
        <v>56</v>
      </c>
      <c r="J47" s="114" t="s">
        <v>128</v>
      </c>
      <c r="K47" s="133" t="s">
        <v>625</v>
      </c>
      <c r="L47" s="118">
        <v>30000000</v>
      </c>
      <c r="M47" s="118">
        <v>21000000</v>
      </c>
      <c r="N47" s="114">
        <v>2022</v>
      </c>
      <c r="O47" s="114">
        <v>2027</v>
      </c>
      <c r="P47" s="114" t="s">
        <v>59</v>
      </c>
      <c r="Q47" s="114" t="s">
        <v>59</v>
      </c>
      <c r="R47" s="114" t="s">
        <v>59</v>
      </c>
      <c r="S47" s="114" t="s">
        <v>59</v>
      </c>
      <c r="T47" s="114" t="s">
        <v>59</v>
      </c>
      <c r="U47" s="114" t="s">
        <v>59</v>
      </c>
      <c r="V47" s="114" t="s">
        <v>59</v>
      </c>
      <c r="W47" s="114" t="s">
        <v>59</v>
      </c>
      <c r="X47" s="114" t="s">
        <v>59</v>
      </c>
      <c r="Y47" s="113" t="s">
        <v>340</v>
      </c>
      <c r="Z47" s="132" t="s">
        <v>60</v>
      </c>
    </row>
    <row r="48" spans="1:26" s="81" customFormat="1" ht="45">
      <c r="A48" s="156">
        <v>44</v>
      </c>
      <c r="B48" s="113" t="s">
        <v>126</v>
      </c>
      <c r="C48" s="113" t="s">
        <v>127</v>
      </c>
      <c r="D48" s="114">
        <v>71001417</v>
      </c>
      <c r="E48" s="114">
        <v>102443441</v>
      </c>
      <c r="F48" s="114">
        <v>600116883</v>
      </c>
      <c r="G48" s="113" t="s">
        <v>626</v>
      </c>
      <c r="H48" s="114" t="s">
        <v>55</v>
      </c>
      <c r="I48" s="114" t="s">
        <v>56</v>
      </c>
      <c r="J48" s="114" t="s">
        <v>128</v>
      </c>
      <c r="K48" s="133" t="s">
        <v>627</v>
      </c>
      <c r="L48" s="118">
        <v>5000000</v>
      </c>
      <c r="M48" s="118">
        <v>3500000</v>
      </c>
      <c r="N48" s="114">
        <v>2022</v>
      </c>
      <c r="O48" s="114">
        <v>2027</v>
      </c>
      <c r="P48" s="114" t="s">
        <v>59</v>
      </c>
      <c r="Q48" s="114" t="s">
        <v>59</v>
      </c>
      <c r="R48" s="114" t="s">
        <v>59</v>
      </c>
      <c r="S48" s="114" t="s">
        <v>59</v>
      </c>
      <c r="T48" s="114" t="s">
        <v>59</v>
      </c>
      <c r="U48" s="114" t="s">
        <v>59</v>
      </c>
      <c r="V48" s="114" t="s">
        <v>59</v>
      </c>
      <c r="W48" s="114" t="s">
        <v>59</v>
      </c>
      <c r="X48" s="114" t="s">
        <v>59</v>
      </c>
      <c r="Y48" s="113" t="s">
        <v>340</v>
      </c>
      <c r="Z48" s="132" t="s">
        <v>628</v>
      </c>
    </row>
    <row r="49" spans="1:26" s="81" customFormat="1" ht="45">
      <c r="A49" s="156">
        <v>45</v>
      </c>
      <c r="B49" s="113" t="s">
        <v>126</v>
      </c>
      <c r="C49" s="113" t="s">
        <v>127</v>
      </c>
      <c r="D49" s="114">
        <v>71001417</v>
      </c>
      <c r="E49" s="114">
        <v>102443441</v>
      </c>
      <c r="F49" s="114">
        <v>600116883</v>
      </c>
      <c r="G49" s="113" t="s">
        <v>629</v>
      </c>
      <c r="H49" s="114" t="s">
        <v>55</v>
      </c>
      <c r="I49" s="114" t="s">
        <v>56</v>
      </c>
      <c r="J49" s="114" t="s">
        <v>128</v>
      </c>
      <c r="K49" s="133" t="s">
        <v>630</v>
      </c>
      <c r="L49" s="118">
        <v>10000000</v>
      </c>
      <c r="M49" s="118">
        <v>7000000</v>
      </c>
      <c r="N49" s="114">
        <v>2022</v>
      </c>
      <c r="O49" s="114">
        <v>2027</v>
      </c>
      <c r="P49" s="114" t="s">
        <v>59</v>
      </c>
      <c r="Q49" s="114" t="s">
        <v>59</v>
      </c>
      <c r="R49" s="114" t="s">
        <v>59</v>
      </c>
      <c r="S49" s="114" t="s">
        <v>59</v>
      </c>
      <c r="T49" s="114" t="s">
        <v>59</v>
      </c>
      <c r="U49" s="114" t="s">
        <v>59</v>
      </c>
      <c r="V49" s="114" t="s">
        <v>59</v>
      </c>
      <c r="W49" s="114" t="s">
        <v>59</v>
      </c>
      <c r="X49" s="114" t="s">
        <v>59</v>
      </c>
      <c r="Y49" s="113" t="s">
        <v>340</v>
      </c>
      <c r="Z49" s="132" t="s">
        <v>60</v>
      </c>
    </row>
    <row r="50" spans="1:26" s="81" customFormat="1" ht="45">
      <c r="A50" s="156">
        <v>46</v>
      </c>
      <c r="B50" s="113" t="s">
        <v>126</v>
      </c>
      <c r="C50" s="113" t="s">
        <v>127</v>
      </c>
      <c r="D50" s="114">
        <v>71001417</v>
      </c>
      <c r="E50" s="114">
        <v>102443441</v>
      </c>
      <c r="F50" s="114">
        <v>600116883</v>
      </c>
      <c r="G50" s="113" t="s">
        <v>514</v>
      </c>
      <c r="H50" s="114" t="s">
        <v>55</v>
      </c>
      <c r="I50" s="114" t="s">
        <v>56</v>
      </c>
      <c r="J50" s="114" t="s">
        <v>128</v>
      </c>
      <c r="K50" s="113" t="s">
        <v>515</v>
      </c>
      <c r="L50" s="118">
        <v>5000000</v>
      </c>
      <c r="M50" s="118">
        <v>3500000</v>
      </c>
      <c r="N50" s="114">
        <v>2021</v>
      </c>
      <c r="O50" s="114">
        <v>2027</v>
      </c>
      <c r="P50" s="114" t="s">
        <v>59</v>
      </c>
      <c r="Q50" s="114" t="s">
        <v>59</v>
      </c>
      <c r="R50" s="114" t="s">
        <v>59</v>
      </c>
      <c r="S50" s="114" t="s">
        <v>59</v>
      </c>
      <c r="T50" s="114" t="s">
        <v>59</v>
      </c>
      <c r="U50" s="114" t="s">
        <v>59</v>
      </c>
      <c r="V50" s="114" t="s">
        <v>59</v>
      </c>
      <c r="W50" s="114" t="s">
        <v>59</v>
      </c>
      <c r="X50" s="114" t="s">
        <v>59</v>
      </c>
      <c r="Y50" s="113" t="s">
        <v>340</v>
      </c>
      <c r="Z50" s="132" t="s">
        <v>60</v>
      </c>
    </row>
    <row r="51" spans="1:26" s="81" customFormat="1" ht="45">
      <c r="A51" s="429">
        <v>47</v>
      </c>
      <c r="B51" s="388" t="s">
        <v>126</v>
      </c>
      <c r="C51" s="388" t="s">
        <v>127</v>
      </c>
      <c r="D51" s="389">
        <v>71001417</v>
      </c>
      <c r="E51" s="389">
        <v>102443441</v>
      </c>
      <c r="F51" s="389">
        <v>600116883</v>
      </c>
      <c r="G51" s="388" t="s">
        <v>983</v>
      </c>
      <c r="H51" s="389" t="s">
        <v>55</v>
      </c>
      <c r="I51" s="389" t="s">
        <v>56</v>
      </c>
      <c r="J51" s="389" t="s">
        <v>128</v>
      </c>
      <c r="K51" s="390" t="s">
        <v>984</v>
      </c>
      <c r="L51" s="391">
        <v>5000000</v>
      </c>
      <c r="M51" s="391">
        <v>3000000</v>
      </c>
      <c r="N51" s="389">
        <v>2025</v>
      </c>
      <c r="O51" s="389">
        <v>2027</v>
      </c>
      <c r="P51" s="389" t="s">
        <v>59</v>
      </c>
      <c r="Q51" s="389" t="s">
        <v>59</v>
      </c>
      <c r="R51" s="389" t="s">
        <v>59</v>
      </c>
      <c r="S51" s="389" t="s">
        <v>59</v>
      </c>
      <c r="T51" s="389"/>
      <c r="U51" s="389"/>
      <c r="V51" s="389"/>
      <c r="W51" s="389" t="s">
        <v>59</v>
      </c>
      <c r="X51" s="389" t="s">
        <v>59</v>
      </c>
      <c r="Y51" s="388" t="s">
        <v>985</v>
      </c>
      <c r="Z51" s="392" t="s">
        <v>60</v>
      </c>
    </row>
    <row r="52" spans="1:26" s="81" customFormat="1" ht="75">
      <c r="A52" s="156">
        <v>48</v>
      </c>
      <c r="B52" s="23" t="s">
        <v>174</v>
      </c>
      <c r="C52" s="23" t="s">
        <v>175</v>
      </c>
      <c r="D52" s="24">
        <v>75022117</v>
      </c>
      <c r="E52" s="23">
        <v>108021211</v>
      </c>
      <c r="F52" s="24">
        <v>600117251</v>
      </c>
      <c r="G52" s="23" t="s">
        <v>176</v>
      </c>
      <c r="H52" s="24" t="s">
        <v>55</v>
      </c>
      <c r="I52" s="24" t="s">
        <v>56</v>
      </c>
      <c r="J52" s="24" t="s">
        <v>177</v>
      </c>
      <c r="K52" s="46" t="s">
        <v>595</v>
      </c>
      <c r="L52" s="32">
        <v>40000000</v>
      </c>
      <c r="M52" s="77">
        <v>28000000</v>
      </c>
      <c r="N52" s="59" t="s">
        <v>540</v>
      </c>
      <c r="O52" s="59" t="s">
        <v>541</v>
      </c>
      <c r="P52" s="47" t="s">
        <v>59</v>
      </c>
      <c r="Q52" s="24"/>
      <c r="R52" s="50" t="s">
        <v>59</v>
      </c>
      <c r="S52" s="47" t="s">
        <v>59</v>
      </c>
      <c r="T52" s="24"/>
      <c r="U52" s="47" t="s">
        <v>59</v>
      </c>
      <c r="V52" s="50" t="s">
        <v>59</v>
      </c>
      <c r="W52" s="47" t="s">
        <v>59</v>
      </c>
      <c r="X52" s="24"/>
      <c r="Y52" s="23" t="s">
        <v>178</v>
      </c>
      <c r="Z52" s="46" t="s">
        <v>542</v>
      </c>
    </row>
    <row r="53" spans="1:26" s="81" customFormat="1" ht="45">
      <c r="A53" s="501">
        <v>49</v>
      </c>
      <c r="B53" s="23" t="s">
        <v>174</v>
      </c>
      <c r="C53" s="23" t="s">
        <v>175</v>
      </c>
      <c r="D53" s="24">
        <v>75022117</v>
      </c>
      <c r="E53" s="23">
        <v>108021211</v>
      </c>
      <c r="F53" s="24">
        <v>600117251</v>
      </c>
      <c r="G53" s="23" t="s">
        <v>252</v>
      </c>
      <c r="H53" s="24" t="s">
        <v>55</v>
      </c>
      <c r="I53" s="24" t="s">
        <v>56</v>
      </c>
      <c r="J53" s="24" t="s">
        <v>177</v>
      </c>
      <c r="K53" s="23" t="s">
        <v>253</v>
      </c>
      <c r="L53" s="32">
        <v>80000000</v>
      </c>
      <c r="M53" s="77">
        <v>56000000</v>
      </c>
      <c r="N53" s="59" t="s">
        <v>1101</v>
      </c>
      <c r="O53" s="59" t="s">
        <v>1102</v>
      </c>
      <c r="P53" s="519" t="s">
        <v>59</v>
      </c>
      <c r="Q53" s="519" t="s">
        <v>59</v>
      </c>
      <c r="R53" s="24"/>
      <c r="S53" s="24"/>
      <c r="T53" s="24"/>
      <c r="U53" s="24"/>
      <c r="V53" s="24" t="s">
        <v>59</v>
      </c>
      <c r="W53" s="24"/>
      <c r="X53" s="24"/>
      <c r="Y53" s="23" t="s">
        <v>1103</v>
      </c>
      <c r="Z53" s="23" t="s">
        <v>1104</v>
      </c>
    </row>
    <row r="54" spans="1:26" s="81" customFormat="1" ht="75">
      <c r="A54" s="191">
        <v>50</v>
      </c>
      <c r="B54" s="232" t="s">
        <v>254</v>
      </c>
      <c r="C54" s="232" t="s">
        <v>461</v>
      </c>
      <c r="D54" s="373" t="s">
        <v>255</v>
      </c>
      <c r="E54" s="174" t="s">
        <v>256</v>
      </c>
      <c r="F54" s="232">
        <v>600117286</v>
      </c>
      <c r="G54" s="232" t="s">
        <v>257</v>
      </c>
      <c r="H54" s="231" t="s">
        <v>55</v>
      </c>
      <c r="I54" s="231" t="s">
        <v>56</v>
      </c>
      <c r="J54" s="231" t="s">
        <v>56</v>
      </c>
      <c r="K54" s="232" t="s">
        <v>257</v>
      </c>
      <c r="L54" s="175" t="s">
        <v>993</v>
      </c>
      <c r="M54" s="230" t="s">
        <v>994</v>
      </c>
      <c r="N54" s="191">
        <v>2025</v>
      </c>
      <c r="O54" s="232" t="s">
        <v>995</v>
      </c>
      <c r="P54" s="231"/>
      <c r="Q54" s="231" t="s">
        <v>59</v>
      </c>
      <c r="R54" s="231" t="s">
        <v>59</v>
      </c>
      <c r="S54" s="231" t="s">
        <v>59</v>
      </c>
      <c r="T54" s="231"/>
      <c r="U54" s="231"/>
      <c r="V54" s="231"/>
      <c r="W54" s="231"/>
      <c r="X54" s="231" t="s">
        <v>59</v>
      </c>
      <c r="Y54" s="403" t="s">
        <v>62</v>
      </c>
      <c r="Z54" s="232" t="s">
        <v>60</v>
      </c>
    </row>
    <row r="55" spans="1:26" s="81" customFormat="1" ht="45">
      <c r="A55" s="428">
        <v>51</v>
      </c>
      <c r="B55" s="354" t="s">
        <v>254</v>
      </c>
      <c r="C55" s="354" t="s">
        <v>461</v>
      </c>
      <c r="D55" s="385" t="s">
        <v>255</v>
      </c>
      <c r="E55" s="404" t="s">
        <v>256</v>
      </c>
      <c r="F55" s="354">
        <v>600117286</v>
      </c>
      <c r="G55" s="354" t="s">
        <v>996</v>
      </c>
      <c r="H55" s="355" t="s">
        <v>55</v>
      </c>
      <c r="I55" s="355" t="s">
        <v>56</v>
      </c>
      <c r="J55" s="355" t="s">
        <v>56</v>
      </c>
      <c r="K55" s="354" t="s">
        <v>996</v>
      </c>
      <c r="L55" s="405" t="s">
        <v>997</v>
      </c>
      <c r="M55" s="406" t="s">
        <v>998</v>
      </c>
      <c r="N55" s="355">
        <v>2025</v>
      </c>
      <c r="O55" s="354">
        <v>2028</v>
      </c>
      <c r="P55" s="24"/>
      <c r="Q55" s="355" t="s">
        <v>59</v>
      </c>
      <c r="R55" s="355" t="s">
        <v>59</v>
      </c>
      <c r="S55" s="355" t="s">
        <v>59</v>
      </c>
      <c r="T55" s="24"/>
      <c r="U55" s="24"/>
      <c r="V55" s="24"/>
      <c r="W55" s="24"/>
      <c r="X55" s="355" t="s">
        <v>59</v>
      </c>
      <c r="Y55" s="407" t="s">
        <v>62</v>
      </c>
      <c r="Z55" s="354" t="s">
        <v>60</v>
      </c>
    </row>
    <row r="56" spans="1:26" s="81" customFormat="1" ht="45">
      <c r="A56" s="428">
        <v>52</v>
      </c>
      <c r="B56" s="354" t="s">
        <v>254</v>
      </c>
      <c r="C56" s="354" t="s">
        <v>461</v>
      </c>
      <c r="D56" s="385" t="s">
        <v>255</v>
      </c>
      <c r="E56" s="404" t="s">
        <v>256</v>
      </c>
      <c r="F56" s="354">
        <v>600117286</v>
      </c>
      <c r="G56" s="354" t="s">
        <v>317</v>
      </c>
      <c r="H56" s="355" t="s">
        <v>55</v>
      </c>
      <c r="I56" s="355" t="s">
        <v>56</v>
      </c>
      <c r="J56" s="355" t="s">
        <v>56</v>
      </c>
      <c r="K56" s="354" t="s">
        <v>317</v>
      </c>
      <c r="L56" s="405" t="s">
        <v>999</v>
      </c>
      <c r="M56" s="406" t="s">
        <v>1000</v>
      </c>
      <c r="N56" s="355">
        <v>2025</v>
      </c>
      <c r="O56" s="354">
        <v>2028</v>
      </c>
      <c r="P56" s="24"/>
      <c r="Q56" s="355" t="s">
        <v>59</v>
      </c>
      <c r="R56" s="355" t="s">
        <v>59</v>
      </c>
      <c r="S56" s="355" t="s">
        <v>59</v>
      </c>
      <c r="T56" s="24"/>
      <c r="U56" s="24"/>
      <c r="V56" s="24"/>
      <c r="W56" s="24"/>
      <c r="X56" s="24" t="s">
        <v>59</v>
      </c>
      <c r="Y56" s="407" t="s">
        <v>62</v>
      </c>
      <c r="Z56" s="354" t="s">
        <v>60</v>
      </c>
    </row>
    <row r="57" spans="1:26" s="81" customFormat="1" ht="45">
      <c r="A57" s="192">
        <v>53</v>
      </c>
      <c r="B57" s="23" t="s">
        <v>254</v>
      </c>
      <c r="C57" s="23" t="s">
        <v>461</v>
      </c>
      <c r="D57" s="37" t="s">
        <v>255</v>
      </c>
      <c r="E57" s="30" t="s">
        <v>256</v>
      </c>
      <c r="F57" s="23">
        <v>600117286</v>
      </c>
      <c r="G57" s="23" t="s">
        <v>258</v>
      </c>
      <c r="H57" s="24" t="s">
        <v>55</v>
      </c>
      <c r="I57" s="24" t="s">
        <v>56</v>
      </c>
      <c r="J57" s="24" t="s">
        <v>56</v>
      </c>
      <c r="K57" s="23" t="s">
        <v>258</v>
      </c>
      <c r="L57" s="175" t="s">
        <v>789</v>
      </c>
      <c r="M57" s="230" t="s">
        <v>788</v>
      </c>
      <c r="N57" s="178">
        <v>2025</v>
      </c>
      <c r="O57" s="175" t="s">
        <v>787</v>
      </c>
      <c r="P57" s="24"/>
      <c r="Q57" s="24"/>
      <c r="R57" s="24"/>
      <c r="S57" s="24"/>
      <c r="T57" s="24"/>
      <c r="U57" s="24"/>
      <c r="V57" s="24" t="s">
        <v>59</v>
      </c>
      <c r="W57" s="24"/>
      <c r="X57" s="24"/>
      <c r="Y57" s="38" t="s">
        <v>62</v>
      </c>
      <c r="Z57" s="23" t="s">
        <v>60</v>
      </c>
    </row>
    <row r="58" spans="1:26" s="81" customFormat="1" ht="60">
      <c r="A58" s="344">
        <v>54</v>
      </c>
      <c r="B58" s="23" t="s">
        <v>254</v>
      </c>
      <c r="C58" s="23" t="s">
        <v>461</v>
      </c>
      <c r="D58" s="37" t="s">
        <v>255</v>
      </c>
      <c r="E58" s="30" t="s">
        <v>256</v>
      </c>
      <c r="F58" s="23">
        <v>600117286</v>
      </c>
      <c r="G58" s="23" t="s">
        <v>925</v>
      </c>
      <c r="H58" s="24" t="s">
        <v>55</v>
      </c>
      <c r="I58" s="24" t="s">
        <v>56</v>
      </c>
      <c r="J58" s="24" t="s">
        <v>56</v>
      </c>
      <c r="K58" s="23" t="s">
        <v>925</v>
      </c>
      <c r="L58" s="175" t="s">
        <v>790</v>
      </c>
      <c r="M58" s="230" t="s">
        <v>791</v>
      </c>
      <c r="N58" s="178">
        <v>2025</v>
      </c>
      <c r="O58" s="175" t="s">
        <v>787</v>
      </c>
      <c r="P58" s="24"/>
      <c r="Q58" s="24" t="s">
        <v>59</v>
      </c>
      <c r="R58" s="24" t="s">
        <v>59</v>
      </c>
      <c r="S58" s="24"/>
      <c r="T58" s="24"/>
      <c r="U58" s="24"/>
      <c r="V58" s="24"/>
      <c r="W58" s="24"/>
      <c r="X58" s="24"/>
      <c r="Y58" s="38" t="s">
        <v>62</v>
      </c>
      <c r="Z58" s="23" t="s">
        <v>60</v>
      </c>
    </row>
    <row r="59" spans="1:26" s="81" customFormat="1" ht="45">
      <c r="A59" s="156">
        <v>55</v>
      </c>
      <c r="B59" s="23" t="s">
        <v>259</v>
      </c>
      <c r="C59" s="23" t="s">
        <v>260</v>
      </c>
      <c r="D59" s="24">
        <v>70982716</v>
      </c>
      <c r="E59" s="23">
        <v>150012489</v>
      </c>
      <c r="F59" s="24">
        <v>650012453</v>
      </c>
      <c r="G59" s="23" t="s">
        <v>261</v>
      </c>
      <c r="H59" s="24" t="s">
        <v>55</v>
      </c>
      <c r="I59" s="24" t="s">
        <v>56</v>
      </c>
      <c r="J59" s="24" t="s">
        <v>262</v>
      </c>
      <c r="K59" s="23" t="s">
        <v>263</v>
      </c>
      <c r="L59" s="32">
        <v>23000000</v>
      </c>
      <c r="M59" s="77">
        <v>16100000</v>
      </c>
      <c r="N59" s="29">
        <v>45444</v>
      </c>
      <c r="O59" s="29">
        <v>45992</v>
      </c>
      <c r="P59" s="24"/>
      <c r="Q59" s="24"/>
      <c r="R59" s="24"/>
      <c r="S59" s="24"/>
      <c r="T59" s="24"/>
      <c r="U59" s="24"/>
      <c r="V59" s="24" t="s">
        <v>59</v>
      </c>
      <c r="W59" s="24"/>
      <c r="X59" s="24"/>
      <c r="Y59" s="23" t="s">
        <v>264</v>
      </c>
      <c r="Z59" s="23" t="s">
        <v>60</v>
      </c>
    </row>
    <row r="60" spans="1:26" s="81" customFormat="1" ht="45">
      <c r="A60" s="156">
        <v>56</v>
      </c>
      <c r="B60" s="23" t="s">
        <v>265</v>
      </c>
      <c r="C60" s="23" t="s">
        <v>266</v>
      </c>
      <c r="D60" s="24">
        <v>71001433</v>
      </c>
      <c r="E60" s="23">
        <v>102443963</v>
      </c>
      <c r="F60" s="24">
        <v>600117162</v>
      </c>
      <c r="G60" s="23" t="s">
        <v>267</v>
      </c>
      <c r="H60" s="24" t="s">
        <v>55</v>
      </c>
      <c r="I60" s="24" t="s">
        <v>56</v>
      </c>
      <c r="J60" s="24" t="s">
        <v>268</v>
      </c>
      <c r="K60" s="23" t="s">
        <v>267</v>
      </c>
      <c r="L60" s="32">
        <v>2000000</v>
      </c>
      <c r="M60" s="77">
        <v>1400000</v>
      </c>
      <c r="N60" s="30" t="s">
        <v>216</v>
      </c>
      <c r="O60" s="30" t="s">
        <v>179</v>
      </c>
      <c r="P60" s="24"/>
      <c r="Q60" s="24" t="s">
        <v>59</v>
      </c>
      <c r="R60" s="24"/>
      <c r="S60" s="24" t="s">
        <v>59</v>
      </c>
      <c r="T60" s="24"/>
      <c r="U60" s="24"/>
      <c r="V60" s="24"/>
      <c r="W60" s="24"/>
      <c r="X60" s="24"/>
      <c r="Y60" s="23" t="s">
        <v>139</v>
      </c>
      <c r="Z60" s="23" t="s">
        <v>60</v>
      </c>
    </row>
    <row r="61" spans="1:26" s="81" customFormat="1" ht="60">
      <c r="A61" s="156">
        <v>57</v>
      </c>
      <c r="B61" s="23" t="s">
        <v>265</v>
      </c>
      <c r="C61" s="23" t="s">
        <v>266</v>
      </c>
      <c r="D61" s="24">
        <v>71001433</v>
      </c>
      <c r="E61" s="23">
        <v>102443963</v>
      </c>
      <c r="F61" s="24">
        <v>600117162</v>
      </c>
      <c r="G61" s="23" t="s">
        <v>269</v>
      </c>
      <c r="H61" s="24" t="s">
        <v>55</v>
      </c>
      <c r="I61" s="24" t="s">
        <v>56</v>
      </c>
      <c r="J61" s="24" t="s">
        <v>268</v>
      </c>
      <c r="K61" s="23" t="s">
        <v>269</v>
      </c>
      <c r="L61" s="32">
        <v>22000000</v>
      </c>
      <c r="M61" s="77">
        <v>15400000</v>
      </c>
      <c r="N61" s="30" t="s">
        <v>179</v>
      </c>
      <c r="O61" s="30" t="s">
        <v>198</v>
      </c>
      <c r="P61" s="24" t="s">
        <v>59</v>
      </c>
      <c r="Q61" s="24" t="s">
        <v>59</v>
      </c>
      <c r="R61" s="24"/>
      <c r="S61" s="24" t="s">
        <v>59</v>
      </c>
      <c r="T61" s="24"/>
      <c r="U61" s="24"/>
      <c r="V61" s="24" t="s">
        <v>59</v>
      </c>
      <c r="W61" s="24"/>
      <c r="X61" s="24" t="s">
        <v>59</v>
      </c>
      <c r="Y61" s="23" t="s">
        <v>270</v>
      </c>
      <c r="Z61" s="23" t="s">
        <v>60</v>
      </c>
    </row>
    <row r="62" spans="1:26" s="81" customFormat="1" ht="45">
      <c r="A62" s="156">
        <v>58</v>
      </c>
      <c r="B62" s="290" t="s">
        <v>265</v>
      </c>
      <c r="C62" s="290" t="s">
        <v>266</v>
      </c>
      <c r="D62" s="289">
        <v>71001433</v>
      </c>
      <c r="E62" s="290">
        <v>102443963</v>
      </c>
      <c r="F62" s="289">
        <v>600117162</v>
      </c>
      <c r="G62" s="289" t="s">
        <v>884</v>
      </c>
      <c r="H62" s="289" t="s">
        <v>55</v>
      </c>
      <c r="I62" s="289" t="s">
        <v>56</v>
      </c>
      <c r="J62" s="289" t="s">
        <v>268</v>
      </c>
      <c r="K62" s="290" t="s">
        <v>884</v>
      </c>
      <c r="L62" s="288">
        <v>5000000</v>
      </c>
      <c r="M62" s="291">
        <v>3500000</v>
      </c>
      <c r="N62" s="292" t="s">
        <v>179</v>
      </c>
      <c r="O62" s="292" t="s">
        <v>198</v>
      </c>
      <c r="P62" s="289"/>
      <c r="Q62" s="293" t="s">
        <v>59</v>
      </c>
      <c r="R62" s="293" t="s">
        <v>59</v>
      </c>
      <c r="S62" s="293" t="s">
        <v>59</v>
      </c>
      <c r="T62" s="293"/>
      <c r="U62" s="293"/>
      <c r="V62" s="293" t="s">
        <v>59</v>
      </c>
      <c r="W62" s="293" t="s">
        <v>59</v>
      </c>
      <c r="X62" s="293"/>
      <c r="Y62" s="294" t="s">
        <v>139</v>
      </c>
      <c r="Z62" s="290" t="s">
        <v>885</v>
      </c>
    </row>
    <row r="63" spans="1:26" s="81" customFormat="1" ht="45">
      <c r="A63" s="156">
        <v>59</v>
      </c>
      <c r="B63" s="285" t="s">
        <v>265</v>
      </c>
      <c r="C63" s="285" t="s">
        <v>266</v>
      </c>
      <c r="D63" s="271">
        <v>71001433</v>
      </c>
      <c r="E63" s="285">
        <v>102443963</v>
      </c>
      <c r="F63" s="271">
        <v>600117162</v>
      </c>
      <c r="G63" s="295" t="s">
        <v>886</v>
      </c>
      <c r="H63" s="271" t="s">
        <v>55</v>
      </c>
      <c r="I63" s="271" t="s">
        <v>56</v>
      </c>
      <c r="J63" s="271" t="s">
        <v>268</v>
      </c>
      <c r="K63" s="300" t="s">
        <v>886</v>
      </c>
      <c r="L63" s="296">
        <v>6000000</v>
      </c>
      <c r="M63" s="297">
        <v>4200000</v>
      </c>
      <c r="N63" s="298" t="s">
        <v>179</v>
      </c>
      <c r="O63" s="298" t="s">
        <v>198</v>
      </c>
      <c r="P63" s="299" t="s">
        <v>59</v>
      </c>
      <c r="Q63" s="299" t="s">
        <v>59</v>
      </c>
      <c r="R63" s="299" t="s">
        <v>59</v>
      </c>
      <c r="S63" s="299" t="s">
        <v>59</v>
      </c>
      <c r="T63" s="299"/>
      <c r="U63" s="299"/>
      <c r="V63" s="299"/>
      <c r="W63" s="299" t="s">
        <v>59</v>
      </c>
      <c r="X63" s="299" t="s">
        <v>59</v>
      </c>
      <c r="Y63" s="346" t="s">
        <v>139</v>
      </c>
      <c r="Z63" s="346" t="s">
        <v>60</v>
      </c>
    </row>
    <row r="64" spans="1:26" s="81" customFormat="1" ht="60">
      <c r="A64" s="23">
        <v>60</v>
      </c>
      <c r="B64" s="23" t="s">
        <v>52</v>
      </c>
      <c r="C64" s="23" t="s">
        <v>53</v>
      </c>
      <c r="D64" s="24">
        <v>71002651</v>
      </c>
      <c r="E64" s="23">
        <v>102443670</v>
      </c>
      <c r="F64" s="24">
        <v>600117049</v>
      </c>
      <c r="G64" s="23" t="s">
        <v>818</v>
      </c>
      <c r="H64" s="24" t="s">
        <v>55</v>
      </c>
      <c r="I64" s="24" t="s">
        <v>56</v>
      </c>
      <c r="J64" s="24" t="s">
        <v>57</v>
      </c>
      <c r="K64" s="23" t="s">
        <v>271</v>
      </c>
      <c r="L64" s="32">
        <v>18000000</v>
      </c>
      <c r="M64" s="77">
        <v>12600000</v>
      </c>
      <c r="N64" s="23" t="s">
        <v>819</v>
      </c>
      <c r="O64" s="24">
        <v>2027</v>
      </c>
      <c r="P64" s="24"/>
      <c r="Q64" s="24"/>
      <c r="R64" s="24" t="s">
        <v>59</v>
      </c>
      <c r="S64" s="24"/>
      <c r="T64" s="24"/>
      <c r="U64" s="24"/>
      <c r="V64" s="24"/>
      <c r="W64" s="24"/>
      <c r="X64" s="24"/>
      <c r="Y64" s="23" t="s">
        <v>272</v>
      </c>
      <c r="Z64" s="23" t="s">
        <v>60</v>
      </c>
    </row>
    <row r="65" spans="1:26" s="81" customFormat="1" ht="84" customHeight="1">
      <c r="A65" s="23">
        <v>61</v>
      </c>
      <c r="B65" s="12" t="s">
        <v>52</v>
      </c>
      <c r="C65" s="12" t="s">
        <v>53</v>
      </c>
      <c r="D65" s="13">
        <v>71002651</v>
      </c>
      <c r="E65" s="13">
        <v>102443670</v>
      </c>
      <c r="F65" s="13">
        <v>600117049</v>
      </c>
      <c r="G65" s="12" t="s">
        <v>54</v>
      </c>
      <c r="H65" s="13" t="s">
        <v>55</v>
      </c>
      <c r="I65" s="13" t="s">
        <v>56</v>
      </c>
      <c r="J65" s="13" t="s">
        <v>57</v>
      </c>
      <c r="K65" s="15" t="s">
        <v>58</v>
      </c>
      <c r="L65" s="14">
        <v>2000000</v>
      </c>
      <c r="M65" s="79">
        <f>L65*0.7</f>
        <v>1400000</v>
      </c>
      <c r="N65" s="96" t="s">
        <v>596</v>
      </c>
      <c r="O65" s="96" t="s">
        <v>597</v>
      </c>
      <c r="P65" s="13"/>
      <c r="Q65" s="13"/>
      <c r="R65" s="13"/>
      <c r="S65" s="13"/>
      <c r="T65" s="13"/>
      <c r="U65" s="13"/>
      <c r="V65" s="24" t="s">
        <v>59</v>
      </c>
      <c r="W65" s="13" t="s">
        <v>59</v>
      </c>
      <c r="X65" s="13"/>
      <c r="Y65" s="84" t="s">
        <v>820</v>
      </c>
      <c r="Z65" s="15" t="s">
        <v>60</v>
      </c>
    </row>
    <row r="66" spans="1:26" s="81" customFormat="1" ht="105">
      <c r="A66" s="23">
        <v>62</v>
      </c>
      <c r="B66" s="12" t="s">
        <v>52</v>
      </c>
      <c r="C66" s="12" t="s">
        <v>53</v>
      </c>
      <c r="D66" s="13">
        <v>71002651</v>
      </c>
      <c r="E66" s="13">
        <v>181104725</v>
      </c>
      <c r="F66" s="13">
        <v>600117049</v>
      </c>
      <c r="G66" s="12" t="s">
        <v>61</v>
      </c>
      <c r="H66" s="13" t="s">
        <v>55</v>
      </c>
      <c r="I66" s="13" t="s">
        <v>56</v>
      </c>
      <c r="J66" s="13" t="s">
        <v>57</v>
      </c>
      <c r="K66" s="21" t="s">
        <v>273</v>
      </c>
      <c r="L66" s="96" t="s">
        <v>821</v>
      </c>
      <c r="M66" s="230" t="s">
        <v>822</v>
      </c>
      <c r="N66" s="96" t="s">
        <v>823</v>
      </c>
      <c r="O66" s="96" t="s">
        <v>809</v>
      </c>
      <c r="P66" s="87" t="s">
        <v>59</v>
      </c>
      <c r="Q66" s="87"/>
      <c r="R66" s="87" t="s">
        <v>59</v>
      </c>
      <c r="S66" s="87"/>
      <c r="T66" s="13"/>
      <c r="U66" s="13"/>
      <c r="V66" s="24" t="s">
        <v>59</v>
      </c>
      <c r="W66" s="13"/>
      <c r="X66" s="13"/>
      <c r="Y66" s="84" t="s">
        <v>598</v>
      </c>
      <c r="Z66" s="88" t="s">
        <v>274</v>
      </c>
    </row>
    <row r="67" spans="1:26" s="81" customFormat="1" ht="69" customHeight="1">
      <c r="A67" s="23">
        <v>63</v>
      </c>
      <c r="B67" s="12" t="s">
        <v>52</v>
      </c>
      <c r="C67" s="12" t="s">
        <v>53</v>
      </c>
      <c r="D67" s="13">
        <v>71002651</v>
      </c>
      <c r="E67" s="13">
        <v>102443670</v>
      </c>
      <c r="F67" s="13">
        <v>600117049</v>
      </c>
      <c r="G67" s="12" t="s">
        <v>63</v>
      </c>
      <c r="H67" s="13" t="s">
        <v>55</v>
      </c>
      <c r="I67" s="13" t="s">
        <v>56</v>
      </c>
      <c r="J67" s="13" t="s">
        <v>57</v>
      </c>
      <c r="K67" s="15" t="s">
        <v>64</v>
      </c>
      <c r="L67" s="14">
        <v>1850000</v>
      </c>
      <c r="M67" s="32">
        <v>1295000</v>
      </c>
      <c r="N67" s="96" t="s">
        <v>596</v>
      </c>
      <c r="O67" s="86">
        <v>2022</v>
      </c>
      <c r="P67" s="13"/>
      <c r="Q67" s="13"/>
      <c r="R67" s="13"/>
      <c r="S67" s="13"/>
      <c r="T67" s="13"/>
      <c r="U67" s="13"/>
      <c r="V67" s="13" t="s">
        <v>59</v>
      </c>
      <c r="W67" s="13"/>
      <c r="X67" s="13"/>
      <c r="Y67" s="84" t="s">
        <v>824</v>
      </c>
      <c r="Z67" s="15" t="s">
        <v>60</v>
      </c>
    </row>
    <row r="68" spans="1:26" s="81" customFormat="1" ht="75">
      <c r="A68" s="156">
        <v>64</v>
      </c>
      <c r="B68" s="23" t="s">
        <v>466</v>
      </c>
      <c r="C68" s="23" t="s">
        <v>275</v>
      </c>
      <c r="D68" s="24">
        <v>75022401</v>
      </c>
      <c r="E68" s="23">
        <v>102443785</v>
      </c>
      <c r="F68" s="24">
        <v>600117081</v>
      </c>
      <c r="G68" s="46" t="s">
        <v>657</v>
      </c>
      <c r="H68" s="24" t="s">
        <v>55</v>
      </c>
      <c r="I68" s="24" t="s">
        <v>56</v>
      </c>
      <c r="J68" s="24" t="s">
        <v>276</v>
      </c>
      <c r="K68" s="46" t="s">
        <v>658</v>
      </c>
      <c r="L68" s="104" t="s">
        <v>659</v>
      </c>
      <c r="M68" s="104" t="s">
        <v>660</v>
      </c>
      <c r="N68" s="37" t="s">
        <v>654</v>
      </c>
      <c r="O68" s="37" t="s">
        <v>655</v>
      </c>
      <c r="P68" s="24"/>
      <c r="Q68" s="24"/>
      <c r="R68" s="24"/>
      <c r="S68" s="24"/>
      <c r="T68" s="24" t="s">
        <v>59</v>
      </c>
      <c r="U68" s="24"/>
      <c r="V68" s="24"/>
      <c r="W68" s="24"/>
      <c r="X68" s="24"/>
      <c r="Y68" s="44" t="s">
        <v>656</v>
      </c>
      <c r="Z68" s="44" t="s">
        <v>60</v>
      </c>
    </row>
    <row r="69" spans="1:26" s="81" customFormat="1" ht="45">
      <c r="A69" s="156">
        <v>65</v>
      </c>
      <c r="B69" s="44" t="s">
        <v>466</v>
      </c>
      <c r="C69" s="44" t="s">
        <v>275</v>
      </c>
      <c r="D69" s="47">
        <v>75022401</v>
      </c>
      <c r="E69" s="44">
        <v>102443785</v>
      </c>
      <c r="F69" s="47">
        <v>600117081</v>
      </c>
      <c r="G69" s="60" t="s">
        <v>661</v>
      </c>
      <c r="H69" s="47" t="s">
        <v>55</v>
      </c>
      <c r="I69" s="47" t="s">
        <v>56</v>
      </c>
      <c r="J69" s="47" t="s">
        <v>276</v>
      </c>
      <c r="K69" s="44" t="s">
        <v>662</v>
      </c>
      <c r="L69" s="48">
        <v>1000000</v>
      </c>
      <c r="M69" s="48">
        <v>700000</v>
      </c>
      <c r="N69" s="52" t="s">
        <v>663</v>
      </c>
      <c r="O69" s="52" t="s">
        <v>664</v>
      </c>
      <c r="P69" s="24"/>
      <c r="Q69" s="24"/>
      <c r="R69" s="24"/>
      <c r="S69" s="24"/>
      <c r="T69" s="24"/>
      <c r="U69" s="24"/>
      <c r="V69" s="24"/>
      <c r="W69" s="24"/>
      <c r="X69" s="24"/>
      <c r="Y69" s="44" t="s">
        <v>665</v>
      </c>
      <c r="Z69" s="44" t="s">
        <v>60</v>
      </c>
    </row>
    <row r="70" spans="1:26" s="81" customFormat="1" ht="45">
      <c r="A70" s="344">
        <v>66</v>
      </c>
      <c r="B70" s="285" t="s">
        <v>908</v>
      </c>
      <c r="C70" s="285" t="s">
        <v>275</v>
      </c>
      <c r="D70" s="271">
        <v>75022401</v>
      </c>
      <c r="E70" s="285">
        <v>102443785</v>
      </c>
      <c r="F70" s="271">
        <v>600117081</v>
      </c>
      <c r="G70" s="330" t="s">
        <v>909</v>
      </c>
      <c r="H70" s="271" t="s">
        <v>55</v>
      </c>
      <c r="I70" s="271" t="s">
        <v>56</v>
      </c>
      <c r="J70" s="271" t="s">
        <v>276</v>
      </c>
      <c r="K70" s="285" t="s">
        <v>910</v>
      </c>
      <c r="L70" s="296">
        <v>450000</v>
      </c>
      <c r="M70" s="296">
        <v>315000</v>
      </c>
      <c r="N70" s="298" t="s">
        <v>179</v>
      </c>
      <c r="O70" s="298" t="s">
        <v>313</v>
      </c>
      <c r="P70" s="271"/>
      <c r="Q70" s="271"/>
      <c r="R70" s="271"/>
      <c r="S70" s="271" t="s">
        <v>59</v>
      </c>
      <c r="T70" s="271"/>
      <c r="U70" s="271"/>
      <c r="V70" s="271"/>
      <c r="W70" s="271"/>
      <c r="X70" s="271"/>
      <c r="Y70" s="285" t="s">
        <v>62</v>
      </c>
      <c r="Z70" s="285" t="s">
        <v>60</v>
      </c>
    </row>
    <row r="71" spans="1:26" s="81" customFormat="1" ht="45">
      <c r="A71" s="430">
        <v>67</v>
      </c>
      <c r="B71" s="408" t="s">
        <v>466</v>
      </c>
      <c r="C71" s="408" t="s">
        <v>275</v>
      </c>
      <c r="D71" s="409">
        <v>75022401</v>
      </c>
      <c r="E71" s="408">
        <v>102443785</v>
      </c>
      <c r="F71" s="409">
        <v>600117081</v>
      </c>
      <c r="G71" s="408" t="s">
        <v>1017</v>
      </c>
      <c r="H71" s="409" t="s">
        <v>547</v>
      </c>
      <c r="I71" s="409" t="s">
        <v>1018</v>
      </c>
      <c r="J71" s="409" t="s">
        <v>276</v>
      </c>
      <c r="K71" s="408" t="s">
        <v>1019</v>
      </c>
      <c r="L71" s="487">
        <v>2000000</v>
      </c>
      <c r="M71" s="424">
        <v>1400000</v>
      </c>
      <c r="N71" s="409">
        <v>2025</v>
      </c>
      <c r="O71" s="409">
        <v>2026</v>
      </c>
      <c r="P71" s="409"/>
      <c r="Q71" s="409"/>
      <c r="R71" s="409"/>
      <c r="S71" s="409"/>
      <c r="T71" s="409"/>
      <c r="U71" s="409"/>
      <c r="V71" s="409"/>
      <c r="W71" s="409" t="s">
        <v>59</v>
      </c>
      <c r="X71" s="409"/>
      <c r="Y71" s="407" t="s">
        <v>139</v>
      </c>
      <c r="Z71" s="408"/>
    </row>
    <row r="72" spans="1:26" s="81" customFormat="1" ht="45">
      <c r="A72" s="430">
        <v>68</v>
      </c>
      <c r="B72" s="354" t="s">
        <v>466</v>
      </c>
      <c r="C72" s="354" t="s">
        <v>275</v>
      </c>
      <c r="D72" s="355">
        <v>75022401</v>
      </c>
      <c r="E72" s="354">
        <v>102443785</v>
      </c>
      <c r="F72" s="355">
        <v>600117081</v>
      </c>
      <c r="G72" s="354" t="s">
        <v>1020</v>
      </c>
      <c r="H72" s="355" t="s">
        <v>547</v>
      </c>
      <c r="I72" s="355" t="s">
        <v>1018</v>
      </c>
      <c r="J72" s="355" t="s">
        <v>276</v>
      </c>
      <c r="K72" s="354" t="s">
        <v>1021</v>
      </c>
      <c r="L72" s="419">
        <v>3000000</v>
      </c>
      <c r="M72" s="421">
        <v>2100000</v>
      </c>
      <c r="N72" s="354">
        <v>2026</v>
      </c>
      <c r="O72" s="354">
        <v>2027</v>
      </c>
      <c r="P72" s="355"/>
      <c r="Q72" s="355"/>
      <c r="R72" s="355" t="s">
        <v>59</v>
      </c>
      <c r="S72" s="422"/>
      <c r="T72" s="355"/>
      <c r="U72" s="355"/>
      <c r="V72" s="355"/>
      <c r="W72" s="355"/>
      <c r="X72" s="355"/>
      <c r="Y72" s="354" t="s">
        <v>139</v>
      </c>
      <c r="Z72" s="354"/>
    </row>
    <row r="73" spans="1:26" s="81" customFormat="1" ht="45">
      <c r="A73" s="430">
        <v>69</v>
      </c>
      <c r="B73" s="354" t="s">
        <v>466</v>
      </c>
      <c r="C73" s="354" t="s">
        <v>275</v>
      </c>
      <c r="D73" s="355">
        <v>75022401</v>
      </c>
      <c r="E73" s="354">
        <v>102443785</v>
      </c>
      <c r="F73" s="355">
        <v>600117081</v>
      </c>
      <c r="G73" s="354" t="s">
        <v>1038</v>
      </c>
      <c r="H73" s="355" t="s">
        <v>547</v>
      </c>
      <c r="I73" s="355" t="s">
        <v>1018</v>
      </c>
      <c r="J73" s="355" t="s">
        <v>276</v>
      </c>
      <c r="K73" s="354" t="s">
        <v>1022</v>
      </c>
      <c r="L73" s="356">
        <v>2000000</v>
      </c>
      <c r="M73" s="386">
        <v>1400000</v>
      </c>
      <c r="N73" s="355">
        <v>2025</v>
      </c>
      <c r="O73" s="355">
        <v>2027</v>
      </c>
      <c r="P73" s="355" t="s">
        <v>59</v>
      </c>
      <c r="Q73" s="355"/>
      <c r="R73" s="355" t="s">
        <v>59</v>
      </c>
      <c r="S73" s="355"/>
      <c r="T73" s="355"/>
      <c r="U73" s="355"/>
      <c r="V73" s="355"/>
      <c r="W73" s="355"/>
      <c r="X73" s="355"/>
      <c r="Y73" s="354" t="s">
        <v>139</v>
      </c>
      <c r="Z73" s="354"/>
    </row>
    <row r="74" spans="1:26" s="81" customFormat="1" ht="45">
      <c r="A74" s="430">
        <v>70</v>
      </c>
      <c r="B74" s="408" t="s">
        <v>466</v>
      </c>
      <c r="C74" s="408" t="s">
        <v>275</v>
      </c>
      <c r="D74" s="409">
        <v>75022401</v>
      </c>
      <c r="E74" s="408">
        <v>102443785</v>
      </c>
      <c r="F74" s="409">
        <v>600117081</v>
      </c>
      <c r="G74" s="408" t="s">
        <v>1023</v>
      </c>
      <c r="H74" s="409" t="s">
        <v>547</v>
      </c>
      <c r="I74" s="409" t="s">
        <v>1018</v>
      </c>
      <c r="J74" s="409" t="s">
        <v>276</v>
      </c>
      <c r="K74" s="408" t="s">
        <v>1023</v>
      </c>
      <c r="L74" s="410">
        <v>6000000</v>
      </c>
      <c r="M74" s="424">
        <v>4200000</v>
      </c>
      <c r="N74" s="425">
        <v>2025</v>
      </c>
      <c r="O74" s="425">
        <v>2027</v>
      </c>
      <c r="P74" s="409"/>
      <c r="Q74" s="409"/>
      <c r="R74" s="409"/>
      <c r="S74" s="409"/>
      <c r="T74" s="409"/>
      <c r="U74" s="409"/>
      <c r="V74" s="409"/>
      <c r="W74" s="409"/>
      <c r="X74" s="409"/>
      <c r="Y74" s="408" t="s">
        <v>139</v>
      </c>
      <c r="Z74" s="408"/>
    </row>
    <row r="75" spans="1:26" s="81" customFormat="1" ht="45">
      <c r="A75" s="430">
        <v>71</v>
      </c>
      <c r="B75" s="354" t="s">
        <v>466</v>
      </c>
      <c r="C75" s="354" t="s">
        <v>275</v>
      </c>
      <c r="D75" s="355">
        <v>75022401</v>
      </c>
      <c r="E75" s="354">
        <v>102443785</v>
      </c>
      <c r="F75" s="355">
        <v>600117081</v>
      </c>
      <c r="G75" s="355" t="s">
        <v>1024</v>
      </c>
      <c r="H75" s="355" t="s">
        <v>547</v>
      </c>
      <c r="I75" s="355" t="s">
        <v>1018</v>
      </c>
      <c r="J75" s="355" t="s">
        <v>276</v>
      </c>
      <c r="K75" s="355" t="s">
        <v>1024</v>
      </c>
      <c r="L75" s="356">
        <v>4000000</v>
      </c>
      <c r="M75" s="386">
        <v>2800000</v>
      </c>
      <c r="N75" s="423">
        <v>2026</v>
      </c>
      <c r="O75" s="423">
        <v>2027</v>
      </c>
      <c r="P75" s="355"/>
      <c r="Q75" s="355"/>
      <c r="R75" s="355"/>
      <c r="S75" s="355"/>
      <c r="T75" s="355"/>
      <c r="U75" s="355"/>
      <c r="V75" s="355"/>
      <c r="W75" s="355"/>
      <c r="X75" s="355" t="s">
        <v>59</v>
      </c>
      <c r="Y75" s="354" t="s">
        <v>139</v>
      </c>
      <c r="Z75" s="354"/>
    </row>
    <row r="76" spans="1:26" s="81" customFormat="1" ht="45">
      <c r="A76" s="430">
        <v>72</v>
      </c>
      <c r="B76" s="354" t="s">
        <v>466</v>
      </c>
      <c r="C76" s="354" t="s">
        <v>275</v>
      </c>
      <c r="D76" s="355">
        <v>75022401</v>
      </c>
      <c r="E76" s="354">
        <v>102443785</v>
      </c>
      <c r="F76" s="355">
        <v>600117081</v>
      </c>
      <c r="G76" s="355" t="s">
        <v>1025</v>
      </c>
      <c r="H76" s="355" t="s">
        <v>547</v>
      </c>
      <c r="I76" s="355" t="s">
        <v>1018</v>
      </c>
      <c r="J76" s="355" t="s">
        <v>276</v>
      </c>
      <c r="K76" s="355" t="s">
        <v>1025</v>
      </c>
      <c r="L76" s="356">
        <v>1000000</v>
      </c>
      <c r="M76" s="386">
        <v>700000</v>
      </c>
      <c r="N76" s="423">
        <v>2025</v>
      </c>
      <c r="O76" s="423">
        <v>2026</v>
      </c>
      <c r="P76" s="355"/>
      <c r="Q76" s="355"/>
      <c r="R76" s="355"/>
      <c r="S76" s="355"/>
      <c r="T76" s="355"/>
      <c r="U76" s="355"/>
      <c r="V76" s="355"/>
      <c r="W76" s="355"/>
      <c r="X76" s="355"/>
      <c r="Y76" s="354" t="s">
        <v>139</v>
      </c>
      <c r="Z76" s="354"/>
    </row>
    <row r="77" spans="1:26" s="81" customFormat="1" ht="45">
      <c r="A77" s="23">
        <v>73</v>
      </c>
      <c r="B77" s="23" t="s">
        <v>277</v>
      </c>
      <c r="C77" s="23" t="s">
        <v>461</v>
      </c>
      <c r="D77" s="37" t="s">
        <v>278</v>
      </c>
      <c r="E77" s="23">
        <v>108047636</v>
      </c>
      <c r="F77" s="24">
        <v>600117308</v>
      </c>
      <c r="G77" s="23" t="s">
        <v>279</v>
      </c>
      <c r="H77" s="24" t="s">
        <v>55</v>
      </c>
      <c r="I77" s="24" t="s">
        <v>56</v>
      </c>
      <c r="J77" s="24" t="s">
        <v>56</v>
      </c>
      <c r="K77" s="23" t="s">
        <v>279</v>
      </c>
      <c r="L77" s="32">
        <v>2000000</v>
      </c>
      <c r="M77" s="32">
        <v>1400000</v>
      </c>
      <c r="N77" s="24"/>
      <c r="O77" s="24">
        <v>2023</v>
      </c>
      <c r="P77" s="24" t="s">
        <v>59</v>
      </c>
      <c r="Q77" s="24" t="s">
        <v>59</v>
      </c>
      <c r="R77" s="24"/>
      <c r="S77" s="24"/>
      <c r="T77" s="24"/>
      <c r="U77" s="24"/>
      <c r="V77" s="24"/>
      <c r="W77" s="24"/>
      <c r="X77" s="24"/>
      <c r="Y77" s="38" t="s">
        <v>62</v>
      </c>
      <c r="Z77" s="23" t="s">
        <v>60</v>
      </c>
    </row>
    <row r="78" spans="1:26" s="81" customFormat="1" ht="45">
      <c r="A78" s="156">
        <v>74</v>
      </c>
      <c r="B78" s="23" t="s">
        <v>277</v>
      </c>
      <c r="C78" s="23" t="s">
        <v>461</v>
      </c>
      <c r="D78" s="37" t="s">
        <v>278</v>
      </c>
      <c r="E78" s="23">
        <v>108047636</v>
      </c>
      <c r="F78" s="24">
        <v>600117308</v>
      </c>
      <c r="G78" s="23" t="s">
        <v>280</v>
      </c>
      <c r="H78" s="24" t="s">
        <v>55</v>
      </c>
      <c r="I78" s="24" t="s">
        <v>56</v>
      </c>
      <c r="J78" s="24" t="s">
        <v>56</v>
      </c>
      <c r="K78" s="23" t="s">
        <v>280</v>
      </c>
      <c r="L78" s="102" t="s">
        <v>566</v>
      </c>
      <c r="M78" s="102" t="s">
        <v>567</v>
      </c>
      <c r="N78" s="24"/>
      <c r="O78" s="24">
        <v>2028</v>
      </c>
      <c r="P78" s="24" t="s">
        <v>59</v>
      </c>
      <c r="Q78" s="24" t="s">
        <v>59</v>
      </c>
      <c r="R78" s="47" t="s">
        <v>59</v>
      </c>
      <c r="S78" s="24" t="s">
        <v>59</v>
      </c>
      <c r="T78" s="24"/>
      <c r="U78" s="24"/>
      <c r="V78" s="24"/>
      <c r="W78" s="24"/>
      <c r="X78" s="24"/>
      <c r="Y78" s="38" t="s">
        <v>62</v>
      </c>
      <c r="Z78" s="23" t="s">
        <v>60</v>
      </c>
    </row>
    <row r="79" spans="1:26" s="81" customFormat="1" ht="45">
      <c r="A79" s="23">
        <v>75</v>
      </c>
      <c r="B79" s="23" t="s">
        <v>277</v>
      </c>
      <c r="C79" s="23" t="s">
        <v>461</v>
      </c>
      <c r="D79" s="37" t="s">
        <v>278</v>
      </c>
      <c r="E79" s="23">
        <v>108047636</v>
      </c>
      <c r="F79" s="24">
        <v>600117308</v>
      </c>
      <c r="G79" s="23" t="s">
        <v>281</v>
      </c>
      <c r="H79" s="24" t="s">
        <v>55</v>
      </c>
      <c r="I79" s="24" t="s">
        <v>56</v>
      </c>
      <c r="J79" s="24" t="s">
        <v>56</v>
      </c>
      <c r="K79" s="23" t="s">
        <v>281</v>
      </c>
      <c r="L79" s="32">
        <v>2000000</v>
      </c>
      <c r="M79" s="32">
        <v>1400000</v>
      </c>
      <c r="N79" s="24"/>
      <c r="O79" s="24">
        <v>2023</v>
      </c>
      <c r="P79" s="24" t="s">
        <v>59</v>
      </c>
      <c r="Q79" s="24" t="s">
        <v>59</v>
      </c>
      <c r="R79" s="82"/>
      <c r="S79" s="24" t="s">
        <v>59</v>
      </c>
      <c r="T79" s="24"/>
      <c r="U79" s="24"/>
      <c r="V79" s="24"/>
      <c r="W79" s="24"/>
      <c r="X79" s="24" t="s">
        <v>59</v>
      </c>
      <c r="Y79" s="38" t="s">
        <v>62</v>
      </c>
      <c r="Z79" s="23" t="s">
        <v>60</v>
      </c>
    </row>
    <row r="80" spans="1:26" s="81" customFormat="1" ht="45">
      <c r="A80" s="23">
        <v>76</v>
      </c>
      <c r="B80" s="23" t="s">
        <v>282</v>
      </c>
      <c r="C80" s="23" t="s">
        <v>461</v>
      </c>
      <c r="D80" s="37" t="s">
        <v>283</v>
      </c>
      <c r="E80" s="23">
        <v>102455082</v>
      </c>
      <c r="F80" s="24">
        <v>600117197</v>
      </c>
      <c r="G80" s="23" t="s">
        <v>284</v>
      </c>
      <c r="H80" s="24" t="s">
        <v>55</v>
      </c>
      <c r="I80" s="24" t="s">
        <v>56</v>
      </c>
      <c r="J80" s="24" t="s">
        <v>56</v>
      </c>
      <c r="K80" s="23" t="s">
        <v>284</v>
      </c>
      <c r="L80" s="32">
        <v>5000000</v>
      </c>
      <c r="M80" s="32">
        <v>3500000</v>
      </c>
      <c r="N80" s="24"/>
      <c r="O80" s="24">
        <v>2023</v>
      </c>
      <c r="P80" s="24"/>
      <c r="Q80" s="24"/>
      <c r="R80" s="24"/>
      <c r="S80" s="24"/>
      <c r="T80" s="24"/>
      <c r="U80" s="24"/>
      <c r="V80" s="24" t="s">
        <v>59</v>
      </c>
      <c r="W80" s="24"/>
      <c r="X80" s="24"/>
      <c r="Y80" s="38" t="s">
        <v>62</v>
      </c>
      <c r="Z80" s="23" t="s">
        <v>60</v>
      </c>
    </row>
    <row r="81" spans="1:26" s="81" customFormat="1" ht="75">
      <c r="A81" s="344">
        <v>77</v>
      </c>
      <c r="B81" s="23" t="s">
        <v>282</v>
      </c>
      <c r="C81" s="23" t="s">
        <v>461</v>
      </c>
      <c r="D81" s="37" t="s">
        <v>283</v>
      </c>
      <c r="E81" s="23">
        <v>102455082</v>
      </c>
      <c r="F81" s="24">
        <v>600117197</v>
      </c>
      <c r="G81" s="23" t="s">
        <v>285</v>
      </c>
      <c r="H81" s="24" t="s">
        <v>55</v>
      </c>
      <c r="I81" s="24" t="s">
        <v>56</v>
      </c>
      <c r="J81" s="24" t="s">
        <v>56</v>
      </c>
      <c r="K81" s="23" t="s">
        <v>286</v>
      </c>
      <c r="L81" s="175" t="s">
        <v>792</v>
      </c>
      <c r="M81" s="175" t="s">
        <v>793</v>
      </c>
      <c r="N81" s="24"/>
      <c r="O81" s="24">
        <v>2028</v>
      </c>
      <c r="P81" s="24" t="s">
        <v>59</v>
      </c>
      <c r="Q81" s="24" t="s">
        <v>59</v>
      </c>
      <c r="R81" s="24" t="s">
        <v>59</v>
      </c>
      <c r="S81" s="24" t="s">
        <v>59</v>
      </c>
      <c r="T81" s="24"/>
      <c r="U81" s="47" t="s">
        <v>59</v>
      </c>
      <c r="V81" s="24"/>
      <c r="W81" s="24"/>
      <c r="X81" s="24" t="s">
        <v>59</v>
      </c>
      <c r="Y81" s="38" t="s">
        <v>926</v>
      </c>
      <c r="Z81" s="23" t="s">
        <v>60</v>
      </c>
    </row>
    <row r="82" spans="1:26" s="81" customFormat="1" ht="60">
      <c r="A82" s="23">
        <v>78</v>
      </c>
      <c r="B82" s="23" t="s">
        <v>455</v>
      </c>
      <c r="C82" s="23" t="s">
        <v>180</v>
      </c>
      <c r="D82" s="24">
        <v>75021773</v>
      </c>
      <c r="E82" s="23">
        <v>102443491</v>
      </c>
      <c r="F82" s="24">
        <v>600116913</v>
      </c>
      <c r="G82" s="23" t="s">
        <v>287</v>
      </c>
      <c r="H82" s="24" t="s">
        <v>55</v>
      </c>
      <c r="I82" s="24" t="s">
        <v>56</v>
      </c>
      <c r="J82" s="24" t="s">
        <v>181</v>
      </c>
      <c r="K82" s="23" t="s">
        <v>287</v>
      </c>
      <c r="L82" s="32">
        <v>250000</v>
      </c>
      <c r="M82" s="32">
        <v>175000</v>
      </c>
      <c r="N82" s="29"/>
      <c r="O82" s="30">
        <v>2023</v>
      </c>
      <c r="P82" s="24"/>
      <c r="Q82" s="24"/>
      <c r="R82" s="24"/>
      <c r="S82" s="24"/>
      <c r="T82" s="24" t="s">
        <v>59</v>
      </c>
      <c r="U82" s="24"/>
      <c r="V82" s="24"/>
      <c r="W82" s="24"/>
      <c r="X82" s="24"/>
      <c r="Y82" s="23"/>
      <c r="Z82" s="23"/>
    </row>
    <row r="83" spans="1:26" s="81" customFormat="1" ht="60">
      <c r="A83" s="23">
        <v>79</v>
      </c>
      <c r="B83" s="23" t="s">
        <v>455</v>
      </c>
      <c r="C83" s="23" t="s">
        <v>180</v>
      </c>
      <c r="D83" s="24">
        <v>75021773</v>
      </c>
      <c r="E83" s="23">
        <v>102443491</v>
      </c>
      <c r="F83" s="24">
        <v>600116913</v>
      </c>
      <c r="G83" s="23" t="s">
        <v>288</v>
      </c>
      <c r="H83" s="24" t="s">
        <v>55</v>
      </c>
      <c r="I83" s="24" t="s">
        <v>56</v>
      </c>
      <c r="J83" s="24" t="s">
        <v>181</v>
      </c>
      <c r="K83" s="23" t="s">
        <v>288</v>
      </c>
      <c r="L83" s="32">
        <v>50000</v>
      </c>
      <c r="M83" s="32">
        <v>35000</v>
      </c>
      <c r="N83" s="29"/>
      <c r="O83" s="30">
        <v>2024</v>
      </c>
      <c r="P83" s="24"/>
      <c r="Q83" s="24"/>
      <c r="R83" s="24" t="s">
        <v>59</v>
      </c>
      <c r="S83" s="24"/>
      <c r="T83" s="24"/>
      <c r="U83" s="24"/>
      <c r="V83" s="24"/>
      <c r="W83" s="24"/>
      <c r="X83" s="24"/>
      <c r="Y83" s="23"/>
      <c r="Z83" s="23"/>
    </row>
    <row r="84" spans="1:26" s="81" customFormat="1" ht="60">
      <c r="A84" s="192">
        <v>80</v>
      </c>
      <c r="B84" s="182" t="s">
        <v>455</v>
      </c>
      <c r="C84" s="182" t="s">
        <v>180</v>
      </c>
      <c r="D84" s="178">
        <v>75021773</v>
      </c>
      <c r="E84" s="182">
        <v>102443491</v>
      </c>
      <c r="F84" s="178">
        <v>600116913</v>
      </c>
      <c r="G84" s="182" t="s">
        <v>730</v>
      </c>
      <c r="H84" s="178" t="s">
        <v>55</v>
      </c>
      <c r="I84" s="178" t="s">
        <v>56</v>
      </c>
      <c r="J84" s="178" t="s">
        <v>181</v>
      </c>
      <c r="K84" s="182" t="s">
        <v>731</v>
      </c>
      <c r="L84" s="172">
        <v>700000</v>
      </c>
      <c r="M84" s="172">
        <v>490000</v>
      </c>
      <c r="N84" s="193"/>
      <c r="O84" s="194" t="s">
        <v>310</v>
      </c>
      <c r="P84" s="178"/>
      <c r="Q84" s="178"/>
      <c r="R84" s="178"/>
      <c r="S84" s="178"/>
      <c r="T84" s="178" t="s">
        <v>59</v>
      </c>
      <c r="U84" s="178"/>
      <c r="V84" s="178"/>
      <c r="W84" s="178"/>
      <c r="X84" s="178"/>
      <c r="Y84" s="182"/>
      <c r="Z84" s="182"/>
    </row>
    <row r="85" spans="1:26" s="81" customFormat="1" ht="60">
      <c r="A85" s="428">
        <v>81</v>
      </c>
      <c r="B85" s="354" t="s">
        <v>455</v>
      </c>
      <c r="C85" s="354" t="s">
        <v>180</v>
      </c>
      <c r="D85" s="355">
        <v>75021773</v>
      </c>
      <c r="E85" s="354">
        <v>102443491</v>
      </c>
      <c r="F85" s="355">
        <v>600116913</v>
      </c>
      <c r="G85" s="354" t="s">
        <v>1027</v>
      </c>
      <c r="H85" s="355" t="s">
        <v>547</v>
      </c>
      <c r="I85" s="355" t="s">
        <v>56</v>
      </c>
      <c r="J85" s="355" t="s">
        <v>181</v>
      </c>
      <c r="K85" s="354" t="s">
        <v>1027</v>
      </c>
      <c r="L85" s="419">
        <v>1000000</v>
      </c>
      <c r="M85" s="386">
        <v>700000</v>
      </c>
      <c r="N85" s="355">
        <v>2025</v>
      </c>
      <c r="O85" s="355">
        <v>2027</v>
      </c>
      <c r="P85" s="355"/>
      <c r="Q85" s="355"/>
      <c r="R85" s="355"/>
      <c r="S85" s="355"/>
      <c r="T85" s="355"/>
      <c r="U85" s="355"/>
      <c r="V85" s="355" t="s">
        <v>59</v>
      </c>
      <c r="W85" s="355"/>
      <c r="X85" s="355"/>
      <c r="Y85" s="407" t="s">
        <v>1028</v>
      </c>
      <c r="Z85" s="354" t="s">
        <v>1029</v>
      </c>
    </row>
    <row r="86" spans="1:26" s="81" customFormat="1" ht="60">
      <c r="A86" s="428">
        <v>82</v>
      </c>
      <c r="B86" s="354" t="s">
        <v>455</v>
      </c>
      <c r="C86" s="354" t="s">
        <v>180</v>
      </c>
      <c r="D86" s="355">
        <v>75021773</v>
      </c>
      <c r="E86" s="354">
        <v>102443491</v>
      </c>
      <c r="F86" s="355">
        <v>600116913</v>
      </c>
      <c r="G86" s="354" t="s">
        <v>1030</v>
      </c>
      <c r="H86" s="355" t="s">
        <v>547</v>
      </c>
      <c r="I86" s="355" t="s">
        <v>56</v>
      </c>
      <c r="J86" s="355" t="s">
        <v>181</v>
      </c>
      <c r="K86" s="354" t="s">
        <v>1030</v>
      </c>
      <c r="L86" s="419">
        <v>300000</v>
      </c>
      <c r="M86" s="421">
        <v>210000</v>
      </c>
      <c r="N86" s="354">
        <v>2025</v>
      </c>
      <c r="O86" s="354">
        <v>2027</v>
      </c>
      <c r="P86" s="355"/>
      <c r="Q86" s="355"/>
      <c r="R86" s="355"/>
      <c r="S86" s="422" t="s">
        <v>59</v>
      </c>
      <c r="T86" s="355"/>
      <c r="U86" s="355"/>
      <c r="V86" s="355"/>
      <c r="W86" s="355"/>
      <c r="X86" s="355"/>
      <c r="Y86" s="354" t="s">
        <v>139</v>
      </c>
      <c r="Z86" s="354" t="s">
        <v>1029</v>
      </c>
    </row>
    <row r="87" spans="1:26" s="81" customFormat="1" ht="75">
      <c r="A87" s="23">
        <v>83</v>
      </c>
      <c r="B87" s="23" t="s">
        <v>289</v>
      </c>
      <c r="C87" s="23" t="s">
        <v>290</v>
      </c>
      <c r="D87" s="24">
        <v>75021048</v>
      </c>
      <c r="E87" s="23">
        <v>102443505</v>
      </c>
      <c r="F87" s="24">
        <v>600116921</v>
      </c>
      <c r="G87" s="23" t="s">
        <v>291</v>
      </c>
      <c r="H87" s="24" t="s">
        <v>55</v>
      </c>
      <c r="I87" s="24" t="s">
        <v>56</v>
      </c>
      <c r="J87" s="24" t="s">
        <v>292</v>
      </c>
      <c r="K87" s="23" t="s">
        <v>293</v>
      </c>
      <c r="L87" s="32">
        <v>5000000</v>
      </c>
      <c r="M87" s="32">
        <v>3500000</v>
      </c>
      <c r="N87" s="30" t="s">
        <v>294</v>
      </c>
      <c r="O87" s="30" t="s">
        <v>295</v>
      </c>
      <c r="P87" s="24" t="s">
        <v>59</v>
      </c>
      <c r="Q87" s="24" t="s">
        <v>59</v>
      </c>
      <c r="R87" s="24" t="s">
        <v>59</v>
      </c>
      <c r="S87" s="24" t="s">
        <v>59</v>
      </c>
      <c r="T87" s="24"/>
      <c r="U87" s="24"/>
      <c r="V87" s="24" t="s">
        <v>59</v>
      </c>
      <c r="W87" s="24" t="s">
        <v>59</v>
      </c>
      <c r="X87" s="24" t="s">
        <v>59</v>
      </c>
      <c r="Y87" s="23" t="s">
        <v>296</v>
      </c>
      <c r="Z87" s="23" t="s">
        <v>297</v>
      </c>
    </row>
    <row r="88" spans="1:26" s="81" customFormat="1" ht="60">
      <c r="A88" s="23">
        <v>84</v>
      </c>
      <c r="B88" s="23" t="s">
        <v>289</v>
      </c>
      <c r="C88" s="23" t="s">
        <v>290</v>
      </c>
      <c r="D88" s="24">
        <v>75021048</v>
      </c>
      <c r="E88" s="23">
        <v>102443505</v>
      </c>
      <c r="F88" s="24">
        <v>600116921</v>
      </c>
      <c r="G88" s="23" t="s">
        <v>298</v>
      </c>
      <c r="H88" s="24" t="s">
        <v>55</v>
      </c>
      <c r="I88" s="24" t="s">
        <v>56</v>
      </c>
      <c r="J88" s="24" t="s">
        <v>292</v>
      </c>
      <c r="K88" s="23" t="s">
        <v>299</v>
      </c>
      <c r="L88" s="32">
        <v>10000000</v>
      </c>
      <c r="M88" s="32">
        <v>7000000</v>
      </c>
      <c r="N88" s="30" t="s">
        <v>300</v>
      </c>
      <c r="O88" s="30" t="s">
        <v>295</v>
      </c>
      <c r="P88" s="24" t="s">
        <v>59</v>
      </c>
      <c r="Q88" s="24" t="s">
        <v>59</v>
      </c>
      <c r="R88" s="24" t="s">
        <v>59</v>
      </c>
      <c r="S88" s="24" t="s">
        <v>59</v>
      </c>
      <c r="T88" s="24"/>
      <c r="U88" s="24"/>
      <c r="V88" s="24" t="s">
        <v>59</v>
      </c>
      <c r="W88" s="24" t="s">
        <v>59</v>
      </c>
      <c r="X88" s="24" t="s">
        <v>59</v>
      </c>
      <c r="Y88" s="23" t="s">
        <v>301</v>
      </c>
      <c r="Z88" s="23" t="s">
        <v>156</v>
      </c>
    </row>
    <row r="89" spans="1:26" s="81" customFormat="1" ht="90">
      <c r="A89" s="23">
        <v>85</v>
      </c>
      <c r="B89" s="23" t="s">
        <v>289</v>
      </c>
      <c r="C89" s="23" t="s">
        <v>290</v>
      </c>
      <c r="D89" s="24">
        <v>75021048</v>
      </c>
      <c r="E89" s="23">
        <v>102443505</v>
      </c>
      <c r="F89" s="24">
        <v>600116921</v>
      </c>
      <c r="G89" s="23" t="s">
        <v>302</v>
      </c>
      <c r="H89" s="24" t="s">
        <v>55</v>
      </c>
      <c r="I89" s="24" t="s">
        <v>56</v>
      </c>
      <c r="J89" s="24" t="s">
        <v>292</v>
      </c>
      <c r="K89" s="23" t="s">
        <v>303</v>
      </c>
      <c r="L89" s="32">
        <v>5000000</v>
      </c>
      <c r="M89" s="32">
        <v>3500000</v>
      </c>
      <c r="N89" s="30" t="s">
        <v>300</v>
      </c>
      <c r="O89" s="30" t="s">
        <v>295</v>
      </c>
      <c r="P89" s="24" t="s">
        <v>59</v>
      </c>
      <c r="Q89" s="24" t="s">
        <v>59</v>
      </c>
      <c r="R89" s="24" t="s">
        <v>59</v>
      </c>
      <c r="S89" s="24" t="s">
        <v>59</v>
      </c>
      <c r="T89" s="24"/>
      <c r="U89" s="24"/>
      <c r="V89" s="24" t="s">
        <v>59</v>
      </c>
      <c r="W89" s="24" t="s">
        <v>59</v>
      </c>
      <c r="X89" s="24" t="s">
        <v>59</v>
      </c>
      <c r="Y89" s="23" t="s">
        <v>304</v>
      </c>
      <c r="Z89" s="23" t="s">
        <v>305</v>
      </c>
    </row>
    <row r="90" spans="1:26" s="81" customFormat="1" ht="30">
      <c r="A90" s="500">
        <v>86</v>
      </c>
      <c r="B90" s="513" t="s">
        <v>1051</v>
      </c>
      <c r="C90" s="514" t="s">
        <v>290</v>
      </c>
      <c r="D90" s="514">
        <v>75021048</v>
      </c>
      <c r="E90" s="515">
        <v>102443505</v>
      </c>
      <c r="F90" s="515">
        <v>600116921</v>
      </c>
      <c r="G90" s="514" t="s">
        <v>1062</v>
      </c>
      <c r="H90" s="514" t="s">
        <v>547</v>
      </c>
      <c r="I90" s="514" t="s">
        <v>56</v>
      </c>
      <c r="J90" s="514" t="s">
        <v>292</v>
      </c>
      <c r="K90" s="513" t="s">
        <v>1064</v>
      </c>
      <c r="L90" s="516">
        <v>1000000</v>
      </c>
      <c r="M90" s="516">
        <v>700000</v>
      </c>
      <c r="N90" s="514">
        <v>2026</v>
      </c>
      <c r="O90" s="514">
        <v>2027</v>
      </c>
      <c r="P90" s="514"/>
      <c r="Q90" s="517" t="s">
        <v>550</v>
      </c>
      <c r="R90" s="514"/>
      <c r="S90" s="514"/>
      <c r="T90" s="514"/>
      <c r="U90" s="514"/>
      <c r="V90" s="514"/>
      <c r="W90" s="517" t="s">
        <v>550</v>
      </c>
      <c r="X90" s="514"/>
      <c r="Y90" s="518" t="s">
        <v>1061</v>
      </c>
      <c r="Z90" s="513" t="s">
        <v>506</v>
      </c>
    </row>
    <row r="91" spans="1:26" s="81" customFormat="1">
      <c r="A91" s="500">
        <v>87</v>
      </c>
      <c r="B91" s="467" t="s">
        <v>1051</v>
      </c>
      <c r="C91" s="468" t="s">
        <v>290</v>
      </c>
      <c r="D91" s="468">
        <v>75021048</v>
      </c>
      <c r="E91" s="469">
        <v>102443505</v>
      </c>
      <c r="F91" s="469">
        <v>600116921</v>
      </c>
      <c r="G91" s="468" t="s">
        <v>1063</v>
      </c>
      <c r="H91" s="468" t="s">
        <v>547</v>
      </c>
      <c r="I91" s="468" t="s">
        <v>56</v>
      </c>
      <c r="J91" s="468" t="s">
        <v>292</v>
      </c>
      <c r="K91" s="467" t="s">
        <v>1065</v>
      </c>
      <c r="L91" s="473">
        <v>1000000</v>
      </c>
      <c r="M91" s="473">
        <v>700000</v>
      </c>
      <c r="N91" s="467">
        <v>2026</v>
      </c>
      <c r="O91" s="467">
        <v>2027</v>
      </c>
      <c r="P91" s="468"/>
      <c r="Q91" s="470" t="s">
        <v>550</v>
      </c>
      <c r="R91" s="468"/>
      <c r="S91" s="472"/>
      <c r="T91" s="468"/>
      <c r="U91" s="468"/>
      <c r="V91" s="468"/>
      <c r="W91" s="470" t="s">
        <v>550</v>
      </c>
      <c r="X91" s="468"/>
      <c r="Y91" s="471" t="s">
        <v>1061</v>
      </c>
      <c r="Z91" s="467" t="s">
        <v>506</v>
      </c>
    </row>
    <row r="92" spans="1:26" s="81" customFormat="1" ht="75">
      <c r="A92" s="192">
        <v>88</v>
      </c>
      <c r="B92" s="23" t="s">
        <v>306</v>
      </c>
      <c r="C92" s="23" t="s">
        <v>461</v>
      </c>
      <c r="D92" s="24">
        <v>70882223</v>
      </c>
      <c r="E92" s="23">
        <v>102455171</v>
      </c>
      <c r="F92" s="24">
        <v>600117383</v>
      </c>
      <c r="G92" s="23" t="s">
        <v>307</v>
      </c>
      <c r="H92" s="24" t="s">
        <v>55</v>
      </c>
      <c r="I92" s="24" t="s">
        <v>56</v>
      </c>
      <c r="J92" s="24" t="s">
        <v>56</v>
      </c>
      <c r="K92" s="23" t="s">
        <v>307</v>
      </c>
      <c r="L92" s="233" t="s">
        <v>795</v>
      </c>
      <c r="M92" s="233" t="s">
        <v>796</v>
      </c>
      <c r="N92" s="24"/>
      <c r="O92" s="232" t="s">
        <v>794</v>
      </c>
      <c r="P92" s="24" t="s">
        <v>59</v>
      </c>
      <c r="Q92" s="24" t="s">
        <v>59</v>
      </c>
      <c r="R92" s="24" t="s">
        <v>59</v>
      </c>
      <c r="S92" s="24" t="s">
        <v>59</v>
      </c>
      <c r="T92" s="24"/>
      <c r="U92" s="24"/>
      <c r="V92" s="24"/>
      <c r="W92" s="24"/>
      <c r="X92" s="24" t="s">
        <v>59</v>
      </c>
      <c r="Y92" s="38" t="s">
        <v>62</v>
      </c>
      <c r="Z92" s="23" t="s">
        <v>60</v>
      </c>
    </row>
    <row r="93" spans="1:26" s="81" customFormat="1" ht="45">
      <c r="A93" s="192">
        <v>89</v>
      </c>
      <c r="B93" s="23" t="s">
        <v>306</v>
      </c>
      <c r="C93" s="23" t="s">
        <v>461</v>
      </c>
      <c r="D93" s="75">
        <v>70882223</v>
      </c>
      <c r="E93" s="23">
        <v>102455171</v>
      </c>
      <c r="F93" s="24">
        <v>600117383</v>
      </c>
      <c r="G93" s="23" t="s">
        <v>308</v>
      </c>
      <c r="H93" s="24" t="s">
        <v>55</v>
      </c>
      <c r="I93" s="24" t="s">
        <v>56</v>
      </c>
      <c r="J93" s="24" t="s">
        <v>56</v>
      </c>
      <c r="K93" s="23" t="s">
        <v>308</v>
      </c>
      <c r="L93" s="233" t="s">
        <v>797</v>
      </c>
      <c r="M93" s="233" t="s">
        <v>798</v>
      </c>
      <c r="N93" s="24"/>
      <c r="O93" s="232" t="s">
        <v>794</v>
      </c>
      <c r="P93" s="24" t="s">
        <v>59</v>
      </c>
      <c r="Q93" s="24" t="s">
        <v>59</v>
      </c>
      <c r="R93" s="24" t="s">
        <v>59</v>
      </c>
      <c r="S93" s="24" t="s">
        <v>59</v>
      </c>
      <c r="T93" s="24"/>
      <c r="U93" s="24"/>
      <c r="V93" s="24"/>
      <c r="W93" s="24"/>
      <c r="X93" s="24"/>
      <c r="Y93" s="38" t="s">
        <v>62</v>
      </c>
      <c r="Z93" s="23" t="s">
        <v>60</v>
      </c>
    </row>
    <row r="94" spans="1:26" s="81" customFormat="1" ht="60">
      <c r="A94" s="23">
        <v>90</v>
      </c>
      <c r="B94" s="23" t="s">
        <v>456</v>
      </c>
      <c r="C94" s="23" t="s">
        <v>185</v>
      </c>
      <c r="D94" s="24">
        <v>75022354</v>
      </c>
      <c r="E94" s="23">
        <v>102443971</v>
      </c>
      <c r="F94" s="24">
        <v>107608251</v>
      </c>
      <c r="G94" s="23" t="s">
        <v>309</v>
      </c>
      <c r="H94" s="24" t="s">
        <v>55</v>
      </c>
      <c r="I94" s="24" t="s">
        <v>56</v>
      </c>
      <c r="J94" s="24" t="s">
        <v>187</v>
      </c>
      <c r="K94" s="23" t="s">
        <v>309</v>
      </c>
      <c r="L94" s="32">
        <v>2000000</v>
      </c>
      <c r="M94" s="32">
        <v>1400000</v>
      </c>
      <c r="N94" s="29"/>
      <c r="O94" s="30" t="s">
        <v>216</v>
      </c>
      <c r="P94" s="24"/>
      <c r="Q94" s="24"/>
      <c r="R94" s="24" t="s">
        <v>59</v>
      </c>
      <c r="S94" s="24"/>
      <c r="T94" s="24"/>
      <c r="U94" s="24"/>
      <c r="V94" s="24"/>
      <c r="W94" s="24"/>
      <c r="X94" s="24"/>
      <c r="Y94" s="23"/>
      <c r="Z94" s="23"/>
    </row>
    <row r="95" spans="1:26" s="81" customFormat="1" ht="60">
      <c r="A95" s="23">
        <v>91</v>
      </c>
      <c r="B95" s="23" t="s">
        <v>456</v>
      </c>
      <c r="C95" s="23" t="s">
        <v>185</v>
      </c>
      <c r="D95" s="24">
        <v>75022354</v>
      </c>
      <c r="E95" s="23">
        <v>102443971</v>
      </c>
      <c r="F95" s="24">
        <v>107608251</v>
      </c>
      <c r="G95" s="23" t="s">
        <v>186</v>
      </c>
      <c r="H95" s="24" t="s">
        <v>55</v>
      </c>
      <c r="I95" s="24" t="s">
        <v>56</v>
      </c>
      <c r="J95" s="24" t="s">
        <v>187</v>
      </c>
      <c r="K95" s="23" t="s">
        <v>186</v>
      </c>
      <c r="L95" s="32">
        <v>5000000</v>
      </c>
      <c r="M95" s="32">
        <v>3500000</v>
      </c>
      <c r="N95" s="30">
        <v>2023</v>
      </c>
      <c r="O95" s="30" t="s">
        <v>198</v>
      </c>
      <c r="P95" s="24"/>
      <c r="Q95" s="24"/>
      <c r="R95" s="24"/>
      <c r="S95" s="24"/>
      <c r="T95" s="24" t="s">
        <v>59</v>
      </c>
      <c r="U95" s="24"/>
      <c r="V95" s="24" t="s">
        <v>59</v>
      </c>
      <c r="W95" s="24"/>
      <c r="X95" s="24"/>
      <c r="Y95" s="23"/>
      <c r="Z95" s="23"/>
    </row>
    <row r="96" spans="1:26" s="81" customFormat="1" ht="60">
      <c r="A96" s="23">
        <v>92</v>
      </c>
      <c r="B96" s="23" t="s">
        <v>456</v>
      </c>
      <c r="C96" s="23" t="s">
        <v>185</v>
      </c>
      <c r="D96" s="24">
        <v>75022354</v>
      </c>
      <c r="E96" s="23">
        <v>102443971</v>
      </c>
      <c r="F96" s="24">
        <v>107608251</v>
      </c>
      <c r="G96" s="23" t="s">
        <v>188</v>
      </c>
      <c r="H96" s="24" t="s">
        <v>55</v>
      </c>
      <c r="I96" s="24" t="s">
        <v>56</v>
      </c>
      <c r="J96" s="24" t="s">
        <v>187</v>
      </c>
      <c r="K96" s="23" t="s">
        <v>188</v>
      </c>
      <c r="L96" s="32">
        <v>500000</v>
      </c>
      <c r="M96" s="32">
        <v>350000</v>
      </c>
      <c r="N96" s="30" t="s">
        <v>310</v>
      </c>
      <c r="O96" s="30" t="s">
        <v>179</v>
      </c>
      <c r="P96" s="24"/>
      <c r="Q96" s="24"/>
      <c r="R96" s="24"/>
      <c r="S96" s="24" t="s">
        <v>59</v>
      </c>
      <c r="T96" s="24" t="s">
        <v>59</v>
      </c>
      <c r="U96" s="24"/>
      <c r="V96" s="24"/>
      <c r="W96" s="24"/>
      <c r="X96" s="24"/>
      <c r="Y96" s="23"/>
      <c r="Z96" s="23"/>
    </row>
    <row r="97" spans="1:26" s="81" customFormat="1" ht="60">
      <c r="A97" s="23">
        <v>93</v>
      </c>
      <c r="B97" s="23" t="s">
        <v>456</v>
      </c>
      <c r="C97" s="23" t="s">
        <v>185</v>
      </c>
      <c r="D97" s="24">
        <v>75022354</v>
      </c>
      <c r="E97" s="23">
        <v>102443971</v>
      </c>
      <c r="F97" s="24">
        <v>107608251</v>
      </c>
      <c r="G97" s="23" t="s">
        <v>311</v>
      </c>
      <c r="H97" s="24" t="s">
        <v>55</v>
      </c>
      <c r="I97" s="24" t="s">
        <v>56</v>
      </c>
      <c r="J97" s="24" t="s">
        <v>187</v>
      </c>
      <c r="K97" s="23" t="s">
        <v>311</v>
      </c>
      <c r="L97" s="32">
        <v>2000000</v>
      </c>
      <c r="M97" s="32">
        <v>1400000</v>
      </c>
      <c r="N97" s="30"/>
      <c r="O97" s="30" t="s">
        <v>310</v>
      </c>
      <c r="P97" s="24"/>
      <c r="Q97" s="24"/>
      <c r="R97" s="24"/>
      <c r="S97" s="24"/>
      <c r="T97" s="24"/>
      <c r="U97" s="24"/>
      <c r="V97" s="24" t="s">
        <v>59</v>
      </c>
      <c r="W97" s="24"/>
      <c r="X97" s="24"/>
      <c r="Y97" s="23"/>
      <c r="Z97" s="23"/>
    </row>
    <row r="98" spans="1:26" s="81" customFormat="1" ht="60">
      <c r="A98" s="23">
        <v>94</v>
      </c>
      <c r="B98" s="23" t="s">
        <v>456</v>
      </c>
      <c r="C98" s="23" t="s">
        <v>185</v>
      </c>
      <c r="D98" s="24">
        <v>75022354</v>
      </c>
      <c r="E98" s="23">
        <v>102443971</v>
      </c>
      <c r="F98" s="24">
        <v>107608251</v>
      </c>
      <c r="G98" s="23" t="s">
        <v>312</v>
      </c>
      <c r="H98" s="24" t="s">
        <v>55</v>
      </c>
      <c r="I98" s="24" t="s">
        <v>56</v>
      </c>
      <c r="J98" s="24" t="s">
        <v>187</v>
      </c>
      <c r="K98" s="23" t="s">
        <v>312</v>
      </c>
      <c r="L98" s="32">
        <v>10000000</v>
      </c>
      <c r="M98" s="32">
        <v>7000000</v>
      </c>
      <c r="N98" s="30"/>
      <c r="O98" s="30" t="s">
        <v>313</v>
      </c>
      <c r="P98" s="24"/>
      <c r="Q98" s="24"/>
      <c r="R98" s="24"/>
      <c r="S98" s="24"/>
      <c r="T98" s="24" t="s">
        <v>59</v>
      </c>
      <c r="U98" s="24"/>
      <c r="V98" s="24"/>
      <c r="W98" s="24"/>
      <c r="X98" s="24"/>
      <c r="Y98" s="23"/>
      <c r="Z98" s="23"/>
    </row>
    <row r="99" spans="1:26" s="81" customFormat="1" ht="60">
      <c r="A99" s="192">
        <v>95</v>
      </c>
      <c r="B99" s="182" t="s">
        <v>456</v>
      </c>
      <c r="C99" s="182" t="s">
        <v>185</v>
      </c>
      <c r="D99" s="178">
        <v>75022354</v>
      </c>
      <c r="E99" s="182">
        <v>102443971</v>
      </c>
      <c r="F99" s="178">
        <v>107608251</v>
      </c>
      <c r="G99" s="182" t="s">
        <v>760</v>
      </c>
      <c r="H99" s="178" t="s">
        <v>55</v>
      </c>
      <c r="I99" s="178" t="s">
        <v>56</v>
      </c>
      <c r="J99" s="178" t="s">
        <v>187</v>
      </c>
      <c r="K99" s="182" t="s">
        <v>761</v>
      </c>
      <c r="L99" s="172">
        <v>25000000</v>
      </c>
      <c r="M99" s="172">
        <v>22000000</v>
      </c>
      <c r="N99" s="194"/>
      <c r="O99" s="194" t="s">
        <v>198</v>
      </c>
      <c r="P99" s="178"/>
      <c r="Q99" s="178"/>
      <c r="R99" s="178"/>
      <c r="S99" s="178"/>
      <c r="T99" s="178" t="s">
        <v>59</v>
      </c>
      <c r="U99" s="178"/>
      <c r="V99" s="178"/>
      <c r="W99" s="178"/>
      <c r="X99" s="178"/>
      <c r="Y99" s="182"/>
      <c r="Z99" s="182"/>
    </row>
    <row r="100" spans="1:26" s="81" customFormat="1" ht="45">
      <c r="A100" s="192">
        <v>96</v>
      </c>
      <c r="B100" s="12" t="s">
        <v>137</v>
      </c>
      <c r="C100" s="12" t="s">
        <v>461</v>
      </c>
      <c r="D100" s="13">
        <v>70881413</v>
      </c>
      <c r="E100" s="12">
        <v>102455112</v>
      </c>
      <c r="F100" s="13">
        <v>600117201</v>
      </c>
      <c r="G100" s="12" t="s">
        <v>138</v>
      </c>
      <c r="H100" s="13" t="s">
        <v>55</v>
      </c>
      <c r="I100" s="13" t="s">
        <v>56</v>
      </c>
      <c r="J100" s="13" t="s">
        <v>56</v>
      </c>
      <c r="K100" s="12" t="s">
        <v>561</v>
      </c>
      <c r="L100" s="172">
        <v>25000000</v>
      </c>
      <c r="M100" s="172">
        <v>17500000</v>
      </c>
      <c r="N100" s="178"/>
      <c r="O100" s="178">
        <v>2026</v>
      </c>
      <c r="P100" s="13"/>
      <c r="Q100" s="13"/>
      <c r="R100" s="13"/>
      <c r="S100" s="13"/>
      <c r="T100" s="13"/>
      <c r="U100" s="13"/>
      <c r="V100" s="13" t="s">
        <v>59</v>
      </c>
      <c r="W100" s="13"/>
      <c r="X100" s="13"/>
      <c r="Y100" s="15" t="s">
        <v>139</v>
      </c>
      <c r="Z100" s="12" t="s">
        <v>60</v>
      </c>
    </row>
    <row r="101" spans="1:26" s="81" customFormat="1" ht="45">
      <c r="A101" s="192">
        <v>97</v>
      </c>
      <c r="B101" s="12" t="s">
        <v>137</v>
      </c>
      <c r="C101" s="12" t="s">
        <v>461</v>
      </c>
      <c r="D101" s="13">
        <v>70881413</v>
      </c>
      <c r="E101" s="12">
        <v>102455112</v>
      </c>
      <c r="F101" s="13">
        <v>600117201</v>
      </c>
      <c r="G101" s="12" t="s">
        <v>140</v>
      </c>
      <c r="H101" s="13" t="s">
        <v>55</v>
      </c>
      <c r="I101" s="13" t="s">
        <v>56</v>
      </c>
      <c r="J101" s="13" t="s">
        <v>56</v>
      </c>
      <c r="K101" s="12" t="s">
        <v>562</v>
      </c>
      <c r="L101" s="172">
        <v>40000000</v>
      </c>
      <c r="M101" s="172">
        <v>28000000</v>
      </c>
      <c r="N101" s="178"/>
      <c r="O101" s="178">
        <v>2026</v>
      </c>
      <c r="P101" s="13"/>
      <c r="Q101" s="13"/>
      <c r="R101" s="13"/>
      <c r="S101" s="13"/>
      <c r="T101" s="13"/>
      <c r="U101" s="13"/>
      <c r="V101" s="13" t="s">
        <v>59</v>
      </c>
      <c r="W101" s="13" t="s">
        <v>59</v>
      </c>
      <c r="X101" s="13"/>
      <c r="Y101" s="15" t="s">
        <v>139</v>
      </c>
      <c r="Z101" s="12" t="s">
        <v>60</v>
      </c>
    </row>
    <row r="102" spans="1:26" s="81" customFormat="1" ht="60">
      <c r="A102" s="192">
        <v>98</v>
      </c>
      <c r="B102" s="23" t="s">
        <v>137</v>
      </c>
      <c r="C102" s="23" t="s">
        <v>461</v>
      </c>
      <c r="D102" s="24">
        <v>70881413</v>
      </c>
      <c r="E102" s="23">
        <v>102455112</v>
      </c>
      <c r="F102" s="24">
        <v>600117201</v>
      </c>
      <c r="G102" s="23" t="s">
        <v>314</v>
      </c>
      <c r="H102" s="24" t="s">
        <v>55</v>
      </c>
      <c r="I102" s="24" t="s">
        <v>56</v>
      </c>
      <c r="J102" s="24" t="s">
        <v>56</v>
      </c>
      <c r="K102" s="23" t="s">
        <v>314</v>
      </c>
      <c r="L102" s="32">
        <v>6800000</v>
      </c>
      <c r="M102" s="32">
        <v>4760000</v>
      </c>
      <c r="N102" s="24"/>
      <c r="O102" s="23" t="s">
        <v>799</v>
      </c>
      <c r="P102" s="24"/>
      <c r="Q102" s="24"/>
      <c r="R102" s="24"/>
      <c r="S102" s="24" t="s">
        <v>59</v>
      </c>
      <c r="T102" s="24"/>
      <c r="U102" s="24"/>
      <c r="V102" s="24"/>
      <c r="W102" s="24"/>
      <c r="X102" s="24" t="s">
        <v>59</v>
      </c>
      <c r="Y102" s="38" t="s">
        <v>62</v>
      </c>
      <c r="Z102" s="23" t="s">
        <v>60</v>
      </c>
    </row>
    <row r="103" spans="1:26" s="81" customFormat="1" ht="60">
      <c r="A103" s="192">
        <v>99</v>
      </c>
      <c r="B103" s="23" t="s">
        <v>458</v>
      </c>
      <c r="C103" s="23" t="s">
        <v>193</v>
      </c>
      <c r="D103" s="24">
        <v>70988366</v>
      </c>
      <c r="E103" s="23">
        <v>103619461</v>
      </c>
      <c r="F103" s="24">
        <v>600117235</v>
      </c>
      <c r="G103" s="23" t="s">
        <v>194</v>
      </c>
      <c r="H103" s="24" t="s">
        <v>55</v>
      </c>
      <c r="I103" s="24" t="s">
        <v>56</v>
      </c>
      <c r="J103" s="24" t="s">
        <v>195</v>
      </c>
      <c r="K103" s="23" t="s">
        <v>194</v>
      </c>
      <c r="L103" s="30" t="s">
        <v>693</v>
      </c>
      <c r="M103" s="173" t="s">
        <v>696</v>
      </c>
      <c r="N103" s="24"/>
      <c r="O103" s="173" t="s">
        <v>695</v>
      </c>
      <c r="P103" s="24"/>
      <c r="Q103" s="24"/>
      <c r="R103" s="24"/>
      <c r="S103" s="24" t="s">
        <v>59</v>
      </c>
      <c r="T103" s="24"/>
      <c r="U103" s="24"/>
      <c r="V103" s="24"/>
      <c r="W103" s="24"/>
      <c r="X103" s="24" t="s">
        <v>59</v>
      </c>
      <c r="Y103" s="23"/>
      <c r="Z103" s="23"/>
    </row>
    <row r="104" spans="1:26" s="81" customFormat="1" ht="45">
      <c r="A104" s="23">
        <v>100</v>
      </c>
      <c r="B104" s="23" t="s">
        <v>467</v>
      </c>
      <c r="C104" s="23" t="s">
        <v>461</v>
      </c>
      <c r="D104" s="37" t="s">
        <v>315</v>
      </c>
      <c r="E104" s="23">
        <v>118700332</v>
      </c>
      <c r="F104" s="24">
        <v>600117243</v>
      </c>
      <c r="G104" s="23" t="s">
        <v>316</v>
      </c>
      <c r="H104" s="24" t="s">
        <v>55</v>
      </c>
      <c r="I104" s="24" t="s">
        <v>56</v>
      </c>
      <c r="J104" s="24" t="s">
        <v>56</v>
      </c>
      <c r="K104" s="23" t="s">
        <v>316</v>
      </c>
      <c r="L104" s="32">
        <v>1500000</v>
      </c>
      <c r="M104" s="32">
        <v>1050000</v>
      </c>
      <c r="N104" s="24"/>
      <c r="O104" s="24">
        <v>2023</v>
      </c>
      <c r="P104" s="24" t="s">
        <v>59</v>
      </c>
      <c r="Q104" s="24" t="s">
        <v>59</v>
      </c>
      <c r="R104" s="24" t="s">
        <v>59</v>
      </c>
      <c r="S104" s="24" t="s">
        <v>59</v>
      </c>
      <c r="T104" s="24"/>
      <c r="U104" s="24"/>
      <c r="V104" s="24"/>
      <c r="W104" s="24"/>
      <c r="X104" s="24"/>
      <c r="Y104" s="38" t="s">
        <v>62</v>
      </c>
      <c r="Z104" s="23" t="s">
        <v>60</v>
      </c>
    </row>
    <row r="105" spans="1:26" s="81" customFormat="1" ht="45">
      <c r="A105" s="428">
        <v>101</v>
      </c>
      <c r="B105" s="23" t="s">
        <v>467</v>
      </c>
      <c r="C105" s="23" t="s">
        <v>461</v>
      </c>
      <c r="D105" s="37" t="s">
        <v>315</v>
      </c>
      <c r="E105" s="23">
        <v>118700332</v>
      </c>
      <c r="F105" s="24">
        <v>600117243</v>
      </c>
      <c r="G105" s="23" t="s">
        <v>1001</v>
      </c>
      <c r="H105" s="24" t="s">
        <v>55</v>
      </c>
      <c r="I105" s="24" t="s">
        <v>56</v>
      </c>
      <c r="J105" s="24" t="s">
        <v>56</v>
      </c>
      <c r="K105" s="23" t="s">
        <v>1001</v>
      </c>
      <c r="L105" s="32">
        <v>8500000</v>
      </c>
      <c r="M105" s="32">
        <v>5950000</v>
      </c>
      <c r="N105" s="24"/>
      <c r="O105" s="102" t="s">
        <v>1002</v>
      </c>
      <c r="P105" s="24" t="s">
        <v>59</v>
      </c>
      <c r="Q105" s="24"/>
      <c r="R105" s="24" t="s">
        <v>59</v>
      </c>
      <c r="S105" s="24" t="s">
        <v>59</v>
      </c>
      <c r="T105" s="24"/>
      <c r="U105" s="24"/>
      <c r="V105" s="24"/>
      <c r="W105" s="24"/>
      <c r="X105" s="24" t="s">
        <v>59</v>
      </c>
      <c r="Y105" s="38" t="s">
        <v>62</v>
      </c>
      <c r="Z105" s="23" t="s">
        <v>60</v>
      </c>
    </row>
    <row r="106" spans="1:26" s="81" customFormat="1" ht="120">
      <c r="A106" s="428">
        <v>102</v>
      </c>
      <c r="B106" s="23" t="s">
        <v>467</v>
      </c>
      <c r="C106" s="23" t="s">
        <v>461</v>
      </c>
      <c r="D106" s="37" t="s">
        <v>315</v>
      </c>
      <c r="E106" s="23">
        <v>118700332</v>
      </c>
      <c r="F106" s="24">
        <v>600117243</v>
      </c>
      <c r="G106" s="23" t="s">
        <v>1003</v>
      </c>
      <c r="H106" s="24" t="s">
        <v>55</v>
      </c>
      <c r="I106" s="24" t="s">
        <v>56</v>
      </c>
      <c r="J106" s="24" t="s">
        <v>56</v>
      </c>
      <c r="K106" s="23" t="s">
        <v>1004</v>
      </c>
      <c r="L106" s="32">
        <v>9000000</v>
      </c>
      <c r="M106" s="32">
        <v>6300000</v>
      </c>
      <c r="N106" s="24"/>
      <c r="O106" s="23" t="s">
        <v>1002</v>
      </c>
      <c r="P106" s="24" t="s">
        <v>59</v>
      </c>
      <c r="Q106" s="24" t="s">
        <v>59</v>
      </c>
      <c r="R106" s="24" t="s">
        <v>59</v>
      </c>
      <c r="S106" s="24" t="s">
        <v>59</v>
      </c>
      <c r="T106" s="24"/>
      <c r="U106" s="24"/>
      <c r="V106" s="24"/>
      <c r="W106" s="24"/>
      <c r="X106" s="24"/>
      <c r="Y106" s="403" t="s">
        <v>1040</v>
      </c>
      <c r="Z106" s="23" t="s">
        <v>60</v>
      </c>
    </row>
    <row r="107" spans="1:26" s="81" customFormat="1" ht="45">
      <c r="A107" s="23">
        <v>103</v>
      </c>
      <c r="B107" s="23" t="s">
        <v>467</v>
      </c>
      <c r="C107" s="23" t="s">
        <v>461</v>
      </c>
      <c r="D107" s="37" t="s">
        <v>315</v>
      </c>
      <c r="E107" s="23">
        <v>118700332</v>
      </c>
      <c r="F107" s="24">
        <v>600117243</v>
      </c>
      <c r="G107" s="23" t="s">
        <v>318</v>
      </c>
      <c r="H107" s="24" t="s">
        <v>55</v>
      </c>
      <c r="I107" s="24" t="s">
        <v>56</v>
      </c>
      <c r="J107" s="24" t="s">
        <v>56</v>
      </c>
      <c r="K107" s="23" t="s">
        <v>318</v>
      </c>
      <c r="L107" s="32">
        <v>5000000</v>
      </c>
      <c r="M107" s="32">
        <v>3500000</v>
      </c>
      <c r="N107" s="24"/>
      <c r="O107" s="24">
        <v>2023</v>
      </c>
      <c r="P107" s="24" t="s">
        <v>59</v>
      </c>
      <c r="Q107" s="24" t="s">
        <v>59</v>
      </c>
      <c r="R107" s="24" t="s">
        <v>59</v>
      </c>
      <c r="S107" s="24" t="s">
        <v>59</v>
      </c>
      <c r="T107" s="24"/>
      <c r="U107" s="24"/>
      <c r="V107" s="24"/>
      <c r="W107" s="24" t="s">
        <v>59</v>
      </c>
      <c r="X107" s="24"/>
      <c r="Y107" s="38" t="s">
        <v>800</v>
      </c>
      <c r="Z107" s="23" t="s">
        <v>60</v>
      </c>
    </row>
    <row r="108" spans="1:26" s="81" customFormat="1" ht="45">
      <c r="A108" s="332">
        <v>104</v>
      </c>
      <c r="B108" s="60" t="s">
        <v>927</v>
      </c>
      <c r="C108" s="60" t="s">
        <v>461</v>
      </c>
      <c r="D108" s="54">
        <v>70878854</v>
      </c>
      <c r="E108" s="54">
        <v>103619470</v>
      </c>
      <c r="F108" s="54">
        <v>600117243</v>
      </c>
      <c r="G108" s="54" t="s">
        <v>551</v>
      </c>
      <c r="H108" s="54" t="s">
        <v>55</v>
      </c>
      <c r="I108" s="54" t="s">
        <v>56</v>
      </c>
      <c r="J108" s="54" t="s">
        <v>56</v>
      </c>
      <c r="K108" s="54" t="s">
        <v>389</v>
      </c>
      <c r="L108" s="62">
        <v>5000000</v>
      </c>
      <c r="M108" s="62">
        <f>L108/100*70</f>
        <v>3500000</v>
      </c>
      <c r="N108" s="54">
        <v>2025</v>
      </c>
      <c r="O108" s="54">
        <v>2025</v>
      </c>
      <c r="P108" s="54" t="s">
        <v>59</v>
      </c>
      <c r="Q108" s="54" t="s">
        <v>59</v>
      </c>
      <c r="R108" s="54" t="s">
        <v>59</v>
      </c>
      <c r="S108" s="54" t="s">
        <v>59</v>
      </c>
      <c r="T108" s="54"/>
      <c r="U108" s="54"/>
      <c r="V108" s="54" t="s">
        <v>59</v>
      </c>
      <c r="W108" s="54"/>
      <c r="X108" s="54"/>
      <c r="Y108" s="54" t="s">
        <v>139</v>
      </c>
      <c r="Z108" s="54" t="s">
        <v>60</v>
      </c>
    </row>
    <row r="109" spans="1:26" s="81" customFormat="1" ht="45">
      <c r="A109" s="23">
        <v>105</v>
      </c>
      <c r="B109" s="23" t="s">
        <v>467</v>
      </c>
      <c r="C109" s="23" t="s">
        <v>461</v>
      </c>
      <c r="D109" s="37" t="s">
        <v>315</v>
      </c>
      <c r="E109" s="23">
        <v>118700332</v>
      </c>
      <c r="F109" s="24">
        <v>600117243</v>
      </c>
      <c r="G109" s="23" t="s">
        <v>319</v>
      </c>
      <c r="H109" s="24" t="s">
        <v>55</v>
      </c>
      <c r="I109" s="24" t="s">
        <v>56</v>
      </c>
      <c r="J109" s="24" t="s">
        <v>56</v>
      </c>
      <c r="K109" s="23" t="s">
        <v>319</v>
      </c>
      <c r="L109" s="32">
        <v>10000000</v>
      </c>
      <c r="M109" s="32">
        <v>7000000</v>
      </c>
      <c r="N109" s="24"/>
      <c r="O109" s="24">
        <v>2025</v>
      </c>
      <c r="P109" s="24" t="s">
        <v>59</v>
      </c>
      <c r="Q109" s="24" t="s">
        <v>59</v>
      </c>
      <c r="R109" s="24" t="s">
        <v>59</v>
      </c>
      <c r="S109" s="24" t="s">
        <v>59</v>
      </c>
      <c r="T109" s="24"/>
      <c r="U109" s="24"/>
      <c r="V109" s="24"/>
      <c r="W109" s="24"/>
      <c r="X109" s="24"/>
      <c r="Y109" s="38" t="s">
        <v>62</v>
      </c>
      <c r="Z109" s="23" t="s">
        <v>60</v>
      </c>
    </row>
    <row r="110" spans="1:26" s="81" customFormat="1" ht="45">
      <c r="A110" s="344">
        <v>106</v>
      </c>
      <c r="B110" s="332" t="s">
        <v>467</v>
      </c>
      <c r="C110" s="332" t="s">
        <v>461</v>
      </c>
      <c r="D110" s="337" t="s">
        <v>315</v>
      </c>
      <c r="E110" s="332">
        <v>103619470</v>
      </c>
      <c r="F110" s="336">
        <v>600117243</v>
      </c>
      <c r="G110" s="332" t="s">
        <v>928</v>
      </c>
      <c r="H110" s="336" t="s">
        <v>55</v>
      </c>
      <c r="I110" s="336" t="s">
        <v>56</v>
      </c>
      <c r="J110" s="336" t="s">
        <v>56</v>
      </c>
      <c r="K110" s="332" t="s">
        <v>929</v>
      </c>
      <c r="L110" s="338">
        <v>2000000</v>
      </c>
      <c r="M110" s="338">
        <v>1400000</v>
      </c>
      <c r="N110" s="336">
        <v>2026</v>
      </c>
      <c r="O110" s="336">
        <v>2026</v>
      </c>
      <c r="P110" s="336"/>
      <c r="Q110" s="336"/>
      <c r="R110" s="336"/>
      <c r="S110" s="336" t="s">
        <v>59</v>
      </c>
      <c r="T110" s="336"/>
      <c r="U110" s="336"/>
      <c r="V110" s="336"/>
      <c r="W110" s="336" t="s">
        <v>59</v>
      </c>
      <c r="X110" s="336"/>
      <c r="Y110" s="332" t="s">
        <v>139</v>
      </c>
      <c r="Z110" s="332" t="s">
        <v>60</v>
      </c>
    </row>
    <row r="111" spans="1:26" s="81" customFormat="1" ht="45">
      <c r="A111" s="344">
        <v>107</v>
      </c>
      <c r="B111" s="332" t="s">
        <v>467</v>
      </c>
      <c r="C111" s="332" t="s">
        <v>461</v>
      </c>
      <c r="D111" s="337" t="s">
        <v>315</v>
      </c>
      <c r="E111" s="332">
        <v>103619470</v>
      </c>
      <c r="F111" s="336">
        <v>600117243</v>
      </c>
      <c r="G111" s="332" t="s">
        <v>930</v>
      </c>
      <c r="H111" s="336" t="s">
        <v>55</v>
      </c>
      <c r="I111" s="336" t="s">
        <v>56</v>
      </c>
      <c r="J111" s="336" t="s">
        <v>56</v>
      </c>
      <c r="K111" s="332" t="s">
        <v>931</v>
      </c>
      <c r="L111" s="338">
        <v>5000000</v>
      </c>
      <c r="M111" s="338">
        <v>3500000</v>
      </c>
      <c r="N111" s="336">
        <v>2026</v>
      </c>
      <c r="O111" s="336">
        <v>2026</v>
      </c>
      <c r="P111" s="336"/>
      <c r="Q111" s="336"/>
      <c r="R111" s="336"/>
      <c r="S111" s="336"/>
      <c r="T111" s="336"/>
      <c r="U111" s="336"/>
      <c r="V111" s="336"/>
      <c r="W111" s="336"/>
      <c r="X111" s="336" t="s">
        <v>59</v>
      </c>
      <c r="Y111" s="332" t="s">
        <v>139</v>
      </c>
      <c r="Z111" s="332" t="s">
        <v>60</v>
      </c>
    </row>
    <row r="112" spans="1:26" s="81" customFormat="1" ht="45">
      <c r="A112" s="501">
        <v>108</v>
      </c>
      <c r="B112" s="507" t="s">
        <v>467</v>
      </c>
      <c r="C112" s="508" t="s">
        <v>461</v>
      </c>
      <c r="D112" s="509" t="s">
        <v>1088</v>
      </c>
      <c r="E112" s="509">
        <v>103619470</v>
      </c>
      <c r="F112" s="509">
        <v>600117243</v>
      </c>
      <c r="G112" s="508" t="s">
        <v>1089</v>
      </c>
      <c r="H112" s="510" t="s">
        <v>55</v>
      </c>
      <c r="I112" s="510" t="s">
        <v>56</v>
      </c>
      <c r="J112" s="510" t="s">
        <v>56</v>
      </c>
      <c r="K112" s="508" t="s">
        <v>1090</v>
      </c>
      <c r="L112" s="511">
        <v>3000000</v>
      </c>
      <c r="M112" s="511">
        <v>2100000</v>
      </c>
      <c r="N112" s="512" t="s">
        <v>198</v>
      </c>
      <c r="O112" s="512" t="s">
        <v>1091</v>
      </c>
      <c r="P112" s="510"/>
      <c r="Q112" s="510"/>
      <c r="R112" s="510"/>
      <c r="S112" s="510" t="s">
        <v>59</v>
      </c>
      <c r="T112" s="508"/>
      <c r="U112" s="510"/>
      <c r="V112" s="510"/>
      <c r="W112" s="510"/>
      <c r="X112" s="510"/>
      <c r="Y112" s="510" t="s">
        <v>139</v>
      </c>
      <c r="Z112" s="510" t="s">
        <v>60</v>
      </c>
    </row>
    <row r="113" spans="1:26" s="81" customFormat="1" ht="45">
      <c r="A113" s="344">
        <v>109</v>
      </c>
      <c r="B113" s="285" t="s">
        <v>911</v>
      </c>
      <c r="C113" s="285" t="s">
        <v>912</v>
      </c>
      <c r="D113" s="285">
        <v>70988757</v>
      </c>
      <c r="E113" s="285">
        <v>102443521</v>
      </c>
      <c r="F113" s="285">
        <v>600116930</v>
      </c>
      <c r="G113" s="285" t="s">
        <v>913</v>
      </c>
      <c r="H113" s="271" t="s">
        <v>547</v>
      </c>
      <c r="I113" s="271" t="s">
        <v>56</v>
      </c>
      <c r="J113" s="271" t="s">
        <v>914</v>
      </c>
      <c r="K113" s="285" t="s">
        <v>915</v>
      </c>
      <c r="L113" s="325" t="s">
        <v>916</v>
      </c>
      <c r="M113" s="314" t="s">
        <v>917</v>
      </c>
      <c r="N113" s="271">
        <v>2024</v>
      </c>
      <c r="O113" s="271">
        <v>2024</v>
      </c>
      <c r="P113" s="271"/>
      <c r="Q113" s="271" t="s">
        <v>59</v>
      </c>
      <c r="R113" s="271"/>
      <c r="S113" s="271"/>
      <c r="T113" s="271"/>
      <c r="U113" s="271"/>
      <c r="V113" s="271"/>
      <c r="W113" s="271"/>
      <c r="X113" s="271"/>
      <c r="Y113" s="322" t="s">
        <v>251</v>
      </c>
      <c r="Z113" s="285" t="s">
        <v>156</v>
      </c>
    </row>
    <row r="114" spans="1:26" s="81" customFormat="1" ht="45">
      <c r="A114" s="192">
        <v>109</v>
      </c>
      <c r="B114" s="23" t="s">
        <v>468</v>
      </c>
      <c r="C114" s="23" t="s">
        <v>320</v>
      </c>
      <c r="D114" s="24">
        <v>75023024</v>
      </c>
      <c r="E114" s="23">
        <v>102443815</v>
      </c>
      <c r="F114" s="24">
        <v>600117103</v>
      </c>
      <c r="G114" s="23" t="s">
        <v>321</v>
      </c>
      <c r="H114" s="24" t="s">
        <v>55</v>
      </c>
      <c r="I114" s="24" t="s">
        <v>56</v>
      </c>
      <c r="J114" s="24" t="s">
        <v>322</v>
      </c>
      <c r="K114" s="23" t="s">
        <v>321</v>
      </c>
      <c r="L114" s="175" t="s">
        <v>831</v>
      </c>
      <c r="M114" s="175" t="s">
        <v>833</v>
      </c>
      <c r="N114" s="24"/>
      <c r="O114" s="24">
        <v>2027</v>
      </c>
      <c r="P114" s="24" t="s">
        <v>59</v>
      </c>
      <c r="Q114" s="24"/>
      <c r="R114" s="24" t="s">
        <v>59</v>
      </c>
      <c r="S114" s="24" t="s">
        <v>59</v>
      </c>
      <c r="T114" s="24"/>
      <c r="U114" s="24"/>
      <c r="V114" s="24"/>
      <c r="W114" s="24"/>
      <c r="X114" s="24"/>
      <c r="Y114" s="23"/>
      <c r="Z114" s="23"/>
    </row>
    <row r="115" spans="1:26" s="81" customFormat="1" ht="45">
      <c r="A115" s="192">
        <v>111</v>
      </c>
      <c r="B115" s="23" t="s">
        <v>468</v>
      </c>
      <c r="C115" s="23" t="s">
        <v>320</v>
      </c>
      <c r="D115" s="24">
        <v>75023024</v>
      </c>
      <c r="E115" s="23">
        <v>102443815</v>
      </c>
      <c r="F115" s="24">
        <v>600117103</v>
      </c>
      <c r="G115" s="23" t="s">
        <v>323</v>
      </c>
      <c r="H115" s="24" t="s">
        <v>55</v>
      </c>
      <c r="I115" s="24" t="s">
        <v>56</v>
      </c>
      <c r="J115" s="24" t="s">
        <v>322</v>
      </c>
      <c r="K115" s="23" t="s">
        <v>323</v>
      </c>
      <c r="L115" s="175" t="s">
        <v>832</v>
      </c>
      <c r="M115" s="175" t="s">
        <v>834</v>
      </c>
      <c r="N115" s="24"/>
      <c r="O115" s="24">
        <v>2027</v>
      </c>
      <c r="P115" s="24" t="s">
        <v>59</v>
      </c>
      <c r="Q115" s="24" t="s">
        <v>59</v>
      </c>
      <c r="R115" s="24" t="s">
        <v>59</v>
      </c>
      <c r="S115" s="24"/>
      <c r="T115" s="24"/>
      <c r="U115" s="24"/>
      <c r="V115" s="24"/>
      <c r="W115" s="24" t="s">
        <v>59</v>
      </c>
      <c r="X115" s="24"/>
      <c r="Y115" s="23"/>
      <c r="Z115" s="23"/>
    </row>
    <row r="116" spans="1:26" s="81" customFormat="1" ht="45">
      <c r="A116" s="156">
        <v>112</v>
      </c>
      <c r="B116" s="44" t="s">
        <v>468</v>
      </c>
      <c r="C116" s="44" t="s">
        <v>320</v>
      </c>
      <c r="D116" s="47">
        <v>75023024</v>
      </c>
      <c r="E116" s="44">
        <v>102443815</v>
      </c>
      <c r="F116" s="47">
        <v>600117103</v>
      </c>
      <c r="G116" s="44" t="s">
        <v>518</v>
      </c>
      <c r="H116" s="47" t="s">
        <v>55</v>
      </c>
      <c r="I116" s="47" t="s">
        <v>56</v>
      </c>
      <c r="J116" s="47" t="s">
        <v>322</v>
      </c>
      <c r="K116" s="44" t="s">
        <v>519</v>
      </c>
      <c r="L116" s="48">
        <v>5000000</v>
      </c>
      <c r="M116" s="48">
        <f>L116/100*70</f>
        <v>3500000</v>
      </c>
      <c r="N116" s="47"/>
      <c r="O116" s="47">
        <v>2027</v>
      </c>
      <c r="P116" s="47"/>
      <c r="Q116" s="47" t="s">
        <v>59</v>
      </c>
      <c r="R116" s="47" t="s">
        <v>59</v>
      </c>
      <c r="S116" s="47"/>
      <c r="T116" s="47"/>
      <c r="U116" s="47"/>
      <c r="V116" s="47" t="s">
        <v>59</v>
      </c>
      <c r="W116" s="47" t="s">
        <v>59</v>
      </c>
      <c r="X116" s="47"/>
      <c r="Y116" s="44" t="s">
        <v>139</v>
      </c>
      <c r="Z116" s="44" t="s">
        <v>60</v>
      </c>
    </row>
    <row r="117" spans="1:26" s="81" customFormat="1" ht="45">
      <c r="A117" s="156">
        <v>113</v>
      </c>
      <c r="B117" s="44" t="s">
        <v>468</v>
      </c>
      <c r="C117" s="44" t="s">
        <v>320</v>
      </c>
      <c r="D117" s="47">
        <v>75023024</v>
      </c>
      <c r="E117" s="44">
        <v>102443815</v>
      </c>
      <c r="F117" s="47">
        <v>600117103</v>
      </c>
      <c r="G117" s="44" t="s">
        <v>520</v>
      </c>
      <c r="H117" s="47" t="s">
        <v>55</v>
      </c>
      <c r="I117" s="47" t="s">
        <v>56</v>
      </c>
      <c r="J117" s="47" t="s">
        <v>322</v>
      </c>
      <c r="K117" s="44" t="s">
        <v>520</v>
      </c>
      <c r="L117" s="48">
        <v>10000000</v>
      </c>
      <c r="M117" s="48">
        <f t="shared" ref="M117:M131" si="4">L117/100*70</f>
        <v>7000000</v>
      </c>
      <c r="N117" s="47"/>
      <c r="O117" s="47">
        <v>2027</v>
      </c>
      <c r="P117" s="47"/>
      <c r="Q117" s="47"/>
      <c r="R117" s="47"/>
      <c r="S117" s="47"/>
      <c r="T117" s="47" t="s">
        <v>59</v>
      </c>
      <c r="U117" s="47"/>
      <c r="V117" s="47"/>
      <c r="W117" s="47"/>
      <c r="X117" s="47"/>
      <c r="Y117" s="44" t="s">
        <v>139</v>
      </c>
      <c r="Z117" s="44" t="s">
        <v>60</v>
      </c>
    </row>
    <row r="118" spans="1:26" s="81" customFormat="1" ht="75">
      <c r="A118" s="344">
        <v>114</v>
      </c>
      <c r="B118" s="12" t="s">
        <v>881</v>
      </c>
      <c r="C118" s="12" t="s">
        <v>68</v>
      </c>
      <c r="D118" s="85" t="s">
        <v>449</v>
      </c>
      <c r="E118" s="13">
        <v>181104725</v>
      </c>
      <c r="F118" s="13">
        <v>691013357</v>
      </c>
      <c r="G118" s="12" t="s">
        <v>66</v>
      </c>
      <c r="H118" s="13" t="s">
        <v>55</v>
      </c>
      <c r="I118" s="13" t="s">
        <v>56</v>
      </c>
      <c r="J118" s="13" t="s">
        <v>67</v>
      </c>
      <c r="K118" s="12" t="s">
        <v>69</v>
      </c>
      <c r="L118" s="14">
        <v>65000000</v>
      </c>
      <c r="M118" s="78">
        <f t="shared" si="4"/>
        <v>45500000</v>
      </c>
      <c r="N118" s="13">
        <v>2021</v>
      </c>
      <c r="O118" s="13">
        <v>2027</v>
      </c>
      <c r="P118" s="13" t="s">
        <v>59</v>
      </c>
      <c r="Q118" s="13" t="s">
        <v>59</v>
      </c>
      <c r="R118" s="13" t="s">
        <v>59</v>
      </c>
      <c r="S118" s="13" t="s">
        <v>59</v>
      </c>
      <c r="T118" s="13"/>
      <c r="U118" s="13"/>
      <c r="V118" s="13" t="s">
        <v>59</v>
      </c>
      <c r="W118" s="13" t="s">
        <v>59</v>
      </c>
      <c r="X118" s="13" t="s">
        <v>59</v>
      </c>
      <c r="Y118" s="15" t="s">
        <v>62</v>
      </c>
      <c r="Z118" s="12" t="s">
        <v>60</v>
      </c>
    </row>
    <row r="119" spans="1:26" s="81" customFormat="1" ht="75">
      <c r="A119" s="344">
        <v>115</v>
      </c>
      <c r="B119" s="12" t="s">
        <v>881</v>
      </c>
      <c r="C119" s="12" t="s">
        <v>68</v>
      </c>
      <c r="D119" s="85" t="s">
        <v>449</v>
      </c>
      <c r="E119" s="13">
        <v>181104725</v>
      </c>
      <c r="F119" s="13">
        <v>691013357</v>
      </c>
      <c r="G119" s="12" t="s">
        <v>70</v>
      </c>
      <c r="H119" s="13" t="s">
        <v>55</v>
      </c>
      <c r="I119" s="13" t="s">
        <v>56</v>
      </c>
      <c r="J119" s="13" t="s">
        <v>67</v>
      </c>
      <c r="K119" s="12" t="s">
        <v>71</v>
      </c>
      <c r="L119" s="14">
        <v>30000000</v>
      </c>
      <c r="M119" s="78">
        <f t="shared" si="4"/>
        <v>21000000</v>
      </c>
      <c r="N119" s="13">
        <v>2023</v>
      </c>
      <c r="O119" s="13">
        <v>2027</v>
      </c>
      <c r="P119" s="13" t="s">
        <v>59</v>
      </c>
      <c r="Q119" s="13" t="s">
        <v>59</v>
      </c>
      <c r="R119" s="13" t="s">
        <v>59</v>
      </c>
      <c r="S119" s="13" t="s">
        <v>59</v>
      </c>
      <c r="T119" s="13"/>
      <c r="U119" s="13"/>
      <c r="V119" s="13" t="s">
        <v>59</v>
      </c>
      <c r="W119" s="13" t="s">
        <v>59</v>
      </c>
      <c r="X119" s="13" t="s">
        <v>59</v>
      </c>
      <c r="Y119" s="15" t="s">
        <v>62</v>
      </c>
      <c r="Z119" s="12" t="s">
        <v>60</v>
      </c>
    </row>
    <row r="120" spans="1:26" s="81" customFormat="1" ht="75">
      <c r="A120" s="344">
        <v>116</v>
      </c>
      <c r="B120" s="12" t="s">
        <v>881</v>
      </c>
      <c r="C120" s="12" t="s">
        <v>68</v>
      </c>
      <c r="D120" s="85" t="s">
        <v>449</v>
      </c>
      <c r="E120" s="13">
        <v>181104725</v>
      </c>
      <c r="F120" s="13">
        <v>691013357</v>
      </c>
      <c r="G120" s="12" t="s">
        <v>72</v>
      </c>
      <c r="H120" s="13" t="s">
        <v>55</v>
      </c>
      <c r="I120" s="13" t="s">
        <v>56</v>
      </c>
      <c r="J120" s="13" t="s">
        <v>67</v>
      </c>
      <c r="K120" s="12" t="s">
        <v>73</v>
      </c>
      <c r="L120" s="14">
        <v>6000000</v>
      </c>
      <c r="M120" s="78">
        <f t="shared" si="4"/>
        <v>4200000</v>
      </c>
      <c r="N120" s="13">
        <v>2022</v>
      </c>
      <c r="O120" s="13">
        <v>2027</v>
      </c>
      <c r="P120" s="13" t="s">
        <v>59</v>
      </c>
      <c r="Q120" s="13" t="s">
        <v>59</v>
      </c>
      <c r="R120" s="13" t="s">
        <v>59</v>
      </c>
      <c r="S120" s="13" t="s">
        <v>59</v>
      </c>
      <c r="T120" s="13"/>
      <c r="U120" s="13"/>
      <c r="V120" s="13" t="s">
        <v>59</v>
      </c>
      <c r="W120" s="13" t="s">
        <v>59</v>
      </c>
      <c r="X120" s="13" t="s">
        <v>59</v>
      </c>
      <c r="Y120" s="15" t="s">
        <v>62</v>
      </c>
      <c r="Z120" s="12" t="s">
        <v>60</v>
      </c>
    </row>
    <row r="121" spans="1:26" s="81" customFormat="1" ht="75">
      <c r="A121" s="344">
        <v>117</v>
      </c>
      <c r="B121" s="12" t="s">
        <v>881</v>
      </c>
      <c r="C121" s="12" t="s">
        <v>68</v>
      </c>
      <c r="D121" s="85" t="s">
        <v>449</v>
      </c>
      <c r="E121" s="13">
        <v>181104725</v>
      </c>
      <c r="F121" s="13">
        <v>691013357</v>
      </c>
      <c r="G121" s="12" t="s">
        <v>74</v>
      </c>
      <c r="H121" s="13" t="s">
        <v>55</v>
      </c>
      <c r="I121" s="13" t="s">
        <v>56</v>
      </c>
      <c r="J121" s="13" t="s">
        <v>67</v>
      </c>
      <c r="K121" s="12" t="s">
        <v>75</v>
      </c>
      <c r="L121" s="14">
        <v>2500000</v>
      </c>
      <c r="M121" s="78">
        <f t="shared" si="4"/>
        <v>1750000</v>
      </c>
      <c r="N121" s="13">
        <v>2022</v>
      </c>
      <c r="O121" s="13">
        <v>2027</v>
      </c>
      <c r="P121" s="13" t="s">
        <v>59</v>
      </c>
      <c r="Q121" s="13" t="s">
        <v>59</v>
      </c>
      <c r="R121" s="13" t="s">
        <v>59</v>
      </c>
      <c r="S121" s="13" t="s">
        <v>59</v>
      </c>
      <c r="T121" s="13"/>
      <c r="U121" s="13"/>
      <c r="V121" s="13" t="s">
        <v>59</v>
      </c>
      <c r="W121" s="13" t="s">
        <v>59</v>
      </c>
      <c r="X121" s="13" t="s">
        <v>59</v>
      </c>
      <c r="Y121" s="15" t="s">
        <v>62</v>
      </c>
      <c r="Z121" s="12" t="s">
        <v>60</v>
      </c>
    </row>
    <row r="122" spans="1:26" s="81" customFormat="1" ht="45">
      <c r="A122" s="156">
        <v>118</v>
      </c>
      <c r="B122" s="12" t="s">
        <v>469</v>
      </c>
      <c r="C122" s="12" t="s">
        <v>470</v>
      </c>
      <c r="D122" s="86">
        <v>29354391</v>
      </c>
      <c r="E122" s="21" t="s">
        <v>76</v>
      </c>
      <c r="F122" s="13">
        <v>691004145</v>
      </c>
      <c r="G122" s="44" t="s">
        <v>604</v>
      </c>
      <c r="H122" s="13" t="s">
        <v>55</v>
      </c>
      <c r="I122" s="13" t="s">
        <v>56</v>
      </c>
      <c r="J122" s="13" t="s">
        <v>56</v>
      </c>
      <c r="K122" s="12" t="s">
        <v>75</v>
      </c>
      <c r="L122" s="14">
        <v>1000000</v>
      </c>
      <c r="M122" s="78">
        <f t="shared" si="4"/>
        <v>700000</v>
      </c>
      <c r="N122" s="100" t="s">
        <v>599</v>
      </c>
      <c r="O122" s="99" t="s">
        <v>600</v>
      </c>
      <c r="P122" s="50" t="s">
        <v>59</v>
      </c>
      <c r="Q122" s="13" t="s">
        <v>59</v>
      </c>
      <c r="R122" s="13" t="s">
        <v>59</v>
      </c>
      <c r="S122" s="50" t="s">
        <v>59</v>
      </c>
      <c r="T122" s="13"/>
      <c r="U122" s="13"/>
      <c r="V122" s="13" t="s">
        <v>59</v>
      </c>
      <c r="W122" s="13" t="s">
        <v>59</v>
      </c>
      <c r="X122" s="50" t="s">
        <v>59</v>
      </c>
      <c r="Y122" s="15" t="s">
        <v>78</v>
      </c>
      <c r="Z122" s="12" t="s">
        <v>60</v>
      </c>
    </row>
    <row r="123" spans="1:26" s="81" customFormat="1" ht="45">
      <c r="A123" s="156">
        <v>119</v>
      </c>
      <c r="B123" s="12" t="s">
        <v>469</v>
      </c>
      <c r="C123" s="12" t="s">
        <v>470</v>
      </c>
      <c r="D123" s="13">
        <v>29354391</v>
      </c>
      <c r="E123" s="12" t="s">
        <v>76</v>
      </c>
      <c r="F123" s="13">
        <v>691004145</v>
      </c>
      <c r="G123" s="12" t="s">
        <v>77</v>
      </c>
      <c r="H123" s="13" t="s">
        <v>55</v>
      </c>
      <c r="I123" s="13" t="s">
        <v>56</v>
      </c>
      <c r="J123" s="13" t="s">
        <v>56</v>
      </c>
      <c r="K123" s="12" t="s">
        <v>79</v>
      </c>
      <c r="L123" s="14">
        <v>50000000</v>
      </c>
      <c r="M123" s="78">
        <f t="shared" si="4"/>
        <v>35000000</v>
      </c>
      <c r="N123" s="99" t="s">
        <v>601</v>
      </c>
      <c r="O123" s="99" t="s">
        <v>600</v>
      </c>
      <c r="P123" s="13" t="s">
        <v>59</v>
      </c>
      <c r="Q123" s="13" t="s">
        <v>59</v>
      </c>
      <c r="R123" s="13" t="s">
        <v>59</v>
      </c>
      <c r="S123" s="13" t="s">
        <v>59</v>
      </c>
      <c r="T123" s="47" t="s">
        <v>59</v>
      </c>
      <c r="U123" s="47" t="s">
        <v>59</v>
      </c>
      <c r="V123" s="13" t="s">
        <v>59</v>
      </c>
      <c r="W123" s="13" t="s">
        <v>59</v>
      </c>
      <c r="X123" s="13" t="s">
        <v>59</v>
      </c>
      <c r="Y123" s="15" t="s">
        <v>62</v>
      </c>
      <c r="Z123" s="12" t="s">
        <v>60</v>
      </c>
    </row>
    <row r="124" spans="1:26" s="81" customFormat="1" ht="45">
      <c r="A124" s="156">
        <v>120</v>
      </c>
      <c r="B124" s="12" t="s">
        <v>469</v>
      </c>
      <c r="C124" s="12" t="s">
        <v>470</v>
      </c>
      <c r="D124" s="13">
        <v>29354391</v>
      </c>
      <c r="E124" s="12" t="s">
        <v>76</v>
      </c>
      <c r="F124" s="13">
        <v>691004145</v>
      </c>
      <c r="G124" s="12" t="s">
        <v>80</v>
      </c>
      <c r="H124" s="13" t="s">
        <v>55</v>
      </c>
      <c r="I124" s="13" t="s">
        <v>56</v>
      </c>
      <c r="J124" s="13" t="s">
        <v>81</v>
      </c>
      <c r="K124" s="12" t="s">
        <v>82</v>
      </c>
      <c r="L124" s="101" t="s">
        <v>603</v>
      </c>
      <c r="M124" s="51" t="s">
        <v>602</v>
      </c>
      <c r="N124" s="99" t="s">
        <v>601</v>
      </c>
      <c r="O124" s="99" t="s">
        <v>600</v>
      </c>
      <c r="P124" s="13" t="s">
        <v>59</v>
      </c>
      <c r="Q124" s="13" t="s">
        <v>59</v>
      </c>
      <c r="R124" s="13" t="s">
        <v>59</v>
      </c>
      <c r="S124" s="13" t="s">
        <v>59</v>
      </c>
      <c r="T124" s="47" t="s">
        <v>59</v>
      </c>
      <c r="U124" s="47" t="s">
        <v>59</v>
      </c>
      <c r="V124" s="13" t="s">
        <v>59</v>
      </c>
      <c r="W124" s="13" t="s">
        <v>59</v>
      </c>
      <c r="X124" s="13" t="s">
        <v>59</v>
      </c>
      <c r="Y124" s="15" t="s">
        <v>62</v>
      </c>
      <c r="Z124" s="12" t="s">
        <v>60</v>
      </c>
    </row>
    <row r="125" spans="1:26" s="81" customFormat="1" ht="45">
      <c r="A125" s="156">
        <v>121</v>
      </c>
      <c r="B125" s="12" t="s">
        <v>469</v>
      </c>
      <c r="C125" s="12" t="s">
        <v>470</v>
      </c>
      <c r="D125" s="13">
        <v>29354391</v>
      </c>
      <c r="E125" s="12" t="s">
        <v>76</v>
      </c>
      <c r="F125" s="13">
        <v>691004145</v>
      </c>
      <c r="G125" s="12" t="s">
        <v>83</v>
      </c>
      <c r="H125" s="13" t="s">
        <v>55</v>
      </c>
      <c r="I125" s="13" t="s">
        <v>56</v>
      </c>
      <c r="J125" s="13" t="s">
        <v>81</v>
      </c>
      <c r="K125" s="12" t="s">
        <v>84</v>
      </c>
      <c r="L125" s="14">
        <v>20000000</v>
      </c>
      <c r="M125" s="78">
        <f t="shared" si="4"/>
        <v>14000000</v>
      </c>
      <c r="N125" s="99" t="s">
        <v>601</v>
      </c>
      <c r="O125" s="99" t="s">
        <v>600</v>
      </c>
      <c r="P125" s="13" t="s">
        <v>59</v>
      </c>
      <c r="Q125" s="13" t="s">
        <v>59</v>
      </c>
      <c r="R125" s="13" t="s">
        <v>59</v>
      </c>
      <c r="S125" s="13" t="s">
        <v>59</v>
      </c>
      <c r="T125" s="47" t="s">
        <v>59</v>
      </c>
      <c r="U125" s="47" t="s">
        <v>59</v>
      </c>
      <c r="V125" s="13" t="s">
        <v>59</v>
      </c>
      <c r="W125" s="13" t="s">
        <v>59</v>
      </c>
      <c r="X125" s="13" t="s">
        <v>59</v>
      </c>
      <c r="Y125" s="15" t="s">
        <v>62</v>
      </c>
      <c r="Z125" s="12" t="s">
        <v>60</v>
      </c>
    </row>
    <row r="126" spans="1:26" s="81" customFormat="1" ht="45">
      <c r="A126" s="156">
        <v>122</v>
      </c>
      <c r="B126" s="12" t="s">
        <v>469</v>
      </c>
      <c r="C126" s="12" t="s">
        <v>470</v>
      </c>
      <c r="D126" s="13">
        <v>29354391</v>
      </c>
      <c r="E126" s="12" t="s">
        <v>76</v>
      </c>
      <c r="F126" s="13">
        <v>691004145</v>
      </c>
      <c r="G126" s="12" t="s">
        <v>559</v>
      </c>
      <c r="H126" s="13" t="s">
        <v>55</v>
      </c>
      <c r="I126" s="13" t="s">
        <v>56</v>
      </c>
      <c r="J126" s="13" t="s">
        <v>81</v>
      </c>
      <c r="K126" s="12" t="s">
        <v>75</v>
      </c>
      <c r="L126" s="14">
        <v>2000000</v>
      </c>
      <c r="M126" s="78">
        <f t="shared" si="4"/>
        <v>1400000</v>
      </c>
      <c r="N126" s="99" t="s">
        <v>601</v>
      </c>
      <c r="O126" s="99" t="s">
        <v>600</v>
      </c>
      <c r="P126" s="13" t="s">
        <v>59</v>
      </c>
      <c r="Q126" s="13" t="s">
        <v>59</v>
      </c>
      <c r="R126" s="13" t="s">
        <v>59</v>
      </c>
      <c r="S126" s="13" t="s">
        <v>59</v>
      </c>
      <c r="T126" s="47" t="s">
        <v>59</v>
      </c>
      <c r="U126" s="47" t="s">
        <v>59</v>
      </c>
      <c r="V126" s="13" t="s">
        <v>59</v>
      </c>
      <c r="W126" s="13" t="s">
        <v>59</v>
      </c>
      <c r="X126" s="13" t="s">
        <v>59</v>
      </c>
      <c r="Y126" s="15" t="s">
        <v>62</v>
      </c>
      <c r="Z126" s="12" t="s">
        <v>60</v>
      </c>
    </row>
    <row r="127" spans="1:26" s="81" customFormat="1" ht="45">
      <c r="A127" s="156">
        <v>123</v>
      </c>
      <c r="B127" s="44" t="s">
        <v>469</v>
      </c>
      <c r="C127" s="44" t="s">
        <v>68</v>
      </c>
      <c r="D127" s="44">
        <v>29354391</v>
      </c>
      <c r="E127" s="44" t="s">
        <v>76</v>
      </c>
      <c r="F127" s="44">
        <v>691004145</v>
      </c>
      <c r="G127" s="44" t="s">
        <v>554</v>
      </c>
      <c r="H127" s="44" t="s">
        <v>55</v>
      </c>
      <c r="I127" s="44" t="s">
        <v>56</v>
      </c>
      <c r="J127" s="44" t="s">
        <v>558</v>
      </c>
      <c r="K127" s="80" t="s">
        <v>82</v>
      </c>
      <c r="L127" s="48">
        <v>10000000</v>
      </c>
      <c r="M127" s="48">
        <f t="shared" si="4"/>
        <v>7000000</v>
      </c>
      <c r="N127" s="47">
        <v>2023</v>
      </c>
      <c r="O127" s="47">
        <v>2028</v>
      </c>
      <c r="P127" s="47" t="s">
        <v>59</v>
      </c>
      <c r="Q127" s="47" t="s">
        <v>59</v>
      </c>
      <c r="R127" s="44" t="s">
        <v>59</v>
      </c>
      <c r="S127" s="47" t="s">
        <v>59</v>
      </c>
      <c r="T127" s="47" t="s">
        <v>59</v>
      </c>
      <c r="U127" s="47" t="s">
        <v>59</v>
      </c>
      <c r="V127" s="47" t="s">
        <v>59</v>
      </c>
      <c r="W127" s="47" t="s">
        <v>59</v>
      </c>
      <c r="X127" s="47" t="s">
        <v>59</v>
      </c>
      <c r="Y127" s="44" t="s">
        <v>62</v>
      </c>
      <c r="Z127" s="47" t="s">
        <v>60</v>
      </c>
    </row>
    <row r="128" spans="1:26" s="81" customFormat="1" ht="45">
      <c r="A128" s="156">
        <v>124</v>
      </c>
      <c r="B128" s="44" t="s">
        <v>469</v>
      </c>
      <c r="C128" s="44" t="s">
        <v>68</v>
      </c>
      <c r="D128" s="44">
        <v>29354391</v>
      </c>
      <c r="E128" s="44" t="s">
        <v>76</v>
      </c>
      <c r="F128" s="44">
        <v>691004145</v>
      </c>
      <c r="G128" s="44" t="s">
        <v>555</v>
      </c>
      <c r="H128" s="44" t="s">
        <v>55</v>
      </c>
      <c r="I128" s="44" t="s">
        <v>56</v>
      </c>
      <c r="J128" s="44" t="s">
        <v>558</v>
      </c>
      <c r="K128" s="80" t="s">
        <v>556</v>
      </c>
      <c r="L128" s="48">
        <v>20000000</v>
      </c>
      <c r="M128" s="48">
        <f t="shared" si="4"/>
        <v>14000000</v>
      </c>
      <c r="N128" s="47">
        <v>2023</v>
      </c>
      <c r="O128" s="47">
        <v>2028</v>
      </c>
      <c r="P128" s="47" t="s">
        <v>59</v>
      </c>
      <c r="Q128" s="47" t="s">
        <v>59</v>
      </c>
      <c r="R128" s="44" t="s">
        <v>59</v>
      </c>
      <c r="S128" s="47" t="s">
        <v>59</v>
      </c>
      <c r="T128" s="47" t="s">
        <v>59</v>
      </c>
      <c r="U128" s="47" t="s">
        <v>59</v>
      </c>
      <c r="V128" s="47" t="s">
        <v>59</v>
      </c>
      <c r="W128" s="47" t="s">
        <v>59</v>
      </c>
      <c r="X128" s="47" t="s">
        <v>59</v>
      </c>
      <c r="Y128" s="44" t="s">
        <v>62</v>
      </c>
      <c r="Z128" s="47" t="s">
        <v>60</v>
      </c>
    </row>
    <row r="129" spans="1:26" s="81" customFormat="1" ht="45">
      <c r="A129" s="156">
        <v>125</v>
      </c>
      <c r="B129" s="44" t="s">
        <v>469</v>
      </c>
      <c r="C129" s="44" t="s">
        <v>68</v>
      </c>
      <c r="D129" s="44">
        <v>29354391</v>
      </c>
      <c r="E129" s="44" t="s">
        <v>76</v>
      </c>
      <c r="F129" s="44">
        <v>691004145</v>
      </c>
      <c r="G129" s="44" t="s">
        <v>560</v>
      </c>
      <c r="H129" s="44" t="s">
        <v>55</v>
      </c>
      <c r="I129" s="44" t="s">
        <v>56</v>
      </c>
      <c r="J129" s="44" t="s">
        <v>558</v>
      </c>
      <c r="K129" s="44" t="s">
        <v>75</v>
      </c>
      <c r="L129" s="48">
        <v>2000000</v>
      </c>
      <c r="M129" s="48">
        <f t="shared" si="4"/>
        <v>1400000</v>
      </c>
      <c r="N129" s="47">
        <v>2023</v>
      </c>
      <c r="O129" s="47">
        <v>2028</v>
      </c>
      <c r="P129" s="47"/>
      <c r="Q129" s="47" t="s">
        <v>59</v>
      </c>
      <c r="R129" s="44" t="s">
        <v>59</v>
      </c>
      <c r="S129" s="47"/>
      <c r="T129" s="47"/>
      <c r="U129" s="47"/>
      <c r="V129" s="47" t="s">
        <v>59</v>
      </c>
      <c r="W129" s="47" t="s">
        <v>59</v>
      </c>
      <c r="X129" s="47"/>
      <c r="Y129" s="44" t="s">
        <v>62</v>
      </c>
      <c r="Z129" s="47" t="s">
        <v>60</v>
      </c>
    </row>
    <row r="130" spans="1:26" s="81" customFormat="1" ht="45">
      <c r="A130" s="501">
        <v>126</v>
      </c>
      <c r="B130" s="461" t="s">
        <v>1056</v>
      </c>
      <c r="C130" s="461" t="s">
        <v>1057</v>
      </c>
      <c r="D130" s="462" t="s">
        <v>449</v>
      </c>
      <c r="E130" s="463">
        <v>181104725</v>
      </c>
      <c r="F130" s="463">
        <v>691013357</v>
      </c>
      <c r="G130" s="461" t="s">
        <v>1058</v>
      </c>
      <c r="H130" s="464" t="s">
        <v>55</v>
      </c>
      <c r="I130" s="464" t="s">
        <v>56</v>
      </c>
      <c r="J130" s="464" t="s">
        <v>67</v>
      </c>
      <c r="K130" s="461" t="s">
        <v>1059</v>
      </c>
      <c r="L130" s="465">
        <v>2000000</v>
      </c>
      <c r="M130" s="465">
        <f t="shared" si="4"/>
        <v>1400000</v>
      </c>
      <c r="N130" s="463">
        <v>2026</v>
      </c>
      <c r="O130" s="463">
        <v>2027</v>
      </c>
      <c r="P130" s="464" t="s">
        <v>59</v>
      </c>
      <c r="Q130" s="464" t="s">
        <v>59</v>
      </c>
      <c r="R130" s="464" t="s">
        <v>59</v>
      </c>
      <c r="S130" s="464" t="s">
        <v>59</v>
      </c>
      <c r="T130" s="464"/>
      <c r="U130" s="464"/>
      <c r="V130" s="464" t="s">
        <v>59</v>
      </c>
      <c r="W130" s="464" t="s">
        <v>59</v>
      </c>
      <c r="X130" s="464" t="s">
        <v>59</v>
      </c>
      <c r="Y130" s="466" t="s">
        <v>62</v>
      </c>
      <c r="Z130" s="461" t="s">
        <v>60</v>
      </c>
    </row>
    <row r="131" spans="1:26" s="81" customFormat="1" ht="45">
      <c r="A131" s="501">
        <v>127</v>
      </c>
      <c r="B131" s="461" t="s">
        <v>1056</v>
      </c>
      <c r="C131" s="461" t="s">
        <v>1057</v>
      </c>
      <c r="D131" s="462" t="s">
        <v>449</v>
      </c>
      <c r="E131" s="463">
        <v>181104725</v>
      </c>
      <c r="F131" s="463">
        <v>691013357</v>
      </c>
      <c r="G131" s="461" t="s">
        <v>1060</v>
      </c>
      <c r="H131" s="464" t="s">
        <v>55</v>
      </c>
      <c r="I131" s="464" t="s">
        <v>56</v>
      </c>
      <c r="J131" s="464" t="s">
        <v>67</v>
      </c>
      <c r="K131" s="461" t="s">
        <v>346</v>
      </c>
      <c r="L131" s="465">
        <v>1300000</v>
      </c>
      <c r="M131" s="465">
        <f t="shared" si="4"/>
        <v>910000</v>
      </c>
      <c r="N131" s="463">
        <v>2025</v>
      </c>
      <c r="O131" s="463">
        <v>2027</v>
      </c>
      <c r="P131" s="464" t="s">
        <v>59</v>
      </c>
      <c r="Q131" s="464" t="s">
        <v>59</v>
      </c>
      <c r="R131" s="464" t="s">
        <v>59</v>
      </c>
      <c r="S131" s="464" t="s">
        <v>59</v>
      </c>
      <c r="T131" s="464"/>
      <c r="U131" s="464"/>
      <c r="V131" s="464" t="s">
        <v>59</v>
      </c>
      <c r="W131" s="464" t="s">
        <v>59</v>
      </c>
      <c r="X131" s="464" t="s">
        <v>59</v>
      </c>
      <c r="Y131" s="466" t="s">
        <v>62</v>
      </c>
      <c r="Z131" s="461" t="s">
        <v>60</v>
      </c>
    </row>
    <row r="132" spans="1:26" s="81" customFormat="1" ht="60">
      <c r="A132" s="192">
        <v>128</v>
      </c>
      <c r="B132" s="23" t="s">
        <v>324</v>
      </c>
      <c r="C132" s="23" t="s">
        <v>461</v>
      </c>
      <c r="D132" s="37" t="s">
        <v>325</v>
      </c>
      <c r="E132" s="23">
        <v>108047644</v>
      </c>
      <c r="F132" s="24">
        <v>600117316</v>
      </c>
      <c r="G132" s="23" t="s">
        <v>327</v>
      </c>
      <c r="H132" s="24" t="s">
        <v>55</v>
      </c>
      <c r="I132" s="24" t="s">
        <v>56</v>
      </c>
      <c r="J132" s="24" t="s">
        <v>56</v>
      </c>
      <c r="K132" s="23" t="s">
        <v>327</v>
      </c>
      <c r="L132" s="32">
        <v>2800000</v>
      </c>
      <c r="M132" s="77">
        <v>1960000</v>
      </c>
      <c r="N132" s="24"/>
      <c r="O132" s="232" t="s">
        <v>801</v>
      </c>
      <c r="P132" s="24" t="s">
        <v>59</v>
      </c>
      <c r="Q132" s="24" t="s">
        <v>59</v>
      </c>
      <c r="R132" s="24" t="s">
        <v>59</v>
      </c>
      <c r="S132" s="24" t="s">
        <v>59</v>
      </c>
      <c r="T132" s="24"/>
      <c r="U132" s="24"/>
      <c r="V132" s="24"/>
      <c r="W132" s="24"/>
      <c r="X132" s="24" t="s">
        <v>59</v>
      </c>
      <c r="Y132" s="38" t="s">
        <v>62</v>
      </c>
      <c r="Z132" s="23" t="s">
        <v>60</v>
      </c>
    </row>
    <row r="133" spans="1:26" s="81" customFormat="1" ht="60">
      <c r="A133" s="192">
        <v>129</v>
      </c>
      <c r="B133" s="23" t="s">
        <v>324</v>
      </c>
      <c r="C133" s="23" t="s">
        <v>461</v>
      </c>
      <c r="D133" s="37" t="s">
        <v>325</v>
      </c>
      <c r="E133" s="23">
        <v>108047644</v>
      </c>
      <c r="F133" s="24">
        <v>600117316</v>
      </c>
      <c r="G133" s="23" t="s">
        <v>326</v>
      </c>
      <c r="H133" s="24" t="s">
        <v>55</v>
      </c>
      <c r="I133" s="24" t="s">
        <v>56</v>
      </c>
      <c r="J133" s="24" t="s">
        <v>56</v>
      </c>
      <c r="K133" s="23" t="s">
        <v>326</v>
      </c>
      <c r="L133" s="32">
        <v>2000000</v>
      </c>
      <c r="M133" s="77">
        <v>1400000</v>
      </c>
      <c r="N133" s="24"/>
      <c r="O133" s="232" t="s">
        <v>801</v>
      </c>
      <c r="P133" s="24"/>
      <c r="Q133" s="24"/>
      <c r="R133" s="24" t="s">
        <v>59</v>
      </c>
      <c r="S133" s="24" t="s">
        <v>59</v>
      </c>
      <c r="T133" s="24"/>
      <c r="U133" s="24"/>
      <c r="V133" s="24"/>
      <c r="W133" s="24"/>
      <c r="X133" s="24"/>
      <c r="Y133" s="38" t="s">
        <v>62</v>
      </c>
      <c r="Z133" s="23" t="s">
        <v>60</v>
      </c>
    </row>
    <row r="134" spans="1:26" s="81" customFormat="1" ht="45">
      <c r="A134" s="428">
        <v>130</v>
      </c>
      <c r="B134" s="23" t="s">
        <v>328</v>
      </c>
      <c r="C134" s="23" t="s">
        <v>461</v>
      </c>
      <c r="D134" s="37" t="s">
        <v>329</v>
      </c>
      <c r="E134" s="30" t="s">
        <v>330</v>
      </c>
      <c r="F134" s="23">
        <v>600117294</v>
      </c>
      <c r="G134" s="23" t="s">
        <v>331</v>
      </c>
      <c r="H134" s="24" t="s">
        <v>55</v>
      </c>
      <c r="I134" s="24" t="s">
        <v>56</v>
      </c>
      <c r="J134" s="24" t="s">
        <v>56</v>
      </c>
      <c r="K134" s="23" t="s">
        <v>332</v>
      </c>
      <c r="L134" s="32">
        <v>5500000</v>
      </c>
      <c r="M134" s="77">
        <v>3850000</v>
      </c>
      <c r="N134" s="24"/>
      <c r="O134" s="232" t="s">
        <v>1005</v>
      </c>
      <c r="P134" s="24"/>
      <c r="Q134" s="24"/>
      <c r="R134" s="24"/>
      <c r="S134" s="24"/>
      <c r="T134" s="24"/>
      <c r="U134" s="24"/>
      <c r="V134" s="24" t="s">
        <v>59</v>
      </c>
      <c r="W134" s="24"/>
      <c r="X134" s="24"/>
      <c r="Y134" s="38" t="s">
        <v>62</v>
      </c>
      <c r="Z134" s="23" t="s">
        <v>60</v>
      </c>
    </row>
    <row r="135" spans="1:26" s="81" customFormat="1" ht="90">
      <c r="A135" s="428">
        <v>131</v>
      </c>
      <c r="B135" s="23" t="s">
        <v>328</v>
      </c>
      <c r="C135" s="23" t="s">
        <v>461</v>
      </c>
      <c r="D135" s="37" t="s">
        <v>329</v>
      </c>
      <c r="E135" s="30" t="s">
        <v>330</v>
      </c>
      <c r="F135" s="23">
        <v>600117294</v>
      </c>
      <c r="G135" s="23" t="s">
        <v>333</v>
      </c>
      <c r="H135" s="24" t="s">
        <v>55</v>
      </c>
      <c r="I135" s="24" t="s">
        <v>56</v>
      </c>
      <c r="J135" s="24" t="s">
        <v>56</v>
      </c>
      <c r="K135" s="23" t="s">
        <v>333</v>
      </c>
      <c r="L135" s="32">
        <v>6800000</v>
      </c>
      <c r="M135" s="77">
        <v>4760000</v>
      </c>
      <c r="N135" s="24"/>
      <c r="O135" s="232" t="s">
        <v>1006</v>
      </c>
      <c r="P135" s="24"/>
      <c r="Q135" s="24" t="s">
        <v>59</v>
      </c>
      <c r="R135" s="24" t="s">
        <v>59</v>
      </c>
      <c r="S135" s="24" t="s">
        <v>59</v>
      </c>
      <c r="T135" s="24"/>
      <c r="U135" s="24"/>
      <c r="V135" s="24"/>
      <c r="W135" s="24"/>
      <c r="X135" s="24" t="s">
        <v>59</v>
      </c>
      <c r="Y135" s="38" t="s">
        <v>62</v>
      </c>
      <c r="Z135" s="23" t="s">
        <v>60</v>
      </c>
    </row>
    <row r="136" spans="1:26" s="81" customFormat="1" ht="45">
      <c r="A136" s="428">
        <v>132</v>
      </c>
      <c r="B136" s="23" t="s">
        <v>328</v>
      </c>
      <c r="C136" s="23" t="s">
        <v>461</v>
      </c>
      <c r="D136" s="37" t="s">
        <v>329</v>
      </c>
      <c r="E136" s="30" t="s">
        <v>330</v>
      </c>
      <c r="F136" s="23">
        <v>600117294</v>
      </c>
      <c r="G136" s="23" t="s">
        <v>334</v>
      </c>
      <c r="H136" s="24" t="s">
        <v>55</v>
      </c>
      <c r="I136" s="24" t="s">
        <v>56</v>
      </c>
      <c r="J136" s="24" t="s">
        <v>56</v>
      </c>
      <c r="K136" s="23" t="s">
        <v>334</v>
      </c>
      <c r="L136" s="32">
        <v>7000000</v>
      </c>
      <c r="M136" s="77">
        <v>4900000</v>
      </c>
      <c r="N136" s="24"/>
      <c r="O136" s="232" t="s">
        <v>1005</v>
      </c>
      <c r="P136" s="24"/>
      <c r="Q136" s="24" t="s">
        <v>59</v>
      </c>
      <c r="R136" s="24"/>
      <c r="S136" s="24"/>
      <c r="T136" s="24"/>
      <c r="U136" s="24"/>
      <c r="V136" s="24"/>
      <c r="W136" s="178" t="s">
        <v>59</v>
      </c>
      <c r="X136" s="24"/>
      <c r="Y136" s="38" t="s">
        <v>62</v>
      </c>
      <c r="Z136" s="23" t="s">
        <v>60</v>
      </c>
    </row>
    <row r="137" spans="1:26" s="81" customFormat="1" ht="45">
      <c r="A137" s="428">
        <v>133</v>
      </c>
      <c r="B137" s="23" t="s">
        <v>328</v>
      </c>
      <c r="C137" s="23" t="s">
        <v>461</v>
      </c>
      <c r="D137" s="37" t="s">
        <v>329</v>
      </c>
      <c r="E137" s="30" t="s">
        <v>330</v>
      </c>
      <c r="F137" s="23">
        <v>600117294</v>
      </c>
      <c r="G137" s="23" t="s">
        <v>335</v>
      </c>
      <c r="H137" s="24" t="s">
        <v>55</v>
      </c>
      <c r="I137" s="24" t="s">
        <v>56</v>
      </c>
      <c r="J137" s="24" t="s">
        <v>56</v>
      </c>
      <c r="K137" s="23" t="s">
        <v>335</v>
      </c>
      <c r="L137" s="233" t="s">
        <v>802</v>
      </c>
      <c r="M137" s="230" t="s">
        <v>803</v>
      </c>
      <c r="N137" s="231"/>
      <c r="O137" s="232" t="s">
        <v>1006</v>
      </c>
      <c r="P137" s="24"/>
      <c r="Q137" s="24" t="s">
        <v>59</v>
      </c>
      <c r="R137" s="24" t="s">
        <v>59</v>
      </c>
      <c r="S137" s="24"/>
      <c r="T137" s="24"/>
      <c r="U137" s="24"/>
      <c r="V137" s="24"/>
      <c r="W137" s="178" t="s">
        <v>59</v>
      </c>
      <c r="X137" s="24"/>
      <c r="Y137" s="38" t="s">
        <v>62</v>
      </c>
      <c r="Z137" s="23" t="s">
        <v>60</v>
      </c>
    </row>
    <row r="138" spans="1:26" s="81" customFormat="1" ht="75">
      <c r="A138" s="156">
        <v>134</v>
      </c>
      <c r="B138" s="12" t="s">
        <v>65</v>
      </c>
      <c r="C138" s="12" t="s">
        <v>336</v>
      </c>
      <c r="D138" s="13">
        <v>48461539</v>
      </c>
      <c r="E138" s="13">
        <v>108047661</v>
      </c>
      <c r="F138" s="13">
        <v>600117332</v>
      </c>
      <c r="G138" s="12" t="s">
        <v>571</v>
      </c>
      <c r="H138" s="13" t="s">
        <v>55</v>
      </c>
      <c r="I138" s="13" t="s">
        <v>56</v>
      </c>
      <c r="J138" s="13" t="s">
        <v>67</v>
      </c>
      <c r="K138" s="15" t="s">
        <v>572</v>
      </c>
      <c r="L138" s="96" t="s">
        <v>605</v>
      </c>
      <c r="M138" s="97" t="s">
        <v>573</v>
      </c>
      <c r="N138" s="96" t="s">
        <v>574</v>
      </c>
      <c r="O138" s="96" t="s">
        <v>575</v>
      </c>
      <c r="P138" s="13" t="s">
        <v>59</v>
      </c>
      <c r="Q138" s="13" t="s">
        <v>59</v>
      </c>
      <c r="R138" s="50" t="s">
        <v>59</v>
      </c>
      <c r="S138" s="13" t="s">
        <v>59</v>
      </c>
      <c r="T138" s="13"/>
      <c r="U138" s="13"/>
      <c r="V138" s="13"/>
      <c r="W138" s="13" t="s">
        <v>59</v>
      </c>
      <c r="X138" s="13"/>
      <c r="Y138" s="15" t="s">
        <v>672</v>
      </c>
      <c r="Z138" s="21" t="s">
        <v>451</v>
      </c>
    </row>
    <row r="139" spans="1:26" s="81" customFormat="1" ht="45.6" customHeight="1">
      <c r="A139" s="23">
        <v>135</v>
      </c>
      <c r="B139" s="23" t="s">
        <v>65</v>
      </c>
      <c r="C139" s="23" t="s">
        <v>336</v>
      </c>
      <c r="D139" s="24">
        <v>48461539</v>
      </c>
      <c r="E139" s="24">
        <v>108047661</v>
      </c>
      <c r="F139" s="24">
        <v>600117332</v>
      </c>
      <c r="G139" s="23" t="s">
        <v>337</v>
      </c>
      <c r="H139" s="24" t="s">
        <v>55</v>
      </c>
      <c r="I139" s="24" t="s">
        <v>56</v>
      </c>
      <c r="J139" s="24" t="s">
        <v>67</v>
      </c>
      <c r="K139" s="23" t="s">
        <v>338</v>
      </c>
      <c r="L139" s="32">
        <v>40000000</v>
      </c>
      <c r="M139" s="77">
        <v>34000000</v>
      </c>
      <c r="N139" s="24">
        <v>2024</v>
      </c>
      <c r="O139" s="24">
        <v>2026</v>
      </c>
      <c r="P139" s="24"/>
      <c r="Q139" s="24"/>
      <c r="R139" s="24"/>
      <c r="S139" s="24"/>
      <c r="T139" s="24"/>
      <c r="U139" s="24"/>
      <c r="V139" s="24"/>
      <c r="W139" s="24" t="s">
        <v>59</v>
      </c>
      <c r="X139" s="24"/>
      <c r="Y139" s="23" t="s">
        <v>339</v>
      </c>
      <c r="Z139" s="23" t="s">
        <v>60</v>
      </c>
    </row>
    <row r="140" spans="1:26" s="81" customFormat="1" ht="45.6" customHeight="1">
      <c r="A140" s="192">
        <v>136</v>
      </c>
      <c r="B140" s="199" t="s">
        <v>65</v>
      </c>
      <c r="C140" s="199" t="s">
        <v>336</v>
      </c>
      <c r="D140" s="200">
        <v>48461539</v>
      </c>
      <c r="E140" s="200">
        <v>108047661</v>
      </c>
      <c r="F140" s="200">
        <v>600117332</v>
      </c>
      <c r="G140" s="199" t="s">
        <v>741</v>
      </c>
      <c r="H140" s="200" t="s">
        <v>55</v>
      </c>
      <c r="I140" s="200" t="s">
        <v>56</v>
      </c>
      <c r="J140" s="200" t="s">
        <v>67</v>
      </c>
      <c r="K140" s="199" t="s">
        <v>742</v>
      </c>
      <c r="L140" s="201">
        <v>20000000</v>
      </c>
      <c r="M140" s="203">
        <v>20000000</v>
      </c>
      <c r="N140" s="200">
        <v>2025</v>
      </c>
      <c r="O140" s="200">
        <v>2026</v>
      </c>
      <c r="P140" s="200" t="s">
        <v>59</v>
      </c>
      <c r="Q140" s="200" t="s">
        <v>59</v>
      </c>
      <c r="R140" s="200" t="s">
        <v>59</v>
      </c>
      <c r="S140" s="200" t="s">
        <v>59</v>
      </c>
      <c r="T140" s="200"/>
      <c r="U140" s="200"/>
      <c r="V140" s="200"/>
      <c r="W140" s="200" t="s">
        <v>59</v>
      </c>
      <c r="X140" s="200"/>
      <c r="Y140" s="199" t="s">
        <v>740</v>
      </c>
      <c r="Z140" s="199" t="s">
        <v>60</v>
      </c>
    </row>
    <row r="141" spans="1:26" s="81" customFormat="1" ht="45.6" customHeight="1">
      <c r="A141" s="192">
        <v>137</v>
      </c>
      <c r="B141" s="199" t="s">
        <v>65</v>
      </c>
      <c r="C141" s="199" t="s">
        <v>336</v>
      </c>
      <c r="D141" s="200">
        <v>48461539</v>
      </c>
      <c r="E141" s="200">
        <v>108047661</v>
      </c>
      <c r="F141" s="200">
        <v>600117332</v>
      </c>
      <c r="G141" s="199" t="s">
        <v>743</v>
      </c>
      <c r="H141" s="200" t="s">
        <v>55</v>
      </c>
      <c r="I141" s="200" t="s">
        <v>56</v>
      </c>
      <c r="J141" s="200" t="s">
        <v>67</v>
      </c>
      <c r="K141" s="199" t="s">
        <v>744</v>
      </c>
      <c r="L141" s="204">
        <v>1500000</v>
      </c>
      <c r="M141" s="205">
        <v>1500000</v>
      </c>
      <c r="N141" s="199">
        <v>2024</v>
      </c>
      <c r="O141" s="199">
        <v>2025</v>
      </c>
      <c r="P141" s="199"/>
      <c r="Q141" s="199" t="s">
        <v>59</v>
      </c>
      <c r="R141" s="199" t="s">
        <v>59</v>
      </c>
      <c r="S141" s="199"/>
      <c r="T141" s="199"/>
      <c r="U141" s="199"/>
      <c r="V141" s="199"/>
      <c r="W141" s="199"/>
      <c r="X141" s="199"/>
      <c r="Y141" s="199" t="s">
        <v>740</v>
      </c>
      <c r="Z141" s="199" t="s">
        <v>60</v>
      </c>
    </row>
    <row r="142" spans="1:26" s="81" customFormat="1" ht="45.6" customHeight="1">
      <c r="A142" s="192">
        <v>138</v>
      </c>
      <c r="B142" s="199" t="s">
        <v>65</v>
      </c>
      <c r="C142" s="199" t="s">
        <v>336</v>
      </c>
      <c r="D142" s="200">
        <v>48461539</v>
      </c>
      <c r="E142" s="200">
        <v>108047661</v>
      </c>
      <c r="F142" s="200">
        <v>600117332</v>
      </c>
      <c r="G142" s="199" t="s">
        <v>745</v>
      </c>
      <c r="H142" s="200" t="s">
        <v>55</v>
      </c>
      <c r="I142" s="200" t="s">
        <v>56</v>
      </c>
      <c r="J142" s="200" t="s">
        <v>67</v>
      </c>
      <c r="K142" s="199" t="s">
        <v>746</v>
      </c>
      <c r="L142" s="204">
        <v>2500000</v>
      </c>
      <c r="M142" s="205">
        <v>2500000</v>
      </c>
      <c r="N142" s="199">
        <v>2024</v>
      </c>
      <c r="O142" s="199">
        <v>2026</v>
      </c>
      <c r="P142" s="199" t="s">
        <v>59</v>
      </c>
      <c r="Q142" s="199" t="s">
        <v>59</v>
      </c>
      <c r="R142" s="199" t="s">
        <v>59</v>
      </c>
      <c r="S142" s="199" t="s">
        <v>59</v>
      </c>
      <c r="T142" s="199"/>
      <c r="U142" s="199"/>
      <c r="V142" s="199"/>
      <c r="W142" s="199"/>
      <c r="X142" s="199"/>
      <c r="Y142" s="199" t="s">
        <v>740</v>
      </c>
      <c r="Z142" s="199" t="s">
        <v>60</v>
      </c>
    </row>
    <row r="143" spans="1:26" s="81" customFormat="1" ht="45.6" customHeight="1">
      <c r="A143" s="192">
        <v>139</v>
      </c>
      <c r="B143" s="199" t="s">
        <v>65</v>
      </c>
      <c r="C143" s="199" t="s">
        <v>336</v>
      </c>
      <c r="D143" s="200">
        <v>48461539</v>
      </c>
      <c r="E143" s="200">
        <v>108047661</v>
      </c>
      <c r="F143" s="200">
        <v>600117332</v>
      </c>
      <c r="G143" s="199" t="s">
        <v>747</v>
      </c>
      <c r="H143" s="200" t="s">
        <v>55</v>
      </c>
      <c r="I143" s="200" t="s">
        <v>56</v>
      </c>
      <c r="J143" s="200" t="s">
        <v>67</v>
      </c>
      <c r="K143" s="199" t="s">
        <v>746</v>
      </c>
      <c r="L143" s="204">
        <v>2500000</v>
      </c>
      <c r="M143" s="205">
        <v>2500000</v>
      </c>
      <c r="N143" s="199">
        <v>2024</v>
      </c>
      <c r="O143" s="199">
        <v>2026</v>
      </c>
      <c r="P143" s="199" t="s">
        <v>59</v>
      </c>
      <c r="Q143" s="199" t="s">
        <v>59</v>
      </c>
      <c r="R143" s="199" t="s">
        <v>59</v>
      </c>
      <c r="S143" s="199" t="s">
        <v>59</v>
      </c>
      <c r="T143" s="199"/>
      <c r="U143" s="199"/>
      <c r="V143" s="199"/>
      <c r="W143" s="199"/>
      <c r="X143" s="199"/>
      <c r="Y143" s="199" t="s">
        <v>740</v>
      </c>
      <c r="Z143" s="199" t="s">
        <v>60</v>
      </c>
    </row>
    <row r="144" spans="1:26" s="81" customFormat="1" ht="45.6" customHeight="1">
      <c r="A144" s="192">
        <v>140</v>
      </c>
      <c r="B144" s="199" t="s">
        <v>65</v>
      </c>
      <c r="C144" s="199" t="s">
        <v>336</v>
      </c>
      <c r="D144" s="200">
        <v>48461539</v>
      </c>
      <c r="E144" s="200">
        <v>108047661</v>
      </c>
      <c r="F144" s="200">
        <v>600117332</v>
      </c>
      <c r="G144" s="199" t="s">
        <v>748</v>
      </c>
      <c r="H144" s="200" t="s">
        <v>55</v>
      </c>
      <c r="I144" s="200" t="s">
        <v>56</v>
      </c>
      <c r="J144" s="200" t="s">
        <v>67</v>
      </c>
      <c r="K144" s="199" t="s">
        <v>749</v>
      </c>
      <c r="L144" s="204">
        <v>3000000</v>
      </c>
      <c r="M144" s="205">
        <v>3000000</v>
      </c>
      <c r="N144" s="199">
        <v>2024</v>
      </c>
      <c r="O144" s="199">
        <v>2026</v>
      </c>
      <c r="P144" s="199"/>
      <c r="Q144" s="199"/>
      <c r="R144" s="199"/>
      <c r="S144" s="199"/>
      <c r="T144" s="199"/>
      <c r="U144" s="199"/>
      <c r="V144" s="199"/>
      <c r="W144" s="199"/>
      <c r="X144" s="199"/>
      <c r="Y144" s="199" t="s">
        <v>740</v>
      </c>
      <c r="Z144" s="199" t="s">
        <v>60</v>
      </c>
    </row>
    <row r="145" spans="1:26" s="81" customFormat="1" ht="45.6" customHeight="1">
      <c r="A145" s="192">
        <v>141</v>
      </c>
      <c r="B145" s="199" t="s">
        <v>65</v>
      </c>
      <c r="C145" s="199" t="s">
        <v>336</v>
      </c>
      <c r="D145" s="200">
        <v>48461539</v>
      </c>
      <c r="E145" s="200">
        <v>108047661</v>
      </c>
      <c r="F145" s="200">
        <v>600117332</v>
      </c>
      <c r="G145" s="199" t="s">
        <v>750</v>
      </c>
      <c r="H145" s="200" t="s">
        <v>55</v>
      </c>
      <c r="I145" s="200" t="s">
        <v>56</v>
      </c>
      <c r="J145" s="200" t="s">
        <v>67</v>
      </c>
      <c r="K145" s="199" t="s">
        <v>751</v>
      </c>
      <c r="L145" s="204">
        <v>3000000</v>
      </c>
      <c r="M145" s="205">
        <v>3000000</v>
      </c>
      <c r="N145" s="199">
        <v>2024</v>
      </c>
      <c r="O145" s="199">
        <v>2026</v>
      </c>
      <c r="P145" s="199"/>
      <c r="Q145" s="199"/>
      <c r="R145" s="199"/>
      <c r="S145" s="199"/>
      <c r="T145" s="199"/>
      <c r="U145" s="199"/>
      <c r="V145" s="199"/>
      <c r="W145" s="199"/>
      <c r="X145" s="199"/>
      <c r="Y145" s="199" t="s">
        <v>740</v>
      </c>
      <c r="Z145" s="199" t="s">
        <v>60</v>
      </c>
    </row>
    <row r="146" spans="1:26" s="81" customFormat="1" ht="45.6" customHeight="1">
      <c r="A146" s="344">
        <v>142</v>
      </c>
      <c r="B146" s="269" t="s">
        <v>65</v>
      </c>
      <c r="C146" s="269" t="s">
        <v>336</v>
      </c>
      <c r="D146" s="270">
        <v>48461539</v>
      </c>
      <c r="E146" s="270">
        <v>108047661</v>
      </c>
      <c r="F146" s="270">
        <v>600117332</v>
      </c>
      <c r="G146" s="269" t="s">
        <v>871</v>
      </c>
      <c r="H146" s="271" t="s">
        <v>55</v>
      </c>
      <c r="I146" s="270" t="s">
        <v>56</v>
      </c>
      <c r="J146" s="270" t="s">
        <v>67</v>
      </c>
      <c r="K146" s="269" t="s">
        <v>872</v>
      </c>
      <c r="L146" s="272">
        <v>4000000</v>
      </c>
      <c r="M146" s="273">
        <v>2800000</v>
      </c>
      <c r="N146" s="270">
        <v>2025</v>
      </c>
      <c r="O146" s="270">
        <v>2026</v>
      </c>
      <c r="P146" s="270"/>
      <c r="Q146" s="270"/>
      <c r="R146" s="270"/>
      <c r="S146" s="270"/>
      <c r="T146" s="270"/>
      <c r="U146" s="270" t="s">
        <v>59</v>
      </c>
      <c r="V146" s="270"/>
      <c r="W146" s="270"/>
      <c r="X146" s="270"/>
      <c r="Y146" s="274" t="s">
        <v>740</v>
      </c>
      <c r="Z146" s="269" t="s">
        <v>60</v>
      </c>
    </row>
    <row r="147" spans="1:26" s="81" customFormat="1" ht="45.6" customHeight="1">
      <c r="A147" s="344">
        <v>143</v>
      </c>
      <c r="B147" s="269" t="s">
        <v>65</v>
      </c>
      <c r="C147" s="269" t="s">
        <v>336</v>
      </c>
      <c r="D147" s="270">
        <v>48461539</v>
      </c>
      <c r="E147" s="270">
        <v>108047661</v>
      </c>
      <c r="F147" s="270">
        <v>600117332</v>
      </c>
      <c r="G147" s="269" t="s">
        <v>873</v>
      </c>
      <c r="H147" s="271" t="s">
        <v>55</v>
      </c>
      <c r="I147" s="270" t="s">
        <v>56</v>
      </c>
      <c r="J147" s="270" t="s">
        <v>67</v>
      </c>
      <c r="K147" s="269" t="s">
        <v>874</v>
      </c>
      <c r="L147" s="272">
        <v>1000000</v>
      </c>
      <c r="M147" s="275">
        <v>700000</v>
      </c>
      <c r="N147" s="269">
        <v>2025</v>
      </c>
      <c r="O147" s="269">
        <v>2026</v>
      </c>
      <c r="P147" s="270" t="s">
        <v>59</v>
      </c>
      <c r="Q147" s="270" t="s">
        <v>59</v>
      </c>
      <c r="R147" s="270" t="s">
        <v>59</v>
      </c>
      <c r="S147" s="270" t="s">
        <v>59</v>
      </c>
      <c r="T147" s="270"/>
      <c r="U147" s="270"/>
      <c r="V147" s="270"/>
      <c r="W147" s="270"/>
      <c r="X147" s="270"/>
      <c r="Y147" s="269" t="s">
        <v>740</v>
      </c>
      <c r="Z147" s="269" t="s">
        <v>60</v>
      </c>
    </row>
    <row r="148" spans="1:26" s="81" customFormat="1" ht="45.6" customHeight="1">
      <c r="A148" s="344">
        <v>144</v>
      </c>
      <c r="B148" s="276" t="s">
        <v>65</v>
      </c>
      <c r="C148" s="276" t="s">
        <v>336</v>
      </c>
      <c r="D148" s="277">
        <v>48461539</v>
      </c>
      <c r="E148" s="277">
        <v>108047661</v>
      </c>
      <c r="F148" s="277">
        <v>600117332</v>
      </c>
      <c r="G148" s="276" t="s">
        <v>368</v>
      </c>
      <c r="H148" s="271" t="s">
        <v>55</v>
      </c>
      <c r="I148" s="277" t="s">
        <v>56</v>
      </c>
      <c r="J148" s="277" t="s">
        <v>67</v>
      </c>
      <c r="K148" s="276" t="s">
        <v>875</v>
      </c>
      <c r="L148" s="278">
        <v>4000000</v>
      </c>
      <c r="M148" s="279">
        <v>2800000</v>
      </c>
      <c r="N148" s="276">
        <v>2025</v>
      </c>
      <c r="O148" s="276">
        <v>2026</v>
      </c>
      <c r="P148" s="277" t="s">
        <v>59</v>
      </c>
      <c r="Q148" s="277"/>
      <c r="R148" s="277"/>
      <c r="S148" s="280"/>
      <c r="T148" s="277"/>
      <c r="U148" s="277"/>
      <c r="V148" s="277"/>
      <c r="W148" s="277"/>
      <c r="X148" s="277"/>
      <c r="Y148" s="276" t="s">
        <v>740</v>
      </c>
      <c r="Z148" s="276" t="s">
        <v>60</v>
      </c>
    </row>
    <row r="149" spans="1:26" s="81" customFormat="1" ht="45.6" customHeight="1">
      <c r="A149" s="344">
        <v>145</v>
      </c>
      <c r="B149" s="276" t="s">
        <v>65</v>
      </c>
      <c r="C149" s="276" t="s">
        <v>336</v>
      </c>
      <c r="D149" s="277">
        <v>48461539</v>
      </c>
      <c r="E149" s="277">
        <v>108047661</v>
      </c>
      <c r="F149" s="277">
        <v>600117332</v>
      </c>
      <c r="G149" s="276" t="s">
        <v>876</v>
      </c>
      <c r="H149" s="271" t="s">
        <v>55</v>
      </c>
      <c r="I149" s="277" t="s">
        <v>56</v>
      </c>
      <c r="J149" s="277" t="s">
        <v>67</v>
      </c>
      <c r="K149" s="276" t="s">
        <v>876</v>
      </c>
      <c r="L149" s="278">
        <v>5000000</v>
      </c>
      <c r="M149" s="279">
        <v>3500000</v>
      </c>
      <c r="N149" s="276">
        <v>2025</v>
      </c>
      <c r="O149" s="276">
        <v>2026</v>
      </c>
      <c r="P149" s="277"/>
      <c r="Q149" s="277" t="s">
        <v>59</v>
      </c>
      <c r="R149" s="277" t="s">
        <v>59</v>
      </c>
      <c r="S149" s="280"/>
      <c r="T149" s="277"/>
      <c r="U149" s="277"/>
      <c r="V149" s="277"/>
      <c r="W149" s="277"/>
      <c r="X149" s="277"/>
      <c r="Y149" s="276" t="s">
        <v>740</v>
      </c>
      <c r="Z149" s="276" t="s">
        <v>60</v>
      </c>
    </row>
    <row r="150" spans="1:26" s="81" customFormat="1" ht="45.6" customHeight="1">
      <c r="A150" s="344">
        <v>146</v>
      </c>
      <c r="B150" s="281" t="s">
        <v>65</v>
      </c>
      <c r="C150" s="281" t="s">
        <v>336</v>
      </c>
      <c r="D150" s="282">
        <v>48461539</v>
      </c>
      <c r="E150" s="282">
        <v>108047661</v>
      </c>
      <c r="F150" s="282">
        <v>600117332</v>
      </c>
      <c r="G150" s="281" t="s">
        <v>877</v>
      </c>
      <c r="H150" s="271" t="s">
        <v>55</v>
      </c>
      <c r="I150" s="282" t="s">
        <v>56</v>
      </c>
      <c r="J150" s="282" t="s">
        <v>67</v>
      </c>
      <c r="K150" s="281" t="s">
        <v>878</v>
      </c>
      <c r="L150" s="284">
        <v>4000000</v>
      </c>
      <c r="M150" s="283">
        <v>2800000</v>
      </c>
      <c r="N150" s="282">
        <v>2025</v>
      </c>
      <c r="O150" s="282">
        <v>2026</v>
      </c>
      <c r="P150" s="282" t="s">
        <v>59</v>
      </c>
      <c r="Q150" s="282"/>
      <c r="R150" s="282"/>
      <c r="S150" s="282"/>
      <c r="T150" s="282"/>
      <c r="U150" s="282"/>
      <c r="V150" s="282"/>
      <c r="W150" s="282"/>
      <c r="X150" s="282"/>
      <c r="Y150" s="281" t="s">
        <v>740</v>
      </c>
      <c r="Z150" s="281" t="s">
        <v>60</v>
      </c>
    </row>
    <row r="151" spans="1:26" s="81" customFormat="1" ht="45.6" customHeight="1">
      <c r="A151" s="344">
        <v>147</v>
      </c>
      <c r="B151" s="285" t="s">
        <v>65</v>
      </c>
      <c r="C151" s="285" t="s">
        <v>336</v>
      </c>
      <c r="D151" s="271">
        <v>48461539</v>
      </c>
      <c r="E151" s="271">
        <v>108047661</v>
      </c>
      <c r="F151" s="271">
        <v>600117332</v>
      </c>
      <c r="G151" s="285" t="s">
        <v>879</v>
      </c>
      <c r="H151" s="271" t="s">
        <v>55</v>
      </c>
      <c r="I151" s="271" t="s">
        <v>56</v>
      </c>
      <c r="J151" s="271" t="s">
        <v>67</v>
      </c>
      <c r="K151" s="285" t="s">
        <v>746</v>
      </c>
      <c r="L151" s="286">
        <v>30000000</v>
      </c>
      <c r="M151" s="287">
        <v>21000000</v>
      </c>
      <c r="N151" s="285">
        <v>2025</v>
      </c>
      <c r="O151" s="285">
        <v>2026</v>
      </c>
      <c r="P151" s="285" t="s">
        <v>59</v>
      </c>
      <c r="Q151" s="285" t="s">
        <v>59</v>
      </c>
      <c r="R151" s="285" t="s">
        <v>59</v>
      </c>
      <c r="S151" s="285" t="s">
        <v>59</v>
      </c>
      <c r="T151" s="285"/>
      <c r="U151" s="285"/>
      <c r="V151" s="285"/>
      <c r="W151" s="285"/>
      <c r="X151" s="285"/>
      <c r="Y151" s="285" t="s">
        <v>740</v>
      </c>
      <c r="Z151" s="285" t="s">
        <v>60</v>
      </c>
    </row>
    <row r="152" spans="1:26" s="81" customFormat="1" ht="45.6" customHeight="1">
      <c r="A152" s="344">
        <v>148</v>
      </c>
      <c r="B152" s="285" t="s">
        <v>65</v>
      </c>
      <c r="C152" s="285" t="s">
        <v>336</v>
      </c>
      <c r="D152" s="271">
        <v>48461539</v>
      </c>
      <c r="E152" s="271">
        <v>108047661</v>
      </c>
      <c r="F152" s="271">
        <v>600117332</v>
      </c>
      <c r="G152" s="285" t="s">
        <v>880</v>
      </c>
      <c r="H152" s="271" t="s">
        <v>55</v>
      </c>
      <c r="I152" s="271" t="s">
        <v>56</v>
      </c>
      <c r="J152" s="271" t="s">
        <v>67</v>
      </c>
      <c r="K152" s="285" t="s">
        <v>746</v>
      </c>
      <c r="L152" s="286">
        <v>30000000</v>
      </c>
      <c r="M152" s="287">
        <v>21000000</v>
      </c>
      <c r="N152" s="285">
        <v>2025</v>
      </c>
      <c r="O152" s="285">
        <v>2026</v>
      </c>
      <c r="P152" s="285" t="s">
        <v>59</v>
      </c>
      <c r="Q152" s="285" t="s">
        <v>59</v>
      </c>
      <c r="R152" s="285" t="s">
        <v>59</v>
      </c>
      <c r="S152" s="285" t="s">
        <v>59</v>
      </c>
      <c r="T152" s="285"/>
      <c r="U152" s="285"/>
      <c r="V152" s="285"/>
      <c r="W152" s="285"/>
      <c r="X152" s="285"/>
      <c r="Y152" s="285" t="s">
        <v>740</v>
      </c>
      <c r="Z152" s="285" t="s">
        <v>60</v>
      </c>
    </row>
    <row r="153" spans="1:26" s="81" customFormat="1" ht="45">
      <c r="A153" s="23">
        <v>149</v>
      </c>
      <c r="B153" s="12" t="s">
        <v>141</v>
      </c>
      <c r="C153" s="12" t="s">
        <v>142</v>
      </c>
      <c r="D153" s="13">
        <v>75024128</v>
      </c>
      <c r="E153" s="12">
        <v>102443777</v>
      </c>
      <c r="F153" s="13">
        <v>600117073</v>
      </c>
      <c r="G153" s="12" t="s">
        <v>143</v>
      </c>
      <c r="H153" s="13" t="s">
        <v>55</v>
      </c>
      <c r="I153" s="13" t="s">
        <v>56</v>
      </c>
      <c r="J153" s="13" t="s">
        <v>144</v>
      </c>
      <c r="K153" s="12" t="s">
        <v>145</v>
      </c>
      <c r="L153" s="96" t="s">
        <v>606</v>
      </c>
      <c r="M153" s="77">
        <v>3500000</v>
      </c>
      <c r="N153" s="13">
        <v>2022</v>
      </c>
      <c r="O153" s="13">
        <v>2027</v>
      </c>
      <c r="P153" s="13"/>
      <c r="Q153" s="13"/>
      <c r="R153" s="13"/>
      <c r="S153" s="13"/>
      <c r="T153" s="13"/>
      <c r="U153" s="13"/>
      <c r="V153" s="13" t="s">
        <v>59</v>
      </c>
      <c r="W153" s="13" t="s">
        <v>59</v>
      </c>
      <c r="X153" s="13"/>
      <c r="Y153" s="15" t="s">
        <v>62</v>
      </c>
      <c r="Z153" s="12" t="s">
        <v>60</v>
      </c>
    </row>
    <row r="154" spans="1:26" s="81" customFormat="1" ht="60">
      <c r="A154" s="192">
        <v>150</v>
      </c>
      <c r="B154" s="23" t="s">
        <v>141</v>
      </c>
      <c r="C154" s="23" t="s">
        <v>142</v>
      </c>
      <c r="D154" s="24">
        <v>75024128</v>
      </c>
      <c r="E154" s="23">
        <v>102443777</v>
      </c>
      <c r="F154" s="24">
        <v>600117073</v>
      </c>
      <c r="G154" s="23" t="s">
        <v>607</v>
      </c>
      <c r="H154" s="24" t="s">
        <v>55</v>
      </c>
      <c r="I154" s="24" t="s">
        <v>56</v>
      </c>
      <c r="J154" s="24" t="s">
        <v>144</v>
      </c>
      <c r="K154" s="23" t="s">
        <v>835</v>
      </c>
      <c r="L154" s="102" t="s">
        <v>568</v>
      </c>
      <c r="M154" s="45" t="s">
        <v>569</v>
      </c>
      <c r="N154" s="23" t="s">
        <v>836</v>
      </c>
      <c r="O154" s="23" t="s">
        <v>570</v>
      </c>
      <c r="P154" s="24" t="s">
        <v>59</v>
      </c>
      <c r="Q154" s="24" t="s">
        <v>59</v>
      </c>
      <c r="R154" s="24" t="s">
        <v>59</v>
      </c>
      <c r="S154" s="50" t="s">
        <v>59</v>
      </c>
      <c r="T154" s="24"/>
      <c r="U154" s="24"/>
      <c r="V154" s="24"/>
      <c r="W154" s="24" t="s">
        <v>59</v>
      </c>
      <c r="X154" s="191" t="s">
        <v>59</v>
      </c>
      <c r="Y154" s="23" t="s">
        <v>837</v>
      </c>
      <c r="Z154" s="23" t="s">
        <v>838</v>
      </c>
    </row>
    <row r="155" spans="1:26" s="81" customFormat="1" ht="45">
      <c r="A155" s="23">
        <v>151</v>
      </c>
      <c r="B155" s="23" t="s">
        <v>141</v>
      </c>
      <c r="C155" s="23" t="s">
        <v>142</v>
      </c>
      <c r="D155" s="24">
        <v>75024128</v>
      </c>
      <c r="E155" s="23">
        <v>102443777</v>
      </c>
      <c r="F155" s="24">
        <v>600117073</v>
      </c>
      <c r="G155" s="23" t="s">
        <v>341</v>
      </c>
      <c r="H155" s="24" t="s">
        <v>55</v>
      </c>
      <c r="I155" s="24" t="s">
        <v>56</v>
      </c>
      <c r="J155" s="24" t="s">
        <v>144</v>
      </c>
      <c r="K155" s="23" t="s">
        <v>342</v>
      </c>
      <c r="L155" s="32">
        <v>5000000</v>
      </c>
      <c r="M155" s="77">
        <v>3500000</v>
      </c>
      <c r="N155" s="24">
        <v>2022</v>
      </c>
      <c r="O155" s="24">
        <v>2027</v>
      </c>
      <c r="P155" s="24"/>
      <c r="Q155" s="24"/>
      <c r="R155" s="24"/>
      <c r="S155" s="24"/>
      <c r="T155" s="24"/>
      <c r="U155" s="24"/>
      <c r="V155" s="24" t="s">
        <v>59</v>
      </c>
      <c r="W155" s="24" t="s">
        <v>59</v>
      </c>
      <c r="X155" s="24"/>
      <c r="Y155" s="23" t="s">
        <v>139</v>
      </c>
      <c r="Z155" s="23" t="s">
        <v>60</v>
      </c>
    </row>
    <row r="156" spans="1:26" s="81" customFormat="1" ht="45">
      <c r="A156" s="344">
        <v>152</v>
      </c>
      <c r="B156" s="321" t="s">
        <v>141</v>
      </c>
      <c r="C156" s="321" t="s">
        <v>142</v>
      </c>
      <c r="D156" s="331">
        <v>75024128</v>
      </c>
      <c r="E156" s="321">
        <v>102443777</v>
      </c>
      <c r="F156" s="331">
        <v>600117073</v>
      </c>
      <c r="G156" s="321" t="s">
        <v>899</v>
      </c>
      <c r="H156" s="331" t="s">
        <v>55</v>
      </c>
      <c r="I156" s="331" t="s">
        <v>56</v>
      </c>
      <c r="J156" s="331" t="s">
        <v>144</v>
      </c>
      <c r="K156" s="321" t="s">
        <v>900</v>
      </c>
      <c r="L156" s="317">
        <v>5000000</v>
      </c>
      <c r="M156" s="326">
        <v>3500000</v>
      </c>
      <c r="N156" s="324">
        <v>2024</v>
      </c>
      <c r="O156" s="324">
        <v>2026</v>
      </c>
      <c r="P156" s="271" t="s">
        <v>59</v>
      </c>
      <c r="Q156" s="271" t="s">
        <v>59</v>
      </c>
      <c r="R156" s="271" t="s">
        <v>59</v>
      </c>
      <c r="S156" s="271" t="s">
        <v>59</v>
      </c>
      <c r="T156" s="271"/>
      <c r="U156" s="271"/>
      <c r="V156" s="271"/>
      <c r="W156" s="271" t="s">
        <v>59</v>
      </c>
      <c r="X156" s="329"/>
      <c r="Y156" s="285" t="s">
        <v>139</v>
      </c>
      <c r="Z156" s="285" t="s">
        <v>60</v>
      </c>
    </row>
    <row r="157" spans="1:26" s="81" customFormat="1" ht="45">
      <c r="A157" s="344">
        <v>153</v>
      </c>
      <c r="B157" s="321" t="s">
        <v>141</v>
      </c>
      <c r="C157" s="321" t="s">
        <v>142</v>
      </c>
      <c r="D157" s="331">
        <v>75024128</v>
      </c>
      <c r="E157" s="321">
        <v>102443777</v>
      </c>
      <c r="F157" s="331">
        <v>600117073</v>
      </c>
      <c r="G157" s="321" t="s">
        <v>901</v>
      </c>
      <c r="H157" s="331" t="s">
        <v>55</v>
      </c>
      <c r="I157" s="331" t="s">
        <v>56</v>
      </c>
      <c r="J157" s="331" t="s">
        <v>144</v>
      </c>
      <c r="K157" s="321" t="s">
        <v>900</v>
      </c>
      <c r="L157" s="317">
        <v>5000000</v>
      </c>
      <c r="M157" s="326">
        <v>3500000</v>
      </c>
      <c r="N157" s="324">
        <v>2024</v>
      </c>
      <c r="O157" s="324">
        <v>2026</v>
      </c>
      <c r="P157" s="271" t="s">
        <v>59</v>
      </c>
      <c r="Q157" s="271" t="s">
        <v>59</v>
      </c>
      <c r="R157" s="271" t="s">
        <v>59</v>
      </c>
      <c r="S157" s="271" t="s">
        <v>59</v>
      </c>
      <c r="T157" s="271"/>
      <c r="U157" s="271"/>
      <c r="V157" s="271"/>
      <c r="W157" s="271" t="s">
        <v>59</v>
      </c>
      <c r="X157" s="329"/>
      <c r="Y157" s="285" t="s">
        <v>139</v>
      </c>
      <c r="Z157" s="285" t="s">
        <v>60</v>
      </c>
    </row>
    <row r="158" spans="1:26" s="81" customFormat="1" ht="45">
      <c r="A158" s="344">
        <v>154</v>
      </c>
      <c r="B158" s="23" t="s">
        <v>343</v>
      </c>
      <c r="C158" s="23" t="s">
        <v>344</v>
      </c>
      <c r="D158" s="37" t="s">
        <v>345</v>
      </c>
      <c r="E158" s="23">
        <v>181097630</v>
      </c>
      <c r="F158" s="24">
        <v>691012547</v>
      </c>
      <c r="G158" s="23" t="s">
        <v>499</v>
      </c>
      <c r="H158" s="24" t="s">
        <v>55</v>
      </c>
      <c r="I158" s="24" t="s">
        <v>56</v>
      </c>
      <c r="J158" s="24" t="s">
        <v>56</v>
      </c>
      <c r="K158" s="23" t="s">
        <v>346</v>
      </c>
      <c r="L158" s="233" t="s">
        <v>932</v>
      </c>
      <c r="M158" s="230" t="s">
        <v>933</v>
      </c>
      <c r="N158" s="232" t="s">
        <v>804</v>
      </c>
      <c r="O158" s="232" t="s">
        <v>934</v>
      </c>
      <c r="P158" s="24"/>
      <c r="Q158" s="24"/>
      <c r="R158" s="24"/>
      <c r="S158" s="24" t="s">
        <v>59</v>
      </c>
      <c r="T158" s="24"/>
      <c r="U158" s="24"/>
      <c r="V158" s="24"/>
      <c r="W158" s="24"/>
      <c r="X158" s="24"/>
      <c r="Y158" s="23" t="s">
        <v>139</v>
      </c>
      <c r="Z158" s="23" t="s">
        <v>347</v>
      </c>
    </row>
    <row r="159" spans="1:26" s="81" customFormat="1" ht="45">
      <c r="A159" s="344">
        <v>155</v>
      </c>
      <c r="B159" s="23" t="s">
        <v>343</v>
      </c>
      <c r="C159" s="23" t="s">
        <v>344</v>
      </c>
      <c r="D159" s="37" t="s">
        <v>345</v>
      </c>
      <c r="E159" s="23">
        <v>181097630</v>
      </c>
      <c r="F159" s="24">
        <v>691012547</v>
      </c>
      <c r="G159" s="23" t="s">
        <v>500</v>
      </c>
      <c r="H159" s="24" t="s">
        <v>55</v>
      </c>
      <c r="I159" s="24" t="s">
        <v>56</v>
      </c>
      <c r="J159" s="24" t="s">
        <v>56</v>
      </c>
      <c r="K159" s="23" t="s">
        <v>348</v>
      </c>
      <c r="L159" s="233" t="s">
        <v>932</v>
      </c>
      <c r="M159" s="230" t="s">
        <v>935</v>
      </c>
      <c r="N159" s="232" t="s">
        <v>804</v>
      </c>
      <c r="O159" s="232" t="s">
        <v>805</v>
      </c>
      <c r="P159" s="24"/>
      <c r="Q159" s="24" t="s">
        <v>59</v>
      </c>
      <c r="R159" s="24" t="s">
        <v>59</v>
      </c>
      <c r="S159" s="24"/>
      <c r="T159" s="24"/>
      <c r="U159" s="24"/>
      <c r="V159" s="24"/>
      <c r="W159" s="24"/>
      <c r="X159" s="24"/>
      <c r="Y159" s="23" t="s">
        <v>139</v>
      </c>
      <c r="Z159" s="23" t="s">
        <v>347</v>
      </c>
    </row>
    <row r="160" spans="1:26" s="81" customFormat="1" ht="75">
      <c r="A160" s="344">
        <v>156</v>
      </c>
      <c r="B160" s="44" t="s">
        <v>343</v>
      </c>
      <c r="C160" s="44" t="s">
        <v>344</v>
      </c>
      <c r="D160" s="97" t="s">
        <v>345</v>
      </c>
      <c r="E160" s="44">
        <v>181097630</v>
      </c>
      <c r="F160" s="47">
        <v>691012547</v>
      </c>
      <c r="G160" s="57" t="s">
        <v>576</v>
      </c>
      <c r="H160" s="47" t="s">
        <v>55</v>
      </c>
      <c r="I160" s="47" t="s">
        <v>56</v>
      </c>
      <c r="J160" s="47" t="s">
        <v>56</v>
      </c>
      <c r="K160" s="57" t="s">
        <v>576</v>
      </c>
      <c r="L160" s="234" t="s">
        <v>937</v>
      </c>
      <c r="M160" s="234" t="s">
        <v>938</v>
      </c>
      <c r="N160" s="235" t="s">
        <v>806</v>
      </c>
      <c r="O160" s="235" t="s">
        <v>936</v>
      </c>
      <c r="P160" s="58"/>
      <c r="Q160" s="58" t="s">
        <v>59</v>
      </c>
      <c r="R160" s="58" t="s">
        <v>59</v>
      </c>
      <c r="S160" s="339" t="s">
        <v>59</v>
      </c>
      <c r="T160" s="58"/>
      <c r="U160" s="58"/>
      <c r="V160" s="58" t="s">
        <v>59</v>
      </c>
      <c r="W160" s="58" t="s">
        <v>59</v>
      </c>
      <c r="X160" s="58"/>
      <c r="Y160" s="58" t="s">
        <v>139</v>
      </c>
      <c r="Z160" s="58" t="s">
        <v>60</v>
      </c>
    </row>
    <row r="161" spans="1:26" s="81" customFormat="1" ht="60">
      <c r="A161" s="344">
        <v>157</v>
      </c>
      <c r="B161" s="44" t="s">
        <v>343</v>
      </c>
      <c r="C161" s="44" t="s">
        <v>344</v>
      </c>
      <c r="D161" s="97" t="s">
        <v>345</v>
      </c>
      <c r="E161" s="44">
        <v>181097630</v>
      </c>
      <c r="F161" s="47">
        <v>691012547</v>
      </c>
      <c r="G161" s="57" t="s">
        <v>577</v>
      </c>
      <c r="H161" s="47" t="s">
        <v>55</v>
      </c>
      <c r="I161" s="47" t="s">
        <v>56</v>
      </c>
      <c r="J161" s="47" t="s">
        <v>56</v>
      </c>
      <c r="K161" s="57" t="s">
        <v>577</v>
      </c>
      <c r="L161" s="335" t="s">
        <v>940</v>
      </c>
      <c r="M161" s="335" t="s">
        <v>941</v>
      </c>
      <c r="N161" s="235" t="s">
        <v>807</v>
      </c>
      <c r="O161" s="235" t="s">
        <v>939</v>
      </c>
      <c r="P161" s="58"/>
      <c r="Q161" s="58"/>
      <c r="R161" s="58" t="s">
        <v>59</v>
      </c>
      <c r="S161" s="58"/>
      <c r="T161" s="58"/>
      <c r="U161" s="58"/>
      <c r="V161" s="58" t="s">
        <v>59</v>
      </c>
      <c r="W161" s="58" t="s">
        <v>59</v>
      </c>
      <c r="X161" s="58"/>
      <c r="Y161" s="58" t="s">
        <v>139</v>
      </c>
      <c r="Z161" s="58" t="s">
        <v>60</v>
      </c>
    </row>
    <row r="162" spans="1:26" s="81" customFormat="1" ht="45">
      <c r="A162" s="344">
        <v>158</v>
      </c>
      <c r="B162" s="285" t="s">
        <v>343</v>
      </c>
      <c r="C162" s="285" t="s">
        <v>344</v>
      </c>
      <c r="D162" s="343" t="s">
        <v>942</v>
      </c>
      <c r="E162" s="285">
        <v>181097630</v>
      </c>
      <c r="F162" s="271">
        <v>691012547</v>
      </c>
      <c r="G162" s="342" t="s">
        <v>943</v>
      </c>
      <c r="H162" s="271" t="s">
        <v>55</v>
      </c>
      <c r="I162" s="271" t="s">
        <v>56</v>
      </c>
      <c r="J162" s="271" t="s">
        <v>56</v>
      </c>
      <c r="K162" s="342" t="s">
        <v>346</v>
      </c>
      <c r="L162" s="340" t="s">
        <v>944</v>
      </c>
      <c r="M162" s="340" t="s">
        <v>945</v>
      </c>
      <c r="N162" s="342">
        <v>2025</v>
      </c>
      <c r="O162" s="271">
        <v>2027</v>
      </c>
      <c r="P162" s="341"/>
      <c r="Q162" s="341"/>
      <c r="R162" s="341"/>
      <c r="S162" s="341" t="s">
        <v>59</v>
      </c>
      <c r="T162" s="341"/>
      <c r="U162" s="341"/>
      <c r="V162" s="341"/>
      <c r="W162" s="341"/>
      <c r="X162" s="341"/>
      <c r="Y162" s="341" t="s">
        <v>139</v>
      </c>
      <c r="Z162" s="341" t="s">
        <v>347</v>
      </c>
    </row>
    <row r="163" spans="1:26" s="81" customFormat="1" ht="45">
      <c r="A163" s="428">
        <v>159</v>
      </c>
      <c r="B163" s="12" t="s">
        <v>132</v>
      </c>
      <c r="C163" s="12" t="s">
        <v>461</v>
      </c>
      <c r="D163" s="13">
        <v>65269870</v>
      </c>
      <c r="E163" s="12">
        <v>102455139</v>
      </c>
      <c r="F163" s="13">
        <v>600117219</v>
      </c>
      <c r="G163" s="12" t="s">
        <v>133</v>
      </c>
      <c r="H163" s="13" t="s">
        <v>55</v>
      </c>
      <c r="I163" s="13" t="s">
        <v>56</v>
      </c>
      <c r="J163" s="13" t="s">
        <v>56</v>
      </c>
      <c r="K163" s="12" t="s">
        <v>134</v>
      </c>
      <c r="L163" s="236" t="s">
        <v>1007</v>
      </c>
      <c r="M163" s="237" t="s">
        <v>1008</v>
      </c>
      <c r="N163" s="238" t="s">
        <v>808</v>
      </c>
      <c r="O163" s="238" t="s">
        <v>809</v>
      </c>
      <c r="P163" s="13"/>
      <c r="Q163" s="13" t="s">
        <v>59</v>
      </c>
      <c r="R163" s="13"/>
      <c r="S163" s="13"/>
      <c r="T163" s="13"/>
      <c r="U163" s="13"/>
      <c r="V163" s="13"/>
      <c r="W163" s="13" t="s">
        <v>59</v>
      </c>
      <c r="X163" s="13"/>
      <c r="Y163" s="15" t="s">
        <v>62</v>
      </c>
      <c r="Z163" s="12" t="s">
        <v>60</v>
      </c>
    </row>
    <row r="164" spans="1:26" s="81" customFormat="1" ht="45">
      <c r="A164" s="192">
        <v>160</v>
      </c>
      <c r="B164" s="196" t="s">
        <v>132</v>
      </c>
      <c r="C164" s="196" t="s">
        <v>461</v>
      </c>
      <c r="D164" s="191">
        <v>65269870</v>
      </c>
      <c r="E164" s="196">
        <v>102455139</v>
      </c>
      <c r="F164" s="191">
        <v>600117219</v>
      </c>
      <c r="G164" s="196" t="s">
        <v>135</v>
      </c>
      <c r="H164" s="191" t="s">
        <v>55</v>
      </c>
      <c r="I164" s="191" t="s">
        <v>56</v>
      </c>
      <c r="J164" s="191" t="s">
        <v>56</v>
      </c>
      <c r="K164" s="196" t="s">
        <v>136</v>
      </c>
      <c r="L164" s="218">
        <v>2000000</v>
      </c>
      <c r="M164" s="244">
        <f>0.7*L164</f>
        <v>1400000</v>
      </c>
      <c r="N164" s="191">
        <v>2022</v>
      </c>
      <c r="O164" s="191">
        <v>2025</v>
      </c>
      <c r="P164" s="191"/>
      <c r="Q164" s="191"/>
      <c r="R164" s="191"/>
      <c r="S164" s="191"/>
      <c r="T164" s="191"/>
      <c r="U164" s="191"/>
      <c r="V164" s="191" t="s">
        <v>59</v>
      </c>
      <c r="W164" s="191"/>
      <c r="X164" s="191"/>
      <c r="Y164" s="245" t="s">
        <v>62</v>
      </c>
      <c r="Z164" s="196" t="s">
        <v>60</v>
      </c>
    </row>
    <row r="165" spans="1:26" s="81" customFormat="1" ht="60">
      <c r="A165" s="192">
        <v>161</v>
      </c>
      <c r="B165" s="23" t="s">
        <v>132</v>
      </c>
      <c r="C165" s="23" t="s">
        <v>461</v>
      </c>
      <c r="D165" s="24">
        <v>65269870</v>
      </c>
      <c r="E165" s="23">
        <v>102455139</v>
      </c>
      <c r="F165" s="24">
        <v>600117219</v>
      </c>
      <c r="G165" s="23" t="s">
        <v>946</v>
      </c>
      <c r="H165" s="24" t="s">
        <v>55</v>
      </c>
      <c r="I165" s="24" t="s">
        <v>56</v>
      </c>
      <c r="J165" s="24" t="s">
        <v>56</v>
      </c>
      <c r="K165" s="23" t="s">
        <v>269</v>
      </c>
      <c r="L165" s="233" t="s">
        <v>812</v>
      </c>
      <c r="M165" s="230" t="s">
        <v>811</v>
      </c>
      <c r="N165" s="178">
        <v>2025</v>
      </c>
      <c r="O165" s="232" t="s">
        <v>810</v>
      </c>
      <c r="P165" s="24" t="s">
        <v>59</v>
      </c>
      <c r="Q165" s="24" t="s">
        <v>59</v>
      </c>
      <c r="R165" s="24" t="s">
        <v>59</v>
      </c>
      <c r="S165" s="24" t="s">
        <v>59</v>
      </c>
      <c r="T165" s="24"/>
      <c r="U165" s="24"/>
      <c r="V165" s="24"/>
      <c r="W165" s="24"/>
      <c r="X165" s="24" t="s">
        <v>59</v>
      </c>
      <c r="Y165" s="38" t="s">
        <v>62</v>
      </c>
      <c r="Z165" s="23" t="s">
        <v>60</v>
      </c>
    </row>
    <row r="166" spans="1:26" s="81" customFormat="1" ht="45">
      <c r="A166" s="192">
        <v>162</v>
      </c>
      <c r="B166" s="196" t="s">
        <v>132</v>
      </c>
      <c r="C166" s="196" t="s">
        <v>461</v>
      </c>
      <c r="D166" s="191">
        <v>65269870</v>
      </c>
      <c r="E166" s="196">
        <v>102455139</v>
      </c>
      <c r="F166" s="191">
        <v>600117219</v>
      </c>
      <c r="G166" s="196" t="s">
        <v>349</v>
      </c>
      <c r="H166" s="191" t="s">
        <v>55</v>
      </c>
      <c r="I166" s="191" t="s">
        <v>56</v>
      </c>
      <c r="J166" s="191" t="s">
        <v>56</v>
      </c>
      <c r="K166" s="196" t="s">
        <v>349</v>
      </c>
      <c r="L166" s="218">
        <v>1300000</v>
      </c>
      <c r="M166" s="244">
        <v>910000</v>
      </c>
      <c r="N166" s="191"/>
      <c r="O166" s="191">
        <v>2023</v>
      </c>
      <c r="P166" s="191"/>
      <c r="Q166" s="191" t="s">
        <v>59</v>
      </c>
      <c r="R166" s="191" t="s">
        <v>59</v>
      </c>
      <c r="S166" s="191"/>
      <c r="T166" s="191"/>
      <c r="U166" s="191"/>
      <c r="V166" s="191"/>
      <c r="W166" s="191"/>
      <c r="X166" s="191"/>
      <c r="Y166" s="245" t="s">
        <v>62</v>
      </c>
      <c r="Z166" s="196" t="s">
        <v>60</v>
      </c>
    </row>
    <row r="167" spans="1:26" s="81" customFormat="1" ht="45">
      <c r="A167" s="192">
        <v>163</v>
      </c>
      <c r="B167" s="196" t="s">
        <v>132</v>
      </c>
      <c r="C167" s="196" t="s">
        <v>461</v>
      </c>
      <c r="D167" s="191">
        <v>65269870</v>
      </c>
      <c r="E167" s="196">
        <v>102455139</v>
      </c>
      <c r="F167" s="191">
        <v>600117219</v>
      </c>
      <c r="G167" s="196" t="s">
        <v>350</v>
      </c>
      <c r="H167" s="191" t="s">
        <v>55</v>
      </c>
      <c r="I167" s="191" t="s">
        <v>56</v>
      </c>
      <c r="J167" s="191" t="s">
        <v>56</v>
      </c>
      <c r="K167" s="196" t="s">
        <v>350</v>
      </c>
      <c r="L167" s="218">
        <v>1200000</v>
      </c>
      <c r="M167" s="244">
        <v>840000</v>
      </c>
      <c r="N167" s="191"/>
      <c r="O167" s="191">
        <v>2023</v>
      </c>
      <c r="P167" s="191"/>
      <c r="Q167" s="191"/>
      <c r="R167" s="191"/>
      <c r="S167" s="191"/>
      <c r="T167" s="191"/>
      <c r="U167" s="191"/>
      <c r="V167" s="191" t="s">
        <v>59</v>
      </c>
      <c r="W167" s="191" t="s">
        <v>59</v>
      </c>
      <c r="X167" s="191"/>
      <c r="Y167" s="245" t="s">
        <v>62</v>
      </c>
      <c r="Z167" s="196" t="s">
        <v>60</v>
      </c>
    </row>
    <row r="168" spans="1:26" s="81" customFormat="1" ht="45">
      <c r="A168" s="192">
        <v>164</v>
      </c>
      <c r="B168" s="196" t="s">
        <v>132</v>
      </c>
      <c r="C168" s="196" t="s">
        <v>461</v>
      </c>
      <c r="D168" s="191">
        <v>65269870</v>
      </c>
      <c r="E168" s="196">
        <v>102455139</v>
      </c>
      <c r="F168" s="191">
        <v>600117219</v>
      </c>
      <c r="G168" s="196" t="s">
        <v>351</v>
      </c>
      <c r="H168" s="191" t="s">
        <v>55</v>
      </c>
      <c r="I168" s="191" t="s">
        <v>56</v>
      </c>
      <c r="J168" s="191" t="s">
        <v>56</v>
      </c>
      <c r="K168" s="196" t="s">
        <v>351</v>
      </c>
      <c r="L168" s="218">
        <v>17000000</v>
      </c>
      <c r="M168" s="244">
        <v>11900000</v>
      </c>
      <c r="N168" s="191"/>
      <c r="O168" s="191">
        <v>2023</v>
      </c>
      <c r="P168" s="191" t="s">
        <v>59</v>
      </c>
      <c r="Q168" s="191" t="s">
        <v>59</v>
      </c>
      <c r="R168" s="191"/>
      <c r="S168" s="191"/>
      <c r="T168" s="191"/>
      <c r="U168" s="191"/>
      <c r="V168" s="191"/>
      <c r="W168" s="191"/>
      <c r="X168" s="191"/>
      <c r="Y168" s="245" t="s">
        <v>62</v>
      </c>
      <c r="Z168" s="196" t="s">
        <v>60</v>
      </c>
    </row>
    <row r="169" spans="1:26" s="81" customFormat="1" ht="45">
      <c r="A169" s="156">
        <v>165</v>
      </c>
      <c r="B169" s="46" t="s">
        <v>462</v>
      </c>
      <c r="C169" s="46" t="s">
        <v>463</v>
      </c>
      <c r="D169" s="50">
        <v>75020840</v>
      </c>
      <c r="E169" s="46">
        <v>150012322</v>
      </c>
      <c r="F169" s="50">
        <v>650012305</v>
      </c>
      <c r="G169" s="46" t="s">
        <v>352</v>
      </c>
      <c r="H169" s="50" t="s">
        <v>55</v>
      </c>
      <c r="I169" s="50" t="s">
        <v>56</v>
      </c>
      <c r="J169" s="50" t="s">
        <v>203</v>
      </c>
      <c r="K169" s="46" t="s">
        <v>353</v>
      </c>
      <c r="L169" s="49">
        <v>3000000</v>
      </c>
      <c r="M169" s="50">
        <v>2100000</v>
      </c>
      <c r="N169" s="56">
        <v>45078</v>
      </c>
      <c r="O169" s="56">
        <v>45809</v>
      </c>
      <c r="P169" s="50"/>
      <c r="Q169" s="50" t="s">
        <v>59</v>
      </c>
      <c r="R169" s="50" t="s">
        <v>59</v>
      </c>
      <c r="S169" s="50"/>
      <c r="T169" s="50"/>
      <c r="U169" s="50"/>
      <c r="V169" s="50"/>
      <c r="W169" s="50"/>
      <c r="X169" s="50" t="s">
        <v>59</v>
      </c>
      <c r="Y169" s="46" t="s">
        <v>139</v>
      </c>
      <c r="Z169" s="46" t="s">
        <v>60</v>
      </c>
    </row>
    <row r="170" spans="1:26" s="81" customFormat="1" ht="45">
      <c r="A170" s="156">
        <v>166</v>
      </c>
      <c r="B170" s="46" t="s">
        <v>462</v>
      </c>
      <c r="C170" s="46" t="s">
        <v>463</v>
      </c>
      <c r="D170" s="50">
        <v>75020840</v>
      </c>
      <c r="E170" s="46">
        <v>150012322</v>
      </c>
      <c r="F170" s="50">
        <v>650012305</v>
      </c>
      <c r="G170" s="46" t="s">
        <v>354</v>
      </c>
      <c r="H170" s="50" t="s">
        <v>55</v>
      </c>
      <c r="I170" s="50" t="s">
        <v>56</v>
      </c>
      <c r="J170" s="50" t="s">
        <v>203</v>
      </c>
      <c r="K170" s="46" t="s">
        <v>355</v>
      </c>
      <c r="L170" s="49">
        <v>5000000</v>
      </c>
      <c r="M170" s="50">
        <v>3500000</v>
      </c>
      <c r="N170" s="56">
        <v>45078</v>
      </c>
      <c r="O170" s="56">
        <v>45444</v>
      </c>
      <c r="P170" s="50"/>
      <c r="Q170" s="50"/>
      <c r="R170" s="50" t="s">
        <v>59</v>
      </c>
      <c r="S170" s="50"/>
      <c r="T170" s="50"/>
      <c r="U170" s="50"/>
      <c r="V170" s="50" t="s">
        <v>59</v>
      </c>
      <c r="W170" s="50"/>
      <c r="X170" s="50"/>
      <c r="Y170" s="46" t="s">
        <v>356</v>
      </c>
      <c r="Z170" s="46" t="s">
        <v>60</v>
      </c>
    </row>
    <row r="171" spans="1:26" s="81" customFormat="1" ht="45">
      <c r="A171" s="156">
        <v>167</v>
      </c>
      <c r="B171" s="46" t="s">
        <v>462</v>
      </c>
      <c r="C171" s="46" t="s">
        <v>463</v>
      </c>
      <c r="D171" s="50">
        <v>75020840</v>
      </c>
      <c r="E171" s="46">
        <v>150012322</v>
      </c>
      <c r="F171" s="50">
        <v>650012305</v>
      </c>
      <c r="G171" s="46" t="s">
        <v>357</v>
      </c>
      <c r="H171" s="50" t="s">
        <v>55</v>
      </c>
      <c r="I171" s="50" t="s">
        <v>56</v>
      </c>
      <c r="J171" s="50" t="s">
        <v>203</v>
      </c>
      <c r="K171" s="46" t="s">
        <v>358</v>
      </c>
      <c r="L171" s="49">
        <v>1600000</v>
      </c>
      <c r="M171" s="50">
        <v>1120000</v>
      </c>
      <c r="N171" s="56">
        <v>45078</v>
      </c>
      <c r="O171" s="56">
        <v>45566</v>
      </c>
      <c r="P171" s="50"/>
      <c r="Q171" s="50"/>
      <c r="R171" s="50"/>
      <c r="S171" s="50"/>
      <c r="T171" s="50"/>
      <c r="U171" s="50"/>
      <c r="V171" s="50" t="s">
        <v>59</v>
      </c>
      <c r="W171" s="50"/>
      <c r="X171" s="50"/>
      <c r="Y171" s="46" t="s">
        <v>356</v>
      </c>
      <c r="Z171" s="46" t="s">
        <v>60</v>
      </c>
    </row>
    <row r="172" spans="1:26" s="81" customFormat="1" ht="45">
      <c r="A172" s="156">
        <v>168</v>
      </c>
      <c r="B172" s="46" t="s">
        <v>462</v>
      </c>
      <c r="C172" s="46" t="s">
        <v>463</v>
      </c>
      <c r="D172" s="50">
        <v>75020840</v>
      </c>
      <c r="E172" s="46">
        <v>150012322</v>
      </c>
      <c r="F172" s="50">
        <v>650012305</v>
      </c>
      <c r="G172" s="46" t="s">
        <v>359</v>
      </c>
      <c r="H172" s="50" t="s">
        <v>55</v>
      </c>
      <c r="I172" s="50" t="s">
        <v>56</v>
      </c>
      <c r="J172" s="50" t="s">
        <v>203</v>
      </c>
      <c r="K172" s="46" t="s">
        <v>360</v>
      </c>
      <c r="L172" s="49">
        <v>500000</v>
      </c>
      <c r="M172" s="50">
        <v>350000</v>
      </c>
      <c r="N172" s="56">
        <v>45536</v>
      </c>
      <c r="O172" s="56">
        <v>45809</v>
      </c>
      <c r="P172" s="50"/>
      <c r="Q172" s="50"/>
      <c r="R172" s="50"/>
      <c r="S172" s="50"/>
      <c r="T172" s="50" t="s">
        <v>59</v>
      </c>
      <c r="U172" s="50"/>
      <c r="V172" s="50"/>
      <c r="W172" s="50"/>
      <c r="X172" s="50"/>
      <c r="Y172" s="46" t="s">
        <v>361</v>
      </c>
      <c r="Z172" s="46" t="s">
        <v>60</v>
      </c>
    </row>
    <row r="173" spans="1:26" s="81" customFormat="1" ht="45">
      <c r="A173" s="156">
        <v>169</v>
      </c>
      <c r="B173" s="46" t="s">
        <v>462</v>
      </c>
      <c r="C173" s="46" t="s">
        <v>463</v>
      </c>
      <c r="D173" s="50">
        <v>75020840</v>
      </c>
      <c r="E173" s="46">
        <v>150012322</v>
      </c>
      <c r="F173" s="50">
        <v>650012305</v>
      </c>
      <c r="G173" s="46" t="s">
        <v>362</v>
      </c>
      <c r="H173" s="50" t="s">
        <v>55</v>
      </c>
      <c r="I173" s="50" t="s">
        <v>56</v>
      </c>
      <c r="J173" s="50" t="s">
        <v>203</v>
      </c>
      <c r="K173" s="46" t="s">
        <v>363</v>
      </c>
      <c r="L173" s="49">
        <v>500000</v>
      </c>
      <c r="M173" s="50">
        <v>350000</v>
      </c>
      <c r="N173" s="56">
        <v>45078</v>
      </c>
      <c r="O173" s="56">
        <v>45809</v>
      </c>
      <c r="P173" s="50"/>
      <c r="Q173" s="50"/>
      <c r="R173" s="50"/>
      <c r="S173" s="50" t="s">
        <v>59</v>
      </c>
      <c r="T173" s="50"/>
      <c r="U173" s="50"/>
      <c r="V173" s="50"/>
      <c r="W173" s="50"/>
      <c r="X173" s="50" t="s">
        <v>59</v>
      </c>
      <c r="Y173" s="46" t="s">
        <v>139</v>
      </c>
      <c r="Z173" s="46" t="s">
        <v>60</v>
      </c>
    </row>
    <row r="174" spans="1:26" s="81" customFormat="1" ht="45.6" customHeight="1">
      <c r="A174" s="156">
        <v>170</v>
      </c>
      <c r="B174" s="23" t="s">
        <v>462</v>
      </c>
      <c r="C174" s="23" t="s">
        <v>463</v>
      </c>
      <c r="D174" s="24">
        <v>75020840</v>
      </c>
      <c r="E174" s="23">
        <v>150012322</v>
      </c>
      <c r="F174" s="24">
        <v>650012305</v>
      </c>
      <c r="G174" s="23" t="s">
        <v>364</v>
      </c>
      <c r="H174" s="24" t="s">
        <v>55</v>
      </c>
      <c r="I174" s="24" t="s">
        <v>56</v>
      </c>
      <c r="J174" s="24" t="s">
        <v>203</v>
      </c>
      <c r="K174" s="23" t="s">
        <v>365</v>
      </c>
      <c r="L174" s="103" t="s">
        <v>608</v>
      </c>
      <c r="M174" s="103" t="s">
        <v>609</v>
      </c>
      <c r="N174" s="29">
        <v>45444</v>
      </c>
      <c r="O174" s="55" t="s">
        <v>610</v>
      </c>
      <c r="P174" s="24"/>
      <c r="Q174" s="24" t="s">
        <v>59</v>
      </c>
      <c r="R174" s="24" t="s">
        <v>59</v>
      </c>
      <c r="S174" s="24"/>
      <c r="T174" s="24"/>
      <c r="U174" s="24"/>
      <c r="V174" s="24" t="s">
        <v>59</v>
      </c>
      <c r="W174" s="24" t="s">
        <v>59</v>
      </c>
      <c r="X174" s="24" t="s">
        <v>59</v>
      </c>
      <c r="Y174" s="44" t="s">
        <v>611</v>
      </c>
      <c r="Z174" s="23" t="s">
        <v>60</v>
      </c>
    </row>
    <row r="175" spans="1:26" s="81" customFormat="1" ht="45.6" customHeight="1">
      <c r="A175" s="192">
        <v>171</v>
      </c>
      <c r="B175" s="23" t="s">
        <v>462</v>
      </c>
      <c r="C175" s="23" t="s">
        <v>463</v>
      </c>
      <c r="D175" s="24">
        <v>75020840</v>
      </c>
      <c r="E175" s="23">
        <v>150012322</v>
      </c>
      <c r="F175" s="24">
        <v>650012305</v>
      </c>
      <c r="G175" s="23" t="s">
        <v>366</v>
      </c>
      <c r="H175" s="24" t="s">
        <v>55</v>
      </c>
      <c r="I175" s="24" t="s">
        <v>56</v>
      </c>
      <c r="J175" s="24" t="s">
        <v>203</v>
      </c>
      <c r="K175" s="23" t="s">
        <v>367</v>
      </c>
      <c r="L175" s="103" t="s">
        <v>768</v>
      </c>
      <c r="M175" s="103" t="s">
        <v>769</v>
      </c>
      <c r="N175" s="59" t="s">
        <v>770</v>
      </c>
      <c r="O175" s="55" t="s">
        <v>612</v>
      </c>
      <c r="P175" s="24"/>
      <c r="Q175" s="24"/>
      <c r="R175" s="24"/>
      <c r="S175" s="24"/>
      <c r="T175" s="24"/>
      <c r="U175" s="24"/>
      <c r="V175" s="24" t="s">
        <v>59</v>
      </c>
      <c r="W175" s="24" t="s">
        <v>59</v>
      </c>
      <c r="X175" s="24"/>
      <c r="Y175" s="44" t="s">
        <v>611</v>
      </c>
      <c r="Z175" s="23" t="s">
        <v>156</v>
      </c>
    </row>
    <row r="176" spans="1:26" s="81" customFormat="1" ht="45.6" customHeight="1">
      <c r="A176" s="156">
        <v>172</v>
      </c>
      <c r="B176" s="46" t="s">
        <v>462</v>
      </c>
      <c r="C176" s="46" t="s">
        <v>463</v>
      </c>
      <c r="D176" s="50">
        <v>75020840</v>
      </c>
      <c r="E176" s="46">
        <v>150012322</v>
      </c>
      <c r="F176" s="50">
        <v>650012305</v>
      </c>
      <c r="G176" s="46" t="s">
        <v>368</v>
      </c>
      <c r="H176" s="50" t="s">
        <v>55</v>
      </c>
      <c r="I176" s="50" t="s">
        <v>56</v>
      </c>
      <c r="J176" s="50" t="s">
        <v>203</v>
      </c>
      <c r="K176" s="46" t="s">
        <v>369</v>
      </c>
      <c r="L176" s="49">
        <v>1000000</v>
      </c>
      <c r="M176" s="50">
        <v>700000</v>
      </c>
      <c r="N176" s="56">
        <v>45536</v>
      </c>
      <c r="O176" s="56">
        <v>45809</v>
      </c>
      <c r="P176" s="50" t="s">
        <v>59</v>
      </c>
      <c r="Q176" s="50"/>
      <c r="R176" s="50"/>
      <c r="S176" s="50" t="s">
        <v>59</v>
      </c>
      <c r="T176" s="50"/>
      <c r="U176" s="50"/>
      <c r="V176" s="50"/>
      <c r="W176" s="50"/>
      <c r="X176" s="50" t="s">
        <v>59</v>
      </c>
      <c r="Y176" s="46" t="s">
        <v>139</v>
      </c>
      <c r="Z176" s="46" t="s">
        <v>60</v>
      </c>
    </row>
    <row r="177" spans="1:26" s="81" customFormat="1" ht="45">
      <c r="A177" s="192">
        <v>173</v>
      </c>
      <c r="B177" s="44" t="s">
        <v>462</v>
      </c>
      <c r="C177" s="44" t="s">
        <v>463</v>
      </c>
      <c r="D177" s="47">
        <v>75020840</v>
      </c>
      <c r="E177" s="44">
        <v>150012322</v>
      </c>
      <c r="F177" s="47">
        <v>650012305</v>
      </c>
      <c r="G177" s="44" t="s">
        <v>680</v>
      </c>
      <c r="H177" s="47" t="s">
        <v>55</v>
      </c>
      <c r="I177" s="47" t="s">
        <v>56</v>
      </c>
      <c r="J177" s="47" t="s">
        <v>203</v>
      </c>
      <c r="K177" s="44" t="s">
        <v>681</v>
      </c>
      <c r="L177" s="104" t="s">
        <v>771</v>
      </c>
      <c r="M177" s="105" t="s">
        <v>772</v>
      </c>
      <c r="N177" s="55" t="s">
        <v>773</v>
      </c>
      <c r="O177" s="55" t="s">
        <v>682</v>
      </c>
      <c r="P177" s="47"/>
      <c r="Q177" s="47"/>
      <c r="R177" s="47"/>
      <c r="S177" s="47"/>
      <c r="T177" s="47"/>
      <c r="U177" s="47"/>
      <c r="V177" s="47" t="s">
        <v>59</v>
      </c>
      <c r="W177" s="47" t="s">
        <v>59</v>
      </c>
      <c r="X177" s="47"/>
      <c r="Y177" s="44" t="s">
        <v>533</v>
      </c>
      <c r="Z177" s="44" t="s">
        <v>156</v>
      </c>
    </row>
    <row r="178" spans="1:26" s="81" customFormat="1" ht="45">
      <c r="A178" s="156">
        <v>174</v>
      </c>
      <c r="B178" s="46" t="s">
        <v>462</v>
      </c>
      <c r="C178" s="46" t="s">
        <v>463</v>
      </c>
      <c r="D178" s="50">
        <v>75020840</v>
      </c>
      <c r="E178" s="46">
        <v>150012322</v>
      </c>
      <c r="F178" s="50">
        <v>650012305</v>
      </c>
      <c r="G178" s="46" t="s">
        <v>370</v>
      </c>
      <c r="H178" s="50" t="s">
        <v>55</v>
      </c>
      <c r="I178" s="50" t="s">
        <v>56</v>
      </c>
      <c r="J178" s="50" t="s">
        <v>203</v>
      </c>
      <c r="K178" s="46" t="s">
        <v>371</v>
      </c>
      <c r="L178" s="49">
        <v>400000</v>
      </c>
      <c r="M178" s="50">
        <v>280000</v>
      </c>
      <c r="N178" s="56">
        <v>45536</v>
      </c>
      <c r="O178" s="56">
        <v>45809</v>
      </c>
      <c r="P178" s="50"/>
      <c r="Q178" s="50"/>
      <c r="R178" s="50"/>
      <c r="S178" s="50"/>
      <c r="T178" s="50"/>
      <c r="U178" s="50"/>
      <c r="V178" s="50" t="s">
        <v>59</v>
      </c>
      <c r="W178" s="50"/>
      <c r="X178" s="50"/>
      <c r="Y178" s="46" t="s">
        <v>139</v>
      </c>
      <c r="Z178" s="46" t="s">
        <v>60</v>
      </c>
    </row>
    <row r="179" spans="1:26" s="81" customFormat="1" ht="45" customHeight="1">
      <c r="A179" s="156">
        <v>175</v>
      </c>
      <c r="B179" s="46" t="s">
        <v>462</v>
      </c>
      <c r="C179" s="46" t="s">
        <v>463</v>
      </c>
      <c r="D179" s="50">
        <v>75020840</v>
      </c>
      <c r="E179" s="46">
        <v>150012322</v>
      </c>
      <c r="F179" s="50">
        <v>650012305</v>
      </c>
      <c r="G179" s="46" t="s">
        <v>372</v>
      </c>
      <c r="H179" s="50" t="s">
        <v>55</v>
      </c>
      <c r="I179" s="50" t="s">
        <v>56</v>
      </c>
      <c r="J179" s="50" t="s">
        <v>203</v>
      </c>
      <c r="K179" s="46" t="s">
        <v>373</v>
      </c>
      <c r="L179" s="49">
        <v>200000</v>
      </c>
      <c r="M179" s="50">
        <v>140000</v>
      </c>
      <c r="N179" s="56">
        <v>45536</v>
      </c>
      <c r="O179" s="56">
        <v>45809</v>
      </c>
      <c r="P179" s="50"/>
      <c r="Q179" s="50"/>
      <c r="R179" s="50" t="s">
        <v>59</v>
      </c>
      <c r="S179" s="50"/>
      <c r="T179" s="50"/>
      <c r="U179" s="50"/>
      <c r="V179" s="50" t="s">
        <v>59</v>
      </c>
      <c r="W179" s="50" t="s">
        <v>59</v>
      </c>
      <c r="X179" s="50"/>
      <c r="Y179" s="46" t="s">
        <v>361</v>
      </c>
      <c r="Z179" s="46" t="s">
        <v>60</v>
      </c>
    </row>
    <row r="180" spans="1:26" s="81" customFormat="1" ht="45.6" customHeight="1">
      <c r="A180" s="156">
        <v>176</v>
      </c>
      <c r="B180" s="46" t="s">
        <v>462</v>
      </c>
      <c r="C180" s="46" t="s">
        <v>463</v>
      </c>
      <c r="D180" s="50">
        <v>75020840</v>
      </c>
      <c r="E180" s="46">
        <v>150012322</v>
      </c>
      <c r="F180" s="50">
        <v>650012305</v>
      </c>
      <c r="G180" s="46" t="s">
        <v>147</v>
      </c>
      <c r="H180" s="50" t="s">
        <v>55</v>
      </c>
      <c r="I180" s="50" t="s">
        <v>56</v>
      </c>
      <c r="J180" s="50" t="s">
        <v>203</v>
      </c>
      <c r="K180" s="46" t="s">
        <v>374</v>
      </c>
      <c r="L180" s="49">
        <v>1500000</v>
      </c>
      <c r="M180" s="50">
        <v>1050000</v>
      </c>
      <c r="N180" s="56">
        <v>45536</v>
      </c>
      <c r="O180" s="56">
        <v>45809</v>
      </c>
      <c r="P180" s="50"/>
      <c r="Q180" s="50"/>
      <c r="R180" s="50" t="s">
        <v>59</v>
      </c>
      <c r="S180" s="50"/>
      <c r="T180" s="50"/>
      <c r="U180" s="50"/>
      <c r="V180" s="50" t="s">
        <v>59</v>
      </c>
      <c r="W180" s="50" t="s">
        <v>59</v>
      </c>
      <c r="X180" s="50"/>
      <c r="Y180" s="46" t="s">
        <v>139</v>
      </c>
      <c r="Z180" s="46" t="s">
        <v>60</v>
      </c>
    </row>
    <row r="181" spans="1:26" s="81" customFormat="1" ht="45.6" customHeight="1">
      <c r="A181" s="156">
        <v>177</v>
      </c>
      <c r="B181" s="46" t="s">
        <v>462</v>
      </c>
      <c r="C181" s="46" t="s">
        <v>463</v>
      </c>
      <c r="D181" s="50">
        <v>75020840</v>
      </c>
      <c r="E181" s="46">
        <v>150012322</v>
      </c>
      <c r="F181" s="50">
        <v>650012305</v>
      </c>
      <c r="G181" s="46" t="s">
        <v>375</v>
      </c>
      <c r="H181" s="50" t="s">
        <v>55</v>
      </c>
      <c r="I181" s="50" t="s">
        <v>56</v>
      </c>
      <c r="J181" s="50" t="s">
        <v>203</v>
      </c>
      <c r="K181" s="46" t="s">
        <v>376</v>
      </c>
      <c r="L181" s="49">
        <v>800000</v>
      </c>
      <c r="M181" s="50">
        <v>560000</v>
      </c>
      <c r="N181" s="56">
        <v>45536</v>
      </c>
      <c r="O181" s="56">
        <v>45809</v>
      </c>
      <c r="P181" s="50"/>
      <c r="Q181" s="50"/>
      <c r="R181" s="50" t="s">
        <v>59</v>
      </c>
      <c r="S181" s="50"/>
      <c r="T181" s="50"/>
      <c r="U181" s="50"/>
      <c r="V181" s="50"/>
      <c r="W181" s="50"/>
      <c r="X181" s="50"/>
      <c r="Y181" s="46" t="s">
        <v>139</v>
      </c>
      <c r="Z181" s="46" t="s">
        <v>60</v>
      </c>
    </row>
    <row r="182" spans="1:26" s="81" customFormat="1" ht="45.6" customHeight="1">
      <c r="A182" s="192">
        <v>178</v>
      </c>
      <c r="B182" s="23" t="s">
        <v>462</v>
      </c>
      <c r="C182" s="23" t="s">
        <v>463</v>
      </c>
      <c r="D182" s="24">
        <v>75020840</v>
      </c>
      <c r="E182" s="23">
        <v>150012322</v>
      </c>
      <c r="F182" s="24">
        <v>650012305</v>
      </c>
      <c r="G182" s="23" t="s">
        <v>377</v>
      </c>
      <c r="H182" s="24" t="s">
        <v>55</v>
      </c>
      <c r="I182" s="24" t="s">
        <v>56</v>
      </c>
      <c r="J182" s="24" t="s">
        <v>203</v>
      </c>
      <c r="K182" s="46" t="s">
        <v>613</v>
      </c>
      <c r="L182" s="102" t="s">
        <v>673</v>
      </c>
      <c r="M182" s="102" t="s">
        <v>674</v>
      </c>
      <c r="N182" s="137" t="s">
        <v>774</v>
      </c>
      <c r="O182" s="59" t="s">
        <v>675</v>
      </c>
      <c r="P182" s="24"/>
      <c r="Q182" s="24"/>
      <c r="R182" s="50" t="s">
        <v>59</v>
      </c>
      <c r="S182" s="24"/>
      <c r="T182" s="24"/>
      <c r="U182" s="24"/>
      <c r="V182" s="50" t="s">
        <v>59</v>
      </c>
      <c r="W182" s="24" t="s">
        <v>59</v>
      </c>
      <c r="X182" s="24"/>
      <c r="Y182" s="23" t="s">
        <v>139</v>
      </c>
      <c r="Z182" s="23" t="s">
        <v>60</v>
      </c>
    </row>
    <row r="183" spans="1:26" s="81" customFormat="1" ht="45.6" customHeight="1">
      <c r="A183" s="156">
        <v>179</v>
      </c>
      <c r="B183" s="46" t="s">
        <v>462</v>
      </c>
      <c r="C183" s="46" t="s">
        <v>463</v>
      </c>
      <c r="D183" s="50">
        <v>75020840</v>
      </c>
      <c r="E183" s="46">
        <v>150012322</v>
      </c>
      <c r="F183" s="50">
        <v>650012305</v>
      </c>
      <c r="G183" s="46" t="s">
        <v>378</v>
      </c>
      <c r="H183" s="50" t="s">
        <v>55</v>
      </c>
      <c r="I183" s="50" t="s">
        <v>56</v>
      </c>
      <c r="J183" s="50" t="s">
        <v>203</v>
      </c>
      <c r="K183" s="46" t="s">
        <v>379</v>
      </c>
      <c r="L183" s="49">
        <v>3000000</v>
      </c>
      <c r="M183" s="50">
        <v>2100000</v>
      </c>
      <c r="N183" s="56">
        <v>45536</v>
      </c>
      <c r="O183" s="56">
        <v>45809</v>
      </c>
      <c r="P183" s="50"/>
      <c r="Q183" s="50"/>
      <c r="R183" s="50"/>
      <c r="S183" s="50"/>
      <c r="T183" s="50"/>
      <c r="U183" s="50"/>
      <c r="V183" s="50" t="s">
        <v>59</v>
      </c>
      <c r="W183" s="50" t="s">
        <v>59</v>
      </c>
      <c r="X183" s="50"/>
      <c r="Y183" s="46" t="s">
        <v>356</v>
      </c>
      <c r="Z183" s="46" t="s">
        <v>60</v>
      </c>
    </row>
    <row r="184" spans="1:26" s="154" customFormat="1" ht="45.6" customHeight="1">
      <c r="A184" s="156">
        <v>180</v>
      </c>
      <c r="B184" s="46" t="s">
        <v>462</v>
      </c>
      <c r="C184" s="46" t="s">
        <v>463</v>
      </c>
      <c r="D184" s="50">
        <v>75020840</v>
      </c>
      <c r="E184" s="46">
        <v>150012322</v>
      </c>
      <c r="F184" s="50">
        <v>650012305</v>
      </c>
      <c r="G184" s="46" t="s">
        <v>380</v>
      </c>
      <c r="H184" s="50" t="s">
        <v>55</v>
      </c>
      <c r="I184" s="50" t="s">
        <v>56</v>
      </c>
      <c r="J184" s="50" t="s">
        <v>203</v>
      </c>
      <c r="K184" s="46" t="s">
        <v>380</v>
      </c>
      <c r="L184" s="49">
        <v>15000000</v>
      </c>
      <c r="M184" s="158">
        <v>10500000</v>
      </c>
      <c r="N184" s="56">
        <v>44986</v>
      </c>
      <c r="O184" s="56">
        <v>45809</v>
      </c>
      <c r="P184" s="50"/>
      <c r="Q184" s="50"/>
      <c r="R184" s="50"/>
      <c r="S184" s="50" t="s">
        <v>59</v>
      </c>
      <c r="T184" s="50"/>
      <c r="U184" s="50" t="s">
        <v>59</v>
      </c>
      <c r="V184" s="50" t="s">
        <v>59</v>
      </c>
      <c r="W184" s="50" t="s">
        <v>59</v>
      </c>
      <c r="X184" s="50" t="s">
        <v>59</v>
      </c>
      <c r="Y184" s="46" t="s">
        <v>356</v>
      </c>
      <c r="Z184" s="46" t="s">
        <v>60</v>
      </c>
    </row>
    <row r="185" spans="1:26" s="154" customFormat="1" ht="45.6" customHeight="1">
      <c r="A185" s="156">
        <v>181</v>
      </c>
      <c r="B185" s="46" t="s">
        <v>462</v>
      </c>
      <c r="C185" s="46" t="s">
        <v>463</v>
      </c>
      <c r="D185" s="50">
        <v>75020840</v>
      </c>
      <c r="E185" s="46">
        <v>150012322</v>
      </c>
      <c r="F185" s="50">
        <v>650012305</v>
      </c>
      <c r="G185" s="46" t="s">
        <v>381</v>
      </c>
      <c r="H185" s="50" t="s">
        <v>55</v>
      </c>
      <c r="I185" s="50" t="s">
        <v>56</v>
      </c>
      <c r="J185" s="50" t="s">
        <v>203</v>
      </c>
      <c r="K185" s="46" t="s">
        <v>382</v>
      </c>
      <c r="L185" s="49">
        <v>20000000</v>
      </c>
      <c r="M185" s="158">
        <v>14000000</v>
      </c>
      <c r="N185" s="56">
        <v>45536</v>
      </c>
      <c r="O185" s="56">
        <v>45992</v>
      </c>
      <c r="P185" s="50"/>
      <c r="Q185" s="50" t="s">
        <v>59</v>
      </c>
      <c r="R185" s="50" t="s">
        <v>59</v>
      </c>
      <c r="S185" s="50" t="s">
        <v>59</v>
      </c>
      <c r="T185" s="50"/>
      <c r="U185" s="50" t="s">
        <v>59</v>
      </c>
      <c r="V185" s="50" t="s">
        <v>59</v>
      </c>
      <c r="W185" s="50" t="s">
        <v>59</v>
      </c>
      <c r="X185" s="50" t="s">
        <v>59</v>
      </c>
      <c r="Y185" s="46" t="s">
        <v>356</v>
      </c>
      <c r="Z185" s="46" t="s">
        <v>60</v>
      </c>
    </row>
    <row r="186" spans="1:26" s="154" customFormat="1" ht="45.6" customHeight="1">
      <c r="A186" s="156">
        <v>182</v>
      </c>
      <c r="B186" s="46" t="s">
        <v>462</v>
      </c>
      <c r="C186" s="46" t="s">
        <v>463</v>
      </c>
      <c r="D186" s="50">
        <v>75020840</v>
      </c>
      <c r="E186" s="46">
        <v>150012322</v>
      </c>
      <c r="F186" s="50">
        <v>650012305</v>
      </c>
      <c r="G186" s="46" t="s">
        <v>383</v>
      </c>
      <c r="H186" s="50" t="s">
        <v>55</v>
      </c>
      <c r="I186" s="50" t="s">
        <v>56</v>
      </c>
      <c r="J186" s="50" t="s">
        <v>203</v>
      </c>
      <c r="K186" s="46" t="s">
        <v>384</v>
      </c>
      <c r="L186" s="49">
        <v>40000000</v>
      </c>
      <c r="M186" s="158">
        <v>28000000</v>
      </c>
      <c r="N186" s="56">
        <v>44986</v>
      </c>
      <c r="O186" s="56">
        <v>45931</v>
      </c>
      <c r="P186" s="50"/>
      <c r="Q186" s="50"/>
      <c r="R186" s="50" t="s">
        <v>59</v>
      </c>
      <c r="S186" s="50"/>
      <c r="T186" s="50"/>
      <c r="U186" s="50"/>
      <c r="V186" s="50" t="s">
        <v>59</v>
      </c>
      <c r="W186" s="50" t="s">
        <v>59</v>
      </c>
      <c r="X186" s="50" t="s">
        <v>59</v>
      </c>
      <c r="Y186" s="46" t="s">
        <v>356</v>
      </c>
      <c r="Z186" s="46" t="s">
        <v>60</v>
      </c>
    </row>
    <row r="187" spans="1:26" s="81" customFormat="1" ht="45.6" customHeight="1">
      <c r="A187" s="192">
        <v>183</v>
      </c>
      <c r="B187" s="60" t="s">
        <v>462</v>
      </c>
      <c r="C187" s="60" t="s">
        <v>534</v>
      </c>
      <c r="D187" s="54">
        <v>75020840</v>
      </c>
      <c r="E187" s="54">
        <v>150012322</v>
      </c>
      <c r="F187" s="54">
        <v>650012305</v>
      </c>
      <c r="G187" s="60" t="s">
        <v>535</v>
      </c>
      <c r="H187" s="54" t="s">
        <v>55</v>
      </c>
      <c r="I187" s="54" t="s">
        <v>56</v>
      </c>
      <c r="J187" s="54" t="s">
        <v>203</v>
      </c>
      <c r="K187" s="60" t="s">
        <v>535</v>
      </c>
      <c r="L187" s="62">
        <v>15000000</v>
      </c>
      <c r="M187" s="62">
        <f>L187/100*70</f>
        <v>10500000</v>
      </c>
      <c r="N187" s="212" t="s">
        <v>775</v>
      </c>
      <c r="O187" s="89">
        <v>46722</v>
      </c>
      <c r="P187" s="54"/>
      <c r="Q187" s="54"/>
      <c r="R187" s="54"/>
      <c r="S187" s="54"/>
      <c r="T187" s="54"/>
      <c r="U187" s="54"/>
      <c r="V187" s="54"/>
      <c r="W187" s="54" t="s">
        <v>59</v>
      </c>
      <c r="X187" s="54"/>
      <c r="Y187" s="54" t="s">
        <v>536</v>
      </c>
      <c r="Z187" s="54" t="s">
        <v>60</v>
      </c>
    </row>
    <row r="188" spans="1:26" s="81" customFormat="1" ht="45">
      <c r="A188" s="192">
        <v>184</v>
      </c>
      <c r="B188" s="57" t="s">
        <v>462</v>
      </c>
      <c r="C188" s="57" t="s">
        <v>534</v>
      </c>
      <c r="D188" s="58">
        <v>75020840</v>
      </c>
      <c r="E188" s="58">
        <v>150012322</v>
      </c>
      <c r="F188" s="58">
        <v>650012305</v>
      </c>
      <c r="G188" s="57" t="s">
        <v>666</v>
      </c>
      <c r="H188" s="58" t="s">
        <v>55</v>
      </c>
      <c r="I188" s="58" t="s">
        <v>56</v>
      </c>
      <c r="J188" s="58" t="s">
        <v>203</v>
      </c>
      <c r="K188" s="57" t="s">
        <v>667</v>
      </c>
      <c r="L188" s="90">
        <v>60000000</v>
      </c>
      <c r="M188" s="90">
        <f>L188/100*70</f>
        <v>42000000</v>
      </c>
      <c r="N188" s="212" t="s">
        <v>775</v>
      </c>
      <c r="O188" s="138">
        <v>46722</v>
      </c>
      <c r="P188" s="58"/>
      <c r="Q188" s="58" t="s">
        <v>59</v>
      </c>
      <c r="R188" s="58" t="s">
        <v>59</v>
      </c>
      <c r="S188" s="58" t="s">
        <v>59</v>
      </c>
      <c r="T188" s="58"/>
      <c r="U188" s="58"/>
      <c r="V188" s="58"/>
      <c r="W188" s="58" t="s">
        <v>59</v>
      </c>
      <c r="X188" s="58"/>
      <c r="Y188" s="58" t="s">
        <v>668</v>
      </c>
      <c r="Z188" s="58" t="s">
        <v>60</v>
      </c>
    </row>
    <row r="189" spans="1:26" s="81" customFormat="1" ht="45">
      <c r="A189" s="192">
        <v>185</v>
      </c>
      <c r="B189" s="57" t="s">
        <v>462</v>
      </c>
      <c r="C189" s="57" t="s">
        <v>534</v>
      </c>
      <c r="D189" s="58">
        <v>75020840</v>
      </c>
      <c r="E189" s="58">
        <v>150012322</v>
      </c>
      <c r="F189" s="58">
        <v>650012305</v>
      </c>
      <c r="G189" s="57" t="s">
        <v>666</v>
      </c>
      <c r="H189" s="58" t="s">
        <v>55</v>
      </c>
      <c r="I189" s="58" t="s">
        <v>56</v>
      </c>
      <c r="J189" s="58" t="s">
        <v>203</v>
      </c>
      <c r="K189" s="58" t="s">
        <v>669</v>
      </c>
      <c r="L189" s="90">
        <v>40000000</v>
      </c>
      <c r="M189" s="90">
        <f>L189/100*70</f>
        <v>28000000</v>
      </c>
      <c r="N189" s="213" t="s">
        <v>776</v>
      </c>
      <c r="O189" s="138">
        <v>46722</v>
      </c>
      <c r="P189" s="58"/>
      <c r="Q189" s="58"/>
      <c r="R189" s="58"/>
      <c r="S189" s="58"/>
      <c r="T189" s="58"/>
      <c r="U189" s="58"/>
      <c r="V189" s="58"/>
      <c r="W189" s="58"/>
      <c r="X189" s="58"/>
      <c r="Y189" s="58" t="s">
        <v>668</v>
      </c>
      <c r="Z189" s="58" t="s">
        <v>60</v>
      </c>
    </row>
    <row r="190" spans="1:26" s="81" customFormat="1" ht="45.75" thickBot="1">
      <c r="A190" s="192">
        <v>186</v>
      </c>
      <c r="B190" s="57" t="s">
        <v>462</v>
      </c>
      <c r="C190" s="57" t="s">
        <v>534</v>
      </c>
      <c r="D190" s="58">
        <v>75020840</v>
      </c>
      <c r="E190" s="58">
        <v>150012322</v>
      </c>
      <c r="F190" s="58">
        <v>650012305</v>
      </c>
      <c r="G190" s="57" t="s">
        <v>670</v>
      </c>
      <c r="H190" s="58" t="s">
        <v>55</v>
      </c>
      <c r="I190" s="58" t="s">
        <v>56</v>
      </c>
      <c r="J190" s="58" t="s">
        <v>203</v>
      </c>
      <c r="K190" s="57" t="s">
        <v>671</v>
      </c>
      <c r="L190" s="90">
        <v>10000000</v>
      </c>
      <c r="M190" s="90">
        <f>L190/100*70</f>
        <v>7000000</v>
      </c>
      <c r="N190" s="212" t="s">
        <v>775</v>
      </c>
      <c r="O190" s="138">
        <v>46722</v>
      </c>
      <c r="P190" s="58" t="s">
        <v>59</v>
      </c>
      <c r="Q190" s="58" t="s">
        <v>59</v>
      </c>
      <c r="R190" s="58" t="s">
        <v>59</v>
      </c>
      <c r="S190" s="58" t="s">
        <v>59</v>
      </c>
      <c r="T190" s="58"/>
      <c r="U190" s="58"/>
      <c r="V190" s="58"/>
      <c r="W190" s="58"/>
      <c r="X190" s="58"/>
      <c r="Y190" s="58" t="s">
        <v>536</v>
      </c>
      <c r="Z190" s="58" t="s">
        <v>60</v>
      </c>
    </row>
    <row r="191" spans="1:26" s="81" customFormat="1" ht="60.6" customHeight="1">
      <c r="A191" s="344">
        <v>187</v>
      </c>
      <c r="B191" s="207" t="s">
        <v>462</v>
      </c>
      <c r="C191" s="214" t="s">
        <v>534</v>
      </c>
      <c r="D191" s="208">
        <v>75020840</v>
      </c>
      <c r="E191" s="207">
        <v>150012322</v>
      </c>
      <c r="F191" s="208">
        <v>650012305</v>
      </c>
      <c r="G191" s="207" t="s">
        <v>906</v>
      </c>
      <c r="H191" s="208" t="s">
        <v>55</v>
      </c>
      <c r="I191" s="208" t="s">
        <v>56</v>
      </c>
      <c r="J191" s="208" t="s">
        <v>203</v>
      </c>
      <c r="K191" s="207" t="s">
        <v>907</v>
      </c>
      <c r="L191" s="215">
        <v>15000000</v>
      </c>
      <c r="M191" s="216">
        <f t="shared" ref="M191" si="5">L191/100*70</f>
        <v>10500000</v>
      </c>
      <c r="N191" s="211">
        <v>45292</v>
      </c>
      <c r="O191" s="211">
        <v>46722</v>
      </c>
      <c r="P191" s="208" t="s">
        <v>59</v>
      </c>
      <c r="Q191" s="208" t="s">
        <v>59</v>
      </c>
      <c r="R191" s="208" t="s">
        <v>59</v>
      </c>
      <c r="S191" s="208" t="s">
        <v>59</v>
      </c>
      <c r="T191" s="208"/>
      <c r="U191" s="208"/>
      <c r="V191" s="208"/>
      <c r="W191" s="208" t="s">
        <v>59</v>
      </c>
      <c r="X191" s="208" t="s">
        <v>59</v>
      </c>
      <c r="Y191" s="217" t="s">
        <v>777</v>
      </c>
      <c r="Z191" s="207" t="s">
        <v>778</v>
      </c>
    </row>
    <row r="192" spans="1:26" s="81" customFormat="1" ht="45.6" customHeight="1">
      <c r="A192" s="192">
        <v>188</v>
      </c>
      <c r="B192" s="196" t="s">
        <v>471</v>
      </c>
      <c r="C192" s="196" t="s">
        <v>461</v>
      </c>
      <c r="D192" s="191">
        <v>47366303</v>
      </c>
      <c r="E192" s="196">
        <v>108047652</v>
      </c>
      <c r="F192" s="191">
        <v>600117324</v>
      </c>
      <c r="G192" s="196" t="s">
        <v>129</v>
      </c>
      <c r="H192" s="191" t="s">
        <v>55</v>
      </c>
      <c r="I192" s="191" t="s">
        <v>56</v>
      </c>
      <c r="J192" s="191" t="s">
        <v>56</v>
      </c>
      <c r="K192" s="196" t="s">
        <v>131</v>
      </c>
      <c r="L192" s="218">
        <v>1000000</v>
      </c>
      <c r="M192" s="244">
        <v>700000</v>
      </c>
      <c r="N192" s="191">
        <v>2022</v>
      </c>
      <c r="O192" s="191">
        <v>2027</v>
      </c>
      <c r="P192" s="191"/>
      <c r="Q192" s="191"/>
      <c r="R192" s="191"/>
      <c r="S192" s="191"/>
      <c r="T192" s="191"/>
      <c r="U192" s="191"/>
      <c r="V192" s="191"/>
      <c r="W192" s="191"/>
      <c r="X192" s="191"/>
      <c r="Y192" s="245" t="s">
        <v>130</v>
      </c>
      <c r="Z192" s="196" t="s">
        <v>60</v>
      </c>
    </row>
    <row r="193" spans="1:26" s="81" customFormat="1" ht="45.6" customHeight="1">
      <c r="A193" s="23">
        <v>189</v>
      </c>
      <c r="B193" s="23" t="s">
        <v>472</v>
      </c>
      <c r="C193" s="23" t="s">
        <v>461</v>
      </c>
      <c r="D193" s="24">
        <v>47366303</v>
      </c>
      <c r="E193" s="23">
        <v>108047652</v>
      </c>
      <c r="F193" s="24">
        <v>600117324</v>
      </c>
      <c r="G193" s="23" t="s">
        <v>385</v>
      </c>
      <c r="H193" s="24" t="s">
        <v>55</v>
      </c>
      <c r="I193" s="24" t="s">
        <v>56</v>
      </c>
      <c r="J193" s="24" t="s">
        <v>56</v>
      </c>
      <c r="K193" s="23" t="s">
        <v>385</v>
      </c>
      <c r="L193" s="32">
        <v>20000000</v>
      </c>
      <c r="M193" s="77">
        <v>14000000</v>
      </c>
      <c r="N193" s="24"/>
      <c r="O193" s="24">
        <v>2023</v>
      </c>
      <c r="P193" s="24"/>
      <c r="Q193" s="24"/>
      <c r="R193" s="24"/>
      <c r="S193" s="24"/>
      <c r="T193" s="24"/>
      <c r="U193" s="24"/>
      <c r="V193" s="24" t="s">
        <v>59</v>
      </c>
      <c r="W193" s="24"/>
      <c r="X193" s="24"/>
      <c r="Y193" s="38" t="s">
        <v>386</v>
      </c>
      <c r="Z193" s="23" t="s">
        <v>60</v>
      </c>
    </row>
    <row r="194" spans="1:26" s="81" customFormat="1" ht="45.6" customHeight="1">
      <c r="A194" s="192">
        <v>190</v>
      </c>
      <c r="B194" s="196" t="s">
        <v>472</v>
      </c>
      <c r="C194" s="196" t="s">
        <v>461</v>
      </c>
      <c r="D194" s="191">
        <v>47366303</v>
      </c>
      <c r="E194" s="196">
        <v>108047652</v>
      </c>
      <c r="F194" s="191">
        <v>600117324</v>
      </c>
      <c r="G194" s="196" t="s">
        <v>387</v>
      </c>
      <c r="H194" s="191" t="s">
        <v>55</v>
      </c>
      <c r="I194" s="191" t="s">
        <v>56</v>
      </c>
      <c r="J194" s="191" t="s">
        <v>56</v>
      </c>
      <c r="K194" s="196" t="s">
        <v>388</v>
      </c>
      <c r="L194" s="218">
        <v>30000000</v>
      </c>
      <c r="M194" s="244">
        <v>21000000</v>
      </c>
      <c r="N194" s="191"/>
      <c r="O194" s="191">
        <v>2028</v>
      </c>
      <c r="P194" s="191"/>
      <c r="Q194" s="191"/>
      <c r="R194" s="191"/>
      <c r="S194" s="191" t="s">
        <v>59</v>
      </c>
      <c r="T194" s="191"/>
      <c r="U194" s="191" t="s">
        <v>59</v>
      </c>
      <c r="V194" s="191"/>
      <c r="W194" s="191"/>
      <c r="X194" s="191"/>
      <c r="Y194" s="245" t="s">
        <v>62</v>
      </c>
      <c r="Z194" s="196" t="s">
        <v>60</v>
      </c>
    </row>
    <row r="195" spans="1:26" s="81" customFormat="1" ht="45.6" customHeight="1">
      <c r="A195" s="192">
        <v>191</v>
      </c>
      <c r="B195" s="182" t="s">
        <v>472</v>
      </c>
      <c r="C195" s="182" t="s">
        <v>461</v>
      </c>
      <c r="D195" s="178">
        <v>47366303</v>
      </c>
      <c r="E195" s="182">
        <v>108047652</v>
      </c>
      <c r="F195" s="178">
        <v>600117324</v>
      </c>
      <c r="G195" s="239" t="s">
        <v>813</v>
      </c>
      <c r="H195" s="240" t="s">
        <v>55</v>
      </c>
      <c r="I195" s="240" t="s">
        <v>56</v>
      </c>
      <c r="J195" s="240" t="s">
        <v>56</v>
      </c>
      <c r="K195" s="239" t="s">
        <v>814</v>
      </c>
      <c r="L195" s="241">
        <v>1500000</v>
      </c>
      <c r="M195" s="242"/>
      <c r="N195" s="240">
        <v>2024</v>
      </c>
      <c r="O195" s="240">
        <v>2027</v>
      </c>
      <c r="P195" s="240"/>
      <c r="Q195" s="240"/>
      <c r="R195" s="240"/>
      <c r="S195" s="240"/>
      <c r="T195" s="240"/>
      <c r="U195" s="240"/>
      <c r="V195" s="240"/>
      <c r="W195" s="240"/>
      <c r="X195" s="240"/>
      <c r="Y195" s="243" t="s">
        <v>139</v>
      </c>
      <c r="Z195" s="239" t="s">
        <v>60</v>
      </c>
    </row>
    <row r="196" spans="1:26" s="81" customFormat="1" ht="45.6" customHeight="1">
      <c r="A196" s="192">
        <v>192</v>
      </c>
      <c r="B196" s="182" t="s">
        <v>472</v>
      </c>
      <c r="C196" s="182" t="s">
        <v>461</v>
      </c>
      <c r="D196" s="178">
        <v>47366303</v>
      </c>
      <c r="E196" s="182">
        <v>108047652</v>
      </c>
      <c r="F196" s="178">
        <v>600117324</v>
      </c>
      <c r="G196" s="239" t="s">
        <v>815</v>
      </c>
      <c r="H196" s="240" t="s">
        <v>55</v>
      </c>
      <c r="I196" s="240" t="s">
        <v>56</v>
      </c>
      <c r="J196" s="240" t="s">
        <v>56</v>
      </c>
      <c r="K196" s="239" t="s">
        <v>816</v>
      </c>
      <c r="L196" s="241">
        <v>2000000</v>
      </c>
      <c r="M196" s="242"/>
      <c r="N196" s="240">
        <v>2024</v>
      </c>
      <c r="O196" s="240">
        <v>2028</v>
      </c>
      <c r="P196" s="240"/>
      <c r="Q196" s="240"/>
      <c r="R196" s="240"/>
      <c r="S196" s="240" t="s">
        <v>59</v>
      </c>
      <c r="T196" s="240"/>
      <c r="U196" s="240" t="s">
        <v>59</v>
      </c>
      <c r="V196" s="240"/>
      <c r="W196" s="240"/>
      <c r="X196" s="240"/>
      <c r="Y196" s="243" t="s">
        <v>62</v>
      </c>
      <c r="Z196" s="182" t="s">
        <v>60</v>
      </c>
    </row>
    <row r="197" spans="1:26" s="81" customFormat="1" ht="45.6" customHeight="1">
      <c r="A197" s="354">
        <v>193</v>
      </c>
      <c r="B197" s="354" t="s">
        <v>472</v>
      </c>
      <c r="C197" s="354" t="s">
        <v>461</v>
      </c>
      <c r="D197" s="355">
        <v>47366303</v>
      </c>
      <c r="E197" s="354">
        <v>108047652</v>
      </c>
      <c r="F197" s="355">
        <v>600117324</v>
      </c>
      <c r="G197" s="408" t="s">
        <v>551</v>
      </c>
      <c r="H197" s="409" t="s">
        <v>55</v>
      </c>
      <c r="I197" s="409" t="s">
        <v>56</v>
      </c>
      <c r="J197" s="409" t="s">
        <v>56</v>
      </c>
      <c r="K197" s="408" t="s">
        <v>389</v>
      </c>
      <c r="L197" s="410">
        <v>900000</v>
      </c>
      <c r="M197" s="411">
        <v>630000</v>
      </c>
      <c r="N197" s="409">
        <v>2026</v>
      </c>
      <c r="O197" s="409">
        <v>2027</v>
      </c>
      <c r="P197" s="409" t="s">
        <v>59</v>
      </c>
      <c r="Q197" s="409" t="s">
        <v>59</v>
      </c>
      <c r="R197" s="409" t="s">
        <v>59</v>
      </c>
      <c r="S197" s="409" t="s">
        <v>59</v>
      </c>
      <c r="T197" s="240"/>
      <c r="U197" s="240"/>
      <c r="V197" s="409" t="s">
        <v>59</v>
      </c>
      <c r="W197" s="409" t="s">
        <v>59</v>
      </c>
      <c r="X197" s="409" t="s">
        <v>59</v>
      </c>
      <c r="Y197" s="407" t="s">
        <v>62</v>
      </c>
      <c r="Z197" s="354" t="s">
        <v>60</v>
      </c>
    </row>
    <row r="198" spans="1:26" s="81" customFormat="1" ht="45.6" customHeight="1">
      <c r="A198" s="23">
        <v>194</v>
      </c>
      <c r="B198" s="23" t="s">
        <v>492</v>
      </c>
      <c r="C198" s="23" t="s">
        <v>486</v>
      </c>
      <c r="D198" s="24">
        <v>448460362</v>
      </c>
      <c r="E198" s="23">
        <v>108047679</v>
      </c>
      <c r="F198" s="24">
        <v>600117341</v>
      </c>
      <c r="G198" s="23" t="s">
        <v>493</v>
      </c>
      <c r="H198" s="24" t="s">
        <v>55</v>
      </c>
      <c r="I198" s="24" t="s">
        <v>56</v>
      </c>
      <c r="J198" s="24" t="s">
        <v>488</v>
      </c>
      <c r="K198" s="23" t="s">
        <v>493</v>
      </c>
      <c r="L198" s="32">
        <v>20000000</v>
      </c>
      <c r="M198" s="77">
        <v>14000000</v>
      </c>
      <c r="N198" s="29">
        <v>45292</v>
      </c>
      <c r="O198" s="29">
        <v>45992</v>
      </c>
      <c r="P198" s="24"/>
      <c r="Q198" s="24"/>
      <c r="R198" s="24"/>
      <c r="S198" s="24"/>
      <c r="T198" s="24"/>
      <c r="U198" s="24"/>
      <c r="V198" s="24" t="s">
        <v>59</v>
      </c>
      <c r="W198" s="24"/>
      <c r="X198" s="24"/>
      <c r="Y198" s="38" t="s">
        <v>496</v>
      </c>
      <c r="Z198" s="23" t="s">
        <v>60</v>
      </c>
    </row>
    <row r="199" spans="1:26" s="81" customFormat="1" ht="45.6" customHeight="1">
      <c r="A199" s="23">
        <v>195</v>
      </c>
      <c r="B199" s="23" t="s">
        <v>492</v>
      </c>
      <c r="C199" s="23" t="s">
        <v>486</v>
      </c>
      <c r="D199" s="24">
        <v>448460362</v>
      </c>
      <c r="E199" s="23">
        <v>108047679</v>
      </c>
      <c r="F199" s="24">
        <v>600117341</v>
      </c>
      <c r="G199" s="23" t="s">
        <v>494</v>
      </c>
      <c r="H199" s="24" t="s">
        <v>55</v>
      </c>
      <c r="I199" s="24" t="s">
        <v>56</v>
      </c>
      <c r="J199" s="24" t="s">
        <v>488</v>
      </c>
      <c r="K199" s="23" t="s">
        <v>494</v>
      </c>
      <c r="L199" s="32">
        <v>3000000</v>
      </c>
      <c r="M199" s="77">
        <v>2100000</v>
      </c>
      <c r="N199" s="29">
        <v>45292</v>
      </c>
      <c r="O199" s="29">
        <v>45627</v>
      </c>
      <c r="P199" s="24"/>
      <c r="Q199" s="24" t="s">
        <v>59</v>
      </c>
      <c r="R199" s="24" t="s">
        <v>59</v>
      </c>
      <c r="S199" s="24"/>
      <c r="T199" s="24"/>
      <c r="U199" s="24"/>
      <c r="V199" s="24"/>
      <c r="W199" s="24"/>
      <c r="X199" s="24"/>
      <c r="Y199" s="38" t="s">
        <v>497</v>
      </c>
      <c r="Z199" s="23" t="s">
        <v>156</v>
      </c>
    </row>
    <row r="200" spans="1:26" s="81" customFormat="1" ht="45.6" customHeight="1">
      <c r="A200" s="23">
        <v>196</v>
      </c>
      <c r="B200" s="23" t="s">
        <v>492</v>
      </c>
      <c r="C200" s="23" t="s">
        <v>486</v>
      </c>
      <c r="D200" s="24">
        <v>448460362</v>
      </c>
      <c r="E200" s="23">
        <v>108047679</v>
      </c>
      <c r="F200" s="24">
        <v>600117341</v>
      </c>
      <c r="G200" s="23" t="s">
        <v>495</v>
      </c>
      <c r="H200" s="24" t="s">
        <v>55</v>
      </c>
      <c r="I200" s="24" t="s">
        <v>56</v>
      </c>
      <c r="J200" s="24" t="s">
        <v>488</v>
      </c>
      <c r="K200" s="23" t="s">
        <v>495</v>
      </c>
      <c r="L200" s="32">
        <v>60000000</v>
      </c>
      <c r="M200" s="77">
        <v>42000000</v>
      </c>
      <c r="N200" s="29">
        <v>45078</v>
      </c>
      <c r="O200" s="29">
        <v>46357</v>
      </c>
      <c r="P200" s="24"/>
      <c r="Q200" s="24"/>
      <c r="R200" s="24"/>
      <c r="S200" s="24"/>
      <c r="T200" s="24"/>
      <c r="U200" s="24"/>
      <c r="V200" s="24" t="s">
        <v>59</v>
      </c>
      <c r="W200" s="24"/>
      <c r="X200" s="24"/>
      <c r="Y200" s="38" t="s">
        <v>498</v>
      </c>
      <c r="Z200" s="23" t="s">
        <v>60</v>
      </c>
    </row>
    <row r="201" spans="1:26" s="81" customFormat="1" ht="45.6" customHeight="1">
      <c r="A201" s="435">
        <v>197</v>
      </c>
      <c r="B201" s="431" t="s">
        <v>492</v>
      </c>
      <c r="C201" s="432" t="s">
        <v>486</v>
      </c>
      <c r="D201" s="433">
        <v>448460362</v>
      </c>
      <c r="E201" s="432">
        <v>108000000</v>
      </c>
      <c r="F201" s="433">
        <v>600117341</v>
      </c>
      <c r="G201" s="432" t="s">
        <v>1031</v>
      </c>
      <c r="H201" s="433" t="s">
        <v>55</v>
      </c>
      <c r="I201" s="433" t="s">
        <v>56</v>
      </c>
      <c r="J201" s="433" t="s">
        <v>488</v>
      </c>
      <c r="K201" s="432" t="s">
        <v>1032</v>
      </c>
      <c r="L201" s="436">
        <v>200000000</v>
      </c>
      <c r="M201" s="436">
        <v>140000000</v>
      </c>
      <c r="N201" s="432">
        <v>2026</v>
      </c>
      <c r="O201" s="432">
        <v>2032</v>
      </c>
      <c r="P201" s="433"/>
      <c r="Q201" s="433"/>
      <c r="R201" s="433"/>
      <c r="S201" s="434"/>
      <c r="T201" s="433" t="s">
        <v>59</v>
      </c>
      <c r="U201" s="433" t="s">
        <v>59</v>
      </c>
      <c r="V201" s="433" t="s">
        <v>59</v>
      </c>
      <c r="W201" s="433" t="s">
        <v>59</v>
      </c>
      <c r="X201" s="433" t="s">
        <v>59</v>
      </c>
      <c r="Y201" s="432" t="s">
        <v>1033</v>
      </c>
      <c r="Z201" s="432" t="s">
        <v>60</v>
      </c>
    </row>
    <row r="202" spans="1:26" s="81" customFormat="1" ht="45.6" customHeight="1">
      <c r="A202" s="23">
        <v>198</v>
      </c>
      <c r="B202" s="23" t="s">
        <v>464</v>
      </c>
      <c r="C202" s="23" t="s">
        <v>206</v>
      </c>
      <c r="D202" s="24">
        <v>75022133</v>
      </c>
      <c r="E202" s="23">
        <v>102443700</v>
      </c>
      <c r="F202" s="24">
        <v>600117057</v>
      </c>
      <c r="G202" s="23" t="s">
        <v>207</v>
      </c>
      <c r="H202" s="24" t="s">
        <v>55</v>
      </c>
      <c r="I202" s="24" t="s">
        <v>56</v>
      </c>
      <c r="J202" s="24" t="s">
        <v>208</v>
      </c>
      <c r="K202" s="23" t="s">
        <v>389</v>
      </c>
      <c r="L202" s="32">
        <v>5000000</v>
      </c>
      <c r="M202" s="77">
        <v>3500000</v>
      </c>
      <c r="N202" s="30" t="s">
        <v>216</v>
      </c>
      <c r="O202" s="30" t="s">
        <v>198</v>
      </c>
      <c r="P202" s="24" t="s">
        <v>59</v>
      </c>
      <c r="Q202" s="24" t="s">
        <v>59</v>
      </c>
      <c r="R202" s="24" t="s">
        <v>59</v>
      </c>
      <c r="S202" s="24" t="s">
        <v>59</v>
      </c>
      <c r="T202" s="24"/>
      <c r="U202" s="24"/>
      <c r="V202" s="24"/>
      <c r="W202" s="24"/>
      <c r="X202" s="24"/>
      <c r="Y202" s="23"/>
      <c r="Z202" s="23"/>
    </row>
    <row r="203" spans="1:26" s="81" customFormat="1" ht="45.6" customHeight="1">
      <c r="A203" s="23">
        <v>199</v>
      </c>
      <c r="B203" s="23" t="s">
        <v>464</v>
      </c>
      <c r="C203" s="23" t="s">
        <v>206</v>
      </c>
      <c r="D203" s="24">
        <v>75022133</v>
      </c>
      <c r="E203" s="23">
        <v>102443700</v>
      </c>
      <c r="F203" s="24">
        <v>600117057</v>
      </c>
      <c r="G203" s="23" t="s">
        <v>390</v>
      </c>
      <c r="H203" s="24" t="s">
        <v>55</v>
      </c>
      <c r="I203" s="24" t="s">
        <v>56</v>
      </c>
      <c r="J203" s="24" t="s">
        <v>208</v>
      </c>
      <c r="K203" s="23" t="s">
        <v>391</v>
      </c>
      <c r="L203" s="32">
        <v>10000000</v>
      </c>
      <c r="M203" s="77">
        <v>7000000</v>
      </c>
      <c r="N203" s="30" t="s">
        <v>310</v>
      </c>
      <c r="O203" s="30" t="s">
        <v>198</v>
      </c>
      <c r="P203" s="24"/>
      <c r="Q203" s="24"/>
      <c r="R203" s="24"/>
      <c r="S203" s="24"/>
      <c r="T203" s="24"/>
      <c r="U203" s="24"/>
      <c r="V203" s="24"/>
      <c r="W203" s="24"/>
      <c r="X203" s="24" t="s">
        <v>59</v>
      </c>
      <c r="Y203" s="23"/>
      <c r="Z203" s="23"/>
    </row>
    <row r="204" spans="1:26" s="81" customFormat="1" ht="45.6" customHeight="1">
      <c r="A204" s="23">
        <v>200</v>
      </c>
      <c r="B204" s="23" t="s">
        <v>464</v>
      </c>
      <c r="C204" s="23" t="s">
        <v>206</v>
      </c>
      <c r="D204" s="24">
        <v>75022133</v>
      </c>
      <c r="E204" s="23">
        <v>102443700</v>
      </c>
      <c r="F204" s="24">
        <v>600117057</v>
      </c>
      <c r="G204" s="23" t="s">
        <v>392</v>
      </c>
      <c r="H204" s="24" t="s">
        <v>55</v>
      </c>
      <c r="I204" s="24" t="s">
        <v>56</v>
      </c>
      <c r="J204" s="24" t="s">
        <v>208</v>
      </c>
      <c r="K204" s="23" t="s">
        <v>393</v>
      </c>
      <c r="L204" s="32">
        <v>2000000</v>
      </c>
      <c r="M204" s="77">
        <v>1400000</v>
      </c>
      <c r="N204" s="30" t="s">
        <v>216</v>
      </c>
      <c r="O204" s="30" t="s">
        <v>198</v>
      </c>
      <c r="P204" s="24"/>
      <c r="Q204" s="24" t="s">
        <v>59</v>
      </c>
      <c r="R204" s="24" t="s">
        <v>59</v>
      </c>
      <c r="S204" s="24"/>
      <c r="T204" s="24"/>
      <c r="U204" s="24"/>
      <c r="V204" s="24"/>
      <c r="W204" s="24"/>
      <c r="X204" s="24"/>
      <c r="Y204" s="23"/>
      <c r="Z204" s="23"/>
    </row>
    <row r="205" spans="1:26" s="81" customFormat="1" ht="45.6" customHeight="1">
      <c r="A205" s="23">
        <v>201</v>
      </c>
      <c r="B205" s="23" t="s">
        <v>464</v>
      </c>
      <c r="C205" s="23" t="s">
        <v>206</v>
      </c>
      <c r="D205" s="24">
        <v>75022133</v>
      </c>
      <c r="E205" s="23">
        <v>102443700</v>
      </c>
      <c r="F205" s="24">
        <v>600117057</v>
      </c>
      <c r="G205" s="23" t="s">
        <v>394</v>
      </c>
      <c r="H205" s="24" t="s">
        <v>55</v>
      </c>
      <c r="I205" s="24" t="s">
        <v>56</v>
      </c>
      <c r="J205" s="24" t="s">
        <v>208</v>
      </c>
      <c r="K205" s="23" t="s">
        <v>395</v>
      </c>
      <c r="L205" s="32">
        <v>4000000</v>
      </c>
      <c r="M205" s="77">
        <v>2800000</v>
      </c>
      <c r="N205" s="30" t="s">
        <v>310</v>
      </c>
      <c r="O205" s="30" t="s">
        <v>198</v>
      </c>
      <c r="P205" s="24" t="s">
        <v>59</v>
      </c>
      <c r="Q205" s="24" t="s">
        <v>59</v>
      </c>
      <c r="R205" s="24" t="s">
        <v>59</v>
      </c>
      <c r="S205" s="24"/>
      <c r="T205" s="24"/>
      <c r="U205" s="24"/>
      <c r="V205" s="24"/>
      <c r="W205" s="24"/>
      <c r="X205" s="24"/>
      <c r="Y205" s="23"/>
      <c r="Z205" s="23"/>
    </row>
    <row r="206" spans="1:26" s="81" customFormat="1" ht="45.6" customHeight="1">
      <c r="A206" s="23">
        <v>202</v>
      </c>
      <c r="B206" s="23" t="s">
        <v>464</v>
      </c>
      <c r="C206" s="23" t="s">
        <v>206</v>
      </c>
      <c r="D206" s="24">
        <v>75022133</v>
      </c>
      <c r="E206" s="23">
        <v>102443700</v>
      </c>
      <c r="F206" s="24">
        <v>600117057</v>
      </c>
      <c r="G206" s="23" t="s">
        <v>396</v>
      </c>
      <c r="H206" s="24" t="s">
        <v>55</v>
      </c>
      <c r="I206" s="24" t="s">
        <v>56</v>
      </c>
      <c r="J206" s="24" t="s">
        <v>208</v>
      </c>
      <c r="K206" s="23" t="s">
        <v>397</v>
      </c>
      <c r="L206" s="32">
        <v>3000000</v>
      </c>
      <c r="M206" s="77">
        <v>2100000</v>
      </c>
      <c r="N206" s="30" t="s">
        <v>216</v>
      </c>
      <c r="O206" s="30" t="s">
        <v>198</v>
      </c>
      <c r="P206" s="24"/>
      <c r="Q206" s="24"/>
      <c r="R206" s="24"/>
      <c r="S206" s="24"/>
      <c r="T206" s="24"/>
      <c r="U206" s="24" t="s">
        <v>59</v>
      </c>
      <c r="V206" s="24"/>
      <c r="W206" s="24"/>
      <c r="X206" s="24" t="s">
        <v>59</v>
      </c>
      <c r="Y206" s="23"/>
      <c r="Z206" s="23"/>
    </row>
    <row r="207" spans="1:26" s="81" customFormat="1" ht="45.6" customHeight="1">
      <c r="A207" s="23">
        <v>203</v>
      </c>
      <c r="B207" s="23" t="s">
        <v>464</v>
      </c>
      <c r="C207" s="23" t="s">
        <v>206</v>
      </c>
      <c r="D207" s="24">
        <v>75022133</v>
      </c>
      <c r="E207" s="23">
        <v>102443700</v>
      </c>
      <c r="F207" s="24">
        <v>600117057</v>
      </c>
      <c r="G207" s="23" t="s">
        <v>398</v>
      </c>
      <c r="H207" s="24" t="s">
        <v>55</v>
      </c>
      <c r="I207" s="24" t="s">
        <v>56</v>
      </c>
      <c r="J207" s="24" t="s">
        <v>208</v>
      </c>
      <c r="K207" s="23" t="s">
        <v>399</v>
      </c>
      <c r="L207" s="32">
        <v>3000000</v>
      </c>
      <c r="M207" s="77">
        <v>2100000</v>
      </c>
      <c r="N207" s="30" t="s">
        <v>310</v>
      </c>
      <c r="O207" s="30" t="s">
        <v>198</v>
      </c>
      <c r="P207" s="24" t="s">
        <v>59</v>
      </c>
      <c r="Q207" s="24" t="s">
        <v>59</v>
      </c>
      <c r="R207" s="24" t="s">
        <v>59</v>
      </c>
      <c r="S207" s="24"/>
      <c r="T207" s="24"/>
      <c r="U207" s="24"/>
      <c r="V207" s="24"/>
      <c r="W207" s="24"/>
      <c r="X207" s="24"/>
      <c r="Y207" s="23"/>
      <c r="Z207" s="23"/>
    </row>
    <row r="208" spans="1:26" s="81" customFormat="1" ht="45.6" customHeight="1">
      <c r="A208" s="23">
        <v>204</v>
      </c>
      <c r="B208" s="23" t="s">
        <v>464</v>
      </c>
      <c r="C208" s="23" t="s">
        <v>206</v>
      </c>
      <c r="D208" s="24">
        <v>75022133</v>
      </c>
      <c r="E208" s="23">
        <v>102443700</v>
      </c>
      <c r="F208" s="24">
        <v>600117057</v>
      </c>
      <c r="G208" s="23" t="s">
        <v>400</v>
      </c>
      <c r="H208" s="24" t="s">
        <v>55</v>
      </c>
      <c r="I208" s="24" t="s">
        <v>56</v>
      </c>
      <c r="J208" s="24" t="s">
        <v>208</v>
      </c>
      <c r="K208" s="23" t="s">
        <v>401</v>
      </c>
      <c r="L208" s="32">
        <v>3000000</v>
      </c>
      <c r="M208" s="77">
        <v>2100000</v>
      </c>
      <c r="N208" s="30" t="s">
        <v>216</v>
      </c>
      <c r="O208" s="30" t="s">
        <v>198</v>
      </c>
      <c r="P208" s="24"/>
      <c r="Q208" s="24"/>
      <c r="R208" s="24"/>
      <c r="S208" s="24"/>
      <c r="T208" s="24"/>
      <c r="U208" s="24" t="s">
        <v>59</v>
      </c>
      <c r="V208" s="24"/>
      <c r="W208" s="24"/>
      <c r="X208" s="24" t="s">
        <v>59</v>
      </c>
      <c r="Y208" s="23"/>
      <c r="Z208" s="23"/>
    </row>
    <row r="209" spans="1:26" s="81" customFormat="1" ht="45.6" customHeight="1">
      <c r="A209" s="23">
        <v>205</v>
      </c>
      <c r="B209" s="23" t="s">
        <v>464</v>
      </c>
      <c r="C209" s="23" t="s">
        <v>206</v>
      </c>
      <c r="D209" s="24">
        <v>75022133</v>
      </c>
      <c r="E209" s="23">
        <v>102443700</v>
      </c>
      <c r="F209" s="24">
        <v>600117057</v>
      </c>
      <c r="G209" s="23" t="s">
        <v>402</v>
      </c>
      <c r="H209" s="24" t="s">
        <v>55</v>
      </c>
      <c r="I209" s="24" t="s">
        <v>56</v>
      </c>
      <c r="J209" s="24" t="s">
        <v>208</v>
      </c>
      <c r="K209" s="42" t="s">
        <v>403</v>
      </c>
      <c r="L209" s="32">
        <v>9000000</v>
      </c>
      <c r="M209" s="77">
        <v>6300000</v>
      </c>
      <c r="N209" s="30" t="s">
        <v>216</v>
      </c>
      <c r="O209" s="30" t="s">
        <v>198</v>
      </c>
      <c r="P209" s="24"/>
      <c r="Q209" s="24"/>
      <c r="R209" s="24" t="s">
        <v>59</v>
      </c>
      <c r="S209" s="24" t="s">
        <v>59</v>
      </c>
      <c r="T209" s="24" t="s">
        <v>59</v>
      </c>
      <c r="U209" s="24"/>
      <c r="V209" s="24"/>
      <c r="W209" s="24"/>
      <c r="X209" s="24"/>
      <c r="Y209" s="23"/>
      <c r="Z209" s="23"/>
    </row>
    <row r="210" spans="1:26" s="81" customFormat="1" ht="90">
      <c r="A210" s="23">
        <v>206</v>
      </c>
      <c r="B210" s="23" t="s">
        <v>464</v>
      </c>
      <c r="C210" s="23" t="s">
        <v>206</v>
      </c>
      <c r="D210" s="24">
        <v>75022133</v>
      </c>
      <c r="E210" s="23">
        <v>102443700</v>
      </c>
      <c r="F210" s="24">
        <v>600117057</v>
      </c>
      <c r="G210" s="23" t="s">
        <v>404</v>
      </c>
      <c r="H210" s="24" t="s">
        <v>55</v>
      </c>
      <c r="I210" s="24" t="s">
        <v>56</v>
      </c>
      <c r="J210" s="24" t="s">
        <v>208</v>
      </c>
      <c r="K210" s="23" t="s">
        <v>405</v>
      </c>
      <c r="L210" s="32">
        <v>5000000</v>
      </c>
      <c r="M210" s="77">
        <v>3500000</v>
      </c>
      <c r="N210" s="30" t="s">
        <v>216</v>
      </c>
      <c r="O210" s="30" t="s">
        <v>198</v>
      </c>
      <c r="P210" s="24"/>
      <c r="Q210" s="24"/>
      <c r="R210" s="24"/>
      <c r="S210" s="24"/>
      <c r="T210" s="24"/>
      <c r="U210" s="24"/>
      <c r="V210" s="24"/>
      <c r="W210" s="24"/>
      <c r="X210" s="24" t="s">
        <v>59</v>
      </c>
      <c r="Y210" s="23"/>
      <c r="Z210" s="23"/>
    </row>
    <row r="211" spans="1:26" s="81" customFormat="1" ht="75">
      <c r="A211" s="332">
        <v>207</v>
      </c>
      <c r="B211" s="23" t="s">
        <v>464</v>
      </c>
      <c r="C211" s="23" t="s">
        <v>206</v>
      </c>
      <c r="D211" s="24">
        <v>75022133</v>
      </c>
      <c r="E211" s="23">
        <v>102443700</v>
      </c>
      <c r="F211" s="24">
        <v>600117057</v>
      </c>
      <c r="G211" s="23" t="s">
        <v>406</v>
      </c>
      <c r="H211" s="24" t="s">
        <v>55</v>
      </c>
      <c r="I211" s="24" t="s">
        <v>56</v>
      </c>
      <c r="J211" s="24" t="s">
        <v>208</v>
      </c>
      <c r="K211" s="42" t="s">
        <v>407</v>
      </c>
      <c r="L211" s="45" t="s">
        <v>902</v>
      </c>
      <c r="M211" s="345" t="s">
        <v>903</v>
      </c>
      <c r="N211" s="30" t="s">
        <v>216</v>
      </c>
      <c r="O211" s="30" t="s">
        <v>198</v>
      </c>
      <c r="P211" s="24"/>
      <c r="Q211" s="24"/>
      <c r="R211" s="24"/>
      <c r="S211" s="24"/>
      <c r="T211" s="24" t="s">
        <v>59</v>
      </c>
      <c r="U211" s="24"/>
      <c r="V211" s="24"/>
      <c r="W211" s="24"/>
      <c r="X211" s="24" t="s">
        <v>59</v>
      </c>
      <c r="Y211" s="23"/>
      <c r="Z211" s="23"/>
    </row>
    <row r="212" spans="1:26" s="81" customFormat="1" ht="45.6" customHeight="1">
      <c r="A212" s="23">
        <v>208</v>
      </c>
      <c r="B212" s="23" t="s">
        <v>464</v>
      </c>
      <c r="C212" s="23" t="s">
        <v>206</v>
      </c>
      <c r="D212" s="24">
        <v>75022133</v>
      </c>
      <c r="E212" s="23">
        <v>102443700</v>
      </c>
      <c r="F212" s="24">
        <v>600117057</v>
      </c>
      <c r="G212" s="23" t="s">
        <v>408</v>
      </c>
      <c r="H212" s="24" t="s">
        <v>55</v>
      </c>
      <c r="I212" s="24" t="s">
        <v>56</v>
      </c>
      <c r="J212" s="24" t="s">
        <v>208</v>
      </c>
      <c r="K212" s="42" t="s">
        <v>409</v>
      </c>
      <c r="L212" s="32">
        <v>15000000</v>
      </c>
      <c r="M212" s="77">
        <v>10500000</v>
      </c>
      <c r="N212" s="30" t="s">
        <v>216</v>
      </c>
      <c r="O212" s="30" t="s">
        <v>198</v>
      </c>
      <c r="P212" s="24"/>
      <c r="Q212" s="24"/>
      <c r="R212" s="24"/>
      <c r="S212" s="24"/>
      <c r="T212" s="24"/>
      <c r="U212" s="24"/>
      <c r="V212" s="24"/>
      <c r="W212" s="24"/>
      <c r="X212" s="24" t="s">
        <v>59</v>
      </c>
      <c r="Y212" s="23"/>
      <c r="Z212" s="23"/>
    </row>
    <row r="213" spans="1:26" s="81" customFormat="1" ht="45.6" customHeight="1">
      <c r="A213" s="332">
        <v>209</v>
      </c>
      <c r="B213" s="23" t="s">
        <v>464</v>
      </c>
      <c r="C213" s="23" t="s">
        <v>206</v>
      </c>
      <c r="D213" s="24">
        <v>75022133</v>
      </c>
      <c r="E213" s="23">
        <v>102443700</v>
      </c>
      <c r="F213" s="24">
        <v>600117057</v>
      </c>
      <c r="G213" s="23" t="s">
        <v>410</v>
      </c>
      <c r="H213" s="24" t="s">
        <v>55</v>
      </c>
      <c r="I213" s="24" t="s">
        <v>56</v>
      </c>
      <c r="J213" s="24" t="s">
        <v>208</v>
      </c>
      <c r="K213" s="42" t="s">
        <v>411</v>
      </c>
      <c r="L213" s="32">
        <v>4500000</v>
      </c>
      <c r="M213" s="77">
        <v>31500000</v>
      </c>
      <c r="N213" s="30" t="s">
        <v>197</v>
      </c>
      <c r="O213" s="30" t="s">
        <v>216</v>
      </c>
      <c r="P213" s="24"/>
      <c r="Q213" s="24"/>
      <c r="R213" s="24"/>
      <c r="S213" s="24"/>
      <c r="T213" s="24"/>
      <c r="U213" s="24"/>
      <c r="V213" s="24" t="s">
        <v>59</v>
      </c>
      <c r="W213" s="24"/>
      <c r="X213" s="24" t="s">
        <v>59</v>
      </c>
      <c r="Y213" s="332" t="s">
        <v>905</v>
      </c>
      <c r="Z213" s="82"/>
    </row>
    <row r="214" spans="1:26" s="81" customFormat="1" ht="45.6" customHeight="1">
      <c r="A214" s="23">
        <v>210</v>
      </c>
      <c r="B214" s="40" t="s">
        <v>464</v>
      </c>
      <c r="C214" s="40" t="s">
        <v>206</v>
      </c>
      <c r="D214" s="41">
        <v>75022133</v>
      </c>
      <c r="E214" s="40">
        <v>102443700</v>
      </c>
      <c r="F214" s="41">
        <v>600117057</v>
      </c>
      <c r="G214" s="40" t="s">
        <v>412</v>
      </c>
      <c r="H214" s="41" t="s">
        <v>55</v>
      </c>
      <c r="I214" s="41" t="s">
        <v>56</v>
      </c>
      <c r="J214" s="41" t="s">
        <v>208</v>
      </c>
      <c r="K214" s="222" t="s">
        <v>413</v>
      </c>
      <c r="L214" s="223">
        <v>4000000</v>
      </c>
      <c r="M214" s="224">
        <v>2800000</v>
      </c>
      <c r="N214" s="225" t="s">
        <v>216</v>
      </c>
      <c r="O214" s="225" t="s">
        <v>198</v>
      </c>
      <c r="P214" s="41"/>
      <c r="Q214" s="41" t="s">
        <v>59</v>
      </c>
      <c r="R214" s="41" t="s">
        <v>59</v>
      </c>
      <c r="S214" s="41" t="s">
        <v>59</v>
      </c>
      <c r="T214" s="41"/>
      <c r="U214" s="41"/>
      <c r="V214" s="41"/>
      <c r="W214" s="41"/>
      <c r="X214" s="41"/>
      <c r="Y214" s="40"/>
      <c r="Z214" s="40"/>
    </row>
    <row r="215" spans="1:26" s="81" customFormat="1" ht="45.6" customHeight="1" thickBot="1">
      <c r="A215" s="344">
        <v>211</v>
      </c>
      <c r="B215" s="334" t="s">
        <v>464</v>
      </c>
      <c r="C215" s="334" t="s">
        <v>206</v>
      </c>
      <c r="D215" s="328">
        <v>75022133</v>
      </c>
      <c r="E215" s="334">
        <v>102443700</v>
      </c>
      <c r="F215" s="328">
        <v>600117057</v>
      </c>
      <c r="G215" s="318" t="s">
        <v>904</v>
      </c>
      <c r="H215" s="328" t="s">
        <v>55</v>
      </c>
      <c r="I215" s="328" t="s">
        <v>56</v>
      </c>
      <c r="J215" s="328" t="s">
        <v>208</v>
      </c>
      <c r="K215" s="321" t="s">
        <v>897</v>
      </c>
      <c r="L215" s="317">
        <v>5000000</v>
      </c>
      <c r="M215" s="326">
        <v>3500000</v>
      </c>
      <c r="N215" s="324">
        <v>2025</v>
      </c>
      <c r="O215" s="324">
        <v>2027</v>
      </c>
      <c r="P215" s="328"/>
      <c r="Q215" s="328"/>
      <c r="R215" s="328"/>
      <c r="S215" s="328"/>
      <c r="T215" s="328"/>
      <c r="U215" s="328"/>
      <c r="V215" s="328"/>
      <c r="W215" s="328"/>
      <c r="X215" s="328"/>
      <c r="Y215" s="334" t="s">
        <v>947</v>
      </c>
      <c r="Z215" s="334" t="s">
        <v>60</v>
      </c>
    </row>
    <row r="216" spans="1:26" s="229" customFormat="1" ht="195">
      <c r="A216" s="192">
        <v>212</v>
      </c>
      <c r="B216" s="228" t="s">
        <v>784</v>
      </c>
      <c r="C216" s="228" t="s">
        <v>785</v>
      </c>
      <c r="D216" s="177">
        <v>70987556</v>
      </c>
      <c r="E216" s="227">
        <v>102443840</v>
      </c>
      <c r="F216" s="226">
        <v>600117111</v>
      </c>
      <c r="G216" s="177" t="s">
        <v>551</v>
      </c>
      <c r="H216" s="177" t="s">
        <v>644</v>
      </c>
      <c r="I216" s="177" t="s">
        <v>56</v>
      </c>
      <c r="J216" s="177" t="s">
        <v>786</v>
      </c>
      <c r="K216" s="228" t="s">
        <v>817</v>
      </c>
      <c r="L216" s="184">
        <v>530000</v>
      </c>
      <c r="M216" s="184">
        <f>L216/100*70</f>
        <v>371000</v>
      </c>
      <c r="N216" s="177">
        <v>2024</v>
      </c>
      <c r="O216" s="177">
        <v>2025</v>
      </c>
      <c r="P216" s="177"/>
      <c r="Q216" s="177" t="s">
        <v>59</v>
      </c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s="229" customFormat="1" ht="86.25">
      <c r="A217" s="501">
        <v>213</v>
      </c>
      <c r="B217" s="484" t="s">
        <v>784</v>
      </c>
      <c r="C217" s="484" t="s">
        <v>785</v>
      </c>
      <c r="D217" s="484">
        <v>70987556</v>
      </c>
      <c r="E217" s="484">
        <v>102443840</v>
      </c>
      <c r="F217" s="484">
        <v>600117111</v>
      </c>
      <c r="G217" s="484" t="s">
        <v>1068</v>
      </c>
      <c r="H217" s="484" t="s">
        <v>55</v>
      </c>
      <c r="I217" s="484" t="s">
        <v>56</v>
      </c>
      <c r="J217" s="484" t="s">
        <v>786</v>
      </c>
      <c r="K217" s="484" t="s">
        <v>1069</v>
      </c>
      <c r="L217" s="485">
        <v>200000</v>
      </c>
      <c r="M217" s="485">
        <v>140000</v>
      </c>
      <c r="N217" s="486">
        <v>46023</v>
      </c>
      <c r="O217" s="486">
        <v>46113</v>
      </c>
      <c r="P217" s="484"/>
      <c r="Q217" s="484"/>
      <c r="R217" s="484"/>
      <c r="S217" s="484"/>
      <c r="T217" s="484"/>
      <c r="U217" s="484"/>
      <c r="V217" s="484"/>
      <c r="W217" s="484"/>
      <c r="X217" s="484"/>
      <c r="Y217" s="484" t="s">
        <v>1070</v>
      </c>
      <c r="Z217" s="484" t="s">
        <v>60</v>
      </c>
    </row>
    <row r="218" spans="1:26" s="81" customFormat="1" ht="45.6" customHeight="1">
      <c r="A218" s="156">
        <v>214</v>
      </c>
      <c r="B218" s="23" t="s">
        <v>414</v>
      </c>
      <c r="C218" s="23" t="s">
        <v>415</v>
      </c>
      <c r="D218" s="24">
        <v>71003991</v>
      </c>
      <c r="E218" s="23">
        <v>102109214</v>
      </c>
      <c r="F218" s="24">
        <v>600087018</v>
      </c>
      <c r="G218" s="23" t="s">
        <v>416</v>
      </c>
      <c r="H218" s="24" t="s">
        <v>55</v>
      </c>
      <c r="I218" s="24" t="s">
        <v>56</v>
      </c>
      <c r="J218" s="24" t="s">
        <v>417</v>
      </c>
      <c r="K218" s="42" t="s">
        <v>418</v>
      </c>
      <c r="L218" s="104" t="s">
        <v>614</v>
      </c>
      <c r="M218" s="106" t="s">
        <v>615</v>
      </c>
      <c r="N218" s="30"/>
      <c r="O218" s="30" t="s">
        <v>198</v>
      </c>
      <c r="P218" s="24"/>
      <c r="Q218" s="24"/>
      <c r="R218" s="24" t="s">
        <v>59</v>
      </c>
      <c r="S218" s="24"/>
      <c r="T218" s="24"/>
      <c r="U218" s="24"/>
      <c r="V218" s="24" t="s">
        <v>59</v>
      </c>
      <c r="W218" s="24" t="s">
        <v>59</v>
      </c>
      <c r="X218" s="24"/>
      <c r="Y218" s="23"/>
      <c r="Z218" s="23"/>
    </row>
    <row r="219" spans="1:26" s="81" customFormat="1" ht="45.6" customHeight="1">
      <c r="A219" s="156">
        <v>215</v>
      </c>
      <c r="B219" s="23" t="s">
        <v>414</v>
      </c>
      <c r="C219" s="23" t="s">
        <v>415</v>
      </c>
      <c r="D219" s="24">
        <v>71003991</v>
      </c>
      <c r="E219" s="23">
        <v>102109214</v>
      </c>
      <c r="F219" s="24">
        <v>600087018</v>
      </c>
      <c r="G219" s="23" t="s">
        <v>543</v>
      </c>
      <c r="H219" s="24" t="s">
        <v>55</v>
      </c>
      <c r="I219" s="24" t="s">
        <v>56</v>
      </c>
      <c r="J219" s="24" t="s">
        <v>417</v>
      </c>
      <c r="K219" s="42" t="s">
        <v>419</v>
      </c>
      <c r="L219" s="159" t="s">
        <v>683</v>
      </c>
      <c r="M219" s="105" t="s">
        <v>686</v>
      </c>
      <c r="N219" s="30"/>
      <c r="O219" s="30" t="s">
        <v>198</v>
      </c>
      <c r="P219" s="24"/>
      <c r="Q219" s="24"/>
      <c r="R219" s="24"/>
      <c r="S219" s="24"/>
      <c r="T219" s="24"/>
      <c r="U219" s="24"/>
      <c r="V219" s="24"/>
      <c r="W219" s="24"/>
      <c r="X219" s="24" t="s">
        <v>59</v>
      </c>
      <c r="Y219" s="23"/>
      <c r="Z219" s="23"/>
    </row>
    <row r="220" spans="1:26" s="81" customFormat="1" ht="45.6" customHeight="1">
      <c r="A220" s="23">
        <v>216</v>
      </c>
      <c r="B220" s="23" t="s">
        <v>414</v>
      </c>
      <c r="C220" s="23" t="s">
        <v>415</v>
      </c>
      <c r="D220" s="24">
        <v>71003991</v>
      </c>
      <c r="E220" s="23">
        <v>102109214</v>
      </c>
      <c r="F220" s="24">
        <v>600087018</v>
      </c>
      <c r="G220" s="23" t="s">
        <v>420</v>
      </c>
      <c r="H220" s="24" t="s">
        <v>55</v>
      </c>
      <c r="I220" s="24" t="s">
        <v>56</v>
      </c>
      <c r="J220" s="24" t="s">
        <v>417</v>
      </c>
      <c r="K220" s="23" t="s">
        <v>420</v>
      </c>
      <c r="L220" s="32">
        <v>700000</v>
      </c>
      <c r="M220" s="160">
        <v>490000</v>
      </c>
      <c r="N220" s="30"/>
      <c r="O220" s="30" t="s">
        <v>198</v>
      </c>
      <c r="P220" s="24" t="s">
        <v>59</v>
      </c>
      <c r="Q220" s="24"/>
      <c r="R220" s="24"/>
      <c r="S220" s="24"/>
      <c r="T220" s="24"/>
      <c r="U220" s="24"/>
      <c r="V220" s="24" t="s">
        <v>59</v>
      </c>
      <c r="W220" s="24"/>
      <c r="X220" s="24" t="s">
        <v>59</v>
      </c>
      <c r="Y220" s="23"/>
      <c r="Z220" s="23"/>
    </row>
    <row r="221" spans="1:26" s="81" customFormat="1" ht="45">
      <c r="A221" s="23">
        <v>217</v>
      </c>
      <c r="B221" s="23" t="s">
        <v>414</v>
      </c>
      <c r="C221" s="23" t="s">
        <v>415</v>
      </c>
      <c r="D221" s="24">
        <v>71003991</v>
      </c>
      <c r="E221" s="23">
        <v>102109214</v>
      </c>
      <c r="F221" s="24">
        <v>600087018</v>
      </c>
      <c r="G221" s="23" t="s">
        <v>421</v>
      </c>
      <c r="H221" s="24" t="s">
        <v>55</v>
      </c>
      <c r="I221" s="24" t="s">
        <v>56</v>
      </c>
      <c r="J221" s="24" t="s">
        <v>417</v>
      </c>
      <c r="K221" s="23" t="s">
        <v>421</v>
      </c>
      <c r="L221" s="32">
        <v>5000000</v>
      </c>
      <c r="M221" s="160">
        <v>3500000</v>
      </c>
      <c r="N221" s="30"/>
      <c r="O221" s="30" t="s">
        <v>198</v>
      </c>
      <c r="P221" s="24" t="s">
        <v>59</v>
      </c>
      <c r="Q221" s="24"/>
      <c r="R221" s="24" t="s">
        <v>59</v>
      </c>
      <c r="S221" s="24" t="s">
        <v>59</v>
      </c>
      <c r="T221" s="24"/>
      <c r="U221" s="24" t="s">
        <v>59</v>
      </c>
      <c r="V221" s="24" t="s">
        <v>59</v>
      </c>
      <c r="W221" s="24"/>
      <c r="X221" s="24" t="s">
        <v>59</v>
      </c>
      <c r="Y221" s="23"/>
      <c r="Z221" s="23"/>
    </row>
    <row r="222" spans="1:26" s="81" customFormat="1" ht="60">
      <c r="A222" s="23">
        <v>218</v>
      </c>
      <c r="B222" s="23" t="s">
        <v>223</v>
      </c>
      <c r="C222" s="23" t="s">
        <v>422</v>
      </c>
      <c r="D222" s="24">
        <v>70995524</v>
      </c>
      <c r="E222" s="23">
        <v>102443629</v>
      </c>
      <c r="F222" s="24">
        <v>600117014</v>
      </c>
      <c r="G222" s="23" t="s">
        <v>423</v>
      </c>
      <c r="H222" s="24" t="s">
        <v>55</v>
      </c>
      <c r="I222" s="24" t="s">
        <v>56</v>
      </c>
      <c r="J222" s="24" t="s">
        <v>225</v>
      </c>
      <c r="K222" s="23" t="s">
        <v>424</v>
      </c>
      <c r="L222" s="32">
        <v>1000000</v>
      </c>
      <c r="M222" s="160">
        <v>700000</v>
      </c>
      <c r="N222" s="29">
        <v>45108</v>
      </c>
      <c r="O222" s="29">
        <v>45505</v>
      </c>
      <c r="P222" s="24"/>
      <c r="Q222" s="24"/>
      <c r="R222" s="24"/>
      <c r="S222" s="24"/>
      <c r="T222" s="24"/>
      <c r="U222" s="24"/>
      <c r="V222" s="24" t="s">
        <v>59</v>
      </c>
      <c r="W222" s="24"/>
      <c r="X222" s="24"/>
      <c r="Y222" s="23" t="s">
        <v>227</v>
      </c>
      <c r="Z222" s="23" t="s">
        <v>228</v>
      </c>
    </row>
    <row r="223" spans="1:26" ht="60">
      <c r="A223" s="156">
        <v>219</v>
      </c>
      <c r="B223" s="23" t="s">
        <v>223</v>
      </c>
      <c r="C223" s="23" t="s">
        <v>422</v>
      </c>
      <c r="D223" s="24">
        <v>70995524</v>
      </c>
      <c r="E223" s="23">
        <v>102443629</v>
      </c>
      <c r="F223" s="24">
        <v>600117014</v>
      </c>
      <c r="G223" s="23" t="s">
        <v>425</v>
      </c>
      <c r="H223" s="24" t="s">
        <v>55</v>
      </c>
      <c r="I223" s="24" t="s">
        <v>56</v>
      </c>
      <c r="J223" s="24" t="s">
        <v>225</v>
      </c>
      <c r="K223" s="23" t="s">
        <v>426</v>
      </c>
      <c r="L223" s="104" t="s">
        <v>684</v>
      </c>
      <c r="M223" s="104" t="s">
        <v>687</v>
      </c>
      <c r="N223" s="29">
        <v>45078</v>
      </c>
      <c r="O223" s="59" t="s">
        <v>546</v>
      </c>
      <c r="P223" s="24"/>
      <c r="Q223" s="24"/>
      <c r="R223" s="24"/>
      <c r="S223" s="24"/>
      <c r="T223" s="50" t="s">
        <v>59</v>
      </c>
      <c r="U223" s="24"/>
      <c r="V223" s="24"/>
      <c r="W223" s="24"/>
      <c r="X223" s="24"/>
      <c r="Y223" s="23" t="s">
        <v>270</v>
      </c>
      <c r="Z223" s="23" t="s">
        <v>156</v>
      </c>
    </row>
    <row r="224" spans="1:26" ht="60">
      <c r="A224" s="156">
        <v>220</v>
      </c>
      <c r="B224" s="23" t="s">
        <v>223</v>
      </c>
      <c r="C224" s="23" t="s">
        <v>422</v>
      </c>
      <c r="D224" s="24">
        <v>70995524</v>
      </c>
      <c r="E224" s="23">
        <v>102443629</v>
      </c>
      <c r="F224" s="24">
        <v>600117014</v>
      </c>
      <c r="G224" s="23" t="s">
        <v>427</v>
      </c>
      <c r="H224" s="24" t="s">
        <v>55</v>
      </c>
      <c r="I224" s="24" t="s">
        <v>56</v>
      </c>
      <c r="J224" s="24" t="s">
        <v>225</v>
      </c>
      <c r="K224" s="23" t="s">
        <v>428</v>
      </c>
      <c r="L224" s="104" t="s">
        <v>685</v>
      </c>
      <c r="M224" s="104" t="s">
        <v>688</v>
      </c>
      <c r="N224" s="29">
        <v>45017</v>
      </c>
      <c r="O224" s="59" t="s">
        <v>544</v>
      </c>
      <c r="P224" s="24"/>
      <c r="Q224" s="24"/>
      <c r="R224" s="24"/>
      <c r="S224" s="24"/>
      <c r="T224" s="24"/>
      <c r="U224" s="24"/>
      <c r="V224" s="24" t="s">
        <v>59</v>
      </c>
      <c r="W224" s="24"/>
      <c r="X224" s="24"/>
      <c r="Y224" s="23" t="s">
        <v>270</v>
      </c>
      <c r="Z224" s="23" t="s">
        <v>156</v>
      </c>
    </row>
    <row r="225" spans="1:26" ht="60">
      <c r="A225" s="156">
        <v>221</v>
      </c>
      <c r="B225" s="23" t="s">
        <v>223</v>
      </c>
      <c r="C225" s="23" t="s">
        <v>422</v>
      </c>
      <c r="D225" s="24">
        <v>70995524</v>
      </c>
      <c r="E225" s="23">
        <v>102443629</v>
      </c>
      <c r="F225" s="24">
        <v>600117014</v>
      </c>
      <c r="G225" s="23" t="s">
        <v>429</v>
      </c>
      <c r="H225" s="24" t="s">
        <v>55</v>
      </c>
      <c r="I225" s="24" t="s">
        <v>56</v>
      </c>
      <c r="J225" s="23" t="s">
        <v>225</v>
      </c>
      <c r="K225" s="23" t="s">
        <v>430</v>
      </c>
      <c r="L225" s="32">
        <v>500000</v>
      </c>
      <c r="M225" s="77">
        <v>350000</v>
      </c>
      <c r="N225" s="29">
        <v>44743</v>
      </c>
      <c r="O225" s="29">
        <v>45139</v>
      </c>
      <c r="P225" s="47" t="s">
        <v>59</v>
      </c>
      <c r="Q225" s="24"/>
      <c r="R225" s="24"/>
      <c r="S225" s="24" t="s">
        <v>59</v>
      </c>
      <c r="T225" s="24" t="s">
        <v>59</v>
      </c>
      <c r="U225" s="24"/>
      <c r="V225" s="24"/>
      <c r="W225" s="24"/>
      <c r="X225" s="24" t="s">
        <v>59</v>
      </c>
      <c r="Y225" s="23" t="s">
        <v>227</v>
      </c>
      <c r="Z225" s="23" t="s">
        <v>228</v>
      </c>
    </row>
    <row r="226" spans="1:26" ht="60">
      <c r="A226" s="156">
        <v>222</v>
      </c>
      <c r="B226" s="44" t="s">
        <v>223</v>
      </c>
      <c r="C226" s="57" t="s">
        <v>422</v>
      </c>
      <c r="D226" s="58">
        <v>70995524</v>
      </c>
      <c r="E226" s="58">
        <v>102443629</v>
      </c>
      <c r="F226" s="58">
        <v>600117014</v>
      </c>
      <c r="G226" s="57" t="s">
        <v>74</v>
      </c>
      <c r="H226" s="58" t="s">
        <v>547</v>
      </c>
      <c r="I226" s="58" t="s">
        <v>56</v>
      </c>
      <c r="J226" s="57" t="s">
        <v>225</v>
      </c>
      <c r="K226" s="57" t="s">
        <v>679</v>
      </c>
      <c r="L226" s="90">
        <v>1000000</v>
      </c>
      <c r="M226" s="90">
        <f t="shared" ref="M226" si="6">L226/100*70</f>
        <v>700000</v>
      </c>
      <c r="N226" s="91" t="s">
        <v>548</v>
      </c>
      <c r="O226" s="91" t="s">
        <v>549</v>
      </c>
      <c r="P226" s="58"/>
      <c r="Q226" s="58" t="s">
        <v>550</v>
      </c>
      <c r="R226" s="58"/>
      <c r="S226" s="58"/>
      <c r="T226" s="58"/>
      <c r="U226" s="58"/>
      <c r="V226" s="58" t="s">
        <v>550</v>
      </c>
      <c r="W226" s="58" t="s">
        <v>550</v>
      </c>
      <c r="X226" s="58"/>
      <c r="Y226" s="58" t="s">
        <v>227</v>
      </c>
      <c r="Z226" s="58" t="s">
        <v>228</v>
      </c>
    </row>
    <row r="227" spans="1:26" ht="57">
      <c r="A227" s="501">
        <v>223</v>
      </c>
      <c r="B227" s="484" t="s">
        <v>1071</v>
      </c>
      <c r="C227" s="484" t="s">
        <v>422</v>
      </c>
      <c r="D227" s="484">
        <v>70995524</v>
      </c>
      <c r="E227" s="484">
        <v>102443629</v>
      </c>
      <c r="F227" s="484">
        <v>600117014</v>
      </c>
      <c r="G227" s="484" t="s">
        <v>1072</v>
      </c>
      <c r="H227" s="484" t="s">
        <v>55</v>
      </c>
      <c r="I227" s="484" t="s">
        <v>56</v>
      </c>
      <c r="J227" s="484" t="s">
        <v>225</v>
      </c>
      <c r="K227" s="484" t="s">
        <v>1073</v>
      </c>
      <c r="L227" s="485">
        <v>800000</v>
      </c>
      <c r="M227" s="485">
        <v>560000</v>
      </c>
      <c r="N227" s="486">
        <v>46023</v>
      </c>
      <c r="O227" s="486">
        <v>46235</v>
      </c>
      <c r="P227" s="484" t="s">
        <v>59</v>
      </c>
      <c r="Q227" s="484"/>
      <c r="R227" s="484"/>
      <c r="S227" s="484" t="s">
        <v>59</v>
      </c>
      <c r="T227" s="484"/>
      <c r="U227" s="484"/>
      <c r="V227" s="484"/>
      <c r="W227" s="484"/>
      <c r="X227" s="484"/>
      <c r="Y227" s="484" t="s">
        <v>740</v>
      </c>
      <c r="Z227" s="484" t="s">
        <v>60</v>
      </c>
    </row>
    <row r="228" spans="1:26" ht="57">
      <c r="A228" s="501">
        <v>224</v>
      </c>
      <c r="B228" s="484" t="s">
        <v>1071</v>
      </c>
      <c r="C228" s="484" t="s">
        <v>422</v>
      </c>
      <c r="D228" s="484">
        <v>70995524</v>
      </c>
      <c r="E228" s="484">
        <v>102443629</v>
      </c>
      <c r="F228" s="484">
        <v>600117014</v>
      </c>
      <c r="G228" s="484" t="s">
        <v>1074</v>
      </c>
      <c r="H228" s="484" t="s">
        <v>55</v>
      </c>
      <c r="I228" s="484" t="s">
        <v>56</v>
      </c>
      <c r="J228" s="484" t="s">
        <v>225</v>
      </c>
      <c r="K228" s="484" t="s">
        <v>1075</v>
      </c>
      <c r="L228" s="485">
        <v>900000</v>
      </c>
      <c r="M228" s="485">
        <v>630000</v>
      </c>
      <c r="N228" s="486">
        <v>46204</v>
      </c>
      <c r="O228" s="486">
        <v>46235</v>
      </c>
      <c r="P228" s="484" t="s">
        <v>59</v>
      </c>
      <c r="Q228" s="484" t="s">
        <v>59</v>
      </c>
      <c r="R228" s="484" t="s">
        <v>59</v>
      </c>
      <c r="S228" s="484" t="s">
        <v>59</v>
      </c>
      <c r="T228" s="484"/>
      <c r="U228" s="484"/>
      <c r="V228" s="484"/>
      <c r="W228" s="484"/>
      <c r="X228" s="484"/>
      <c r="Y228" s="484" t="s">
        <v>740</v>
      </c>
      <c r="Z228" s="484" t="s">
        <v>60</v>
      </c>
    </row>
    <row r="229" spans="1:26" ht="45">
      <c r="A229" s="23">
        <v>225</v>
      </c>
      <c r="B229" s="23" t="s">
        <v>465</v>
      </c>
      <c r="C229" s="23" t="s">
        <v>229</v>
      </c>
      <c r="D229" s="24">
        <v>75023555</v>
      </c>
      <c r="E229" s="23">
        <v>150014147</v>
      </c>
      <c r="F229" s="24">
        <v>650014138</v>
      </c>
      <c r="G229" s="23" t="s">
        <v>431</v>
      </c>
      <c r="H229" s="24" t="s">
        <v>55</v>
      </c>
      <c r="I229" s="24" t="s">
        <v>56</v>
      </c>
      <c r="J229" s="24" t="s">
        <v>432</v>
      </c>
      <c r="K229" s="23" t="s">
        <v>433</v>
      </c>
      <c r="L229" s="32">
        <v>5000000</v>
      </c>
      <c r="M229" s="77">
        <v>3500000</v>
      </c>
      <c r="N229" s="29">
        <v>46023</v>
      </c>
      <c r="O229" s="29">
        <v>46722</v>
      </c>
      <c r="P229" s="24"/>
      <c r="Q229" s="24"/>
      <c r="R229" s="24"/>
      <c r="S229" s="24"/>
      <c r="T229" s="24" t="s">
        <v>59</v>
      </c>
      <c r="U229" s="24"/>
      <c r="V229" s="24"/>
      <c r="W229" s="24"/>
      <c r="X229" s="24"/>
      <c r="Y229" s="23"/>
      <c r="Z229" s="23" t="s">
        <v>60</v>
      </c>
    </row>
    <row r="230" spans="1:26" ht="45">
      <c r="A230" s="23">
        <v>226</v>
      </c>
      <c r="B230" s="23" t="s">
        <v>465</v>
      </c>
      <c r="C230" s="23" t="s">
        <v>229</v>
      </c>
      <c r="D230" s="24">
        <v>75023555</v>
      </c>
      <c r="E230" s="23">
        <v>150014147</v>
      </c>
      <c r="F230" s="24">
        <v>650014138</v>
      </c>
      <c r="G230" s="23" t="s">
        <v>434</v>
      </c>
      <c r="H230" s="24" t="s">
        <v>55</v>
      </c>
      <c r="I230" s="24" t="s">
        <v>56</v>
      </c>
      <c r="J230" s="24" t="s">
        <v>432</v>
      </c>
      <c r="K230" s="23" t="s">
        <v>435</v>
      </c>
      <c r="L230" s="32">
        <v>100000</v>
      </c>
      <c r="M230" s="77">
        <v>70000</v>
      </c>
      <c r="N230" s="29">
        <v>45292</v>
      </c>
      <c r="O230" s="29">
        <v>45505</v>
      </c>
      <c r="P230" s="24"/>
      <c r="Q230" s="24"/>
      <c r="R230" s="24"/>
      <c r="S230" s="24"/>
      <c r="T230" s="24" t="s">
        <v>59</v>
      </c>
      <c r="U230" s="24"/>
      <c r="V230" s="24"/>
      <c r="W230" s="24"/>
      <c r="X230" s="24"/>
      <c r="Y230" s="23"/>
      <c r="Z230" s="23" t="s">
        <v>60</v>
      </c>
    </row>
    <row r="231" spans="1:26" ht="45">
      <c r="A231" s="23">
        <v>227</v>
      </c>
      <c r="B231" s="23" t="s">
        <v>465</v>
      </c>
      <c r="C231" s="23" t="s">
        <v>229</v>
      </c>
      <c r="D231" s="24">
        <v>75023555</v>
      </c>
      <c r="E231" s="23">
        <v>150014147</v>
      </c>
      <c r="F231" s="24">
        <v>650014138</v>
      </c>
      <c r="G231" s="23" t="s">
        <v>436</v>
      </c>
      <c r="H231" s="24" t="s">
        <v>55</v>
      </c>
      <c r="I231" s="24" t="s">
        <v>56</v>
      </c>
      <c r="J231" s="24" t="s">
        <v>432</v>
      </c>
      <c r="K231" s="23" t="s">
        <v>437</v>
      </c>
      <c r="L231" s="32">
        <v>5000000</v>
      </c>
      <c r="M231" s="77">
        <v>3500000</v>
      </c>
      <c r="N231" s="29">
        <v>45292</v>
      </c>
      <c r="O231" s="29">
        <v>46722</v>
      </c>
      <c r="P231" s="24" t="s">
        <v>59</v>
      </c>
      <c r="Q231" s="24" t="s">
        <v>59</v>
      </c>
      <c r="R231" s="24" t="s">
        <v>59</v>
      </c>
      <c r="S231" s="24" t="s">
        <v>59</v>
      </c>
      <c r="T231" s="24"/>
      <c r="U231" s="24"/>
      <c r="V231" s="24"/>
      <c r="W231" s="24" t="s">
        <v>59</v>
      </c>
      <c r="X231" s="24"/>
      <c r="Y231" s="23"/>
      <c r="Z231" s="23" t="s">
        <v>60</v>
      </c>
    </row>
    <row r="232" spans="1:26" ht="45">
      <c r="A232" s="23">
        <v>228</v>
      </c>
      <c r="B232" s="23" t="s">
        <v>465</v>
      </c>
      <c r="C232" s="23" t="s">
        <v>229</v>
      </c>
      <c r="D232" s="24">
        <v>75023555</v>
      </c>
      <c r="E232" s="23">
        <v>150014147</v>
      </c>
      <c r="F232" s="24">
        <v>650014138</v>
      </c>
      <c r="G232" s="23" t="s">
        <v>438</v>
      </c>
      <c r="H232" s="24" t="s">
        <v>55</v>
      </c>
      <c r="I232" s="24" t="s">
        <v>56</v>
      </c>
      <c r="J232" s="24" t="s">
        <v>432</v>
      </c>
      <c r="K232" s="23" t="s">
        <v>439</v>
      </c>
      <c r="L232" s="32">
        <v>10000000</v>
      </c>
      <c r="M232" s="77">
        <v>7000000</v>
      </c>
      <c r="N232" s="29">
        <v>45292</v>
      </c>
      <c r="O232" s="29">
        <v>46722</v>
      </c>
      <c r="P232" s="24"/>
      <c r="Q232" s="24"/>
      <c r="R232" s="24"/>
      <c r="S232" s="24"/>
      <c r="T232" s="24" t="s">
        <v>59</v>
      </c>
      <c r="U232" s="24"/>
      <c r="V232" s="24" t="s">
        <v>59</v>
      </c>
      <c r="W232" s="24"/>
      <c r="X232" s="24"/>
      <c r="Y232" s="23"/>
      <c r="Z232" s="23" t="s">
        <v>60</v>
      </c>
    </row>
    <row r="233" spans="1:26" ht="45">
      <c r="A233" s="23">
        <v>229</v>
      </c>
      <c r="B233" s="23" t="s">
        <v>465</v>
      </c>
      <c r="C233" s="23" t="s">
        <v>229</v>
      </c>
      <c r="D233" s="24">
        <v>75023555</v>
      </c>
      <c r="E233" s="23">
        <v>150014147</v>
      </c>
      <c r="F233" s="24">
        <v>650014138</v>
      </c>
      <c r="G233" s="23" t="s">
        <v>341</v>
      </c>
      <c r="H233" s="24" t="s">
        <v>55</v>
      </c>
      <c r="I233" s="24" t="s">
        <v>56</v>
      </c>
      <c r="J233" s="24" t="s">
        <v>432</v>
      </c>
      <c r="K233" s="23" t="s">
        <v>440</v>
      </c>
      <c r="L233" s="32">
        <v>5000000</v>
      </c>
      <c r="M233" s="77">
        <v>3500000</v>
      </c>
      <c r="N233" s="29">
        <v>45292</v>
      </c>
      <c r="O233" s="29">
        <v>46722</v>
      </c>
      <c r="P233" s="24"/>
      <c r="Q233" s="24"/>
      <c r="R233" s="24"/>
      <c r="S233" s="24"/>
      <c r="T233" s="24"/>
      <c r="U233" s="24"/>
      <c r="V233" s="24" t="s">
        <v>59</v>
      </c>
      <c r="W233" s="24"/>
      <c r="X233" s="24"/>
      <c r="Y233" s="23"/>
      <c r="Z233" s="23" t="s">
        <v>60</v>
      </c>
    </row>
    <row r="234" spans="1:26" ht="45">
      <c r="A234" s="23">
        <v>230</v>
      </c>
      <c r="B234" s="23" t="s">
        <v>465</v>
      </c>
      <c r="C234" s="23" t="s">
        <v>229</v>
      </c>
      <c r="D234" s="24">
        <v>75023555</v>
      </c>
      <c r="E234" s="23">
        <v>150014147</v>
      </c>
      <c r="F234" s="24">
        <v>650014138</v>
      </c>
      <c r="G234" s="23" t="s">
        <v>441</v>
      </c>
      <c r="H234" s="24" t="s">
        <v>55</v>
      </c>
      <c r="I234" s="24" t="s">
        <v>56</v>
      </c>
      <c r="J234" s="24" t="s">
        <v>432</v>
      </c>
      <c r="K234" s="23" t="s">
        <v>442</v>
      </c>
      <c r="L234" s="32">
        <v>10000000</v>
      </c>
      <c r="M234" s="77">
        <v>7000000</v>
      </c>
      <c r="N234" s="29">
        <v>45108</v>
      </c>
      <c r="O234" s="29">
        <v>45505</v>
      </c>
      <c r="P234" s="24"/>
      <c r="Q234" s="24"/>
      <c r="R234" s="24"/>
      <c r="S234" s="24"/>
      <c r="T234" s="24"/>
      <c r="U234" s="24"/>
      <c r="V234" s="24" t="s">
        <v>59</v>
      </c>
      <c r="W234" s="24"/>
      <c r="X234" s="24"/>
      <c r="Y234" s="23"/>
      <c r="Z234" s="23" t="s">
        <v>60</v>
      </c>
    </row>
    <row r="235" spans="1:26" ht="45">
      <c r="A235" s="23">
        <v>231</v>
      </c>
      <c r="B235" s="23" t="s">
        <v>465</v>
      </c>
      <c r="C235" s="23" t="s">
        <v>229</v>
      </c>
      <c r="D235" s="24">
        <v>75023555</v>
      </c>
      <c r="E235" s="23">
        <v>150014147</v>
      </c>
      <c r="F235" s="24">
        <v>650014138</v>
      </c>
      <c r="G235" s="23" t="s">
        <v>443</v>
      </c>
      <c r="H235" s="24" t="s">
        <v>55</v>
      </c>
      <c r="I235" s="24" t="s">
        <v>56</v>
      </c>
      <c r="J235" s="24" t="s">
        <v>432</v>
      </c>
      <c r="K235" s="23" t="s">
        <v>444</v>
      </c>
      <c r="L235" s="32">
        <v>2000000</v>
      </c>
      <c r="M235" s="77">
        <v>1400000</v>
      </c>
      <c r="N235" s="29">
        <v>45658</v>
      </c>
      <c r="O235" s="29">
        <v>46722</v>
      </c>
      <c r="P235" s="24" t="s">
        <v>59</v>
      </c>
      <c r="Q235" s="24" t="s">
        <v>59</v>
      </c>
      <c r="R235" s="24" t="s">
        <v>59</v>
      </c>
      <c r="S235" s="24" t="s">
        <v>59</v>
      </c>
      <c r="T235" s="24"/>
      <c r="U235" s="24"/>
      <c r="V235" s="24" t="s">
        <v>59</v>
      </c>
      <c r="W235" s="24"/>
      <c r="X235" s="24" t="s">
        <v>59</v>
      </c>
      <c r="Y235" s="23"/>
      <c r="Z235" s="23" t="s">
        <v>60</v>
      </c>
    </row>
    <row r="236" spans="1:26" ht="45">
      <c r="A236" s="393">
        <v>232</v>
      </c>
      <c r="B236" s="393" t="s">
        <v>465</v>
      </c>
      <c r="C236" s="393" t="s">
        <v>229</v>
      </c>
      <c r="D236" s="394">
        <v>75023555</v>
      </c>
      <c r="E236" s="393">
        <v>150014147</v>
      </c>
      <c r="F236" s="394">
        <v>650014138</v>
      </c>
      <c r="G236" s="401" t="s">
        <v>986</v>
      </c>
      <c r="H236" s="394" t="s">
        <v>55</v>
      </c>
      <c r="I236" s="394" t="s">
        <v>56</v>
      </c>
      <c r="J236" s="394" t="s">
        <v>432</v>
      </c>
      <c r="K236" s="401" t="s">
        <v>986</v>
      </c>
      <c r="L236" s="395">
        <v>7000000</v>
      </c>
      <c r="M236" s="396">
        <v>4900000</v>
      </c>
      <c r="N236" s="394" t="s">
        <v>987</v>
      </c>
      <c r="O236" s="394" t="s">
        <v>756</v>
      </c>
      <c r="P236" s="394" t="s">
        <v>59</v>
      </c>
      <c r="Q236" s="394" t="s">
        <v>59</v>
      </c>
      <c r="R236" s="394" t="s">
        <v>59</v>
      </c>
      <c r="S236" s="394" t="s">
        <v>59</v>
      </c>
      <c r="T236" s="394"/>
      <c r="U236" s="394"/>
      <c r="V236" s="394" t="s">
        <v>59</v>
      </c>
      <c r="W236" s="394"/>
      <c r="X236" s="394" t="s">
        <v>59</v>
      </c>
      <c r="Y236" s="397"/>
      <c r="Z236" s="393" t="s">
        <v>60</v>
      </c>
    </row>
    <row r="237" spans="1:26" ht="45">
      <c r="A237" s="393">
        <v>233</v>
      </c>
      <c r="B237" s="393" t="s">
        <v>465</v>
      </c>
      <c r="C237" s="393" t="s">
        <v>229</v>
      </c>
      <c r="D237" s="394">
        <v>75023555</v>
      </c>
      <c r="E237" s="393">
        <v>150014147</v>
      </c>
      <c r="F237" s="394">
        <v>650014138</v>
      </c>
      <c r="G237" s="402" t="s">
        <v>988</v>
      </c>
      <c r="H237" s="394" t="s">
        <v>55</v>
      </c>
      <c r="I237" s="394" t="s">
        <v>56</v>
      </c>
      <c r="J237" s="394" t="s">
        <v>432</v>
      </c>
      <c r="K237" s="402" t="s">
        <v>988</v>
      </c>
      <c r="L237" s="395">
        <v>5000000</v>
      </c>
      <c r="M237" s="396">
        <v>3500000</v>
      </c>
      <c r="N237" s="394" t="s">
        <v>987</v>
      </c>
      <c r="O237" s="394" t="s">
        <v>756</v>
      </c>
      <c r="P237" s="394" t="s">
        <v>59</v>
      </c>
      <c r="Q237" s="394" t="s">
        <v>59</v>
      </c>
      <c r="R237" s="394" t="s">
        <v>59</v>
      </c>
      <c r="S237" s="394" t="s">
        <v>59</v>
      </c>
      <c r="T237" s="394"/>
      <c r="U237" s="394"/>
      <c r="V237" s="394" t="s">
        <v>59</v>
      </c>
      <c r="W237" s="394"/>
      <c r="X237" s="394" t="s">
        <v>59</v>
      </c>
      <c r="Y237" s="397"/>
      <c r="Z237" s="393" t="s">
        <v>60</v>
      </c>
    </row>
    <row r="238" spans="1:26" ht="45">
      <c r="A238" s="393">
        <v>234</v>
      </c>
      <c r="B238" s="393" t="s">
        <v>465</v>
      </c>
      <c r="C238" s="393" t="s">
        <v>229</v>
      </c>
      <c r="D238" s="394">
        <v>75023555</v>
      </c>
      <c r="E238" s="393">
        <v>150014147</v>
      </c>
      <c r="F238" s="394">
        <v>650014138</v>
      </c>
      <c r="G238" s="401" t="s">
        <v>989</v>
      </c>
      <c r="H238" s="394" t="s">
        <v>55</v>
      </c>
      <c r="I238" s="394" t="s">
        <v>56</v>
      </c>
      <c r="J238" s="394" t="s">
        <v>432</v>
      </c>
      <c r="K238" s="401" t="s">
        <v>989</v>
      </c>
      <c r="L238" s="395">
        <v>1000000</v>
      </c>
      <c r="M238" s="398">
        <v>700000</v>
      </c>
      <c r="N238" s="393" t="s">
        <v>987</v>
      </c>
      <c r="O238" s="393" t="s">
        <v>756</v>
      </c>
      <c r="P238" s="394" t="s">
        <v>59</v>
      </c>
      <c r="Q238" s="394" t="s">
        <v>59</v>
      </c>
      <c r="R238" s="394" t="s">
        <v>59</v>
      </c>
      <c r="S238" s="399" t="s">
        <v>59</v>
      </c>
      <c r="T238" s="394"/>
      <c r="U238" s="394"/>
      <c r="V238" s="394" t="s">
        <v>59</v>
      </c>
      <c r="W238" s="394"/>
      <c r="X238" s="394" t="s">
        <v>59</v>
      </c>
      <c r="Y238" s="393"/>
      <c r="Z238" s="393" t="s">
        <v>60</v>
      </c>
    </row>
    <row r="239" spans="1:26" ht="45">
      <c r="A239" s="393">
        <v>235</v>
      </c>
      <c r="B239" s="393" t="s">
        <v>465</v>
      </c>
      <c r="C239" s="393" t="s">
        <v>229</v>
      </c>
      <c r="D239" s="394">
        <v>75023555</v>
      </c>
      <c r="E239" s="393">
        <v>150014147</v>
      </c>
      <c r="F239" s="394">
        <v>650014138</v>
      </c>
      <c r="G239" s="401" t="s">
        <v>990</v>
      </c>
      <c r="H239" s="394" t="s">
        <v>55</v>
      </c>
      <c r="I239" s="394" t="s">
        <v>56</v>
      </c>
      <c r="J239" s="394" t="s">
        <v>432</v>
      </c>
      <c r="K239" s="401" t="s">
        <v>990</v>
      </c>
      <c r="L239" s="400">
        <v>3000000</v>
      </c>
      <c r="M239" s="396">
        <v>2100000</v>
      </c>
      <c r="N239" s="394" t="s">
        <v>987</v>
      </c>
      <c r="O239" s="394" t="s">
        <v>756</v>
      </c>
      <c r="P239" s="394" t="s">
        <v>59</v>
      </c>
      <c r="Q239" s="394" t="s">
        <v>59</v>
      </c>
      <c r="R239" s="394" t="s">
        <v>59</v>
      </c>
      <c r="S239" s="394" t="s">
        <v>59</v>
      </c>
      <c r="T239" s="394"/>
      <c r="U239" s="394"/>
      <c r="V239" s="394" t="s">
        <v>59</v>
      </c>
      <c r="W239" s="394"/>
      <c r="X239" s="394" t="s">
        <v>59</v>
      </c>
      <c r="Y239" s="393"/>
      <c r="Z239" s="393" t="s">
        <v>60</v>
      </c>
    </row>
    <row r="240" spans="1:26" ht="360">
      <c r="A240" s="23">
        <v>236</v>
      </c>
      <c r="B240" s="23" t="s">
        <v>445</v>
      </c>
      <c r="C240" s="23" t="s">
        <v>461</v>
      </c>
      <c r="D240" s="37" t="s">
        <v>446</v>
      </c>
      <c r="E240" s="23">
        <v>118700693</v>
      </c>
      <c r="F240" s="24">
        <v>618700684</v>
      </c>
      <c r="G240" s="23" t="s">
        <v>447</v>
      </c>
      <c r="H240" s="24" t="s">
        <v>55</v>
      </c>
      <c r="I240" s="24" t="s">
        <v>56</v>
      </c>
      <c r="J240" s="24" t="s">
        <v>56</v>
      </c>
      <c r="K240" s="23" t="s">
        <v>448</v>
      </c>
      <c r="L240" s="32">
        <v>60000000</v>
      </c>
      <c r="M240" s="77">
        <v>42000000</v>
      </c>
      <c r="N240" s="29">
        <v>45170</v>
      </c>
      <c r="O240" s="29">
        <v>46266</v>
      </c>
      <c r="P240" s="24"/>
      <c r="Q240" s="24" t="s">
        <v>59</v>
      </c>
      <c r="R240" s="24" t="s">
        <v>59</v>
      </c>
      <c r="S240" s="24" t="s">
        <v>59</v>
      </c>
      <c r="T240" s="24"/>
      <c r="U240" s="24" t="s">
        <v>59</v>
      </c>
      <c r="V240" s="24" t="s">
        <v>59</v>
      </c>
      <c r="W240" s="24" t="s">
        <v>59</v>
      </c>
      <c r="X240" s="24" t="s">
        <v>59</v>
      </c>
      <c r="Y240" s="23" t="s">
        <v>62</v>
      </c>
      <c r="Z240" s="23" t="s">
        <v>60</v>
      </c>
    </row>
    <row r="241" spans="1:26" ht="15.75" customHeight="1">
      <c r="A241" s="16"/>
      <c r="B241" s="17"/>
      <c r="C241" s="17"/>
      <c r="D241" s="18"/>
      <c r="E241" s="17"/>
      <c r="F241" s="18"/>
      <c r="G241" s="17"/>
      <c r="H241" s="18"/>
      <c r="I241" s="18"/>
      <c r="J241" s="18"/>
      <c r="K241" s="17"/>
      <c r="L241" s="19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20"/>
      <c r="Z241" s="18"/>
    </row>
    <row r="242" spans="1:26" ht="15.75" customHeight="1">
      <c r="A242" s="1" t="s">
        <v>1076</v>
      </c>
      <c r="B242" s="1"/>
      <c r="C242" s="1"/>
      <c r="D242" s="1"/>
      <c r="E242" s="1"/>
      <c r="F242" s="1"/>
      <c r="G242" s="1"/>
      <c r="H242" s="550"/>
      <c r="I242" s="550"/>
      <c r="J242" s="550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550"/>
      <c r="I243" s="550"/>
      <c r="J243" s="550"/>
      <c r="K243" s="1"/>
      <c r="L243" s="1"/>
      <c r="M243" s="1"/>
      <c r="N243" s="1"/>
      <c r="O243" s="1"/>
      <c r="P243" s="1"/>
      <c r="Q243" s="1"/>
      <c r="R243" s="552" t="s">
        <v>161</v>
      </c>
      <c r="S243" s="552"/>
      <c r="T243" s="552"/>
      <c r="U243" s="552"/>
      <c r="V243" s="552"/>
      <c r="W243" s="552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550"/>
      <c r="I244" s="550"/>
      <c r="J244" s="550"/>
      <c r="K244" s="1"/>
      <c r="L244" s="1"/>
      <c r="M244" s="1"/>
      <c r="N244" s="1"/>
      <c r="O244" s="1"/>
      <c r="P244" s="1"/>
      <c r="Q244" s="1"/>
      <c r="R244" s="552" t="s">
        <v>162</v>
      </c>
      <c r="S244" s="552"/>
      <c r="T244" s="552"/>
      <c r="U244" s="552"/>
      <c r="V244" s="552"/>
      <c r="W244" s="552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550"/>
      <c r="I245" s="550"/>
      <c r="J245" s="550"/>
      <c r="K245" s="1"/>
      <c r="L245" s="1"/>
      <c r="M245" s="1"/>
      <c r="N245" s="1"/>
      <c r="O245" s="1"/>
      <c r="P245" s="1"/>
      <c r="Q245" s="1"/>
      <c r="R245" s="551" t="s">
        <v>676</v>
      </c>
      <c r="S245" s="552"/>
      <c r="T245" s="552"/>
      <c r="U245" s="552"/>
      <c r="V245" s="552"/>
      <c r="W245" s="552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550"/>
      <c r="I246" s="550"/>
      <c r="J246" s="550"/>
      <c r="K246" s="1"/>
      <c r="L246" s="1"/>
      <c r="M246" s="1"/>
      <c r="N246" s="1"/>
      <c r="O246" s="1"/>
      <c r="P246" s="1"/>
      <c r="Q246" s="1"/>
      <c r="R246" s="556" t="s">
        <v>882</v>
      </c>
      <c r="S246" s="557"/>
      <c r="T246" s="557"/>
      <c r="U246" s="557"/>
      <c r="V246" s="557"/>
      <c r="W246" s="557"/>
      <c r="X246" s="1"/>
      <c r="Y246" s="1"/>
      <c r="Z246" s="1"/>
    </row>
    <row r="247" spans="1:26" ht="15.75" customHeight="1">
      <c r="A247" s="1" t="s">
        <v>30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558" t="s">
        <v>883</v>
      </c>
      <c r="S247" s="559"/>
      <c r="T247" s="559"/>
      <c r="U247" s="559"/>
      <c r="V247" s="559"/>
      <c r="W247" s="559"/>
      <c r="X247" s="1"/>
      <c r="Y247" s="1"/>
      <c r="Z247" s="1"/>
    </row>
    <row r="248" spans="1:26" ht="15.75" customHeight="1">
      <c r="A248" s="9" t="s">
        <v>85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553" t="s">
        <v>1036</v>
      </c>
      <c r="S248" s="554"/>
      <c r="T248" s="554"/>
      <c r="U248" s="554"/>
      <c r="V248" s="554"/>
      <c r="W248" s="555"/>
      <c r="X248" s="1"/>
      <c r="Y248" s="1"/>
      <c r="Z248" s="1"/>
    </row>
    <row r="249" spans="1:26" ht="15.75" customHeight="1">
      <c r="A249" s="1" t="s">
        <v>86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591" t="s">
        <v>1047</v>
      </c>
      <c r="S249" s="591"/>
      <c r="T249" s="591"/>
      <c r="U249" s="591"/>
      <c r="V249" s="591"/>
      <c r="W249" s="591"/>
      <c r="X249" s="1"/>
      <c r="Y249" s="1"/>
      <c r="Z249" s="1"/>
    </row>
    <row r="250" spans="1:26" ht="15.75" customHeight="1">
      <c r="A250" s="1" t="s">
        <v>32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 t="s">
        <v>87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 t="s">
        <v>88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 t="s">
        <v>89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 t="s">
        <v>90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 t="s">
        <v>91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 t="s">
        <v>92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 t="s">
        <v>93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 t="s">
        <v>94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" t="s">
        <v>95</v>
      </c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 t="s">
        <v>96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 t="s">
        <v>97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 t="s">
        <v>98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 t="s">
        <v>99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 t="s">
        <v>100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 t="s">
        <v>101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 t="s">
        <v>102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5.75" customHeight="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5.75" customHeight="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5.75" customHeight="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5.75" customHeight="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5.75" customHeight="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5.75" customHeight="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5.75" customHeight="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5.75" customHeight="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5.75" customHeight="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5.75" customHeight="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5.75" customHeight="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5.75" customHeight="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5.75" customHeight="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5.75" customHeight="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5.75" customHeight="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5.75" customHeight="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5.75" customHeight="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5.75" customHeight="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5.75" customHeight="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5.75" customHeight="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5.75" customHeight="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5.75" customHeight="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5.75" customHeight="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5.75" customHeight="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5.75" customHeight="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5.75" customHeight="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5.75" customHeight="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5.75" customHeight="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5.75" customHeight="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5.75" customHeight="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5.75" customHeight="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5.75" customHeight="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5.75" customHeight="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5.75" customHeight="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5.75" customHeight="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5.75" customHeight="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5.75" customHeight="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5.75" customHeight="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5.75" customHeight="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5.75" customHeight="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5.75" customHeight="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5.75" customHeight="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5.75" customHeight="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5.75" customHeight="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5.75" customHeight="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5.75" customHeight="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5.75" customHeight="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5.75" customHeight="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5.75" customHeight="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5.75" customHeight="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5.75" customHeight="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5.75" customHeight="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5.75" customHeight="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5.75" customHeight="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5.75" customHeight="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5.75" customHeight="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5.75" customHeight="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5.75" customHeight="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5.75" customHeight="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5.75" customHeight="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5.75" customHeight="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5.75" customHeight="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5.75" customHeight="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5.75" customHeight="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5.75" customHeight="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5.75" customHeight="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5.75" customHeight="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5.75" customHeight="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5.75" customHeight="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5.75" customHeight="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5.75" customHeight="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5.75" customHeight="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5.75" customHeight="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5.75" customHeight="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5.75" customHeight="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5.75" customHeight="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5.75" customHeight="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5.75" customHeight="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5.75" customHeight="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5.75" customHeight="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5.75" customHeight="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5.75" customHeight="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5.75" customHeight="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5.75" customHeight="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5.75" customHeight="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5.75" customHeight="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5.75" customHeight="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5.75" customHeight="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5.75" customHeight="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5.75" customHeight="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5.75" customHeight="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5.75" customHeight="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5.75" customHeight="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5" customHeight="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5" customHeight="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5" customHeight="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5" customHeight="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5" customHeight="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5" customHeight="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5" customHeight="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5" customHeight="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5" customHeight="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5" customHeight="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5" customHeight="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5" customHeight="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5" customHeight="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5" customHeight="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</sheetData>
  <mergeCells count="37">
    <mergeCell ref="R249:W249"/>
    <mergeCell ref="F3:F4"/>
    <mergeCell ref="N3:N4"/>
    <mergeCell ref="O3:O4"/>
    <mergeCell ref="P3:S3"/>
    <mergeCell ref="H242:J246"/>
    <mergeCell ref="R246:W246"/>
    <mergeCell ref="R248:W248"/>
    <mergeCell ref="R247:W247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Y3:Y4"/>
    <mergeCell ref="T3:T4"/>
    <mergeCell ref="U3:U4"/>
    <mergeCell ref="V3:V4"/>
    <mergeCell ref="Z3:Z4"/>
    <mergeCell ref="N2:O2"/>
    <mergeCell ref="P2:X2"/>
    <mergeCell ref="W3:W4"/>
    <mergeCell ref="X3:X4"/>
    <mergeCell ref="R245:W245"/>
    <mergeCell ref="R243:W243"/>
    <mergeCell ref="R244:W244"/>
  </mergeCells>
  <printOptions gridLines="1"/>
  <pageMargins left="0.23622047244094491" right="0.23622047244094491" top="0.74803149606299213" bottom="0.74803149606299213" header="0.31496062992125984" footer="0.31496062992125984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2"/>
  <sheetViews>
    <sheetView tabSelected="1" topLeftCell="B29" zoomScaleNormal="100" workbookViewId="0">
      <selection activeCell="U45" sqref="A1:U45"/>
    </sheetView>
  </sheetViews>
  <sheetFormatPr defaultColWidth="12.625" defaultRowHeight="15" customHeight="1"/>
  <cols>
    <col min="1" max="1" width="10.875" hidden="1" customWidth="1"/>
    <col min="2" max="2" width="5.625" customWidth="1"/>
    <col min="3" max="3" width="42.5" customWidth="1"/>
    <col min="4" max="4" width="23.75" customWidth="1"/>
    <col min="5" max="5" width="10.125" customWidth="1"/>
    <col min="6" max="6" width="39" customWidth="1"/>
    <col min="7" max="7" width="11.25" customWidth="1"/>
    <col min="8" max="8" width="9.25" customWidth="1"/>
    <col min="9" max="9" width="11.125" customWidth="1"/>
    <col min="10" max="10" width="30.125" customWidth="1"/>
    <col min="11" max="11" width="11.875" customWidth="1"/>
    <col min="12" max="12" width="11.5" customWidth="1"/>
    <col min="13" max="13" width="7.875" customWidth="1"/>
    <col min="14" max="14" width="9.25" customWidth="1"/>
    <col min="15" max="18" width="8.5" customWidth="1"/>
    <col min="19" max="20" width="8" customWidth="1"/>
    <col min="21" max="26" width="6.625" customWidth="1"/>
  </cols>
  <sheetData>
    <row r="1" spans="1:26" ht="21.75" customHeight="1">
      <c r="A1" s="573" t="s">
        <v>103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5"/>
      <c r="U1" s="1"/>
      <c r="V1" s="1"/>
      <c r="W1" s="1"/>
      <c r="X1" s="1"/>
      <c r="Y1" s="1"/>
      <c r="Z1" s="1"/>
    </row>
    <row r="2" spans="1:26" ht="30" customHeight="1">
      <c r="A2" s="595" t="s">
        <v>104</v>
      </c>
      <c r="B2" s="583" t="s">
        <v>6</v>
      </c>
      <c r="C2" s="598" t="s">
        <v>105</v>
      </c>
      <c r="D2" s="599"/>
      <c r="E2" s="600"/>
      <c r="F2" s="583" t="s">
        <v>8</v>
      </c>
      <c r="G2" s="580" t="s">
        <v>37</v>
      </c>
      <c r="H2" s="580" t="s">
        <v>10</v>
      </c>
      <c r="I2" s="580" t="s">
        <v>11</v>
      </c>
      <c r="J2" s="583" t="s">
        <v>106</v>
      </c>
      <c r="K2" s="602" t="s">
        <v>107</v>
      </c>
      <c r="L2" s="603"/>
      <c r="M2" s="604" t="s">
        <v>108</v>
      </c>
      <c r="N2" s="603"/>
      <c r="O2" s="605" t="s">
        <v>109</v>
      </c>
      <c r="P2" s="606"/>
      <c r="Q2" s="606"/>
      <c r="R2" s="536"/>
      <c r="S2" s="604" t="s">
        <v>16</v>
      </c>
      <c r="T2" s="603"/>
      <c r="U2" s="1"/>
      <c r="V2" s="1"/>
      <c r="W2" s="1"/>
      <c r="X2" s="1"/>
      <c r="Y2" s="1"/>
      <c r="Z2" s="1"/>
    </row>
    <row r="3" spans="1:26" ht="21.75" customHeight="1">
      <c r="A3" s="596"/>
      <c r="B3" s="581"/>
      <c r="C3" s="607" t="s">
        <v>110</v>
      </c>
      <c r="D3" s="601" t="s">
        <v>111</v>
      </c>
      <c r="E3" s="601" t="s">
        <v>112</v>
      </c>
      <c r="F3" s="581"/>
      <c r="G3" s="581"/>
      <c r="H3" s="581"/>
      <c r="I3" s="581"/>
      <c r="J3" s="581"/>
      <c r="K3" s="608" t="s">
        <v>113</v>
      </c>
      <c r="L3" s="608" t="s">
        <v>114</v>
      </c>
      <c r="M3" s="608" t="s">
        <v>24</v>
      </c>
      <c r="N3" s="609" t="s">
        <v>25</v>
      </c>
      <c r="O3" s="610" t="s">
        <v>42</v>
      </c>
      <c r="P3" s="574"/>
      <c r="Q3" s="574"/>
      <c r="R3" s="611"/>
      <c r="S3" s="608" t="s">
        <v>115</v>
      </c>
      <c r="T3" s="609" t="s">
        <v>29</v>
      </c>
      <c r="U3" s="1"/>
      <c r="V3" s="1"/>
      <c r="W3" s="1"/>
      <c r="X3" s="1"/>
      <c r="Y3" s="1"/>
      <c r="Z3" s="1"/>
    </row>
    <row r="4" spans="1:26" ht="68.25" customHeight="1" thickBot="1">
      <c r="A4" s="597"/>
      <c r="B4" s="582"/>
      <c r="C4" s="579"/>
      <c r="D4" s="566"/>
      <c r="E4" s="566"/>
      <c r="F4" s="582"/>
      <c r="G4" s="582"/>
      <c r="H4" s="582"/>
      <c r="I4" s="582"/>
      <c r="J4" s="582"/>
      <c r="K4" s="579"/>
      <c r="L4" s="579"/>
      <c r="M4" s="579"/>
      <c r="N4" s="588"/>
      <c r="O4" s="4" t="s">
        <v>48</v>
      </c>
      <c r="P4" s="11" t="s">
        <v>116</v>
      </c>
      <c r="Q4" s="11" t="s">
        <v>117</v>
      </c>
      <c r="R4" s="5" t="s">
        <v>118</v>
      </c>
      <c r="S4" s="579"/>
      <c r="T4" s="588"/>
      <c r="U4" s="1"/>
      <c r="V4" s="1"/>
      <c r="W4" s="1"/>
      <c r="X4" s="1"/>
      <c r="Y4" s="1"/>
      <c r="Z4" s="1"/>
    </row>
    <row r="5" spans="1:26" ht="46.5" customHeight="1" thickBot="1">
      <c r="A5" s="1">
        <v>1</v>
      </c>
      <c r="B5" s="220">
        <v>1</v>
      </c>
      <c r="C5" s="33" t="s">
        <v>242</v>
      </c>
      <c r="D5" s="34" t="s">
        <v>243</v>
      </c>
      <c r="E5" s="139" t="s">
        <v>244</v>
      </c>
      <c r="F5" s="140" t="s">
        <v>782</v>
      </c>
      <c r="G5" s="34" t="s">
        <v>55</v>
      </c>
      <c r="H5" s="34" t="s">
        <v>56</v>
      </c>
      <c r="I5" s="34" t="s">
        <v>56</v>
      </c>
      <c r="J5" s="141" t="s">
        <v>245</v>
      </c>
      <c r="K5" s="142">
        <v>1000000</v>
      </c>
      <c r="L5" s="142">
        <v>700000</v>
      </c>
      <c r="M5" s="34">
        <v>2024</v>
      </c>
      <c r="N5" s="140" t="s">
        <v>783</v>
      </c>
      <c r="O5" s="34"/>
      <c r="P5" s="34"/>
      <c r="Q5" s="34"/>
      <c r="R5" s="34" t="s">
        <v>59</v>
      </c>
      <c r="S5" s="140" t="s">
        <v>139</v>
      </c>
      <c r="T5" s="35" t="s">
        <v>60</v>
      </c>
      <c r="U5" s="1"/>
      <c r="V5" s="1"/>
      <c r="W5" s="1"/>
      <c r="X5" s="1"/>
      <c r="Y5" s="1"/>
      <c r="Z5" s="1"/>
    </row>
    <row r="6" spans="1:26" ht="375.75" thickBot="1">
      <c r="A6" s="1">
        <v>2</v>
      </c>
      <c r="B6" s="506">
        <v>2</v>
      </c>
      <c r="C6" s="28" t="s">
        <v>246</v>
      </c>
      <c r="D6" s="26" t="s">
        <v>243</v>
      </c>
      <c r="E6" s="26">
        <v>72549246</v>
      </c>
      <c r="F6" s="143" t="s">
        <v>565</v>
      </c>
      <c r="G6" s="26" t="s">
        <v>55</v>
      </c>
      <c r="H6" s="26" t="s">
        <v>56</v>
      </c>
      <c r="I6" s="26" t="s">
        <v>146</v>
      </c>
      <c r="J6" s="144" t="s">
        <v>564</v>
      </c>
      <c r="K6" s="144" t="s">
        <v>1082</v>
      </c>
      <c r="L6" s="221" t="s">
        <v>1083</v>
      </c>
      <c r="M6" s="144" t="s">
        <v>1084</v>
      </c>
      <c r="N6" s="143" t="s">
        <v>1085</v>
      </c>
      <c r="O6" s="26" t="s">
        <v>59</v>
      </c>
      <c r="P6" s="26" t="s">
        <v>59</v>
      </c>
      <c r="Q6" s="26" t="s">
        <v>59</v>
      </c>
      <c r="R6" s="146" t="s">
        <v>59</v>
      </c>
      <c r="S6" s="143" t="s">
        <v>1086</v>
      </c>
      <c r="T6" s="27" t="s">
        <v>1087</v>
      </c>
      <c r="U6" s="1"/>
      <c r="V6" s="1"/>
      <c r="W6" s="1"/>
      <c r="X6" s="1"/>
      <c r="Y6" s="1"/>
      <c r="Z6" s="1"/>
    </row>
    <row r="7" spans="1:26" ht="45">
      <c r="A7" s="1"/>
      <c r="B7" s="412">
        <v>3</v>
      </c>
      <c r="C7" s="412" t="s">
        <v>1009</v>
      </c>
      <c r="D7" s="413" t="s">
        <v>460</v>
      </c>
      <c r="E7" s="413">
        <v>46962662</v>
      </c>
      <c r="F7" s="414" t="s">
        <v>1010</v>
      </c>
      <c r="G7" s="413" t="s">
        <v>55</v>
      </c>
      <c r="H7" s="413" t="s">
        <v>56</v>
      </c>
      <c r="I7" s="413" t="s">
        <v>56</v>
      </c>
      <c r="J7" s="414" t="s">
        <v>1011</v>
      </c>
      <c r="K7" s="415">
        <v>400000</v>
      </c>
      <c r="L7" s="416" t="s">
        <v>1012</v>
      </c>
      <c r="M7" s="414">
        <v>2025</v>
      </c>
      <c r="N7" s="414">
        <v>2027</v>
      </c>
      <c r="O7" s="26"/>
      <c r="P7" s="413" t="s">
        <v>59</v>
      </c>
      <c r="Q7" s="413" t="s">
        <v>59</v>
      </c>
      <c r="R7" s="146"/>
      <c r="S7" s="414" t="s">
        <v>139</v>
      </c>
      <c r="T7" s="417" t="s">
        <v>60</v>
      </c>
      <c r="U7" s="1"/>
      <c r="V7" s="1"/>
      <c r="W7" s="1"/>
      <c r="X7" s="1"/>
      <c r="Y7" s="1"/>
      <c r="Z7" s="1"/>
    </row>
    <row r="8" spans="1:26" ht="141" customHeight="1">
      <c r="A8" s="43">
        <v>3</v>
      </c>
      <c r="B8" s="28">
        <v>4</v>
      </c>
      <c r="C8" s="28" t="s">
        <v>476</v>
      </c>
      <c r="D8" s="26" t="s">
        <v>336</v>
      </c>
      <c r="E8" s="26">
        <v>68687397</v>
      </c>
      <c r="F8" s="143" t="s">
        <v>477</v>
      </c>
      <c r="G8" s="26" t="s">
        <v>55</v>
      </c>
      <c r="H8" s="26" t="s">
        <v>56</v>
      </c>
      <c r="I8" s="26" t="s">
        <v>479</v>
      </c>
      <c r="J8" s="143" t="s">
        <v>480</v>
      </c>
      <c r="K8" s="145">
        <v>45000000</v>
      </c>
      <c r="L8" s="145">
        <v>31500000</v>
      </c>
      <c r="M8" s="26">
        <v>2024</v>
      </c>
      <c r="N8" s="26">
        <v>2026</v>
      </c>
      <c r="O8" s="26"/>
      <c r="P8" s="26" t="s">
        <v>59</v>
      </c>
      <c r="Q8" s="26" t="s">
        <v>59</v>
      </c>
      <c r="R8" s="26"/>
      <c r="S8" s="143" t="s">
        <v>484</v>
      </c>
      <c r="T8" s="27" t="s">
        <v>60</v>
      </c>
      <c r="U8" s="1"/>
      <c r="V8" s="1"/>
      <c r="W8" s="1"/>
      <c r="X8" s="1"/>
      <c r="Y8" s="1"/>
      <c r="Z8" s="1"/>
    </row>
    <row r="9" spans="1:26" ht="180">
      <c r="A9" s="43"/>
      <c r="B9" s="301">
        <v>5</v>
      </c>
      <c r="C9" s="305" t="s">
        <v>476</v>
      </c>
      <c r="D9" s="309" t="s">
        <v>336</v>
      </c>
      <c r="E9" s="309">
        <v>68687397</v>
      </c>
      <c r="F9" s="307" t="s">
        <v>478</v>
      </c>
      <c r="G9" s="309" t="s">
        <v>55</v>
      </c>
      <c r="H9" s="309" t="s">
        <v>56</v>
      </c>
      <c r="I9" s="309" t="s">
        <v>479</v>
      </c>
      <c r="J9" s="307" t="s">
        <v>481</v>
      </c>
      <c r="K9" s="303">
        <v>1200000</v>
      </c>
      <c r="L9" s="303">
        <v>840000</v>
      </c>
      <c r="M9" s="309" t="s">
        <v>482</v>
      </c>
      <c r="N9" s="309" t="s">
        <v>483</v>
      </c>
      <c r="O9" s="309"/>
      <c r="P9" s="309" t="s">
        <v>59</v>
      </c>
      <c r="Q9" s="309" t="s">
        <v>59</v>
      </c>
      <c r="R9" s="309"/>
      <c r="S9" s="302" t="s">
        <v>677</v>
      </c>
      <c r="T9" s="304" t="s">
        <v>60</v>
      </c>
      <c r="U9" s="1"/>
      <c r="V9" s="1"/>
      <c r="W9" s="1"/>
      <c r="X9" s="1"/>
      <c r="Y9" s="1"/>
      <c r="Z9" s="1"/>
    </row>
    <row r="10" spans="1:26" ht="90">
      <c r="A10" s="503"/>
      <c r="B10" s="504">
        <v>6</v>
      </c>
      <c r="C10" s="502" t="s">
        <v>476</v>
      </c>
      <c r="D10" s="271" t="s">
        <v>336</v>
      </c>
      <c r="E10" s="271">
        <v>68687397</v>
      </c>
      <c r="F10" s="285" t="s">
        <v>887</v>
      </c>
      <c r="G10" s="271" t="s">
        <v>55</v>
      </c>
      <c r="H10" s="271" t="s">
        <v>56</v>
      </c>
      <c r="I10" s="271" t="s">
        <v>67</v>
      </c>
      <c r="J10" s="285" t="s">
        <v>888</v>
      </c>
      <c r="K10" s="314">
        <v>20000000</v>
      </c>
      <c r="L10" s="314">
        <v>14000000</v>
      </c>
      <c r="M10" s="315">
        <v>2025</v>
      </c>
      <c r="N10" s="315">
        <v>2027</v>
      </c>
      <c r="O10" s="271" t="s">
        <v>59</v>
      </c>
      <c r="P10" s="271" t="s">
        <v>59</v>
      </c>
      <c r="Q10" s="271" t="s">
        <v>59</v>
      </c>
      <c r="R10" s="271" t="s">
        <v>59</v>
      </c>
      <c r="S10" s="285" t="s">
        <v>139</v>
      </c>
      <c r="T10" s="271" t="s">
        <v>60</v>
      </c>
      <c r="U10" s="1"/>
      <c r="V10" s="1"/>
      <c r="W10" s="1"/>
      <c r="X10" s="1"/>
      <c r="Y10" s="1"/>
      <c r="Z10" s="1"/>
    </row>
    <row r="11" spans="1:26" ht="45">
      <c r="A11" s="503"/>
      <c r="B11" s="504">
        <v>7</v>
      </c>
      <c r="C11" s="502" t="s">
        <v>476</v>
      </c>
      <c r="D11" s="271" t="s">
        <v>336</v>
      </c>
      <c r="E11" s="271">
        <v>68687397</v>
      </c>
      <c r="F11" s="285" t="s">
        <v>889</v>
      </c>
      <c r="G11" s="271" t="s">
        <v>55</v>
      </c>
      <c r="H11" s="271" t="s">
        <v>56</v>
      </c>
      <c r="I11" s="271" t="s">
        <v>67</v>
      </c>
      <c r="J11" s="285" t="s">
        <v>890</v>
      </c>
      <c r="K11" s="314">
        <v>650000</v>
      </c>
      <c r="L11" s="314">
        <v>455000</v>
      </c>
      <c r="M11" s="315">
        <v>2024</v>
      </c>
      <c r="N11" s="315">
        <v>2027</v>
      </c>
      <c r="O11" s="271" t="s">
        <v>59</v>
      </c>
      <c r="P11" s="271" t="s">
        <v>59</v>
      </c>
      <c r="Q11" s="271"/>
      <c r="R11" s="271"/>
      <c r="S11" s="285" t="s">
        <v>139</v>
      </c>
      <c r="T11" s="271" t="s">
        <v>60</v>
      </c>
      <c r="U11" s="1"/>
      <c r="V11" s="1"/>
      <c r="W11" s="1"/>
      <c r="X11" s="1"/>
      <c r="Y11" s="1"/>
      <c r="Z11" s="1"/>
    </row>
    <row r="12" spans="1:26" ht="45">
      <c r="A12" s="43"/>
      <c r="B12" s="310">
        <v>8</v>
      </c>
      <c r="C12" s="308" t="s">
        <v>732</v>
      </c>
      <c r="D12" s="306" t="s">
        <v>336</v>
      </c>
      <c r="E12" s="306">
        <v>60575115</v>
      </c>
      <c r="F12" s="311" t="s">
        <v>733</v>
      </c>
      <c r="G12" s="306" t="s">
        <v>55</v>
      </c>
      <c r="H12" s="306" t="s">
        <v>56</v>
      </c>
      <c r="I12" s="306" t="s">
        <v>67</v>
      </c>
      <c r="J12" s="311" t="s">
        <v>734</v>
      </c>
      <c r="K12" s="312">
        <v>2000000</v>
      </c>
      <c r="L12" s="312">
        <v>1400000</v>
      </c>
      <c r="M12" s="306">
        <v>2024</v>
      </c>
      <c r="N12" s="306">
        <v>2025</v>
      </c>
      <c r="O12" s="271" t="s">
        <v>59</v>
      </c>
      <c r="P12" s="306" t="s">
        <v>59</v>
      </c>
      <c r="Q12" s="306" t="s">
        <v>59</v>
      </c>
      <c r="R12" s="271" t="s">
        <v>59</v>
      </c>
      <c r="S12" s="311" t="s">
        <v>735</v>
      </c>
      <c r="T12" s="313" t="s">
        <v>60</v>
      </c>
      <c r="U12" s="1"/>
      <c r="V12" s="1"/>
      <c r="W12" s="1"/>
      <c r="X12" s="1"/>
      <c r="Y12" s="1"/>
      <c r="Z12" s="1"/>
    </row>
    <row r="13" spans="1:26" ht="33" customHeight="1">
      <c r="A13" s="43"/>
      <c r="B13" s="301">
        <v>9</v>
      </c>
      <c r="C13" s="28" t="s">
        <v>485</v>
      </c>
      <c r="D13" s="26" t="s">
        <v>486</v>
      </c>
      <c r="E13" s="26">
        <v>65766679</v>
      </c>
      <c r="F13" s="143" t="s">
        <v>487</v>
      </c>
      <c r="G13" s="26" t="s">
        <v>55</v>
      </c>
      <c r="H13" s="26" t="s">
        <v>56</v>
      </c>
      <c r="I13" s="26" t="s">
        <v>488</v>
      </c>
      <c r="J13" s="143" t="s">
        <v>487</v>
      </c>
      <c r="K13" s="145">
        <v>8000000</v>
      </c>
      <c r="L13" s="145">
        <v>5600000</v>
      </c>
      <c r="M13" s="147">
        <v>44958</v>
      </c>
      <c r="N13" s="147">
        <v>45627</v>
      </c>
      <c r="O13" s="26"/>
      <c r="P13" s="26"/>
      <c r="Q13" s="26"/>
      <c r="R13" s="26" t="s">
        <v>59</v>
      </c>
      <c r="S13" s="143" t="s">
        <v>489</v>
      </c>
      <c r="T13" s="27" t="s">
        <v>156</v>
      </c>
      <c r="U13" s="1"/>
      <c r="V13" s="1"/>
      <c r="W13" s="1"/>
      <c r="X13" s="1"/>
      <c r="Y13" s="1"/>
      <c r="Z13" s="1"/>
    </row>
    <row r="14" spans="1:26" ht="45.75" thickBot="1">
      <c r="A14" s="1"/>
      <c r="B14" s="505">
        <v>10</v>
      </c>
      <c r="C14" s="474" t="s">
        <v>732</v>
      </c>
      <c r="D14" s="475" t="s">
        <v>336</v>
      </c>
      <c r="E14" s="475">
        <v>60575115</v>
      </c>
      <c r="F14" s="476" t="s">
        <v>733</v>
      </c>
      <c r="G14" s="475" t="s">
        <v>55</v>
      </c>
      <c r="H14" s="475" t="s">
        <v>56</v>
      </c>
      <c r="I14" s="475" t="s">
        <v>67</v>
      </c>
      <c r="J14" s="476" t="s">
        <v>734</v>
      </c>
      <c r="K14" s="477">
        <v>4000000</v>
      </c>
      <c r="L14" s="477">
        <v>2800000</v>
      </c>
      <c r="M14" s="475">
        <v>2026</v>
      </c>
      <c r="N14" s="475">
        <v>2026</v>
      </c>
      <c r="O14" s="478" t="s">
        <v>59</v>
      </c>
      <c r="P14" s="475" t="s">
        <v>59</v>
      </c>
      <c r="Q14" s="475" t="s">
        <v>59</v>
      </c>
      <c r="R14" s="478" t="s">
        <v>59</v>
      </c>
      <c r="S14" s="476" t="s">
        <v>340</v>
      </c>
      <c r="T14" s="479" t="s">
        <v>156</v>
      </c>
      <c r="V14" s="1"/>
      <c r="W14" s="1"/>
      <c r="X14" s="1"/>
      <c r="Y14" s="1"/>
      <c r="Z14" s="1"/>
    </row>
    <row r="15" spans="1:26">
      <c r="A15" s="1"/>
      <c r="B15" s="1" t="s">
        <v>1077</v>
      </c>
      <c r="C15" s="1"/>
      <c r="D15" s="1"/>
      <c r="E15" s="1"/>
      <c r="F15" s="1"/>
      <c r="G15" s="550"/>
      <c r="H15" s="550"/>
      <c r="I15" s="55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550"/>
      <c r="H16" s="550"/>
      <c r="I16" s="550"/>
      <c r="J16" s="1"/>
      <c r="K16" s="1"/>
      <c r="L16" s="1"/>
      <c r="M16" s="552" t="s">
        <v>161</v>
      </c>
      <c r="N16" s="552"/>
      <c r="O16" s="552"/>
      <c r="P16" s="552"/>
      <c r="Q16" s="552"/>
      <c r="R16" s="552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550"/>
      <c r="H17" s="550"/>
      <c r="I17" s="550"/>
      <c r="J17" s="1"/>
      <c r="K17" s="1"/>
      <c r="L17" s="1"/>
      <c r="M17" s="552" t="s">
        <v>162</v>
      </c>
      <c r="N17" s="552"/>
      <c r="O17" s="552"/>
      <c r="P17" s="552"/>
      <c r="Q17" s="552"/>
      <c r="R17" s="552"/>
      <c r="S17" s="1"/>
      <c r="T17" s="1"/>
      <c r="U17" s="1"/>
      <c r="V17" s="1"/>
      <c r="W17" s="1"/>
      <c r="X17" s="1"/>
      <c r="Y17" s="1"/>
      <c r="Z17" s="1"/>
    </row>
    <row r="18" spans="1:26">
      <c r="A18" s="1" t="s">
        <v>119</v>
      </c>
      <c r="B18" s="1"/>
      <c r="C18" s="1"/>
      <c r="D18" s="1"/>
      <c r="E18" s="1"/>
      <c r="F18" s="1"/>
      <c r="G18" s="550"/>
      <c r="H18" s="550"/>
      <c r="I18" s="550"/>
      <c r="J18" s="1"/>
      <c r="K18" s="1"/>
      <c r="L18" s="1"/>
      <c r="M18" s="551" t="s">
        <v>676</v>
      </c>
      <c r="N18" s="552"/>
      <c r="O18" s="552"/>
      <c r="P18" s="552"/>
      <c r="Q18" s="552"/>
      <c r="R18" s="552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 t="s">
        <v>120</v>
      </c>
      <c r="C19" s="1"/>
      <c r="D19" s="1"/>
      <c r="E19" s="1"/>
      <c r="F19" s="1"/>
      <c r="G19" s="550"/>
      <c r="H19" s="550"/>
      <c r="I19" s="550"/>
      <c r="J19" s="1"/>
      <c r="K19" s="1"/>
      <c r="L19" s="1"/>
      <c r="M19" s="556" t="s">
        <v>692</v>
      </c>
      <c r="N19" s="557"/>
      <c r="O19" s="557"/>
      <c r="P19" s="557"/>
      <c r="Q19" s="557"/>
      <c r="R19" s="557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 t="s">
        <v>121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558" t="s">
        <v>883</v>
      </c>
      <c r="N20" s="559"/>
      <c r="O20" s="559"/>
      <c r="P20" s="559"/>
      <c r="Q20" s="559"/>
      <c r="R20" s="559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 t="s">
        <v>122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553" t="s">
        <v>1036</v>
      </c>
      <c r="N21" s="554"/>
      <c r="O21" s="554"/>
      <c r="P21" s="554"/>
      <c r="Q21" s="554"/>
      <c r="R21" s="555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 t="s">
        <v>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551" t="s">
        <v>1048</v>
      </c>
      <c r="N22" s="551"/>
      <c r="O22" s="551"/>
      <c r="P22" s="551"/>
      <c r="Q22" s="551"/>
      <c r="R22" s="55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 t="s">
        <v>87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" t="s">
        <v>123</v>
      </c>
      <c r="B26" s="1" t="s">
        <v>124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" t="s">
        <v>97</v>
      </c>
      <c r="B27" s="1" t="s">
        <v>89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"/>
      <c r="B28" s="1" t="s">
        <v>90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"/>
      <c r="B29" s="1" t="s">
        <v>91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"/>
      <c r="B30" s="1" t="s">
        <v>92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"/>
      <c r="B31" s="1" t="s">
        <v>93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"/>
      <c r="B32" s="1" t="s">
        <v>94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"/>
      <c r="B34" s="1" t="s">
        <v>125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"/>
      <c r="B35" s="1" t="s">
        <v>97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 t="s">
        <v>98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 t="s">
        <v>99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 t="s">
        <v>100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 t="s">
        <v>101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 t="s">
        <v>102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1">
    <mergeCell ref="D3:D4"/>
    <mergeCell ref="L3:L4"/>
    <mergeCell ref="M3:M4"/>
    <mergeCell ref="N3:N4"/>
    <mergeCell ref="O3:R3"/>
    <mergeCell ref="H2:H4"/>
    <mergeCell ref="K3:K4"/>
    <mergeCell ref="M18:R18"/>
    <mergeCell ref="M16:R16"/>
    <mergeCell ref="M17:R17"/>
    <mergeCell ref="M22:R22"/>
    <mergeCell ref="G15:I19"/>
    <mergeCell ref="M19:R19"/>
    <mergeCell ref="M21:R21"/>
    <mergeCell ref="M20:R20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</mergeCells>
  <printOptions gridLines="1"/>
  <pageMargins left="0.23622047244094491" right="0.23622047244094491" top="0.74803149606299213" bottom="0.74803149606299213" header="0.31496062992125984" footer="0.31496062992125984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E5C10275D574E8F37D5B2CDA69994" ma:contentTypeVersion="13" ma:contentTypeDescription="Create a new document." ma:contentTypeScope="" ma:versionID="72a5d04ed6964c9704bc4ce1e02bf98b">
  <xsd:schema xmlns:xsd="http://www.w3.org/2001/XMLSchema" xmlns:xs="http://www.w3.org/2001/XMLSchema" xmlns:p="http://schemas.microsoft.com/office/2006/metadata/properties" xmlns:ns2="095c3ad0-f06c-4399-896a-80e8bafb83ea" xmlns:ns3="fa604178-4d07-4cb6-8de4-e8c36db73038" targetNamespace="http://schemas.microsoft.com/office/2006/metadata/properties" ma:root="true" ma:fieldsID="fc6ccb9f3051ad58319818e54c685431" ns2:_="" ns3:_="">
    <xsd:import namespace="095c3ad0-f06c-4399-896a-80e8bafb83ea"/>
    <xsd:import namespace="fa604178-4d07-4cb6-8de4-e8c36db73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c3ad0-f06c-4399-896a-80e8bafb8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2f3230-ce06-4f92-a50b-c050fa82c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04178-4d07-4cb6-8de4-e8c36db730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a801d5-8d41-4d1f-9bf7-9538a2e2d719}" ma:internalName="TaxCatchAll" ma:showField="CatchAllData" ma:web="fa604178-4d07-4cb6-8de4-e8c36db73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604178-4d07-4cb6-8de4-e8c36db73038" xsi:nil="true"/>
    <lcf76f155ced4ddcb4097134ff3c332f xmlns="095c3ad0-f06c-4399-896a-80e8bafb83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EF7BD-7C6A-4080-9319-F409E5DB7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c3ad0-f06c-4399-896a-80e8bafb83ea"/>
    <ds:schemaRef ds:uri="fa604178-4d07-4cb6-8de4-e8c36db73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34163-3E60-496F-8600-F6B688F11D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095c3ad0-f06c-4399-896a-80e8bafb83ea"/>
    <ds:schemaRef ds:uri="http://schemas.microsoft.com/office/infopath/2007/PartnerControls"/>
    <ds:schemaRef ds:uri="fa604178-4d07-4cb6-8de4-e8c36db730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61905C-58A9-4ECF-A939-ED64AC1CA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Monika Váňová</cp:lastModifiedBy>
  <cp:lastPrinted>2025-11-11T13:40:23Z</cp:lastPrinted>
  <dcterms:created xsi:type="dcterms:W3CDTF">2020-07-22T07:46:04Z</dcterms:created>
  <dcterms:modified xsi:type="dcterms:W3CDTF">2025-11-11T13:43:44Z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0x010100DF4E5C10275D574E8F37D5B2CDA69994</vt:lpwstr>
  </property>
  <property fmtid="{D5CDD505-2E9C-101B-9397-08002B2CF9AE}" pid="3" name="MediaServiceImageTags">
    <vt:lpwstr/>
  </property>
</Properties>
</file>