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N:\Projekty\MAP\MAP IV\Investiční záměry\Strategický rámec 2021-2027 MAP III\Aktualizace 07_25\"/>
    </mc:Choice>
  </mc:AlternateContent>
  <xr:revisionPtr revIDLastSave="0" documentId="13_ncr:1_{0BCC9434-B450-4EEB-9CEF-5F86D7D01828}" xr6:coauthVersionLast="47" xr6:coauthVersionMax="47" xr10:uidLastSave="{00000000-0000-0000-0000-000000000000}"/>
  <bookViews>
    <workbookView xWindow="-120" yWindow="-120" windowWidth="29040" windowHeight="15720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2" i="7" l="1"/>
  <c r="M34" i="6"/>
  <c r="M91" i="7"/>
  <c r="M33" i="6"/>
  <c r="M30" i="7"/>
  <c r="L9" i="8"/>
  <c r="M60" i="7"/>
  <c r="M61" i="7"/>
  <c r="M31" i="6" l="1"/>
  <c r="M85" i="7"/>
  <c r="M86" i="7"/>
  <c r="M87" i="7"/>
  <c r="M88" i="7"/>
  <c r="M89" i="7"/>
  <c r="M90" i="7"/>
  <c r="M84" i="7"/>
  <c r="M83" i="7"/>
  <c r="M82" i="7"/>
  <c r="M28" i="6" l="1"/>
  <c r="M81" i="7"/>
  <c r="M80" i="7"/>
  <c r="M79" i="7"/>
  <c r="M8" i="7"/>
  <c r="M7" i="7"/>
  <c r="M6" i="7"/>
  <c r="M5" i="7"/>
  <c r="M67" i="7" l="1"/>
  <c r="M66" i="7"/>
  <c r="M74" i="7"/>
  <c r="M73" i="7"/>
  <c r="M72" i="7"/>
  <c r="M71" i="7"/>
  <c r="M70" i="7"/>
  <c r="M69" i="7"/>
  <c r="M68" i="7"/>
  <c r="M75" i="7"/>
  <c r="M78" i="7"/>
  <c r="M77" i="7"/>
  <c r="M76" i="7"/>
  <c r="M22" i="7"/>
  <c r="M20" i="6"/>
  <c r="M21" i="6"/>
  <c r="M22" i="6"/>
  <c r="M23" i="6"/>
  <c r="M24" i="6"/>
  <c r="M25" i="6"/>
  <c r="M65" i="7"/>
  <c r="M64" i="7"/>
  <c r="M50" i="7" l="1"/>
  <c r="M49" i="7"/>
  <c r="M48" i="7"/>
  <c r="M47" i="7"/>
  <c r="M31" i="7" l="1"/>
  <c r="M32" i="7"/>
  <c r="M29" i="7"/>
  <c r="M9" i="7"/>
  <c r="M10" i="7"/>
  <c r="M11" i="7"/>
  <c r="M12" i="7"/>
  <c r="M13" i="7"/>
  <c r="M14" i="7"/>
  <c r="M15" i="7"/>
  <c r="M16" i="7"/>
  <c r="M17" i="7"/>
  <c r="M23" i="7"/>
  <c r="M24" i="7"/>
  <c r="M25" i="7"/>
  <c r="M26" i="7"/>
  <c r="M27" i="7"/>
  <c r="M28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51" i="7"/>
  <c r="M52" i="7"/>
  <c r="M53" i="7"/>
  <c r="M54" i="7"/>
  <c r="M55" i="7"/>
  <c r="M56" i="7"/>
  <c r="M57" i="7"/>
  <c r="M58" i="7"/>
  <c r="M59" i="7"/>
  <c r="M4" i="6" l="1"/>
</calcChain>
</file>

<file path=xl/sharedStrings.xml><?xml version="1.0" encoding="utf-8"?>
<sst xmlns="http://schemas.openxmlformats.org/spreadsheetml/2006/main" count="1584" uniqueCount="482">
  <si>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</si>
  <si>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</si>
  <si>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</si>
  <si>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</si>
  <si>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</si>
  <si>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</si>
  <si>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</si>
  <si>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</si>
  <si>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</si>
  <si>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</si>
  <si>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</si>
  <si>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</si>
  <si>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</si>
  <si>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</si>
  <si>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</si>
  <si>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</si>
  <si>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</si>
  <si>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</si>
  <si>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</si>
  <si>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</si>
  <si>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</si>
  <si>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</si>
  <si>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</si>
  <si>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</si>
  <si>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</si>
  <si>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</si>
  <si>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</si>
  <si>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</si>
  <si>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</si>
  <si>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</si>
  <si>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</si>
  <si>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</si>
  <si>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</si>
  <si>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</si>
  <si>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</si>
  <si>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</si>
  <si>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</si>
  <si>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z toho předpokládané výdaje EFRR</t>
  </si>
  <si>
    <t>Vysočina</t>
  </si>
  <si>
    <t>MŠ Čechtín</t>
  </si>
  <si>
    <t>Obec Čechtín</t>
  </si>
  <si>
    <t>Výstavba, přestavba a vybavení vzdělávacích prostor pro MŠ.</t>
  </si>
  <si>
    <t>Třebíč</t>
  </si>
  <si>
    <t>Čechtín</t>
  </si>
  <si>
    <t>Rekonstrukce střechy, rekonstrukce školní jídelny, zateplení budovy a bezbariérové stavební úpravy.</t>
  </si>
  <si>
    <t>x</t>
  </si>
  <si>
    <t>-</t>
  </si>
  <si>
    <t>Základní škola Okříšky, příspěvková organizace</t>
  </si>
  <si>
    <t>Městys Okříšky</t>
  </si>
  <si>
    <t>485 26 096</t>
  </si>
  <si>
    <t>Vybudování polytechnicko digitálních učeben a vybavení kabinetů</t>
  </si>
  <si>
    <t>Kraj Vysočina</t>
  </si>
  <si>
    <t>Okříšky</t>
  </si>
  <si>
    <t>ne</t>
  </si>
  <si>
    <t>Modernizace a vybavení odborných učeben a kabinetů přírodních věd, školní přírodní zahrady, školního dvora a školního poradenského pracoviště</t>
  </si>
  <si>
    <t xml:space="preserve">Modernizace vybavení odborných učeben fyziky, chemie a přírodopisu - interaktivní tabule, modernizace prostor pro přehledné ukládání pomůcek, doplnění školní přírodní zahrady o další přírodovědné pomůcky, vybavení nářadím a zastínění vybudovaných venkovních učeben umožní další členění pro více skupin a komunitní setkávání. Modernizace školního dvora s venkovní učebnou umožní další výuku venku. Komplexní využití a propojení obsahů všech oborů. </t>
  </si>
  <si>
    <t>Stavební úpravy a vybavení učeben školní družiny s přírodovědnými a řemeslnými pracovními centry a úprava školního dvora s venkovní učebnou</t>
  </si>
  <si>
    <t>Modernizace, přesunutí a vybavení prostor pro zájmové vzdělávání s centry k podpoře zájmu o polytechniku a přírodovědné obory, prostor  školního dvora umožní návaznost na přírodní učebnu s pohybem venku a komunitní aktivity</t>
  </si>
  <si>
    <t>Stavební úpravy a zázemí školního klubu</t>
  </si>
  <si>
    <t>Základní škola Otokara Březiny</t>
  </si>
  <si>
    <t>Město Jaroměřice nad Rokytnou</t>
  </si>
  <si>
    <t>047443669</t>
  </si>
  <si>
    <t>Rekonstrukce vzdělávacích prostor II. patro a střecha</t>
  </si>
  <si>
    <t>Jaroměřice nad Rokytnou</t>
  </si>
  <si>
    <t>Rekonstrukce střechy (nová střešní krytina, výměna vazbových trámů a krovů), bezbarierové stavební úpravy (plošina k PC učebnám ve vestavbě staré budovy), rekonstrukce 5 učeben (elektrorozvody, osvětlení, podhledy, nové omítky, výmalba), vybavení vzdělávacích prostor (stoly, židle, skříně, nástěnky, počítače, dataprojektory),  vybavení počítačové učebny novou technikou, vybavení školního poradenského pracoviště (kompenzační pomůcky, pc, nábytek)</t>
  </si>
  <si>
    <t>2022-2027</t>
  </si>
  <si>
    <t>Rekonstrukce školní družiny</t>
  </si>
  <si>
    <t>Kompletní rekonstrukce družiny - odizolování zdiva, nové betony, odpady a hygienické kouty, sociální zařízení, elektrorozvody, podhledy, osvětlení, omítky, výmalba, podlahy, zázemí pro pedagogy, vybavení šaten, nábytek, počítače, učební pomůcky</t>
  </si>
  <si>
    <t xml:space="preserve">Rekonstrukce vzdělávacích prostor I. patro </t>
  </si>
  <si>
    <t xml:space="preserve">Rekontrukce 5 učeben (4 třídy a 1 PC učebna - elektrorozvody, osvětlení, podhledy, dveře, nové omítky, výmalba), vybavení vzdělávacích prostor (stoly, židle, skříně, nástěnky, počítače, dataprojektory) </t>
  </si>
  <si>
    <t>Žákovská knihovna I. a II. stupeň</t>
  </si>
  <si>
    <t>Zbudování čtenářského koutku na I. a na II. stupni, rekonstrukce stávajících prostor pro knihovnu, výmalba, nábytek, počítače, posílení fondu knih</t>
  </si>
  <si>
    <t>Vybavení odborných učeben</t>
  </si>
  <si>
    <t>Vybavení odborných pracovišť školní cvičné kuchyně, šicí dílny a enviromentální výchovy, vybavení 1. stupně IT technikou: mobilní tabletové učebny včetně dobíjecí stanice pro 1. stupeň, interaktivní vyučovací panely pro 1. stupeň, multilicence, traktůrek vč. příslušenství na školní zahradu,  vybavení nářadím, nádobí a kuchyňské roboty,  šící stroje, overlocky, skříně, stoly, židle, výukové pomůcky - i-roboti, stavebnice</t>
  </si>
  <si>
    <t>Základní škola T. G. Masaryka Třebíč</t>
  </si>
  <si>
    <t>Město Třebíč</t>
  </si>
  <si>
    <t>Budování odborných učeben půdní vestavbou školy, učebny se zaměřením na polytechnickou, jazykovou a praktickou výuku.</t>
  </si>
  <si>
    <t>Podpora polytechnických, jazykových a praktických dovedností žáků školy</t>
  </si>
  <si>
    <t>ano</t>
  </si>
  <si>
    <t>Základní škola a mateřská škola Opatov</t>
  </si>
  <si>
    <t>Městys Opatov</t>
  </si>
  <si>
    <t>Opatov</t>
  </si>
  <si>
    <t>Základní škola a Mateřská škola Lipník, okres Třebíč, příspěvková organizace</t>
  </si>
  <si>
    <t>Obec Lipník</t>
  </si>
  <si>
    <t>Vybudování zázemí školní družiny</t>
  </si>
  <si>
    <t>Lipník</t>
  </si>
  <si>
    <t>Vyudování chybějícího zázemí školní družiny - náprava výtek ČŠI</t>
  </si>
  <si>
    <t>X</t>
  </si>
  <si>
    <t>majektoprávní příprava, příprava technické dokumentace</t>
  </si>
  <si>
    <t>Mateřská škola Jaroměřice nad Rokytnou</t>
  </si>
  <si>
    <t>Bezbariérový přístup do budovy (přízemí až půdní vestavba)</t>
  </si>
  <si>
    <t>V návaznosti na rekonstrukci půdní vestavby dojde ke kompletnímu bezbariérovému přístupu do MŠ</t>
  </si>
  <si>
    <t>1.100.000,-</t>
  </si>
  <si>
    <t>770.000,-</t>
  </si>
  <si>
    <t>Plechová střecha nové přístavby (současné stáří střechy je téměř 50 let)</t>
  </si>
  <si>
    <t>Původní,stávající plechová střecha je stará bezmála 50 let</t>
  </si>
  <si>
    <t>600.000,-</t>
  </si>
  <si>
    <t>420.000,-</t>
  </si>
  <si>
    <t>Stavební úpravy a rekonstrukce 1.třídy spolu se sociálním zařízením a přilehlými chodbami</t>
  </si>
  <si>
    <t>Rekonstrukce učebny 1.tř., odstranění členitosti třídy z důvodu bezpečnosti dětí, oprava padající omítky, snížení stropů, celková rekonstrukce sociálního zařízení, vybudování sociálního zázemí pro učitelky, generální oprava spřilehlých chodeb</t>
  </si>
  <si>
    <t>1.500 000,-</t>
  </si>
  <si>
    <t>1.050.000,-</t>
  </si>
  <si>
    <t>Stavební úpravy a rekonstrukce půdní vestavby se záměrem vybudování prostor na podporu polytechnického vzdělávání a tělocvičny</t>
  </si>
  <si>
    <t>Rekonstrukce půdní vestavby se záměrem vybudovat zde tělocvičnu a zázemí k výuce polytechnické výchovy</t>
  </si>
  <si>
    <t>Stavební úpravy a rekonstrukce školní jídelny včetně přípravné kuchyňky 1.tř.</t>
  </si>
  <si>
    <t>Celková rekonstrukce školní kuchyně včetně přípravné kuchyňky v 1.třídě</t>
  </si>
  <si>
    <t>1.300 000,-</t>
  </si>
  <si>
    <t>910.000,-</t>
  </si>
  <si>
    <t>Úpravy a vybavení na podporu podnětného venkovního prostředí -školní přírodní zahrada (zahradní herní prvky, didaktické zahradní prvky na podporu ekologické výuky)</t>
  </si>
  <si>
    <t>Herní prvky pro rozvoj celkové pohybové obratnosti dětí, didaktické venkovní prvky pro rozvoj ekologické výuky</t>
  </si>
  <si>
    <t>500 000,-</t>
  </si>
  <si>
    <t>350.000,-</t>
  </si>
  <si>
    <t>Vybavení nově vzniklých prostor v rámci půdní vestavby (tělocvična, výuka polytechnické výchovy)</t>
  </si>
  <si>
    <t>Konstruktivní stavebnice, pracovní ponky, keramická pec, relaxační cvičební náčiní, mikroskopy,</t>
  </si>
  <si>
    <t>220 000,-</t>
  </si>
  <si>
    <t>154.000,-</t>
  </si>
  <si>
    <t>Vybavení školní kuchyně (myčka nádobí, konvektomat, přepravní thermo soupravy na jídlo, nerezový stůl)</t>
  </si>
  <si>
    <t>Myčka nádobí, konvektomat, přepravní thermonádoby na jídlo,nerezový stůl</t>
  </si>
  <si>
    <t>800 000,-</t>
  </si>
  <si>
    <t>560.000,-</t>
  </si>
  <si>
    <t>Zkvalitnění připojení k internetu v rámci celé MŠ</t>
  </si>
  <si>
    <t>Posílení internetové sítě, pořízení zesilovače, zkvalitnění internetového připojení v rámci celé MŠ</t>
  </si>
  <si>
    <t>50 000,-</t>
  </si>
  <si>
    <t>35.000,-</t>
  </si>
  <si>
    <t>Didaktické kompenzační pomůcky pro děti s SVP</t>
  </si>
  <si>
    <t>Pořízení didaktických a kompenzačních pomůcek pro vzdělávání dětí se speciálně vzdělávacími potřebami</t>
  </si>
  <si>
    <t>30 000,-</t>
  </si>
  <si>
    <t>21.000,-</t>
  </si>
  <si>
    <t>Ostatní rekonstrukce a udržovací práce (Odizolování staré budovy)</t>
  </si>
  <si>
    <t>Provedení odizolování staré budovy, zajištění úbytku vlhkosti ve sklepních prostorech</t>
  </si>
  <si>
    <t>Ostatní rekonstrukce a udržovací práce (nové oplocení MŠ)</t>
  </si>
  <si>
    <t>Provedení nového oplocení v přední a boční části areálu MŠ</t>
  </si>
  <si>
    <t>250 000,-</t>
  </si>
  <si>
    <t>175.000,-</t>
  </si>
  <si>
    <t>Ostatní rekonstrukce a udržovací práce (sjednocení dlažby v chodbách MŠ vedoucí k bezbariérovosti celé budovy)</t>
  </si>
  <si>
    <t>Sjednocení, vyrovnání stávající dlažby na chodbách MŠ s cílem zajistit celkovou bezbariérovost MŠ</t>
  </si>
  <si>
    <t>500 000,-</t>
  </si>
  <si>
    <t>Ostatní rekonstrukce (zastřešení nádvoří MŠ s instalací dopadové plochy)</t>
  </si>
  <si>
    <t>Vytvoření zastřešení nádvoří MŠ s cílem vytvořit vhodné podmínky k možné venkovní pohybové výuce dětí</t>
  </si>
  <si>
    <t>600 000,-</t>
  </si>
  <si>
    <t>Videoterminály s propojením do všech tříd MŠ</t>
  </si>
  <si>
    <t>Pořízení videoterminálu s propojením do všech tříd MŠ s zílem zkvalitnit bezpečnost dětí</t>
  </si>
  <si>
    <t>200 000,-</t>
  </si>
  <si>
    <t>140.000,-</t>
  </si>
  <si>
    <t>Vybudování komunitního sportoviště při ZŠ</t>
  </si>
  <si>
    <t>12/2024</t>
  </si>
  <si>
    <t>Výstavba jídelny a vývařovny pro ZŠ a MŠ, rekonstrukce MŠ</t>
  </si>
  <si>
    <t>Základní škola aMateřská škola Myslibořice</t>
  </si>
  <si>
    <t>obec Myslibořice</t>
  </si>
  <si>
    <t>Rekonstrukce odborných učeben určených pro vybudování nových PC učeben přírodních věd</t>
  </si>
  <si>
    <t>Myslibořice</t>
  </si>
  <si>
    <t>Modernizace a přesunutí prostor pro zájmové vzdělávání, dále pro odpolední aktivity pro žáky dojíždějící. Prostor v návaznosti na školní arboretum listnatých stromů povede k podpoře zájmu o přírodovědné obory , využití výuky ČJ,M,AJ s Tv, případně jiných předmětů.</t>
  </si>
  <si>
    <t>Základní škola a Mateřská škola Šebkovice, příspěvková organizace</t>
  </si>
  <si>
    <t>Obec Šebkovice</t>
  </si>
  <si>
    <t>Venkovní učebna Šebkovice</t>
  </si>
  <si>
    <t>Šebkovice</t>
  </si>
  <si>
    <t>Vybudování a vybavení venkovní učebny.</t>
  </si>
  <si>
    <t>ZŠ a MŠ Dukovany, p.o., Dukovany 64</t>
  </si>
  <si>
    <t>Obec Dukovany</t>
  </si>
  <si>
    <t>Přestavba půdních prostor pro činnost školní družiny</t>
  </si>
  <si>
    <t>Dukovany</t>
  </si>
  <si>
    <t>Rekonstrukce nevyužívaných půdoních prostor na školní družinu</t>
  </si>
  <si>
    <t>zpracována projektová dokumentace</t>
  </si>
  <si>
    <t>Městys Dalešice</t>
  </si>
  <si>
    <t>Vybavení tříd</t>
  </si>
  <si>
    <t>Dalešice</t>
  </si>
  <si>
    <t>Vybyvení tříd - nábytek, učební pomůcky, IT</t>
  </si>
  <si>
    <t>Základní škola a Mateřská škola Dalešice,okres Třebíč,p.o.</t>
  </si>
  <si>
    <t>ZŠ a MŠ Koněšín</t>
  </si>
  <si>
    <t>Vybudování učebny – zastřešení dvora, nákup lavic a stolů</t>
  </si>
  <si>
    <t>Modernizace multimediálních technologií</t>
  </si>
  <si>
    <t>Nákup serveru, posílení internetu a rozšíření IT vybavení</t>
  </si>
  <si>
    <t>Modernizace školy v Koněšín</t>
  </si>
  <si>
    <t>Vybudování odborných učeben na půdě školy</t>
  </si>
  <si>
    <t>Rekonstrukce učebny na multifunkční</t>
  </si>
  <si>
    <t>Dovybavení a přebudování učebny na učebnu i pro polytechnické vzdělávání, školní kuchyňka, zahradní stoly, cvičné ponky.</t>
  </si>
  <si>
    <t>Vybudování enviromentální venkovní učebny Vysočina Třebíč Koněšín    Vybudování venkovní učebny</t>
  </si>
  <si>
    <t xml:space="preserve">Obec Koněšín    </t>
  </si>
  <si>
    <t>Koněšín</t>
  </si>
  <si>
    <t>Základní škola Třebíč, Horka-Domky, Václavské nám. 44/12</t>
  </si>
  <si>
    <t>Vybudování odborných učeben cizích jazyků  a výstavba výtahu k zajištění bezbariérovosti Základní školy Třebíč, Horka-Domky.</t>
  </si>
  <si>
    <t>V rámci projektu dojde k vybudování tří nových odborných učeben cizích jazyků a k rekonstrukci kabinetu a technického zázemí učeben. Pro zajištění bezbariérovosti budovy základní školy bude vybudován vnitřní výtah.</t>
  </si>
  <si>
    <t>Základní škola Světlo</t>
  </si>
  <si>
    <t>Ing. Bohumil Bobek</t>
  </si>
  <si>
    <t>05633061</t>
  </si>
  <si>
    <t>181 087 804</t>
  </si>
  <si>
    <t>691 010 889</t>
  </si>
  <si>
    <t>3./2022</t>
  </si>
  <si>
    <t>Rozvody počítačových sítí včetně serverovny</t>
  </si>
  <si>
    <t>Je stěžejní, aby škola zajišťovala a poskytovala centrální serverovský systém a připojení k síti do všech kabinetů a hlavně tříd.</t>
  </si>
  <si>
    <t>4./2022</t>
  </si>
  <si>
    <t>6./2024</t>
  </si>
  <si>
    <t xml:space="preserve">Výstavba
 parkoviště v 
areálu školy pro zaměstnance </t>
  </si>
  <si>
    <t xml:space="preserve">Ke spokojenosti a komfortu našich zaměstanců patří
i zajištění parkovacích míst v areálu školy. 
Jedná se o vytvoření cca 13-ti volných míst k zaparkování vozidlem. </t>
  </si>
  <si>
    <t>7./2024</t>
  </si>
  <si>
    <t>Základní škola Hrotovice</t>
  </si>
  <si>
    <t>Město Hrotovice</t>
  </si>
  <si>
    <t>Rekonstrukce učeben a kabinetů budovy B1 - I. etapa</t>
  </si>
  <si>
    <t>Hrotovice</t>
  </si>
  <si>
    <t>Rekonstrukce učeben (elektrorozvody, podhledy, podlahy, omítky, výmalba, topení), vybavení vzdělávacích prostor (počítače, dataprojektory, interaktivní tabule, nábytek, nástěnky) ve staré budově školy, vytvoření zázemí pro vyučující.</t>
  </si>
  <si>
    <t>Rekonstrukce učeben a kabinetů budovy B1 - II. etapa</t>
  </si>
  <si>
    <t>Zajištění bezbariérovosti objektu školy</t>
  </si>
  <si>
    <t>Zajištění bezbariérového vstupu do prostor budovy, do odborných učeben se zaměřením na polytechnickou, jazykovou a praktickou výuku.</t>
  </si>
  <si>
    <t>Modernizace a vybavení odborných učeben a kabinetů přírodních věd</t>
  </si>
  <si>
    <t>Rekonstrukce prostor a modernizace vybavení odborných učeben fyziky/chemie a přírodopisu, učebny pro projektové vyučování, modernizace prostor pro přehledné ukládání pomůcek, vybavení technikou - dataprojektor, interaktivní tabule, počítače, doplnění o další pomůcky.</t>
  </si>
  <si>
    <t>Vybudování učeben se zaměřením na polytechnickou, jazykovou a praktickou výuku</t>
  </si>
  <si>
    <t>Rozšíření a vybavení počítačové učebny novou technikou. Rekonstrukce prostor pro výuku pracovního vyučování, vybavení dílen. Vybudování prostor s úložnými prostory pro využívání digitálních technologií v návaznosti na polytechnické dovednosti a zapojením cizích jazyků, podpora dovedností žáků.</t>
  </si>
  <si>
    <t xml:space="preserve">Vybudování zázemí školního  klubu a školní družiny, šknihovny se čtenářským koutem </t>
  </si>
  <si>
    <t>Modernizace a přesunutí prostor pro zájmové vzdělávání, vytvoření zázemí pro dojíždějící žáky, podpora polytechnických, jazykových a praktických dovedností žáků. Vybavení knihovny počítači, nábytkem, navýšení knižního fondu.</t>
  </si>
  <si>
    <t>Základní škola Třebíč, ul. Kpt.  Jaroše 836</t>
  </si>
  <si>
    <t>Kompletní rekonstrukce místnosti – nové rozvody silnoproudé kabeláže, doplnění datových rozvodů, výměna stropních osvětlovacích těles a podlahové krytiny, barevná výmalba a ošetření stěn omyvatelným nátěrem, instalace pylonové tabule s interaktivním dataprojektorem a sestavou stolního PC včetně vizualizéru, rozšíření IT prostředků o multifunkční tiskárnu, 3D tiskárnu a tablet PC pro tvorba digitálních kreseb včetně softwaru, pořízení nového nábytku a zařizovacích předmětů.</t>
  </si>
  <si>
    <t>Zbudování venkovní učebny ve školní zahradě</t>
  </si>
  <si>
    <t>V prostou školní zahrady bude po předchozí terénní úpravě instalovaná kompletně vybavená a energeticky soběstačná venkovní učebna pro 30-35 osob určená pro výuku ekologie/přírodopisu/pozemků. Učebny je možné využít i jako letního kina. Konstrukce učebny obsahuje pódium, schodišťové sezení pro žáky a místnost pro školní vybavení včetně možnosti celkového zastínění. Učebna je vybavena statickou magnetickou bílou tabulí s dataprojektorem, mobilní interaktivní TV s úhlopříčkou 65″ s WIN 10, WI-FI i Bluetooth a ozvučením. Na střeše budou instalovány solární panely pro výuku obnovitelných zdrojů a tato technologie umožní energetickou soběstačnost pro napájení TV, projektoru a LED osvětlení. Součástí konstrukce učebny, která řeší i  zachytávání dešťové vody, je zelená stěna pro ukázku pěstování popínavých rostlin, kterou je možné doplnit vyvýšenými květináči.</t>
  </si>
  <si>
    <t>ZŠ a MŠ Valeč</t>
  </si>
  <si>
    <t>Obec Valeč</t>
  </si>
  <si>
    <t>Přestavba a vybavení učeben na polytechnickou výchovu</t>
  </si>
  <si>
    <t>Ne</t>
  </si>
  <si>
    <t>ZŠ a MŠ Předín</t>
  </si>
  <si>
    <t>Obec Předín</t>
  </si>
  <si>
    <t>70 26 59 92</t>
  </si>
  <si>
    <t>Rekonstrukce a vybavení odborných učeben</t>
  </si>
  <si>
    <t>Předín</t>
  </si>
  <si>
    <t>Rekonstrukce a vybavení odborných učeben /cizí jazyky, ICT, polytechnické vzdělávání, přírodní vědy/.</t>
  </si>
  <si>
    <t xml:space="preserve">       X</t>
  </si>
  <si>
    <t xml:space="preserve">          X</t>
  </si>
  <si>
    <t xml:space="preserve">         X</t>
  </si>
  <si>
    <t xml:space="preserve">             </t>
  </si>
  <si>
    <t xml:space="preserve">           X</t>
  </si>
  <si>
    <t xml:space="preserve">       ne</t>
  </si>
  <si>
    <t>Vybavení školní tělocvičny</t>
  </si>
  <si>
    <t xml:space="preserve">Nákup a instalace umělé horolezecké stěny ve školní tělocvičně. </t>
  </si>
  <si>
    <t xml:space="preserve">              X</t>
  </si>
  <si>
    <t>ZŠ Heraltice</t>
  </si>
  <si>
    <t>Městys Heraltice</t>
  </si>
  <si>
    <t>Modernizace půdních prostor</t>
  </si>
  <si>
    <t>Heraltice</t>
  </si>
  <si>
    <t>Přestavba půdních porostor na školní družinu</t>
  </si>
  <si>
    <t>zadání PD</t>
  </si>
  <si>
    <t>Základní škola a Mateřská škola T. G. Masaryka Rouchovany</t>
  </si>
  <si>
    <t>Obec Rouchovany</t>
  </si>
  <si>
    <t>Vybudování, rekonstrukce, modernizace a vybavení vzdělávacích prostor pro ZŠ a budování vnitřní konektivity školy</t>
  </si>
  <si>
    <t>Rouchovany</t>
  </si>
  <si>
    <t>Vybudování, rekonstrukce a vybavení polytechnických učeben - školní dílna, cvičná kuchyň; vybudování a vybavení školní zahrady a přírodní učebny v návaznosti na přírodní vědy; modernizace a vybavení učebny informatiky; vybudování a vybavení učebny cizích jazyků; budování vnitřní konektivity školy - zabezpečení školy</t>
  </si>
  <si>
    <t>Základní umělecká škola Hrotovice</t>
  </si>
  <si>
    <t>Vybavení učebny výtvarného oboru IT technikou</t>
  </si>
  <si>
    <t>Vybavení učebny pro ICT pro výuku grafiky adesingu</t>
  </si>
  <si>
    <t>příprava PD</t>
  </si>
  <si>
    <t>Vybavení učebny hudební nauky IT technikou</t>
  </si>
  <si>
    <t>Vybavení učebny pro ICT pro výuku hudebního desingu a IT dovedností</t>
  </si>
  <si>
    <t>Oprava učebny výtvarného oboru</t>
  </si>
  <si>
    <t xml:space="preserve">Oprava a příprava učebny pro zavedení IT </t>
  </si>
  <si>
    <t>Oprava učebny hudební nauky</t>
  </si>
  <si>
    <t>ZŠ a MŠ Heraltice</t>
  </si>
  <si>
    <t>Navýšení kapacity MŠ</t>
  </si>
  <si>
    <t>Rekonstrukce prostor MŠ směřující k navýšení kapacity</t>
  </si>
  <si>
    <t>zsaná PD</t>
  </si>
  <si>
    <t>12/2025</t>
  </si>
  <si>
    <t>Čáslavice</t>
  </si>
  <si>
    <t>Obec Čáslavice</t>
  </si>
  <si>
    <t>Modernizace odborné učebny na polytechnické vzdělávání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</si>
  <si>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</si>
  <si>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</si>
  <si>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</si>
  <si>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</si>
  <si>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</si>
  <si>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</si>
  <si>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</si>
  <si>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</si>
  <si>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</si>
  <si>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</si>
  <si>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</si>
  <si>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</si>
  <si>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na realizaci  učeben polytechniky I a II (2021/2022) v projektu  </t>
    </r>
    <r>
      <rPr>
        <b/>
        <sz val="10"/>
        <color rgb="FF333333"/>
        <rFont val="Calibri"/>
        <family val="2"/>
        <scheme val="minor"/>
      </rPr>
      <t>Podpora rozvoje a obnovy materiálně technické základny regionálního školství - </t>
    </r>
    <r>
      <rPr>
        <sz val="10"/>
        <color rgb="FF333333"/>
        <rFont val="Calibri"/>
        <family val="2"/>
        <scheme val="minor"/>
      </rPr>
      <t>do 10 000 000,- Kč ve spolupráci s obcí Valeč.</t>
    </r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</si>
  <si>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</si>
  <si>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</si>
  <si>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</si>
  <si>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</si>
  <si>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</si>
  <si>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Podpis předsedy ŘV</t>
  </si>
  <si>
    <t>Mgr. Pavel Pacal</t>
  </si>
  <si>
    <t>Rekonstrukce podkroví ZŠ Valeč</t>
  </si>
  <si>
    <t>rekonstrukce půdních prostor k zájmové  a vzdělávací činnosti. Vytvoření tříd pro jazykové vzdělávání, pro činnost s žáky SVP, nově vzniklé prostory pro školní družinu. Zázemí pro zaměstnance školy. Díky totmuto projektu  se ZŠ Valeč stane bezbariérovou budovou.</t>
  </si>
  <si>
    <t>vypracovaná PD</t>
  </si>
  <si>
    <t>Rekonstrukce suterénu ZŠ Valeč</t>
  </si>
  <si>
    <t>vytvoření učeben k polytechnickému vzdělávání pro I. a II. Stupeň a zájmovou činnost žáků</t>
  </si>
  <si>
    <t>Vypracovaná PD</t>
  </si>
  <si>
    <t>Rekonstrukce podlah v ZŠ</t>
  </si>
  <si>
    <t>modernizace a oprava podlah  v budově ZŠ. Odstranění starých rozpadlých parket a vytvoření bezpečného  a estetického prostředí ve třídách  a na chodbách ZŠ.</t>
  </si>
  <si>
    <t>Zdravé  a úsporné osvětlení ZŠ Valeč</t>
  </si>
  <si>
    <t>výměna nevyhovujících starých zářivek za úsporná a zdravá světla. Odstranění nevyhovujících starých zářivek za novéúsporné  osvětlení podle současných hygienických norem</t>
  </si>
  <si>
    <t>Modernizace a vybavení ŠD a relaxačních koutků</t>
  </si>
  <si>
    <t xml:space="preserve">moderní a účelné vybavení pro zájmovou a relaxační činnost žáků. Vytvoří  se v celé ZŠ nové relaxační zóny a prostory pro zájmovou činnost. </t>
  </si>
  <si>
    <t xml:space="preserve">Vybudování školní knihovny </t>
  </si>
  <si>
    <t>vybudování nové školní knihovny s kvalitními regály na knihy, čtecím koutkem, přístupem k  PC a zázemím pro knihovnici</t>
  </si>
  <si>
    <t xml:space="preserve"> </t>
  </si>
  <si>
    <t xml:space="preserve">Výstavba, přestavba a vybavení vzdělávacích prostor MŠ </t>
  </si>
  <si>
    <t>Výstavba a vybavení vzdělávycích prostor pro MŠ, zabezpečení mateřské školy</t>
  </si>
  <si>
    <t>Snížení energetické náročnosti budovy MŠ</t>
  </si>
  <si>
    <t>Zateplení budovy MŠ a výměna oken a vstupních dveří MŠ</t>
  </si>
  <si>
    <t>ZŠ a MŠ Dalešice</t>
  </si>
  <si>
    <t xml:space="preserve">ZŠ Čáslavice </t>
  </si>
  <si>
    <t>modernizace dílen</t>
  </si>
  <si>
    <t xml:space="preserve">vybavení pracovišť </t>
  </si>
  <si>
    <t>vystavba a vybavení ŠD</t>
  </si>
  <si>
    <t>výstavba a vybavení zázení ŠD</t>
  </si>
  <si>
    <t xml:space="preserve">PD </t>
  </si>
  <si>
    <t>venkovní učebna</t>
  </si>
  <si>
    <t xml:space="preserve">venkovní učebna </t>
  </si>
  <si>
    <t>Mateřská škola Petrovice, okres Třebíč, příspěvková organizace</t>
  </si>
  <si>
    <t>Obec Petrovice</t>
  </si>
  <si>
    <t>Venkovní učebna</t>
  </si>
  <si>
    <t>Petrovice</t>
  </si>
  <si>
    <t>Zřízení učebny na školní zahradě pro výuku</t>
  </si>
  <si>
    <t>Rekonstrukce podlahy v učebně</t>
  </si>
  <si>
    <t>Přestavba vzdělávacích prostor, rekonstrukce podlahové krytiny</t>
  </si>
  <si>
    <t>ZŠ Světlo</t>
  </si>
  <si>
    <t>Vybudování dílen 
a cvičné kuchyně 
pro praktickou výuku</t>
  </si>
  <si>
    <t>Vybavení odborných učeben nábytkem: prac. stoly, židlemi, nářadím, kuchyňskými linkami, nádobím a kuchyňskými roboty.</t>
  </si>
  <si>
    <t>8./2023</t>
  </si>
  <si>
    <t>10./2024</t>
  </si>
  <si>
    <t>Vybudování odborných učeben
(ICT, Ch, Př, F)  včetně vybavení kabinetů. Rozvody počítačových sítí/ serverovna</t>
  </si>
  <si>
    <t>2./2023</t>
  </si>
  <si>
    <t>10./2025</t>
  </si>
  <si>
    <t>Výstavba multifunkčního
 hřiště</t>
  </si>
  <si>
    <t>Vybudováním víceúčelového hřiště chceme žákům
 umožnit co nejvíce pohybu na čerstvém vzduchu, 
a přesto v areálu školy. Hřiště bude sloužit nejen
 na míčové sporty jako např. nohejbal, fotbal, 
volejbal , ale i na atletické disciplíny.</t>
  </si>
  <si>
    <t>9./2023</t>
  </si>
  <si>
    <t>3./2027</t>
  </si>
  <si>
    <t>Základní škola a mateřská škola Čáslavice</t>
  </si>
  <si>
    <t>Modernizace učebny dílen</t>
  </si>
  <si>
    <t>Venkovní učebna Čáslavice</t>
  </si>
  <si>
    <t>Stavební úpravy a rekonstrukce tříd</t>
  </si>
  <si>
    <t>Rekonstrukce šk. pozemku</t>
  </si>
  <si>
    <t>Základní škola a mateřská škoa Opatov</t>
  </si>
  <si>
    <t>Přestavba ZŠ I. Etapa Opatov č.p. 68</t>
  </si>
  <si>
    <t>Třřebíč</t>
  </si>
  <si>
    <t>Vybudování polytechnické učebny, multifunkční učebny, vybudování prostor pro školní družinu a školní klub, modernizace zázemí pro vyučující, realizována půdní vestavba školy</t>
  </si>
  <si>
    <t>Projektová dokumentace zpracována pro realizaci stavby,  zpracovaná studie proveditelnosti s žádostí o podporu</t>
  </si>
  <si>
    <t>ANO</t>
  </si>
  <si>
    <t>Energetické úspory  ZŠ Opatov</t>
  </si>
  <si>
    <t xml:space="preserve"> Energetické úspory, instalace solárních panelů a zajištění energetické soběstačnosti školy</t>
  </si>
  <si>
    <t>9/2023</t>
  </si>
  <si>
    <t>Vypracovaná studie</t>
  </si>
  <si>
    <t>NE</t>
  </si>
  <si>
    <t>Přestavba ZŠ II. Etapa</t>
  </si>
  <si>
    <t>Přestavba ZŠ a MŠ III. Etapa</t>
  </si>
  <si>
    <t>5/2027</t>
  </si>
  <si>
    <t>12/2027</t>
  </si>
  <si>
    <t>ZŠ a MŠ Pyšel</t>
  </si>
  <si>
    <t>Obec Pyšel</t>
  </si>
  <si>
    <t>Vybudování zázemí pro ŠD</t>
  </si>
  <si>
    <t>Pyšel</t>
  </si>
  <si>
    <t>Vybudování venkovní "zelené" učebny pro ŠD - altán</t>
  </si>
  <si>
    <t>vybraný dodavatel</t>
  </si>
  <si>
    <t>Vybavení odborných učeben potřebnými pomůckami a nábytkem. Nákup digitální techniky - dataprojektoru, interaktivní tabule, počítačů se snahou o využití digitální techniky i v rámci výuky  cizích jazyků. Instalace centrálního server. systému.</t>
  </si>
  <si>
    <t>Základní škola a mateřská škola Vladislav</t>
  </si>
  <si>
    <t>Městys Vladislav</t>
  </si>
  <si>
    <t xml:space="preserve">Rekonstrukce a modernizace odborných učeben </t>
  </si>
  <si>
    <t>Vladislav</t>
  </si>
  <si>
    <t>Rekonstrukce a modernizace vybavení  odborných učeben- učebny pro výuku cizích jazyků,učebny pro polytechnickou výuku a učebny pro výuku informatiky s využitím pokročilých digitálních technologií</t>
  </si>
  <si>
    <t>Navýšení kapacity MŠ a snížení energetické náročnosti budovy MŠ</t>
  </si>
  <si>
    <t>Stavební úpravy prostor MŠ, zateplení budovy MŠ a výměna oken a vstupních dveří MŠ</t>
  </si>
  <si>
    <t>Zvýšení kapacity MŠ</t>
  </si>
  <si>
    <t>Zpracovaná PD</t>
  </si>
  <si>
    <t xml:space="preserve">
600122271</t>
  </si>
  <si>
    <t>Přístavba jídelny</t>
  </si>
  <si>
    <t>Vybudování nové jídelny pro žáky</t>
  </si>
  <si>
    <t>projektový záměr</t>
  </si>
  <si>
    <t>Přístavba odpočinkové místností</t>
  </si>
  <si>
    <t>Vybudování nové odpočinkové místnosti</t>
  </si>
  <si>
    <t>Rekonstrukce kmenové třídy ZŠ a optimalizace vnitřního prostředí budovy</t>
  </si>
  <si>
    <t>Rekonstrukce kmenové třídy (podlaha, vnitřní vybavení), úprava společných prostor, optimalizace odvětrání školy</t>
  </si>
  <si>
    <t>Výstavba cvičebny ZŠ a MŠ</t>
  </si>
  <si>
    <t>Vybudování nové cvičebny pro ZŠ a MŠ Lipník</t>
  </si>
  <si>
    <t>v přípravě</t>
  </si>
  <si>
    <t>nepodléhá</t>
  </si>
  <si>
    <t>Modernizace kotelny</t>
  </si>
  <si>
    <t>Modernizace otopné soustavy, výměna starách plynových kotlů a regulace</t>
  </si>
  <si>
    <t>PD ano</t>
  </si>
  <si>
    <t>Úsporné topení</t>
  </si>
  <si>
    <t>Připojení otopné soustavy na bioplynovou stanici</t>
  </si>
  <si>
    <t xml:space="preserve">ne </t>
  </si>
  <si>
    <t>Školní zahrada</t>
  </si>
  <si>
    <t>Rekonstrukce a přestavba na přírodní školní zahradu e enviromentálním využitím</t>
  </si>
  <si>
    <t xml:space="preserve">Oprava rozvodů zdravotechniky </t>
  </si>
  <si>
    <t xml:space="preserve">Rozvody teplé vody do tříd </t>
  </si>
  <si>
    <t>Výměna starých dveří v ZŠ</t>
  </si>
  <si>
    <t>Výměna dveří  do tříd  ZŠ</t>
  </si>
  <si>
    <t>Jídelní výtah</t>
  </si>
  <si>
    <t>Výtah potravin pro kuchyň - ze sklepa do kuchyně.</t>
  </si>
  <si>
    <t>Vybudování komunitního atletického sportoviště při ZŠ Třebíč, Horka-Domky</t>
  </si>
  <si>
    <t>V rámci projektu dojde k vybudování komunitního atletického sportoviště při ZŠ Třebíč, Horka-Domky</t>
  </si>
  <si>
    <t>Zpracovaná PD - nutno aktualizovat</t>
  </si>
  <si>
    <t>Nová zahrada</t>
  </si>
  <si>
    <t>Rekonstrukce školní zahrady jako zázemí pro komunitní činnosti</t>
  </si>
  <si>
    <t>výběr dodavatele</t>
  </si>
  <si>
    <t>Nová ŠD</t>
  </si>
  <si>
    <t>Rekonstrukce střechy a půdních prostor pro ŠD</t>
  </si>
  <si>
    <t>Výměna oken - 2. etapa</t>
  </si>
  <si>
    <t>Výměna oken na chodbách, WC a umývárnách</t>
  </si>
  <si>
    <t xml:space="preserve">Vybudování zázemí pro školní klub pro realizaci školních klubů jazyků, badatelského klubu, klubu ITC a dalších zájmových aktivit - modernizace vybavení a pomůcek o digitální zařízení a potřeb pro rozvíjení logického myšlení </t>
  </si>
  <si>
    <t>Vybudování prostor s úložnými prostory pro využívání digitálních technologií v návaznosti na polytechnické dovednosti - využítí 3D tiskárny, plotru, gravírování, programování propojení s výtvarným oborem a zapojením cizích jazyků. Vybavení interaktivními pomůckami, moderními digitálními a polytechnickými technologiemi. Modernizace prostor pro další ukládání pomůcek.</t>
  </si>
  <si>
    <t>Základní škola Ludvíka Svobody a Mateřská škola Rudíkov, příspěvková organizace</t>
  </si>
  <si>
    <t>Obec Rudíkov</t>
  </si>
  <si>
    <t>Modernizace vybavení učebny informatiky</t>
  </si>
  <si>
    <t>Rudíkov</t>
  </si>
  <si>
    <t>Modernizace prostor pro využívání digitálních technologií v návaznosti na polytechnické dovednosti, vybavení počítačové učebny novou technikou (počítače, monitory, 3D tiskárny apod.), posílení vnitřní konektivity.</t>
  </si>
  <si>
    <t>zatím v úvaze</t>
  </si>
  <si>
    <t>Rekonstrukce tříd, učeben, šaten a chodeb a modernizace zázemí pro pedagogy</t>
  </si>
  <si>
    <t>Rekonstrukce tříd, učeben, šaten a chodeb - elektrorozvody, vodoinstalace, odpady, dveře, stěny, podlahy, osvětlení na chodbách, vybavení vzdělávacích prostor (stoly, židle, skříně, interaktivní tabule…) a modernizace zázemí pro pedagogy.</t>
  </si>
  <si>
    <t>Rekonstrukce prostor pro výuku pracovního vyučování</t>
  </si>
  <si>
    <t>Rekonstrukce prostor pro výuku pracovního vyučování, vybavení dílen, vybavení cvičné kuchyňky (nádobí, kuchyňské roboty, šicí stroje, overlocky apod.)</t>
  </si>
  <si>
    <t>Mateřská škola Hrotovice</t>
  </si>
  <si>
    <t>Výstavba a vybavení vzdělávacích prostor MŠ</t>
  </si>
  <si>
    <t>zajištěný pozemek, zadáno zpracování PD</t>
  </si>
  <si>
    <t>Stavební úpravy a vybavení učeben školní družiny s přírodovědnými a řemeslnými pracovními centry</t>
  </si>
  <si>
    <t>Modernizace prostor pro zájmové vzdělávání ve školní družině s badatelskými centry k podpoře zájmu o polytechniku, přírodovědné obory a digitální technologie</t>
  </si>
  <si>
    <t>Vybavení odborných učeben přírodopisu/chemie, fyziky a digitálně polytechnických učeben digitálními technologiemi a pomůckami, vybudování badatelské učebny a stavební úpravy a vybavení školního poradenského pracoviště</t>
  </si>
  <si>
    <t>Modernizace a doplnění odborných učeben digitálními a dalšími pomůckami - bdatelské sady, interaktivní tabule, popisovací tabule. Vybudování badatelské dílny k rozvoji přírodovědných zájmů a dovedností - zázemí pro porozování a drobné chovatelství. Vybudování a modernizace zázemí pro školní poradenského pracoviště - práce se žáky s SVP, rodiči.</t>
  </si>
  <si>
    <t>Vybudování badatelské dílny a rekonstrukce školního dvora s vybudováním zázemí pro badatelskou výuku</t>
  </si>
  <si>
    <t>Vybudování prostor pro badatelskou dílnu se zázemím pro drobné chvatelství a k rozvoji přírodovědných zájmů a dovedností  s využíváním moderních technologií pro pozorování. Úprava školního dvora - doplnění o zpěvněné plochy, zastínění a úložné prostory s vybavením pro pozorovnání a pobyt  venku - výuka pracovních činností, přírodovědných předmětů, cizích jazyků i dalších předmětů.</t>
  </si>
  <si>
    <t>ZŠ A MŠ TRNAVA, OKRES TŘEBÍČ</t>
  </si>
  <si>
    <t>OBEC TRNAVA</t>
  </si>
  <si>
    <t>Trnava</t>
  </si>
  <si>
    <t>Vybudování venkovní učebny na školní zahradě</t>
  </si>
  <si>
    <t>Oprava terasy</t>
  </si>
  <si>
    <t xml:space="preserve">Rekonstrukce povrchu, zajištění nového bezpečného zábradli </t>
  </si>
  <si>
    <t>Multimediální vybavení učeben včetně nábytku</t>
  </si>
  <si>
    <t>2 000 000</t>
  </si>
  <si>
    <t>2024</t>
  </si>
  <si>
    <t>2027</t>
  </si>
  <si>
    <t>+</t>
  </si>
  <si>
    <t>Vybavení učebny pro čtenářský klub a zároveň jako studovny</t>
  </si>
  <si>
    <t>300 000</t>
  </si>
  <si>
    <t>2026</t>
  </si>
  <si>
    <t>Úpravy a vybavení na podporu podnětného
venkovního prostředí - školní přírodní zahrada (zahradní herní prvky,
didaktické zahradní prvky, výsadba rostlin)</t>
  </si>
  <si>
    <t>500 000</t>
  </si>
  <si>
    <t>2025</t>
  </si>
  <si>
    <t xml:space="preserve">Pořízení a instalace tělocvičného nářadí pro rozvoj celkové pohybové obratnosti dětí (šplhadla, hrazda, žebřiny apod.) </t>
  </si>
  <si>
    <t>Úpravy a vybavení na podporu podnětného
venkovního prostředí - zahradní herní prvky,
didaktické zahradní prvky, výsadba rostlin apod.</t>
  </si>
  <si>
    <t>71000771</t>
  </si>
  <si>
    <t>102655049</t>
  </si>
  <si>
    <t>Vybavení nově vzniklých a zrekonstruovaných učeben</t>
  </si>
  <si>
    <t>600121763</t>
  </si>
  <si>
    <t>Vybavení nově vzniklých prostor v rámci půdní vestavby  (studovna, čítárna)</t>
  </si>
  <si>
    <t>Revitalizace školní zahrady</t>
  </si>
  <si>
    <t>Vybavení nově zrekonstruované cvičebny</t>
  </si>
  <si>
    <t>Vytvoření odpočinkové zóny v blízkosti školy</t>
  </si>
  <si>
    <r>
      <t>6</t>
    </r>
    <r>
      <rPr>
        <b/>
        <sz val="10"/>
        <color theme="1"/>
        <rFont val="Calibri"/>
        <family val="2"/>
        <charset val="238"/>
        <scheme val="minor"/>
      </rPr>
      <t>00121</t>
    </r>
    <r>
      <rPr>
        <sz val="10"/>
        <color theme="1"/>
        <rFont val="Calibri"/>
        <family val="2"/>
        <charset val="238"/>
        <scheme val="minor"/>
      </rPr>
      <t>763</t>
    </r>
  </si>
  <si>
    <t>Mateřská škola Hodov,okres Třebíč,příspěvková organizace, Hodov 17,67504</t>
  </si>
  <si>
    <t>Obec Hodov</t>
  </si>
  <si>
    <t>MAP</t>
  </si>
  <si>
    <t>Hodov</t>
  </si>
  <si>
    <t>Rekonstrukce výdejny MŠ,vybavení</t>
  </si>
  <si>
    <t>5/2024</t>
  </si>
  <si>
    <t>5/2026</t>
  </si>
  <si>
    <t>Základní umělecká škola Třebíč, Masarykovo náměstí 1313/12</t>
  </si>
  <si>
    <t xml:space="preserve">Za uměním s digitálními technologiemi </t>
  </si>
  <si>
    <t>Vybavení učeben moderními digitálními technologiemi (přístroje a aplikace pro nahrávání a zpracování hudby, přístroje a aplikace k zpracování fotografií a videí, interaktivní dotykové panely a digitální hudební nástroje), úprava učebny na nahrávací studio</t>
  </si>
  <si>
    <t>Dům dětí a mládeže Třebíč, příspěvková organizace</t>
  </si>
  <si>
    <t>Výstavba, přestavba a vybavení vzdělávacích prostor DDM</t>
  </si>
  <si>
    <t>Přestavba klubovny na počítačovou učebnu a vybudování venkovní učebny pro činnost astronomického kroužku a pro další kroužky s přírodovědným zaměřením. Vybavení této učebny mobilními informačními technologiemi. Pořízení interaktivních dotykových panelů do budovy DDM a planetária.</t>
  </si>
  <si>
    <t>Vybudování třídy MŠ se sociálním zázemím a šatnou</t>
  </si>
  <si>
    <t>Obec Valečvytvoření nové učebny MŠ se sociálním zařízením šatnou</t>
  </si>
  <si>
    <t>vytvoření nové učebny MŠ se sociálním zařízením šatnou</t>
  </si>
  <si>
    <t>Mateřská škola Světýlko, s.r.o.</t>
  </si>
  <si>
    <t>Rekonstrukce prostor MŠ pro odstranění nedostatků identifikovaných KHS</t>
  </si>
  <si>
    <t>Budišov</t>
  </si>
  <si>
    <t>Vybudování venkovní učebny</t>
  </si>
  <si>
    <t>ZŠ Budišov</t>
  </si>
  <si>
    <t>Městys Budišov</t>
  </si>
  <si>
    <t>Kompletní změna dispozic a prostorových návazností dle požadavků KHS z 12.9.2023 - udělená vyjímka do r.2028. Související činnosti obsahující kompletní výměnu kanalizace, elektro, obklady, dlažby, akustické podhledy, povrchy podlah, dveře, vybavení výdejny, atd.</t>
  </si>
  <si>
    <t>Základní škola a Mateřská škola Rokytnice nad Rokytnou</t>
  </si>
  <si>
    <t>Městys Rokytnice nad Rokytnou</t>
  </si>
  <si>
    <t>Stavební úpravy jídelny MŠ v Rokytnici nad Rokytnou</t>
  </si>
  <si>
    <t>PO</t>
  </si>
  <si>
    <t>Rokytnice nad Rokytnou</t>
  </si>
  <si>
    <t xml:space="preserve">Jedná se o stavební úpravy budovy, která slouží jako jídelna pro přilehlou MŠ a ZŠ. Stavba je nyní vedena jako mateřská škola – konkrétně místnost navrhované jídelny  je nyní kolaudovaná jako „herna“.
Úpravy se budou týkat konkrétně západního traktu budovy, kde se bude nově nacházet kuchyňské zázemí s jídelnou a k ní příslušné hygienické a administrativní zázemí. Součástí stavebních úprav je změna vnitřní dispozice budovy, výměna střešního pláště a stavební úpravy vikýřů, fasádní zateplení, přístavba kuchyně, vnější vedení vnitřních sítí s napojením na veřejnou inženýrskou infrastrukturu, dostavby vstupních podest a rampy společně s prostornou terasou a zpevněné plochy na pozemku.
</t>
  </si>
  <si>
    <t>Zpracovaná realizační PD</t>
  </si>
  <si>
    <t>Rekonstrukce 2.NP budovy základní školy v Rokytnici nad Rokytnou</t>
  </si>
  <si>
    <t>Rekonstrukce 2.NP budovy základní školy v Rokytnici nad Rokytnou. Jedná se o rekonstrukci dvou učeben, sborovny, ředitelny, chodby a schodiště. Bude realizována nová elektroinstalace, proběhne oprava všech ploch - podlahy stěny a podhledy. Dále budou učebny vybavené novým nábytkem.</t>
  </si>
  <si>
    <t>Strategický rámec MAP ORP Třebíč IV - seznam investičních priorit ZŠ (2021-2027)</t>
  </si>
  <si>
    <t>Schváleno v Třebíči dne 11. 7. 2025 Řídícím výborem MAP ORP Třebíč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</si>
</sst>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61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Protection="1"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3" fontId="5" fillId="2" borderId="10" xfId="0" applyNumberFormat="1" applyFont="1" applyFill="1" applyBorder="1" applyAlignment="1" applyProtection="1">
      <alignment horizontal="center" vertical="center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3" fontId="5" fillId="0" borderId="60" xfId="0" applyNumberFormat="1" applyFont="1" applyBorder="1" applyAlignment="1" applyProtection="1">
      <alignment horizontal="center" vertical="center"/>
      <protection locked="0"/>
    </xf>
    <xf numFmtId="3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3" fontId="5" fillId="0" borderId="15" xfId="0" applyNumberFormat="1" applyFont="1" applyBorder="1" applyAlignment="1" applyProtection="1">
      <alignment horizontal="center" vertical="center"/>
      <protection locked="0"/>
    </xf>
    <xf numFmtId="3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67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3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3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3" fontId="5" fillId="0" borderId="61" xfId="0" applyNumberFormat="1" applyFont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Protection="1">
      <protection locked="0"/>
    </xf>
    <xf numFmtId="0" fontId="5" fillId="0" borderId="67" xfId="0" applyFont="1" applyBorder="1" applyProtection="1">
      <protection locked="0"/>
    </xf>
    <xf numFmtId="3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3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0" borderId="66" xfId="0" applyNumberFormat="1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/>
      <protection locked="0"/>
    </xf>
    <xf numFmtId="3" fontId="5" fillId="0" borderId="47" xfId="0" applyNumberFormat="1" applyFont="1" applyBorder="1" applyAlignment="1" applyProtection="1">
      <alignment horizontal="center" vertical="center" wrapText="1"/>
      <protection locked="0"/>
    </xf>
    <xf numFmtId="3" fontId="5" fillId="0" borderId="57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/>
      <protection locked="0"/>
    </xf>
    <xf numFmtId="3" fontId="5" fillId="0" borderId="14" xfId="0" applyNumberFormat="1" applyFont="1" applyBorder="1" applyAlignment="1" applyProtection="1">
      <alignment horizontal="center" vertical="center" wrapText="1"/>
      <protection locked="0"/>
    </xf>
    <xf numFmtId="3" fontId="5" fillId="0" borderId="42" xfId="0" applyNumberFormat="1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 vertical="center" wrapText="1"/>
      <protection locked="0"/>
    </xf>
    <xf numFmtId="3" fontId="0" fillId="0" borderId="9" xfId="0" applyNumberForma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3" fontId="5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3" fontId="5" fillId="0" borderId="60" xfId="0" applyNumberFormat="1" applyFont="1" applyBorder="1" applyAlignment="1" applyProtection="1">
      <alignment horizontal="center" vertical="center" wrapText="1"/>
      <protection locked="0"/>
    </xf>
    <xf numFmtId="3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3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7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46" xfId="0" applyNumberFormat="1" applyFont="1" applyBorder="1" applyAlignment="1" applyProtection="1">
      <alignment horizontal="center" vertical="center" wrapText="1"/>
      <protection locked="0"/>
    </xf>
    <xf numFmtId="3" fontId="5" fillId="0" borderId="46" xfId="0" applyNumberFormat="1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3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3" fontId="5" fillId="0" borderId="50" xfId="0" applyNumberFormat="1" applyFont="1" applyBorder="1" applyAlignment="1" applyProtection="1">
      <alignment horizontal="center" vertical="center" wrapText="1"/>
      <protection locked="0"/>
    </xf>
    <xf numFmtId="3" fontId="5" fillId="0" borderId="33" xfId="0" applyNumberFormat="1" applyFont="1" applyBorder="1" applyAlignment="1" applyProtection="1">
      <alignment horizontal="center" vertical="center" wrapText="1"/>
      <protection locked="0"/>
    </xf>
    <xf numFmtId="3" fontId="5" fillId="0" borderId="25" xfId="0" applyNumberFormat="1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3" fontId="5" fillId="0" borderId="18" xfId="0" applyNumberFormat="1" applyFont="1" applyBorder="1" applyAlignment="1" applyProtection="1">
      <alignment horizontal="center" vertical="center" wrapText="1"/>
      <protection locked="0"/>
    </xf>
    <xf numFmtId="3" fontId="5" fillId="0" borderId="53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22" xfId="0" applyNumberFormat="1" applyFont="1" applyBorder="1" applyAlignment="1" applyProtection="1">
      <alignment horizontal="center" vertical="center" wrapText="1"/>
      <protection locked="0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40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 wrapText="1"/>
      <protection locked="0"/>
    </xf>
    <xf numFmtId="14" fontId="5" fillId="0" borderId="30" xfId="0" applyNumberFormat="1" applyFont="1" applyBorder="1" applyAlignment="1" applyProtection="1">
      <alignment horizontal="center" vertical="center"/>
      <protection locked="0"/>
    </xf>
    <xf numFmtId="14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4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" vertical="center"/>
      <protection locked="0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7" fontId="5" fillId="0" borderId="1" xfId="0" applyNumberFormat="1" applyFont="1" applyBorder="1" applyAlignment="1" applyProtection="1">
      <alignment horizontal="center"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32" xfId="0" applyNumberFormat="1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 wrapText="1"/>
      <protection locked="0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 wrapText="1"/>
      <protection locked="0"/>
    </xf>
    <xf numFmtId="3" fontId="22" fillId="0" borderId="3" xfId="0" applyNumberFormat="1" applyFont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3" fontId="22" fillId="0" borderId="60" xfId="0" applyNumberFormat="1" applyFont="1" applyBorder="1" applyAlignment="1" applyProtection="1">
      <alignment horizontal="center" vertical="center" wrapText="1"/>
      <protection locked="0"/>
    </xf>
    <xf numFmtId="3" fontId="22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60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3" fontId="22" fillId="0" borderId="15" xfId="0" applyNumberFormat="1" applyFont="1" applyBorder="1" applyAlignment="1" applyProtection="1">
      <alignment horizontal="center" vertical="center" wrapText="1"/>
      <protection locked="0"/>
    </xf>
    <xf numFmtId="3" fontId="22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3" fontId="3" fillId="0" borderId="61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3" fontId="22" fillId="0" borderId="67" xfId="0" applyNumberFormat="1" applyFont="1" applyBorder="1" applyAlignment="1" applyProtection="1">
      <alignment horizontal="center" vertical="center" wrapText="1"/>
      <protection locked="0"/>
    </xf>
    <xf numFmtId="3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3" fontId="3" fillId="0" borderId="67" xfId="0" applyNumberFormat="1" applyFont="1" applyBorder="1" applyAlignment="1" applyProtection="1">
      <alignment horizontal="center" vertical="center" wrapText="1"/>
      <protection locked="0"/>
    </xf>
    <xf numFmtId="1" fontId="3" fillId="0" borderId="32" xfId="0" applyNumberFormat="1" applyFont="1" applyBorder="1" applyAlignment="1" applyProtection="1">
      <alignment horizontal="center" vertical="center" wrapText="1"/>
      <protection locked="0"/>
    </xf>
    <xf numFmtId="1" fontId="3" fillId="0" borderId="33" xfId="0" applyNumberFormat="1" applyFont="1" applyBorder="1" applyAlignment="1" applyProtection="1">
      <alignment horizontal="center" vertical="center" wrapText="1"/>
      <protection locked="0"/>
    </xf>
    <xf numFmtId="3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25" fillId="0" borderId="30" xfId="0" applyNumberFormat="1" applyFont="1" applyBorder="1" applyAlignment="1" applyProtection="1">
      <alignment horizontal="center" vertical="center" wrapText="1"/>
      <protection locked="0"/>
    </xf>
    <xf numFmtId="49" fontId="25" fillId="0" borderId="33" xfId="0" applyNumberFormat="1" applyFont="1" applyBorder="1" applyAlignment="1" applyProtection="1">
      <alignment horizontal="center" vertical="center" wrapText="1"/>
      <protection locked="0"/>
    </xf>
    <xf numFmtId="3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25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31" xfId="0" applyNumberFormat="1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center" vertical="center" wrapText="1"/>
      <protection locked="0"/>
    </xf>
    <xf numFmtId="49" fontId="25" fillId="0" borderId="25" xfId="0" applyNumberFormat="1" applyFont="1" applyBorder="1" applyAlignment="1" applyProtection="1">
      <alignment horizontal="center" vertical="center" wrapText="1"/>
      <protection locked="0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1" fontId="3" fillId="0" borderId="22" xfId="0" applyNumberFormat="1" applyFont="1" applyBorder="1" applyAlignment="1" applyProtection="1">
      <alignment horizontal="center" vertical="center" wrapText="1"/>
      <protection locked="0"/>
    </xf>
    <xf numFmtId="3" fontId="25" fillId="0" borderId="20" xfId="0" applyNumberFormat="1" applyFont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3" fontId="3" fillId="0" borderId="36" xfId="0" applyNumberFormat="1" applyFont="1" applyBorder="1" applyAlignment="1" applyProtection="1">
      <alignment horizontal="center" vertical="center" wrapText="1"/>
      <protection locked="0"/>
    </xf>
    <xf numFmtId="17" fontId="3" fillId="0" borderId="35" xfId="0" applyNumberFormat="1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7" fontId="3" fillId="0" borderId="1" xfId="0" applyNumberFormat="1" applyFont="1" applyBorder="1" applyAlignment="1" applyProtection="1">
      <alignment horizontal="center" vertical="center" wrapText="1"/>
      <protection locked="0"/>
    </xf>
    <xf numFmtId="17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3" fontId="3" fillId="0" borderId="17" xfId="0" applyNumberFormat="1" applyFont="1" applyBorder="1" applyAlignment="1" applyProtection="1">
      <alignment horizontal="center" vertical="center" wrapText="1"/>
      <protection locked="0"/>
    </xf>
    <xf numFmtId="17" fontId="3" fillId="0" borderId="17" xfId="0" applyNumberFormat="1" applyFont="1" applyBorder="1" applyAlignment="1" applyProtection="1">
      <alignment horizontal="center" vertical="center" wrapText="1"/>
      <protection locked="0"/>
    </xf>
    <xf numFmtId="17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3" fontId="22" fillId="0" borderId="40" xfId="0" applyNumberFormat="1" applyFont="1" applyBorder="1" applyAlignment="1" applyProtection="1">
      <alignment horizontal="center" vertical="center" wrapText="1"/>
      <protection locked="0"/>
    </xf>
    <xf numFmtId="3" fontId="22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3" fontId="3" fillId="0" borderId="33" xfId="0" applyNumberFormat="1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wrapText="1"/>
      <protection locked="0"/>
    </xf>
    <xf numFmtId="0" fontId="3" fillId="0" borderId="66" xfId="0" applyFont="1" applyBorder="1" applyAlignment="1" applyProtection="1">
      <alignment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3" fontId="22" fillId="0" borderId="46" xfId="0" applyNumberFormat="1" applyFont="1" applyBorder="1" applyAlignment="1" applyProtection="1">
      <alignment horizontal="center" vertical="center" wrapText="1"/>
      <protection locked="0"/>
    </xf>
    <xf numFmtId="3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wrapText="1"/>
      <protection locked="0"/>
    </xf>
    <xf numFmtId="0" fontId="3" fillId="0" borderId="31" xfId="0" applyFont="1" applyBorder="1" applyAlignment="1" applyProtection="1">
      <alignment wrapText="1"/>
      <protection locked="0"/>
    </xf>
    <xf numFmtId="3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wrapText="1"/>
      <protection locked="0"/>
    </xf>
    <xf numFmtId="0" fontId="3" fillId="0" borderId="41" xfId="0" applyFont="1" applyBorder="1" applyAlignment="1" applyProtection="1">
      <alignment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3" fontId="22" fillId="0" borderId="0" xfId="0" applyNumberFormat="1" applyFont="1" applyAlignment="1" applyProtection="1">
      <alignment horizontal="center" vertical="center" wrapText="1"/>
      <protection locked="0"/>
    </xf>
    <xf numFmtId="3" fontId="22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6" xfId="0" applyFont="1" applyBorder="1" applyAlignment="1" applyProtection="1">
      <alignment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3" fontId="3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69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Alignment="1" applyProtection="1">
      <alignment wrapText="1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3" fontId="22" fillId="0" borderId="76" xfId="0" applyNumberFormat="1" applyFont="1" applyBorder="1" applyAlignment="1" applyProtection="1">
      <alignment horizontal="center" vertical="center" wrapText="1"/>
      <protection locked="0"/>
    </xf>
    <xf numFmtId="3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3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75" xfId="0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wrapText="1"/>
      <protection locked="0"/>
    </xf>
    <xf numFmtId="0" fontId="3" fillId="0" borderId="72" xfId="0" applyFont="1" applyBorder="1" applyAlignment="1" applyProtection="1">
      <alignment wrapText="1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3" fontId="3" fillId="0" borderId="43" xfId="0" applyNumberFormat="1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17" fontId="3" fillId="0" borderId="30" xfId="0" applyNumberFormat="1" applyFont="1" applyBorder="1" applyAlignment="1" applyProtection="1">
      <alignment horizontal="center" vertical="center" wrapText="1"/>
      <protection locked="0"/>
    </xf>
    <xf numFmtId="17" fontId="3" fillId="0" borderId="33" xfId="0" applyNumberFormat="1" applyFont="1" applyBorder="1" applyAlignment="1" applyProtection="1">
      <alignment horizontal="center" vertical="center" wrapText="1"/>
      <protection locked="0"/>
    </xf>
    <xf numFmtId="17" fontId="3" fillId="0" borderId="23" xfId="0" applyNumberFormat="1" applyFont="1" applyBorder="1" applyAlignment="1" applyProtection="1">
      <alignment horizontal="center" vertical="center" wrapText="1"/>
      <protection locked="0"/>
    </xf>
    <xf numFmtId="17" fontId="3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20" xfId="0" applyNumberFormat="1" applyFont="1" applyBorder="1" applyAlignment="1" applyProtection="1">
      <alignment horizontal="center" vertical="center" wrapText="1"/>
      <protection locked="0"/>
    </xf>
    <xf numFmtId="17" fontId="3" fillId="0" borderId="20" xfId="0" applyNumberFormat="1" applyFont="1" applyBorder="1" applyAlignment="1" applyProtection="1">
      <alignment horizontal="center" vertical="center" wrapText="1"/>
      <protection locked="0"/>
    </xf>
    <xf numFmtId="17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3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49" fontId="24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2" xfId="0" applyNumberFormat="1" applyFont="1" applyBorder="1" applyAlignment="1" applyProtection="1">
      <alignment horizontal="center" vertical="center" wrapText="1"/>
      <protection locked="0"/>
    </xf>
    <xf numFmtId="49" fontId="3" fillId="0" borderId="33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26" xfId="0" applyNumberFormat="1" applyFont="1" applyBorder="1" applyAlignment="1" applyProtection="1">
      <alignment horizontal="center" vertical="center" wrapText="1"/>
      <protection locked="0"/>
    </xf>
    <xf numFmtId="3" fontId="3" fillId="0" borderId="53" xfId="0" applyNumberFormat="1" applyFont="1" applyBorder="1" applyAlignment="1" applyProtection="1">
      <alignment horizontal="center" vertical="center"/>
      <protection locked="0"/>
    </xf>
    <xf numFmtId="49" fontId="3" fillId="0" borderId="65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4" xfId="0" applyNumberFormat="1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60" xfId="0" applyNumberFormat="1" applyFont="1" applyBorder="1" applyAlignment="1" applyProtection="1">
      <alignment horizontal="center" vertical="center" wrapText="1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71" xfId="0" applyNumberFormat="1" applyFont="1" applyBorder="1" applyAlignment="1" applyProtection="1">
      <alignment horizontal="center" vertical="center" wrapText="1"/>
      <protection locked="0"/>
    </xf>
    <xf numFmtId="49" fontId="24" fillId="0" borderId="51" xfId="0" applyNumberFormat="1" applyFont="1" applyBorder="1" applyAlignment="1" applyProtection="1">
      <alignment horizontal="center" vertical="center" wrapText="1"/>
      <protection locked="0"/>
    </xf>
    <xf numFmtId="49" fontId="3" fillId="0" borderId="52" xfId="0" applyNumberFormat="1" applyFont="1" applyBorder="1" applyAlignment="1" applyProtection="1">
      <alignment horizontal="center" vertical="center" wrapText="1"/>
      <protection locked="0"/>
    </xf>
    <xf numFmtId="49" fontId="3" fillId="0" borderId="53" xfId="0" applyNumberFormat="1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49" fontId="3" fillId="0" borderId="51" xfId="0" applyNumberFormat="1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horizontal="center" vertical="center" wrapText="1"/>
      <protection locked="0"/>
    </xf>
    <xf numFmtId="49" fontId="3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 wrapText="1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top" wrapText="1"/>
      <protection locked="0"/>
    </xf>
    <xf numFmtId="0" fontId="0" fillId="0" borderId="43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center" vertical="top" wrapText="1"/>
      <protection locked="0"/>
    </xf>
    <xf numFmtId="0" fontId="0" fillId="0" borderId="48" xfId="0" applyBorder="1" applyAlignment="1" applyProtection="1">
      <alignment horizontal="center" vertical="top" wrapText="1"/>
      <protection locked="0"/>
    </xf>
    <xf numFmtId="3" fontId="0" fillId="0" borderId="35" xfId="0" applyNumberFormat="1" applyBorder="1" applyAlignment="1" applyProtection="1">
      <alignment horizontal="center" vertical="top" wrapText="1"/>
      <protection locked="0"/>
    </xf>
    <xf numFmtId="3" fontId="0" fillId="0" borderId="36" xfId="0" applyNumberFormat="1" applyBorder="1" applyAlignment="1" applyProtection="1">
      <alignment horizontal="center" vertical="top" wrapTex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4" fillId="0" borderId="58" xfId="0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24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24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>
      <alignment horizontal="center" vertical="center" wrapText="1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/>
      <protection locked="0"/>
    </xf>
    <xf numFmtId="0" fontId="3" fillId="0" borderId="6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>
      <alignment horizontal="center" vertical="center"/>
    </xf>
    <xf numFmtId="3" fontId="3" fillId="0" borderId="63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3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24" fillId="0" borderId="62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3" fontId="3" fillId="0" borderId="54" xfId="0" applyNumberFormat="1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24" fillId="0" borderId="64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3" fontId="3" fillId="0" borderId="35" xfId="0" applyNumberFormat="1" applyFont="1" applyBorder="1" applyAlignment="1" applyProtection="1">
      <alignment horizontal="center" vertical="center"/>
      <protection locked="0"/>
    </xf>
    <xf numFmtId="3" fontId="3" fillId="0" borderId="36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17" fontId="3" fillId="0" borderId="36" xfId="0" applyNumberFormat="1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17" fontId="3" fillId="0" borderId="4" xfId="0" applyNumberFormat="1" applyFont="1" applyBorder="1" applyAlignment="1" applyProtection="1">
      <alignment horizontal="center" vertical="center" wrapText="1"/>
      <protection locked="0"/>
    </xf>
    <xf numFmtId="17" fontId="3" fillId="0" borderId="6" xfId="0" applyNumberFormat="1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wrapText="1"/>
      <protection locked="0"/>
    </xf>
    <xf numFmtId="3" fontId="3" fillId="0" borderId="1" xfId="0" applyNumberFormat="1" applyFont="1" applyBorder="1" applyAlignment="1" applyProtection="1">
      <alignment wrapText="1"/>
      <protection locked="0"/>
    </xf>
    <xf numFmtId="3" fontId="3" fillId="0" borderId="3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4" fillId="0" borderId="20" xfId="0" applyFont="1" applyBorder="1" applyAlignment="1" applyProtection="1">
      <alignment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wrapText="1"/>
      <protection locked="0"/>
    </xf>
    <xf numFmtId="3" fontId="3" fillId="0" borderId="20" xfId="0" applyNumberFormat="1" applyFont="1" applyBorder="1" applyAlignment="1" applyProtection="1">
      <alignment wrapText="1"/>
      <protection locked="0"/>
    </xf>
    <xf numFmtId="3" fontId="3" fillId="0" borderId="22" xfId="0" applyNumberFormat="1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3" fontId="0" fillId="0" borderId="30" xfId="0" applyNumberFormat="1" applyBorder="1" applyAlignment="1" applyProtection="1">
      <alignment wrapText="1"/>
      <protection locked="0"/>
    </xf>
    <xf numFmtId="3" fontId="0" fillId="0" borderId="33" xfId="0" applyNumberFormat="1" applyBorder="1" applyAlignment="1" applyProtection="1">
      <alignment wrapText="1"/>
      <protection locked="0"/>
    </xf>
    <xf numFmtId="17" fontId="0" fillId="0" borderId="30" xfId="0" applyNumberFormat="1" applyBorder="1" applyAlignment="1" applyProtection="1">
      <alignment wrapText="1"/>
      <protection locked="0"/>
    </xf>
    <xf numFmtId="17" fontId="0" fillId="0" borderId="33" xfId="0" applyNumberFormat="1" applyBorder="1" applyAlignment="1" applyProtection="1">
      <alignment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26" fillId="0" borderId="28" xfId="0" applyFont="1" applyBorder="1" applyAlignment="1">
      <alignment vertical="center" wrapText="1"/>
    </xf>
    <xf numFmtId="0" fontId="0" fillId="0" borderId="48" xfId="0" applyBorder="1" applyAlignment="1" applyProtection="1">
      <alignment vertical="center" wrapText="1"/>
      <protection locked="0"/>
    </xf>
    <xf numFmtId="3" fontId="0" fillId="0" borderId="35" xfId="0" applyNumberFormat="1" applyBorder="1" applyAlignment="1" applyProtection="1">
      <alignment vertical="center" wrapText="1"/>
      <protection locked="0"/>
    </xf>
    <xf numFmtId="3" fontId="0" fillId="0" borderId="36" xfId="0" applyNumberFormat="1" applyBorder="1" applyAlignment="1" applyProtection="1">
      <alignment vertical="center" wrapText="1"/>
      <protection locked="0"/>
    </xf>
    <xf numFmtId="1" fontId="27" fillId="0" borderId="28" xfId="0" applyNumberFormat="1" applyFont="1" applyBorder="1" applyAlignment="1" applyProtection="1">
      <alignment horizontal="center" vertical="center"/>
      <protection locked="0"/>
    </xf>
    <xf numFmtId="1" fontId="0" fillId="0" borderId="43" xfId="0" applyNumberFormat="1" applyBorder="1" applyAlignment="1" applyProtection="1">
      <alignment horizontal="center" vertical="center" wrapText="1"/>
      <protection locked="0"/>
    </xf>
    <xf numFmtId="1" fontId="0" fillId="0" borderId="36" xfId="0" applyNumberFormat="1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</cellXfs>
  <cellStyles count="3">
    <cellStyle name="Čárka 2" xfId="1" xr:uid="{3183BC32-B653-422B-8558-C061AE58C3D1}"/>
    <cellStyle name="Normální" xfId="0" builtinId="0"/>
    <cellStyle name="Procenta 2" xfId="2" xr:uid="{6F4EE736-567E-4CB4-AB37-DEE67CE82428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"/>
  <sheetViews>
    <sheetView tabSelected="1" topLeftCell="A34" zoomScaleNormal="100" workbookViewId="0">
      <selection activeCell="A39" sqref="A3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2.425781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27" thickBot="1" x14ac:dyDescent="0.45">
      <c r="A1" s="531" t="s">
        <v>0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3"/>
    </row>
    <row r="2" spans="1:19" ht="27.4" customHeight="1" x14ac:dyDescent="0.25">
      <c r="A2" s="534" t="s">
        <v>1</v>
      </c>
      <c r="B2" s="536" t="s">
        <v>2</v>
      </c>
      <c r="C2" s="536"/>
      <c r="D2" s="536"/>
      <c r="E2" s="536"/>
      <c r="F2" s="530"/>
      <c r="G2" s="534" t="s">
        <v>3</v>
      </c>
      <c r="H2" s="534" t="s">
        <v>4</v>
      </c>
      <c r="I2" s="539" t="s">
        <v>34</v>
      </c>
      <c r="J2" s="534" t="s">
        <v>5</v>
      </c>
      <c r="K2" s="534" t="s">
        <v>6</v>
      </c>
      <c r="L2" s="537" t="s">
        <v>260</v>
      </c>
      <c r="M2" s="538"/>
      <c r="N2" s="527" t="s">
        <v>7</v>
      </c>
      <c r="O2" s="528"/>
      <c r="P2" s="529" t="s">
        <v>261</v>
      </c>
      <c r="Q2" s="530"/>
      <c r="R2" s="527" t="s">
        <v>8</v>
      </c>
      <c r="S2" s="528"/>
    </row>
    <row r="3" spans="1:19" ht="102.75" thickBot="1" x14ac:dyDescent="0.3">
      <c r="A3" s="535"/>
      <c r="B3" s="430" t="s">
        <v>9</v>
      </c>
      <c r="C3" s="431" t="s">
        <v>10</v>
      </c>
      <c r="D3" s="431" t="s">
        <v>11</v>
      </c>
      <c r="E3" s="431" t="s">
        <v>12</v>
      </c>
      <c r="F3" s="432" t="s">
        <v>13</v>
      </c>
      <c r="G3" s="535"/>
      <c r="H3" s="535"/>
      <c r="I3" s="540"/>
      <c r="J3" s="535"/>
      <c r="K3" s="535"/>
      <c r="L3" s="433" t="s">
        <v>14</v>
      </c>
      <c r="M3" s="434" t="s">
        <v>37</v>
      </c>
      <c r="N3" s="435" t="s">
        <v>15</v>
      </c>
      <c r="O3" s="436" t="s">
        <v>16</v>
      </c>
      <c r="P3" s="435" t="s">
        <v>262</v>
      </c>
      <c r="Q3" s="437" t="s">
        <v>263</v>
      </c>
      <c r="R3" s="438" t="s">
        <v>17</v>
      </c>
      <c r="S3" s="436" t="s">
        <v>18</v>
      </c>
    </row>
    <row r="4" spans="1:19" ht="39" thickBot="1" x14ac:dyDescent="0.3">
      <c r="A4" s="376">
        <v>1</v>
      </c>
      <c r="B4" s="439" t="s">
        <v>39</v>
      </c>
      <c r="C4" s="230" t="s">
        <v>40</v>
      </c>
      <c r="D4" s="157">
        <v>75002876</v>
      </c>
      <c r="E4" s="440">
        <v>107611864</v>
      </c>
      <c r="F4" s="441">
        <v>600121437</v>
      </c>
      <c r="G4" s="159" t="s">
        <v>41</v>
      </c>
      <c r="H4" s="160" t="s">
        <v>38</v>
      </c>
      <c r="I4" s="160" t="s">
        <v>42</v>
      </c>
      <c r="J4" s="160" t="s">
        <v>43</v>
      </c>
      <c r="K4" s="159" t="s">
        <v>44</v>
      </c>
      <c r="L4" s="161">
        <v>5800000</v>
      </c>
      <c r="M4" s="442">
        <f>L4/100*70</f>
        <v>4060000</v>
      </c>
      <c r="N4" s="155">
        <v>2022</v>
      </c>
      <c r="O4" s="158">
        <v>2027</v>
      </c>
      <c r="P4" s="155" t="s">
        <v>46</v>
      </c>
      <c r="Q4" s="158" t="s">
        <v>45</v>
      </c>
      <c r="R4" s="160" t="s">
        <v>46</v>
      </c>
      <c r="S4" s="160" t="s">
        <v>46</v>
      </c>
    </row>
    <row r="5" spans="1:19" ht="56.25" x14ac:dyDescent="0.25">
      <c r="A5" s="443">
        <v>2</v>
      </c>
      <c r="B5" s="444" t="s">
        <v>89</v>
      </c>
      <c r="C5" s="445" t="s">
        <v>60</v>
      </c>
      <c r="D5" s="446">
        <v>70942994</v>
      </c>
      <c r="E5" s="446">
        <v>107611201</v>
      </c>
      <c r="F5" s="166">
        <v>600120929</v>
      </c>
      <c r="G5" s="447" t="s">
        <v>90</v>
      </c>
      <c r="H5" s="376" t="s">
        <v>51</v>
      </c>
      <c r="I5" s="376" t="s">
        <v>42</v>
      </c>
      <c r="J5" s="274" t="s">
        <v>63</v>
      </c>
      <c r="K5" s="274" t="s">
        <v>91</v>
      </c>
      <c r="L5" s="447" t="s">
        <v>92</v>
      </c>
      <c r="M5" s="442" t="s">
        <v>93</v>
      </c>
      <c r="N5" s="164">
        <v>2022</v>
      </c>
      <c r="O5" s="166">
        <v>2027</v>
      </c>
      <c r="P5" s="164"/>
      <c r="Q5" s="448"/>
      <c r="R5" s="376"/>
      <c r="S5" s="449" t="s">
        <v>53</v>
      </c>
    </row>
    <row r="6" spans="1:19" ht="56.25" x14ac:dyDescent="0.25">
      <c r="A6" s="253">
        <v>3</v>
      </c>
      <c r="B6" s="450" t="s">
        <v>89</v>
      </c>
      <c r="C6" s="451" t="s">
        <v>60</v>
      </c>
      <c r="D6" s="452">
        <v>70942994</v>
      </c>
      <c r="E6" s="452">
        <v>107611201</v>
      </c>
      <c r="F6" s="251">
        <v>600120929</v>
      </c>
      <c r="G6" s="453" t="s">
        <v>94</v>
      </c>
      <c r="H6" s="253" t="s">
        <v>51</v>
      </c>
      <c r="I6" s="253" t="s">
        <v>42</v>
      </c>
      <c r="J6" s="249" t="s">
        <v>63</v>
      </c>
      <c r="K6" s="249" t="s">
        <v>95</v>
      </c>
      <c r="L6" s="453" t="s">
        <v>96</v>
      </c>
      <c r="M6" s="405" t="s">
        <v>97</v>
      </c>
      <c r="N6" s="250">
        <v>2022</v>
      </c>
      <c r="O6" s="251">
        <v>2027</v>
      </c>
      <c r="P6" s="250"/>
      <c r="Q6" s="454"/>
      <c r="R6" s="253"/>
      <c r="S6" s="455"/>
    </row>
    <row r="7" spans="1:19" ht="83.45" customHeight="1" x14ac:dyDescent="0.25">
      <c r="A7" s="456">
        <v>4</v>
      </c>
      <c r="B7" s="450" t="s">
        <v>89</v>
      </c>
      <c r="C7" s="451" t="s">
        <v>60</v>
      </c>
      <c r="D7" s="452">
        <v>70942994</v>
      </c>
      <c r="E7" s="452">
        <v>107611201</v>
      </c>
      <c r="F7" s="251">
        <v>600120929</v>
      </c>
      <c r="G7" s="453" t="s">
        <v>98</v>
      </c>
      <c r="H7" s="253" t="s">
        <v>51</v>
      </c>
      <c r="I7" s="253" t="s">
        <v>42</v>
      </c>
      <c r="J7" s="249" t="s">
        <v>63</v>
      </c>
      <c r="K7" s="249" t="s">
        <v>99</v>
      </c>
      <c r="L7" s="453" t="s">
        <v>100</v>
      </c>
      <c r="M7" s="405" t="s">
        <v>101</v>
      </c>
      <c r="N7" s="250">
        <v>2022</v>
      </c>
      <c r="O7" s="251">
        <v>2027</v>
      </c>
      <c r="P7" s="250"/>
      <c r="Q7" s="454"/>
      <c r="R7" s="253"/>
      <c r="S7" s="455"/>
    </row>
    <row r="8" spans="1:19" ht="89.25" x14ac:dyDescent="0.25">
      <c r="A8" s="253">
        <v>5</v>
      </c>
      <c r="B8" s="450" t="s">
        <v>89</v>
      </c>
      <c r="C8" s="451" t="s">
        <v>60</v>
      </c>
      <c r="D8" s="452">
        <v>70942994</v>
      </c>
      <c r="E8" s="452">
        <v>107611201</v>
      </c>
      <c r="F8" s="251">
        <v>600120929</v>
      </c>
      <c r="G8" s="457" t="s">
        <v>102</v>
      </c>
      <c r="H8" s="253" t="s">
        <v>51</v>
      </c>
      <c r="I8" s="253" t="s">
        <v>42</v>
      </c>
      <c r="J8" s="249" t="s">
        <v>63</v>
      </c>
      <c r="K8" s="249" t="s">
        <v>103</v>
      </c>
      <c r="L8" s="458" t="s">
        <v>100</v>
      </c>
      <c r="M8" s="459" t="s">
        <v>101</v>
      </c>
      <c r="N8" s="253">
        <v>2022</v>
      </c>
      <c r="O8" s="455">
        <v>2027</v>
      </c>
      <c r="P8" s="250"/>
      <c r="Q8" s="454"/>
      <c r="R8" s="253"/>
      <c r="S8" s="455"/>
    </row>
    <row r="9" spans="1:19" ht="56.25" x14ac:dyDescent="0.25">
      <c r="A9" s="456">
        <v>6</v>
      </c>
      <c r="B9" s="450" t="s">
        <v>89</v>
      </c>
      <c r="C9" s="451" t="s">
        <v>60</v>
      </c>
      <c r="D9" s="452">
        <v>70942994</v>
      </c>
      <c r="E9" s="452">
        <v>107611201</v>
      </c>
      <c r="F9" s="251">
        <v>600120929</v>
      </c>
      <c r="G9" s="453" t="s">
        <v>104</v>
      </c>
      <c r="H9" s="253" t="s">
        <v>51</v>
      </c>
      <c r="I9" s="253" t="s">
        <v>42</v>
      </c>
      <c r="J9" s="249" t="s">
        <v>63</v>
      </c>
      <c r="K9" s="460" t="s">
        <v>105</v>
      </c>
      <c r="L9" s="461" t="s">
        <v>106</v>
      </c>
      <c r="M9" s="462" t="s">
        <v>107</v>
      </c>
      <c r="N9" s="253">
        <v>2022</v>
      </c>
      <c r="O9" s="463">
        <v>2027</v>
      </c>
      <c r="P9" s="253"/>
      <c r="Q9" s="463"/>
      <c r="R9" s="253"/>
      <c r="S9" s="455"/>
    </row>
    <row r="10" spans="1:19" ht="102" x14ac:dyDescent="0.25">
      <c r="A10" s="253">
        <v>7</v>
      </c>
      <c r="B10" s="450" t="s">
        <v>89</v>
      </c>
      <c r="C10" s="451" t="s">
        <v>60</v>
      </c>
      <c r="D10" s="452">
        <v>70942994</v>
      </c>
      <c r="E10" s="452">
        <v>107611201</v>
      </c>
      <c r="F10" s="251">
        <v>600120929</v>
      </c>
      <c r="G10" s="453" t="s">
        <v>108</v>
      </c>
      <c r="H10" s="253" t="s">
        <v>51</v>
      </c>
      <c r="I10" s="253" t="s">
        <v>42</v>
      </c>
      <c r="J10" s="249" t="s">
        <v>63</v>
      </c>
      <c r="K10" s="464" t="s">
        <v>109</v>
      </c>
      <c r="L10" s="461" t="s">
        <v>110</v>
      </c>
      <c r="M10" s="462" t="s">
        <v>111</v>
      </c>
      <c r="N10" s="253">
        <v>2022</v>
      </c>
      <c r="O10" s="463">
        <v>2027</v>
      </c>
      <c r="P10" s="253"/>
      <c r="Q10" s="463"/>
      <c r="R10" s="253"/>
      <c r="S10" s="455"/>
    </row>
    <row r="11" spans="1:19" ht="63.75" x14ac:dyDescent="0.25">
      <c r="A11" s="456">
        <v>8</v>
      </c>
      <c r="B11" s="450" t="s">
        <v>89</v>
      </c>
      <c r="C11" s="451" t="s">
        <v>60</v>
      </c>
      <c r="D11" s="452">
        <v>70942994</v>
      </c>
      <c r="E11" s="452">
        <v>107611201</v>
      </c>
      <c r="F11" s="251">
        <v>600120929</v>
      </c>
      <c r="G11" s="457" t="s">
        <v>112</v>
      </c>
      <c r="H11" s="253" t="s">
        <v>51</v>
      </c>
      <c r="I11" s="253" t="s">
        <v>42</v>
      </c>
      <c r="J11" s="249" t="s">
        <v>63</v>
      </c>
      <c r="K11" s="460" t="s">
        <v>113</v>
      </c>
      <c r="L11" s="461" t="s">
        <v>114</v>
      </c>
      <c r="M11" s="462" t="s">
        <v>115</v>
      </c>
      <c r="N11" s="253">
        <v>2022</v>
      </c>
      <c r="O11" s="463">
        <v>2027</v>
      </c>
      <c r="P11" s="253"/>
      <c r="Q11" s="463"/>
      <c r="R11" s="253"/>
      <c r="S11" s="455"/>
    </row>
    <row r="12" spans="1:19" ht="63.75" x14ac:dyDescent="0.25">
      <c r="A12" s="253">
        <v>9</v>
      </c>
      <c r="B12" s="450" t="s">
        <v>89</v>
      </c>
      <c r="C12" s="451" t="s">
        <v>60</v>
      </c>
      <c r="D12" s="452">
        <v>70942994</v>
      </c>
      <c r="E12" s="452">
        <v>107611201</v>
      </c>
      <c r="F12" s="251">
        <v>600120929</v>
      </c>
      <c r="G12" s="453" t="s">
        <v>116</v>
      </c>
      <c r="H12" s="253" t="s">
        <v>51</v>
      </c>
      <c r="I12" s="253" t="s">
        <v>42</v>
      </c>
      <c r="J12" s="249" t="s">
        <v>63</v>
      </c>
      <c r="K12" s="464" t="s">
        <v>117</v>
      </c>
      <c r="L12" s="461" t="s">
        <v>118</v>
      </c>
      <c r="M12" s="462" t="s">
        <v>119</v>
      </c>
      <c r="N12" s="253">
        <v>2022</v>
      </c>
      <c r="O12" s="463">
        <v>2027</v>
      </c>
      <c r="P12" s="253"/>
      <c r="Q12" s="463"/>
      <c r="R12" s="253"/>
      <c r="S12" s="455"/>
    </row>
    <row r="13" spans="1:19" ht="56.25" x14ac:dyDescent="0.25">
      <c r="A13" s="456">
        <v>10</v>
      </c>
      <c r="B13" s="450" t="s">
        <v>89</v>
      </c>
      <c r="C13" s="451" t="s">
        <v>60</v>
      </c>
      <c r="D13" s="452">
        <v>70942994</v>
      </c>
      <c r="E13" s="452">
        <v>107611201</v>
      </c>
      <c r="F13" s="251">
        <v>600120929</v>
      </c>
      <c r="G13" s="457" t="s">
        <v>120</v>
      </c>
      <c r="H13" s="253" t="s">
        <v>51</v>
      </c>
      <c r="I13" s="253" t="s">
        <v>42</v>
      </c>
      <c r="J13" s="249" t="s">
        <v>63</v>
      </c>
      <c r="K13" s="460" t="s">
        <v>121</v>
      </c>
      <c r="L13" s="453" t="s">
        <v>122</v>
      </c>
      <c r="M13" s="462" t="s">
        <v>123</v>
      </c>
      <c r="N13" s="253">
        <v>2022</v>
      </c>
      <c r="O13" s="463">
        <v>2027</v>
      </c>
      <c r="P13" s="253"/>
      <c r="Q13" s="463"/>
      <c r="R13" s="253"/>
      <c r="S13" s="455"/>
    </row>
    <row r="14" spans="1:19" ht="56.25" x14ac:dyDescent="0.25">
      <c r="A14" s="253">
        <v>11</v>
      </c>
      <c r="B14" s="450" t="s">
        <v>89</v>
      </c>
      <c r="C14" s="451" t="s">
        <v>60</v>
      </c>
      <c r="D14" s="452">
        <v>70942994</v>
      </c>
      <c r="E14" s="452">
        <v>107611201</v>
      </c>
      <c r="F14" s="251">
        <v>600120929</v>
      </c>
      <c r="G14" s="453" t="s">
        <v>124</v>
      </c>
      <c r="H14" s="253" t="s">
        <v>51</v>
      </c>
      <c r="I14" s="253" t="s">
        <v>42</v>
      </c>
      <c r="J14" s="249" t="s">
        <v>63</v>
      </c>
      <c r="K14" s="464" t="s">
        <v>125</v>
      </c>
      <c r="L14" s="461" t="s">
        <v>126</v>
      </c>
      <c r="M14" s="462" t="s">
        <v>127</v>
      </c>
      <c r="N14" s="465">
        <v>2022</v>
      </c>
      <c r="O14" s="463">
        <v>2027</v>
      </c>
      <c r="P14" s="253"/>
      <c r="Q14" s="463"/>
      <c r="R14" s="253"/>
      <c r="S14" s="455"/>
    </row>
    <row r="15" spans="1:19" ht="56.25" x14ac:dyDescent="0.25">
      <c r="A15" s="456">
        <v>12</v>
      </c>
      <c r="B15" s="450" t="s">
        <v>89</v>
      </c>
      <c r="C15" s="451" t="s">
        <v>60</v>
      </c>
      <c r="D15" s="452">
        <v>70942994</v>
      </c>
      <c r="E15" s="452">
        <v>107611201</v>
      </c>
      <c r="F15" s="251">
        <v>600120929</v>
      </c>
      <c r="G15" s="453" t="s">
        <v>128</v>
      </c>
      <c r="H15" s="253" t="s">
        <v>51</v>
      </c>
      <c r="I15" s="253" t="s">
        <v>42</v>
      </c>
      <c r="J15" s="249" t="s">
        <v>63</v>
      </c>
      <c r="K15" s="460" t="s">
        <v>129</v>
      </c>
      <c r="L15" s="461" t="s">
        <v>110</v>
      </c>
      <c r="M15" s="462" t="s">
        <v>111</v>
      </c>
      <c r="N15" s="465">
        <v>2022</v>
      </c>
      <c r="O15" s="463">
        <v>2027</v>
      </c>
      <c r="P15" s="253"/>
      <c r="Q15" s="463"/>
      <c r="R15" s="253"/>
      <c r="S15" s="455"/>
    </row>
    <row r="16" spans="1:19" ht="56.25" x14ac:dyDescent="0.25">
      <c r="A16" s="253">
        <v>13</v>
      </c>
      <c r="B16" s="450" t="s">
        <v>89</v>
      </c>
      <c r="C16" s="451" t="s">
        <v>60</v>
      </c>
      <c r="D16" s="452">
        <v>70942994</v>
      </c>
      <c r="E16" s="452">
        <v>107611201</v>
      </c>
      <c r="F16" s="251">
        <v>600120929</v>
      </c>
      <c r="G16" s="457" t="s">
        <v>130</v>
      </c>
      <c r="H16" s="253" t="s">
        <v>51</v>
      </c>
      <c r="I16" s="253" t="s">
        <v>42</v>
      </c>
      <c r="J16" s="249" t="s">
        <v>63</v>
      </c>
      <c r="K16" s="464" t="s">
        <v>131</v>
      </c>
      <c r="L16" s="461" t="s">
        <v>132</v>
      </c>
      <c r="M16" s="462" t="s">
        <v>133</v>
      </c>
      <c r="N16" s="253"/>
      <c r="O16" s="463"/>
      <c r="P16" s="253"/>
      <c r="Q16" s="463"/>
      <c r="R16" s="253"/>
      <c r="S16" s="455"/>
    </row>
    <row r="17" spans="1:19" ht="76.5" x14ac:dyDescent="0.25">
      <c r="A17" s="456">
        <v>14</v>
      </c>
      <c r="B17" s="450" t="s">
        <v>89</v>
      </c>
      <c r="C17" s="451" t="s">
        <v>60</v>
      </c>
      <c r="D17" s="452">
        <v>70942994</v>
      </c>
      <c r="E17" s="452">
        <v>107611201</v>
      </c>
      <c r="F17" s="251">
        <v>600120929</v>
      </c>
      <c r="G17" s="453" t="s">
        <v>134</v>
      </c>
      <c r="H17" s="253" t="s">
        <v>51</v>
      </c>
      <c r="I17" s="253" t="s">
        <v>42</v>
      </c>
      <c r="J17" s="249" t="s">
        <v>63</v>
      </c>
      <c r="K17" s="460" t="s">
        <v>135</v>
      </c>
      <c r="L17" s="465" t="s">
        <v>136</v>
      </c>
      <c r="M17" s="462" t="s">
        <v>111</v>
      </c>
      <c r="N17" s="465">
        <v>2022</v>
      </c>
      <c r="O17" s="463">
        <v>2027</v>
      </c>
      <c r="P17" s="253"/>
      <c r="Q17" s="463"/>
      <c r="R17" s="253"/>
      <c r="S17" s="455"/>
    </row>
    <row r="18" spans="1:19" ht="56.25" x14ac:dyDescent="0.25">
      <c r="A18" s="253">
        <v>15</v>
      </c>
      <c r="B18" s="450" t="s">
        <v>89</v>
      </c>
      <c r="C18" s="451" t="s">
        <v>60</v>
      </c>
      <c r="D18" s="452">
        <v>70942994</v>
      </c>
      <c r="E18" s="452">
        <v>107611201</v>
      </c>
      <c r="F18" s="251">
        <v>600120929</v>
      </c>
      <c r="G18" s="453" t="s">
        <v>137</v>
      </c>
      <c r="H18" s="253" t="s">
        <v>51</v>
      </c>
      <c r="I18" s="253" t="s">
        <v>42</v>
      </c>
      <c r="J18" s="249" t="s">
        <v>63</v>
      </c>
      <c r="K18" s="464" t="s">
        <v>138</v>
      </c>
      <c r="L18" s="461" t="s">
        <v>139</v>
      </c>
      <c r="M18" s="462" t="s">
        <v>97</v>
      </c>
      <c r="N18" s="465">
        <v>2022</v>
      </c>
      <c r="O18" s="463">
        <v>2027</v>
      </c>
      <c r="P18" s="253"/>
      <c r="Q18" s="463"/>
      <c r="R18" s="253"/>
      <c r="S18" s="455"/>
    </row>
    <row r="19" spans="1:19" ht="57" thickBot="1" x14ac:dyDescent="0.3">
      <c r="A19" s="466">
        <v>16</v>
      </c>
      <c r="B19" s="467" t="s">
        <v>89</v>
      </c>
      <c r="C19" s="468" t="s">
        <v>60</v>
      </c>
      <c r="D19" s="469">
        <v>70942994</v>
      </c>
      <c r="E19" s="469">
        <v>107611201</v>
      </c>
      <c r="F19" s="265">
        <v>600120929</v>
      </c>
      <c r="G19" s="438" t="s">
        <v>140</v>
      </c>
      <c r="H19" s="267" t="s">
        <v>51</v>
      </c>
      <c r="I19" s="267" t="s">
        <v>42</v>
      </c>
      <c r="J19" s="262" t="s">
        <v>63</v>
      </c>
      <c r="K19" s="470" t="s">
        <v>141</v>
      </c>
      <c r="L19" s="471" t="s">
        <v>142</v>
      </c>
      <c r="M19" s="472" t="s">
        <v>143</v>
      </c>
      <c r="N19" s="267">
        <v>2022</v>
      </c>
      <c r="O19" s="473">
        <v>2027</v>
      </c>
      <c r="P19" s="267"/>
      <c r="Q19" s="473"/>
      <c r="R19" s="267"/>
      <c r="S19" s="474"/>
    </row>
    <row r="20" spans="1:19" ht="32.25" customHeight="1" thickBot="1" x14ac:dyDescent="0.3">
      <c r="A20" s="364">
        <v>17</v>
      </c>
      <c r="B20" s="475" t="s">
        <v>252</v>
      </c>
      <c r="C20" s="307" t="s">
        <v>233</v>
      </c>
      <c r="D20" s="307">
        <v>70881600</v>
      </c>
      <c r="E20" s="307">
        <v>107611481</v>
      </c>
      <c r="F20" s="308">
        <v>600122263</v>
      </c>
      <c r="G20" s="309" t="s">
        <v>253</v>
      </c>
      <c r="H20" s="309" t="s">
        <v>38</v>
      </c>
      <c r="I20" s="309" t="s">
        <v>42</v>
      </c>
      <c r="J20" s="309" t="s">
        <v>235</v>
      </c>
      <c r="K20" s="309" t="s">
        <v>254</v>
      </c>
      <c r="L20" s="310">
        <v>5000000</v>
      </c>
      <c r="M20" s="311">
        <f>L20/100*70</f>
        <v>3500000</v>
      </c>
      <c r="N20" s="306">
        <v>2022</v>
      </c>
      <c r="O20" s="308">
        <v>2025</v>
      </c>
      <c r="P20" s="306" t="s">
        <v>45</v>
      </c>
      <c r="Q20" s="308"/>
      <c r="R20" s="309" t="s">
        <v>255</v>
      </c>
      <c r="S20" s="309" t="s">
        <v>53</v>
      </c>
    </row>
    <row r="21" spans="1:19" ht="68.25" thickBot="1" x14ac:dyDescent="0.3">
      <c r="A21" s="364">
        <v>18</v>
      </c>
      <c r="B21" s="365" t="s">
        <v>238</v>
      </c>
      <c r="C21" s="307" t="s">
        <v>239</v>
      </c>
      <c r="D21" s="476">
        <v>47438371</v>
      </c>
      <c r="E21" s="476">
        <v>107612038</v>
      </c>
      <c r="F21" s="477">
        <v>600121704</v>
      </c>
      <c r="G21" s="309" t="s">
        <v>295</v>
      </c>
      <c r="H21" s="364" t="s">
        <v>38</v>
      </c>
      <c r="I21" s="364" t="s">
        <v>42</v>
      </c>
      <c r="J21" s="364" t="s">
        <v>241</v>
      </c>
      <c r="K21" s="309" t="s">
        <v>296</v>
      </c>
      <c r="L21" s="478">
        <v>22000000</v>
      </c>
      <c r="M21" s="479">
        <f t="shared" ref="M21:M25" si="0">L21/100*70</f>
        <v>15400000</v>
      </c>
      <c r="N21" s="480">
        <v>2023</v>
      </c>
      <c r="O21" s="477">
        <v>2027</v>
      </c>
      <c r="P21" s="480"/>
      <c r="Q21" s="477" t="s">
        <v>45</v>
      </c>
      <c r="R21" s="364" t="s">
        <v>53</v>
      </c>
      <c r="S21" s="364" t="s">
        <v>53</v>
      </c>
    </row>
    <row r="22" spans="1:19" ht="52.5" customHeight="1" thickBot="1" x14ac:dyDescent="0.3">
      <c r="A22" s="309">
        <v>19</v>
      </c>
      <c r="B22" s="481" t="s">
        <v>299</v>
      </c>
      <c r="C22" s="307" t="s">
        <v>163</v>
      </c>
      <c r="D22" s="307">
        <v>71005242</v>
      </c>
      <c r="E22" s="307">
        <v>600121747</v>
      </c>
      <c r="F22" s="308">
        <v>107611881</v>
      </c>
      <c r="G22" s="309" t="s">
        <v>297</v>
      </c>
      <c r="H22" s="309" t="s">
        <v>38</v>
      </c>
      <c r="I22" s="309" t="s">
        <v>42</v>
      </c>
      <c r="J22" s="309" t="s">
        <v>165</v>
      </c>
      <c r="K22" s="309" t="s">
        <v>298</v>
      </c>
      <c r="L22" s="310">
        <v>1000000</v>
      </c>
      <c r="M22" s="311">
        <f t="shared" si="0"/>
        <v>700000</v>
      </c>
      <c r="N22" s="312">
        <v>44927</v>
      </c>
      <c r="O22" s="482">
        <v>45323</v>
      </c>
      <c r="P22" s="306"/>
      <c r="Q22" s="308"/>
      <c r="R22" s="309"/>
      <c r="S22" s="309" t="s">
        <v>53</v>
      </c>
    </row>
    <row r="23" spans="1:19" ht="78.75" x14ac:dyDescent="0.25">
      <c r="A23" s="270">
        <v>20</v>
      </c>
      <c r="B23" s="377" t="s">
        <v>308</v>
      </c>
      <c r="C23" s="230" t="s">
        <v>309</v>
      </c>
      <c r="D23" s="230">
        <v>70982996</v>
      </c>
      <c r="E23" s="230">
        <v>107611530</v>
      </c>
      <c r="F23" s="316">
        <v>600121178</v>
      </c>
      <c r="G23" s="159" t="s">
        <v>310</v>
      </c>
      <c r="H23" s="159" t="s">
        <v>38</v>
      </c>
      <c r="I23" s="159" t="s">
        <v>42</v>
      </c>
      <c r="J23" s="159" t="s">
        <v>311</v>
      </c>
      <c r="K23" s="159" t="s">
        <v>312</v>
      </c>
      <c r="L23" s="317">
        <v>75000</v>
      </c>
      <c r="M23" s="483">
        <f t="shared" si="0"/>
        <v>52500</v>
      </c>
      <c r="N23" s="229">
        <v>2023</v>
      </c>
      <c r="O23" s="316">
        <v>2023</v>
      </c>
      <c r="P23" s="229"/>
      <c r="Q23" s="316"/>
      <c r="R23" s="159"/>
      <c r="S23" s="159"/>
    </row>
    <row r="24" spans="1:19" ht="79.5" thickBot="1" x14ac:dyDescent="0.3">
      <c r="A24" s="262">
        <v>21</v>
      </c>
      <c r="B24" s="382" t="s">
        <v>308</v>
      </c>
      <c r="C24" s="258" t="s">
        <v>309</v>
      </c>
      <c r="D24" s="258">
        <v>70982996</v>
      </c>
      <c r="E24" s="258">
        <v>107611530</v>
      </c>
      <c r="F24" s="484">
        <v>600121178</v>
      </c>
      <c r="G24" s="262" t="s">
        <v>313</v>
      </c>
      <c r="H24" s="262" t="s">
        <v>38</v>
      </c>
      <c r="I24" s="262" t="s">
        <v>42</v>
      </c>
      <c r="J24" s="262" t="s">
        <v>311</v>
      </c>
      <c r="K24" s="262" t="s">
        <v>314</v>
      </c>
      <c r="L24" s="485">
        <v>250000</v>
      </c>
      <c r="M24" s="486">
        <f t="shared" si="0"/>
        <v>175000</v>
      </c>
      <c r="N24" s="257">
        <v>2023</v>
      </c>
      <c r="O24" s="484">
        <v>2023</v>
      </c>
      <c r="P24" s="257"/>
      <c r="Q24" s="484"/>
      <c r="R24" s="262"/>
      <c r="S24" s="262"/>
    </row>
    <row r="25" spans="1:19" ht="39" thickBot="1" x14ac:dyDescent="0.3">
      <c r="A25" s="309">
        <v>22</v>
      </c>
      <c r="B25" s="481" t="s">
        <v>299</v>
      </c>
      <c r="C25" s="307" t="s">
        <v>163</v>
      </c>
      <c r="D25" s="307">
        <v>71005242</v>
      </c>
      <c r="E25" s="307">
        <v>600121747</v>
      </c>
      <c r="F25" s="308">
        <v>107611881</v>
      </c>
      <c r="G25" s="309" t="s">
        <v>359</v>
      </c>
      <c r="H25" s="309" t="s">
        <v>38</v>
      </c>
      <c r="I25" s="309" t="s">
        <v>42</v>
      </c>
      <c r="J25" s="309" t="s">
        <v>165</v>
      </c>
      <c r="K25" s="309" t="s">
        <v>360</v>
      </c>
      <c r="L25" s="310">
        <v>3700000</v>
      </c>
      <c r="M25" s="311">
        <f t="shared" si="0"/>
        <v>2590000</v>
      </c>
      <c r="N25" s="312">
        <v>45108</v>
      </c>
      <c r="O25" s="482">
        <v>45536</v>
      </c>
      <c r="P25" s="306" t="s">
        <v>361</v>
      </c>
      <c r="Q25" s="308"/>
      <c r="R25" s="309" t="s">
        <v>362</v>
      </c>
      <c r="S25" s="309" t="s">
        <v>53</v>
      </c>
    </row>
    <row r="26" spans="1:19" ht="90" x14ac:dyDescent="0.25">
      <c r="A26" s="160">
        <v>23</v>
      </c>
      <c r="B26" s="377" t="s">
        <v>82</v>
      </c>
      <c r="C26" s="230" t="s">
        <v>83</v>
      </c>
      <c r="D26" s="230">
        <v>70988803</v>
      </c>
      <c r="E26" s="230">
        <v>107611317</v>
      </c>
      <c r="F26" s="316" t="s">
        <v>363</v>
      </c>
      <c r="G26" s="159" t="s">
        <v>364</v>
      </c>
      <c r="H26" s="159" t="s">
        <v>38</v>
      </c>
      <c r="I26" s="159" t="s">
        <v>42</v>
      </c>
      <c r="J26" s="159" t="s">
        <v>85</v>
      </c>
      <c r="K26" s="159" t="s">
        <v>365</v>
      </c>
      <c r="L26" s="317">
        <v>4000000</v>
      </c>
      <c r="M26" s="316">
        <v>2800000</v>
      </c>
      <c r="N26" s="318">
        <v>45352</v>
      </c>
      <c r="O26" s="319">
        <v>45931</v>
      </c>
      <c r="P26" s="229"/>
      <c r="Q26" s="316" t="s">
        <v>45</v>
      </c>
      <c r="R26" s="159" t="s">
        <v>366</v>
      </c>
      <c r="S26" s="159" t="s">
        <v>53</v>
      </c>
    </row>
    <row r="27" spans="1:19" ht="90.75" thickBot="1" x14ac:dyDescent="0.3">
      <c r="A27" s="389">
        <v>24</v>
      </c>
      <c r="B27" s="382" t="s">
        <v>82</v>
      </c>
      <c r="C27" s="258" t="s">
        <v>83</v>
      </c>
      <c r="D27" s="258">
        <v>70988803</v>
      </c>
      <c r="E27" s="258">
        <v>107611317</v>
      </c>
      <c r="F27" s="484" t="s">
        <v>363</v>
      </c>
      <c r="G27" s="262" t="s">
        <v>367</v>
      </c>
      <c r="H27" s="262" t="s">
        <v>38</v>
      </c>
      <c r="I27" s="262" t="s">
        <v>42</v>
      </c>
      <c r="J27" s="262" t="s">
        <v>85</v>
      </c>
      <c r="K27" s="262" t="s">
        <v>368</v>
      </c>
      <c r="L27" s="485">
        <v>4000000</v>
      </c>
      <c r="M27" s="484">
        <v>2800000</v>
      </c>
      <c r="N27" s="487">
        <v>45352</v>
      </c>
      <c r="O27" s="488">
        <v>45931</v>
      </c>
      <c r="P27" s="257"/>
      <c r="Q27" s="484" t="s">
        <v>45</v>
      </c>
      <c r="R27" s="262" t="s">
        <v>366</v>
      </c>
      <c r="S27" s="262" t="s">
        <v>53</v>
      </c>
    </row>
    <row r="28" spans="1:19" ht="64.5" thickBot="1" x14ac:dyDescent="0.3">
      <c r="A28" s="364">
        <v>25</v>
      </c>
      <c r="B28" s="489" t="s">
        <v>411</v>
      </c>
      <c r="C28" s="272"/>
      <c r="D28" s="272">
        <v>75022818</v>
      </c>
      <c r="E28" s="272">
        <v>600120902</v>
      </c>
      <c r="F28" s="273">
        <v>600120902</v>
      </c>
      <c r="G28" s="274" t="s">
        <v>412</v>
      </c>
      <c r="H28" s="274" t="s">
        <v>38</v>
      </c>
      <c r="I28" s="274" t="s">
        <v>42</v>
      </c>
      <c r="J28" s="274" t="s">
        <v>198</v>
      </c>
      <c r="K28" s="274" t="s">
        <v>412</v>
      </c>
      <c r="L28" s="287">
        <v>14700000</v>
      </c>
      <c r="M28" s="330">
        <f>L28/100*70</f>
        <v>10290000</v>
      </c>
      <c r="N28" s="271">
        <v>2024</v>
      </c>
      <c r="O28" s="273">
        <v>2026</v>
      </c>
      <c r="P28" s="271" t="s">
        <v>45</v>
      </c>
      <c r="Q28" s="273"/>
      <c r="R28" s="274" t="s">
        <v>413</v>
      </c>
      <c r="S28" s="274" t="s">
        <v>53</v>
      </c>
    </row>
    <row r="29" spans="1:19" ht="46.5" thickBot="1" x14ac:dyDescent="0.3">
      <c r="A29" s="364">
        <v>26</v>
      </c>
      <c r="B29" s="490" t="s">
        <v>420</v>
      </c>
      <c r="C29" s="491" t="s">
        <v>421</v>
      </c>
      <c r="D29" s="491">
        <v>71000771</v>
      </c>
      <c r="E29" s="491">
        <v>107611732</v>
      </c>
      <c r="F29" s="492">
        <v>600121763</v>
      </c>
      <c r="G29" s="493" t="s">
        <v>310</v>
      </c>
      <c r="H29" s="493" t="s">
        <v>38</v>
      </c>
      <c r="I29" s="493" t="s">
        <v>42</v>
      </c>
      <c r="J29" s="493" t="s">
        <v>422</v>
      </c>
      <c r="K29" s="493" t="s">
        <v>423</v>
      </c>
      <c r="L29" s="494">
        <v>500000</v>
      </c>
      <c r="M29" s="495">
        <v>350000</v>
      </c>
      <c r="N29" s="496">
        <v>2024</v>
      </c>
      <c r="O29" s="492">
        <v>2026</v>
      </c>
      <c r="P29" s="496"/>
      <c r="Q29" s="492"/>
      <c r="R29" s="493"/>
      <c r="S29" s="493" t="s">
        <v>53</v>
      </c>
    </row>
    <row r="30" spans="1:19" ht="46.5" thickBot="1" x14ac:dyDescent="0.3">
      <c r="A30" s="389">
        <v>27</v>
      </c>
      <c r="B30" s="497" t="s">
        <v>420</v>
      </c>
      <c r="C30" s="498" t="s">
        <v>421</v>
      </c>
      <c r="D30" s="498">
        <v>71000771</v>
      </c>
      <c r="E30" s="498">
        <v>107611732</v>
      </c>
      <c r="F30" s="499">
        <v>600121763</v>
      </c>
      <c r="G30" s="359" t="s">
        <v>424</v>
      </c>
      <c r="H30" s="359" t="s">
        <v>38</v>
      </c>
      <c r="I30" s="359" t="s">
        <v>42</v>
      </c>
      <c r="J30" s="359" t="s">
        <v>422</v>
      </c>
      <c r="K30" s="359" t="s">
        <v>425</v>
      </c>
      <c r="L30" s="500">
        <v>400000</v>
      </c>
      <c r="M30" s="501">
        <v>280000</v>
      </c>
      <c r="N30" s="502">
        <v>2024</v>
      </c>
      <c r="O30" s="499">
        <v>2025</v>
      </c>
      <c r="P30" s="502"/>
      <c r="Q30" s="499"/>
      <c r="R30" s="359"/>
      <c r="S30" s="359" t="s">
        <v>53</v>
      </c>
    </row>
    <row r="31" spans="1:19" ht="135.75" thickBot="1" x14ac:dyDescent="0.3">
      <c r="A31" s="342">
        <v>28</v>
      </c>
      <c r="B31" s="503" t="s">
        <v>448</v>
      </c>
      <c r="C31" s="504" t="s">
        <v>449</v>
      </c>
      <c r="D31" s="504">
        <v>71005684</v>
      </c>
      <c r="E31" s="505">
        <v>108026060</v>
      </c>
      <c r="F31" s="506">
        <v>600122328</v>
      </c>
      <c r="G31" s="507" t="s">
        <v>450</v>
      </c>
      <c r="H31" s="507" t="s">
        <v>38</v>
      </c>
      <c r="I31" s="507" t="s">
        <v>42</v>
      </c>
      <c r="J31" s="507" t="s">
        <v>451</v>
      </c>
      <c r="K31" s="507" t="s">
        <v>452</v>
      </c>
      <c r="L31" s="508">
        <v>300000</v>
      </c>
      <c r="M31" s="509">
        <f>L31/100*70</f>
        <v>210000</v>
      </c>
      <c r="N31" s="510">
        <v>45292</v>
      </c>
      <c r="O31" s="511">
        <v>46722</v>
      </c>
      <c r="P31" s="503"/>
      <c r="Q31" s="506"/>
      <c r="R31" s="507"/>
      <c r="S31" s="507"/>
    </row>
    <row r="32" spans="1:19" ht="105.75" thickBot="1" x14ac:dyDescent="0.3">
      <c r="A32" s="416">
        <v>29</v>
      </c>
      <c r="B32" s="512" t="s">
        <v>213</v>
      </c>
      <c r="C32" s="513" t="s">
        <v>214</v>
      </c>
      <c r="D32" s="513">
        <v>70284440</v>
      </c>
      <c r="E32" s="513">
        <v>1076117</v>
      </c>
      <c r="F32" s="514">
        <v>600122069</v>
      </c>
      <c r="G32" s="515" t="s">
        <v>461</v>
      </c>
      <c r="H32" s="516" t="s">
        <v>51</v>
      </c>
      <c r="I32" s="516" t="s">
        <v>42</v>
      </c>
      <c r="J32" s="516" t="s">
        <v>462</v>
      </c>
      <c r="K32" s="516" t="s">
        <v>463</v>
      </c>
      <c r="L32" s="517">
        <v>1000000</v>
      </c>
      <c r="M32" s="518">
        <v>700000</v>
      </c>
      <c r="N32" s="512">
        <v>2025</v>
      </c>
      <c r="O32" s="514">
        <v>2027</v>
      </c>
      <c r="P32" s="512" t="s">
        <v>45</v>
      </c>
      <c r="Q32" s="514"/>
      <c r="R32" s="516" t="s">
        <v>373</v>
      </c>
      <c r="S32" s="516" t="s">
        <v>78</v>
      </c>
    </row>
    <row r="33" spans="1:19" ht="105.75" thickBot="1" x14ac:dyDescent="0.3">
      <c r="A33" s="420">
        <v>30</v>
      </c>
      <c r="B33" s="417" t="s">
        <v>464</v>
      </c>
      <c r="C33" s="418" t="s">
        <v>183</v>
      </c>
      <c r="D33" s="418">
        <v>29183434</v>
      </c>
      <c r="E33" s="418">
        <v>181031957</v>
      </c>
      <c r="F33" s="519">
        <v>691003394</v>
      </c>
      <c r="G33" s="420" t="s">
        <v>465</v>
      </c>
      <c r="H33" s="420" t="s">
        <v>38</v>
      </c>
      <c r="I33" s="420" t="s">
        <v>42</v>
      </c>
      <c r="J33" s="420" t="s">
        <v>42</v>
      </c>
      <c r="K33" s="128" t="s">
        <v>470</v>
      </c>
      <c r="L33" s="421">
        <v>15000000</v>
      </c>
      <c r="M33" s="422">
        <f>L33/100*70</f>
        <v>10500000</v>
      </c>
      <c r="N33" s="417">
        <v>2026</v>
      </c>
      <c r="O33" s="419">
        <v>2027</v>
      </c>
      <c r="P33" s="417"/>
      <c r="Q33" s="419" t="s">
        <v>45</v>
      </c>
      <c r="R33" s="420"/>
      <c r="S33" s="420"/>
    </row>
    <row r="34" spans="1:19" ht="270.75" thickBot="1" x14ac:dyDescent="0.3">
      <c r="A34" s="416">
        <v>31</v>
      </c>
      <c r="B34" s="417" t="s">
        <v>471</v>
      </c>
      <c r="C34" s="418" t="s">
        <v>472</v>
      </c>
      <c r="D34" s="418">
        <v>70993271</v>
      </c>
      <c r="E34" s="520">
        <v>107611554</v>
      </c>
      <c r="F34" s="521">
        <v>600121798</v>
      </c>
      <c r="G34" s="420" t="s">
        <v>473</v>
      </c>
      <c r="H34" s="420" t="s">
        <v>38</v>
      </c>
      <c r="I34" s="420" t="s">
        <v>474</v>
      </c>
      <c r="J34" s="420" t="s">
        <v>475</v>
      </c>
      <c r="K34" s="420" t="s">
        <v>476</v>
      </c>
      <c r="L34" s="522">
        <v>36000000</v>
      </c>
      <c r="M34" s="523">
        <f>L34/100*70</f>
        <v>25200000</v>
      </c>
      <c r="N34" s="524">
        <v>2005</v>
      </c>
      <c r="O34" s="525">
        <v>2009</v>
      </c>
      <c r="P34" s="524"/>
      <c r="Q34" s="525" t="s">
        <v>45</v>
      </c>
      <c r="R34" s="420" t="s">
        <v>477</v>
      </c>
      <c r="S34" s="526" t="s">
        <v>337</v>
      </c>
    </row>
    <row r="37" spans="1:19" s="4" customFormat="1" x14ac:dyDescent="0.25">
      <c r="A37" s="2"/>
      <c r="B37" s="2"/>
      <c r="C37" s="2"/>
      <c r="L37" s="5"/>
      <c r="M37" s="5"/>
    </row>
    <row r="39" spans="1:19" x14ac:dyDescent="0.25">
      <c r="A39" s="14" t="s">
        <v>481</v>
      </c>
      <c r="B39" s="14"/>
      <c r="C39" s="2"/>
    </row>
    <row r="40" spans="1:19" x14ac:dyDescent="0.25">
      <c r="A40" s="14"/>
      <c r="B40" s="14"/>
    </row>
    <row r="41" spans="1:19" x14ac:dyDescent="0.25">
      <c r="A41" s="14" t="s">
        <v>278</v>
      </c>
      <c r="B41" s="14"/>
    </row>
    <row r="42" spans="1:19" x14ac:dyDescent="0.25">
      <c r="A42" s="14"/>
      <c r="B42" s="14"/>
    </row>
    <row r="43" spans="1:19" x14ac:dyDescent="0.25">
      <c r="A43" s="14"/>
      <c r="B43" s="14"/>
    </row>
    <row r="44" spans="1:19" x14ac:dyDescent="0.25">
      <c r="A44" s="14"/>
      <c r="B44" s="14"/>
    </row>
    <row r="45" spans="1:19" x14ac:dyDescent="0.25">
      <c r="A45" s="14" t="s">
        <v>279</v>
      </c>
      <c r="B45" s="14"/>
    </row>
    <row r="46" spans="1:19" x14ac:dyDescent="0.25">
      <c r="A46" s="14"/>
      <c r="B46" s="1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"/>
  <sheetViews>
    <sheetView topLeftCell="A90" zoomScaleNormal="100" workbookViewId="0">
      <selection activeCell="A94" sqref="A94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3.140625" style="1" bestFit="1" customWidth="1"/>
    <col min="5" max="5" width="11.28515625" style="1" bestFit="1" customWidth="1"/>
    <col min="6" max="6" width="11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10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">
      <c r="A1" s="570" t="s">
        <v>480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2"/>
    </row>
    <row r="2" spans="1:26" ht="29.1" customHeight="1" thickBot="1" x14ac:dyDescent="0.3">
      <c r="A2" s="562" t="s">
        <v>1</v>
      </c>
      <c r="B2" s="541" t="s">
        <v>2</v>
      </c>
      <c r="C2" s="542"/>
      <c r="D2" s="542"/>
      <c r="E2" s="542"/>
      <c r="F2" s="543"/>
      <c r="G2" s="577" t="s">
        <v>3</v>
      </c>
      <c r="H2" s="562" t="s">
        <v>19</v>
      </c>
      <c r="I2" s="567" t="s">
        <v>34</v>
      </c>
      <c r="J2" s="562" t="s">
        <v>5</v>
      </c>
      <c r="K2" s="587" t="s">
        <v>6</v>
      </c>
      <c r="L2" s="544" t="s">
        <v>264</v>
      </c>
      <c r="M2" s="545"/>
      <c r="N2" s="546" t="s">
        <v>265</v>
      </c>
      <c r="O2" s="547"/>
      <c r="P2" s="541" t="s">
        <v>266</v>
      </c>
      <c r="Q2" s="542"/>
      <c r="R2" s="542"/>
      <c r="S2" s="542"/>
      <c r="T2" s="542"/>
      <c r="U2" s="542"/>
      <c r="V2" s="542"/>
      <c r="W2" s="584"/>
      <c r="X2" s="584"/>
      <c r="Y2" s="548" t="s">
        <v>8</v>
      </c>
      <c r="Z2" s="549"/>
    </row>
    <row r="3" spans="1:26" ht="14.85" customHeight="1" x14ac:dyDescent="0.25">
      <c r="A3" s="563"/>
      <c r="B3" s="577" t="s">
        <v>9</v>
      </c>
      <c r="C3" s="573" t="s">
        <v>10</v>
      </c>
      <c r="D3" s="573" t="s">
        <v>11</v>
      </c>
      <c r="E3" s="573" t="s">
        <v>12</v>
      </c>
      <c r="F3" s="575" t="s">
        <v>13</v>
      </c>
      <c r="G3" s="578"/>
      <c r="H3" s="563"/>
      <c r="I3" s="568"/>
      <c r="J3" s="563"/>
      <c r="K3" s="588"/>
      <c r="L3" s="554" t="s">
        <v>14</v>
      </c>
      <c r="M3" s="556" t="s">
        <v>267</v>
      </c>
      <c r="N3" s="558" t="s">
        <v>15</v>
      </c>
      <c r="O3" s="560" t="s">
        <v>16</v>
      </c>
      <c r="P3" s="585" t="s">
        <v>20</v>
      </c>
      <c r="Q3" s="586"/>
      <c r="R3" s="586"/>
      <c r="S3" s="587"/>
      <c r="T3" s="565" t="s">
        <v>21</v>
      </c>
      <c r="U3" s="580" t="s">
        <v>268</v>
      </c>
      <c r="V3" s="580" t="s">
        <v>36</v>
      </c>
      <c r="W3" s="565" t="s">
        <v>22</v>
      </c>
      <c r="X3" s="582" t="s">
        <v>35</v>
      </c>
      <c r="Y3" s="550" t="s">
        <v>17</v>
      </c>
      <c r="Z3" s="552" t="s">
        <v>18</v>
      </c>
    </row>
    <row r="4" spans="1:26" ht="80.099999999999994" customHeight="1" thickBot="1" x14ac:dyDescent="0.3">
      <c r="A4" s="564"/>
      <c r="B4" s="579"/>
      <c r="C4" s="574"/>
      <c r="D4" s="574"/>
      <c r="E4" s="574"/>
      <c r="F4" s="576"/>
      <c r="G4" s="579"/>
      <c r="H4" s="564"/>
      <c r="I4" s="569"/>
      <c r="J4" s="564"/>
      <c r="K4" s="589"/>
      <c r="L4" s="555"/>
      <c r="M4" s="557"/>
      <c r="N4" s="559"/>
      <c r="O4" s="561"/>
      <c r="P4" s="17" t="s">
        <v>32</v>
      </c>
      <c r="Q4" s="23" t="s">
        <v>269</v>
      </c>
      <c r="R4" s="23" t="s">
        <v>270</v>
      </c>
      <c r="S4" s="24" t="s">
        <v>271</v>
      </c>
      <c r="T4" s="566"/>
      <c r="U4" s="581"/>
      <c r="V4" s="581"/>
      <c r="W4" s="566"/>
      <c r="X4" s="583"/>
      <c r="Y4" s="551"/>
      <c r="Z4" s="553"/>
    </row>
    <row r="5" spans="1:26" ht="109.9" customHeight="1" thickBot="1" x14ac:dyDescent="0.3">
      <c r="A5" s="25">
        <v>1</v>
      </c>
      <c r="B5" s="21" t="s">
        <v>47</v>
      </c>
      <c r="C5" s="20" t="s">
        <v>48</v>
      </c>
      <c r="D5" s="26" t="s">
        <v>49</v>
      </c>
      <c r="E5" s="26">
        <v>48526096</v>
      </c>
      <c r="F5" s="27">
        <v>600122361</v>
      </c>
      <c r="G5" s="28" t="s">
        <v>50</v>
      </c>
      <c r="H5" s="22" t="s">
        <v>51</v>
      </c>
      <c r="I5" s="22" t="s">
        <v>42</v>
      </c>
      <c r="J5" s="22" t="s">
        <v>52</v>
      </c>
      <c r="K5" s="29" t="s">
        <v>400</v>
      </c>
      <c r="L5" s="30">
        <v>4000000</v>
      </c>
      <c r="M5" s="31">
        <f>L5/100*70</f>
        <v>2800000</v>
      </c>
      <c r="N5" s="32">
        <v>2023</v>
      </c>
      <c r="O5" s="27">
        <v>2027</v>
      </c>
      <c r="P5" s="32" t="s">
        <v>45</v>
      </c>
      <c r="Q5" s="26" t="s">
        <v>45</v>
      </c>
      <c r="R5" s="26" t="s">
        <v>45</v>
      </c>
      <c r="S5" s="27" t="s">
        <v>45</v>
      </c>
      <c r="T5" s="22"/>
      <c r="U5" s="22"/>
      <c r="V5" s="22"/>
      <c r="W5" s="22"/>
      <c r="X5" s="22"/>
      <c r="Y5" s="32" t="s">
        <v>53</v>
      </c>
      <c r="Z5" s="27" t="s">
        <v>53</v>
      </c>
    </row>
    <row r="6" spans="1:26" ht="195.75" thickBot="1" x14ac:dyDescent="0.3">
      <c r="A6" s="33">
        <v>2</v>
      </c>
      <c r="B6" s="21" t="s">
        <v>47</v>
      </c>
      <c r="C6" s="20" t="s">
        <v>48</v>
      </c>
      <c r="D6" s="26" t="s">
        <v>49</v>
      </c>
      <c r="E6" s="26">
        <v>48526096</v>
      </c>
      <c r="F6" s="27">
        <v>600122361</v>
      </c>
      <c r="G6" s="34" t="s">
        <v>54</v>
      </c>
      <c r="H6" s="22" t="s">
        <v>51</v>
      </c>
      <c r="I6" s="22" t="s">
        <v>42</v>
      </c>
      <c r="J6" s="22" t="s">
        <v>52</v>
      </c>
      <c r="K6" s="34" t="s">
        <v>55</v>
      </c>
      <c r="L6" s="35">
        <v>5000000</v>
      </c>
      <c r="M6" s="31">
        <f t="shared" ref="M6:M8" si="0">L6/100*70</f>
        <v>3500000</v>
      </c>
      <c r="N6" s="32">
        <v>2023</v>
      </c>
      <c r="O6" s="27">
        <v>2027</v>
      </c>
      <c r="P6" s="36"/>
      <c r="Q6" s="37" t="s">
        <v>45</v>
      </c>
      <c r="R6" s="37" t="s">
        <v>45</v>
      </c>
      <c r="S6" s="38" t="s">
        <v>45</v>
      </c>
      <c r="T6" s="39"/>
      <c r="U6" s="39" t="s">
        <v>45</v>
      </c>
      <c r="V6" s="39" t="s">
        <v>45</v>
      </c>
      <c r="W6" s="39"/>
      <c r="X6" s="39"/>
      <c r="Y6" s="36" t="s">
        <v>53</v>
      </c>
      <c r="Z6" s="38" t="s">
        <v>53</v>
      </c>
    </row>
    <row r="7" spans="1:26" ht="165.75" thickBot="1" x14ac:dyDescent="0.3">
      <c r="A7" s="25">
        <v>3</v>
      </c>
      <c r="B7" s="21" t="s">
        <v>47</v>
      </c>
      <c r="C7" s="20" t="s">
        <v>48</v>
      </c>
      <c r="D7" s="26" t="s">
        <v>49</v>
      </c>
      <c r="E7" s="26">
        <v>48526096</v>
      </c>
      <c r="F7" s="27">
        <v>600122361</v>
      </c>
      <c r="G7" s="34" t="s">
        <v>56</v>
      </c>
      <c r="H7" s="22" t="s">
        <v>51</v>
      </c>
      <c r="I7" s="22" t="s">
        <v>42</v>
      </c>
      <c r="J7" s="22" t="s">
        <v>52</v>
      </c>
      <c r="K7" s="34" t="s">
        <v>57</v>
      </c>
      <c r="L7" s="35">
        <v>6000000</v>
      </c>
      <c r="M7" s="31">
        <f t="shared" si="0"/>
        <v>4200000</v>
      </c>
      <c r="N7" s="32">
        <v>2023</v>
      </c>
      <c r="O7" s="27">
        <v>2027</v>
      </c>
      <c r="P7" s="36"/>
      <c r="Q7" s="37" t="s">
        <v>45</v>
      </c>
      <c r="R7" s="37" t="s">
        <v>45</v>
      </c>
      <c r="S7" s="38" t="s">
        <v>45</v>
      </c>
      <c r="T7" s="39"/>
      <c r="U7" s="39"/>
      <c r="V7" s="39" t="s">
        <v>45</v>
      </c>
      <c r="W7" s="39" t="s">
        <v>45</v>
      </c>
      <c r="X7" s="39"/>
      <c r="Y7" s="36" t="s">
        <v>53</v>
      </c>
      <c r="Z7" s="38" t="s">
        <v>53</v>
      </c>
    </row>
    <row r="8" spans="1:26" ht="105.75" thickBot="1" x14ac:dyDescent="0.3">
      <c r="A8" s="33">
        <v>4</v>
      </c>
      <c r="B8" s="21" t="s">
        <v>47</v>
      </c>
      <c r="C8" s="20" t="s">
        <v>48</v>
      </c>
      <c r="D8" s="26" t="s">
        <v>49</v>
      </c>
      <c r="E8" s="26">
        <v>48526096</v>
      </c>
      <c r="F8" s="27">
        <v>600122361</v>
      </c>
      <c r="G8" s="28" t="s">
        <v>58</v>
      </c>
      <c r="H8" s="22" t="s">
        <v>51</v>
      </c>
      <c r="I8" s="22" t="s">
        <v>42</v>
      </c>
      <c r="J8" s="22" t="s">
        <v>52</v>
      </c>
      <c r="K8" s="40" t="s">
        <v>399</v>
      </c>
      <c r="L8" s="41">
        <v>1500000</v>
      </c>
      <c r="M8" s="31">
        <f t="shared" si="0"/>
        <v>1050000</v>
      </c>
      <c r="N8" s="32">
        <v>2023</v>
      </c>
      <c r="O8" s="27">
        <v>2027</v>
      </c>
      <c r="P8" s="42" t="s">
        <v>45</v>
      </c>
      <c r="Q8" s="43" t="s">
        <v>45</v>
      </c>
      <c r="R8" s="43"/>
      <c r="S8" s="44" t="s">
        <v>45</v>
      </c>
      <c r="T8" s="45"/>
      <c r="U8" s="45"/>
      <c r="V8" s="45" t="s">
        <v>45</v>
      </c>
      <c r="W8" s="45" t="s">
        <v>45</v>
      </c>
      <c r="X8" s="45"/>
      <c r="Y8" s="42" t="s">
        <v>53</v>
      </c>
      <c r="Z8" s="44" t="s">
        <v>53</v>
      </c>
    </row>
    <row r="9" spans="1:26" ht="140.25" x14ac:dyDescent="0.25">
      <c r="A9" s="25">
        <v>5</v>
      </c>
      <c r="B9" s="6" t="s">
        <v>59</v>
      </c>
      <c r="C9" s="7" t="s">
        <v>60</v>
      </c>
      <c r="D9" s="46">
        <v>47443669</v>
      </c>
      <c r="E9" s="47" t="s">
        <v>61</v>
      </c>
      <c r="F9" s="48">
        <v>600122352</v>
      </c>
      <c r="G9" s="8" t="s">
        <v>62</v>
      </c>
      <c r="H9" s="49" t="s">
        <v>51</v>
      </c>
      <c r="I9" s="49" t="s">
        <v>42</v>
      </c>
      <c r="J9" s="8" t="s">
        <v>63</v>
      </c>
      <c r="K9" s="8" t="s">
        <v>64</v>
      </c>
      <c r="L9" s="50">
        <v>23100000</v>
      </c>
      <c r="M9" s="16">
        <f t="shared" ref="M9:M61" si="1">L9/100*85</f>
        <v>19635000</v>
      </c>
      <c r="N9" s="51" t="s">
        <v>65</v>
      </c>
      <c r="O9" s="48">
        <v>2027</v>
      </c>
      <c r="P9" s="51" t="s">
        <v>45</v>
      </c>
      <c r="Q9" s="46" t="s">
        <v>45</v>
      </c>
      <c r="R9" s="46" t="s">
        <v>45</v>
      </c>
      <c r="S9" s="48" t="s">
        <v>45</v>
      </c>
      <c r="T9" s="49"/>
      <c r="U9" s="49" t="s">
        <v>45</v>
      </c>
      <c r="V9" s="49"/>
      <c r="W9" s="49"/>
      <c r="X9" s="49"/>
      <c r="Y9" s="51"/>
      <c r="Z9" s="48"/>
    </row>
    <row r="10" spans="1:26" ht="77.25" thickBot="1" x14ac:dyDescent="0.3">
      <c r="A10" s="33">
        <v>6</v>
      </c>
      <c r="B10" s="52" t="s">
        <v>59</v>
      </c>
      <c r="C10" s="53" t="s">
        <v>60</v>
      </c>
      <c r="D10" s="54">
        <v>47443669</v>
      </c>
      <c r="E10" s="55" t="s">
        <v>61</v>
      </c>
      <c r="F10" s="56">
        <v>600122352</v>
      </c>
      <c r="G10" s="57" t="s">
        <v>66</v>
      </c>
      <c r="H10" s="58" t="s">
        <v>51</v>
      </c>
      <c r="I10" s="58" t="s">
        <v>42</v>
      </c>
      <c r="J10" s="57" t="s">
        <v>63</v>
      </c>
      <c r="K10" s="57" t="s">
        <v>67</v>
      </c>
      <c r="L10" s="59">
        <v>8000000</v>
      </c>
      <c r="M10" s="60">
        <f t="shared" si="1"/>
        <v>6800000</v>
      </c>
      <c r="N10" s="61" t="s">
        <v>65</v>
      </c>
      <c r="O10" s="56">
        <v>2027</v>
      </c>
      <c r="P10" s="61"/>
      <c r="Q10" s="54"/>
      <c r="R10" s="54" t="s">
        <v>45</v>
      </c>
      <c r="S10" s="56" t="s">
        <v>45</v>
      </c>
      <c r="T10" s="58"/>
      <c r="U10" s="58"/>
      <c r="V10" s="58" t="s">
        <v>45</v>
      </c>
      <c r="W10" s="58" t="s">
        <v>45</v>
      </c>
      <c r="X10" s="58"/>
      <c r="Y10" s="61"/>
      <c r="Z10" s="56"/>
    </row>
    <row r="11" spans="1:26" ht="63.75" x14ac:dyDescent="0.25">
      <c r="A11" s="25">
        <v>7</v>
      </c>
      <c r="B11" s="62" t="s">
        <v>59</v>
      </c>
      <c r="C11" s="63" t="s">
        <v>60</v>
      </c>
      <c r="D11" s="64">
        <v>47443669</v>
      </c>
      <c r="E11" s="65" t="s">
        <v>61</v>
      </c>
      <c r="F11" s="66">
        <v>600122352</v>
      </c>
      <c r="G11" s="67" t="s">
        <v>68</v>
      </c>
      <c r="H11" s="68" t="s">
        <v>51</v>
      </c>
      <c r="I11" s="68" t="s">
        <v>42</v>
      </c>
      <c r="J11" s="67" t="s">
        <v>63</v>
      </c>
      <c r="K11" s="67" t="s">
        <v>69</v>
      </c>
      <c r="L11" s="69">
        <v>3600000</v>
      </c>
      <c r="M11" s="70">
        <f t="shared" si="1"/>
        <v>3060000</v>
      </c>
      <c r="N11" s="71" t="s">
        <v>65</v>
      </c>
      <c r="O11" s="66">
        <v>2027</v>
      </c>
      <c r="P11" s="71" t="s">
        <v>45</v>
      </c>
      <c r="Q11" s="64" t="s">
        <v>45</v>
      </c>
      <c r="R11" s="64" t="s">
        <v>45</v>
      </c>
      <c r="S11" s="66" t="s">
        <v>45</v>
      </c>
      <c r="T11" s="68"/>
      <c r="U11" s="68"/>
      <c r="V11" s="68"/>
      <c r="W11" s="68"/>
      <c r="X11" s="68"/>
      <c r="Y11" s="71"/>
      <c r="Z11" s="66"/>
    </row>
    <row r="12" spans="1:26" ht="51.75" thickBot="1" x14ac:dyDescent="0.3">
      <c r="A12" s="33">
        <v>8</v>
      </c>
      <c r="B12" s="52" t="s">
        <v>59</v>
      </c>
      <c r="C12" s="53" t="s">
        <v>60</v>
      </c>
      <c r="D12" s="54">
        <v>47443669</v>
      </c>
      <c r="E12" s="55" t="s">
        <v>61</v>
      </c>
      <c r="F12" s="56">
        <v>600122352</v>
      </c>
      <c r="G12" s="57" t="s">
        <v>70</v>
      </c>
      <c r="H12" s="58" t="s">
        <v>51</v>
      </c>
      <c r="I12" s="58" t="s">
        <v>42</v>
      </c>
      <c r="J12" s="57" t="s">
        <v>63</v>
      </c>
      <c r="K12" s="57" t="s">
        <v>71</v>
      </c>
      <c r="L12" s="59">
        <v>600000</v>
      </c>
      <c r="M12" s="60">
        <f t="shared" si="1"/>
        <v>510000</v>
      </c>
      <c r="N12" s="61" t="s">
        <v>65</v>
      </c>
      <c r="O12" s="56">
        <v>2027</v>
      </c>
      <c r="P12" s="61" t="s">
        <v>45</v>
      </c>
      <c r="Q12" s="54" t="s">
        <v>45</v>
      </c>
      <c r="R12" s="54" t="s">
        <v>45</v>
      </c>
      <c r="S12" s="56" t="s">
        <v>45</v>
      </c>
      <c r="T12" s="58"/>
      <c r="U12" s="58"/>
      <c r="V12" s="58" t="s">
        <v>45</v>
      </c>
      <c r="W12" s="58"/>
      <c r="X12" s="58"/>
      <c r="Y12" s="61"/>
      <c r="Z12" s="56"/>
    </row>
    <row r="13" spans="1:26" ht="128.25" thickBot="1" x14ac:dyDescent="0.3">
      <c r="A13" s="25">
        <v>9</v>
      </c>
      <c r="B13" s="72" t="s">
        <v>59</v>
      </c>
      <c r="C13" s="73" t="s">
        <v>60</v>
      </c>
      <c r="D13" s="74">
        <v>47443669</v>
      </c>
      <c r="E13" s="75" t="s">
        <v>61</v>
      </c>
      <c r="F13" s="76">
        <v>600122352</v>
      </c>
      <c r="G13" s="77" t="s">
        <v>72</v>
      </c>
      <c r="H13" s="78" t="s">
        <v>51</v>
      </c>
      <c r="I13" s="78" t="s">
        <v>42</v>
      </c>
      <c r="J13" s="77" t="s">
        <v>63</v>
      </c>
      <c r="K13" s="77" t="s">
        <v>73</v>
      </c>
      <c r="L13" s="79">
        <v>3000000</v>
      </c>
      <c r="M13" s="70">
        <f t="shared" si="1"/>
        <v>2550000</v>
      </c>
      <c r="N13" s="80" t="s">
        <v>65</v>
      </c>
      <c r="O13" s="76">
        <v>2027</v>
      </c>
      <c r="P13" s="80" t="s">
        <v>45</v>
      </c>
      <c r="Q13" s="74" t="s">
        <v>45</v>
      </c>
      <c r="R13" s="74" t="s">
        <v>45</v>
      </c>
      <c r="S13" s="76" t="s">
        <v>45</v>
      </c>
      <c r="T13" s="78"/>
      <c r="U13" s="78"/>
      <c r="V13" s="78" t="s">
        <v>45</v>
      </c>
      <c r="W13" s="78"/>
      <c r="X13" s="78"/>
      <c r="Y13" s="80"/>
      <c r="Z13" s="76"/>
    </row>
    <row r="14" spans="1:26" ht="102.75" thickBot="1" x14ac:dyDescent="0.3">
      <c r="A14" s="33">
        <v>10</v>
      </c>
      <c r="B14" s="81" t="s">
        <v>74</v>
      </c>
      <c r="C14" s="82" t="s">
        <v>75</v>
      </c>
      <c r="D14" s="82">
        <v>60418613</v>
      </c>
      <c r="E14" s="82">
        <v>102655561</v>
      </c>
      <c r="F14" s="83">
        <v>600122174</v>
      </c>
      <c r="G14" s="84" t="s">
        <v>76</v>
      </c>
      <c r="H14" s="84" t="s">
        <v>51</v>
      </c>
      <c r="I14" s="84" t="s">
        <v>42</v>
      </c>
      <c r="J14" s="84" t="s">
        <v>42</v>
      </c>
      <c r="K14" s="84" t="s">
        <v>77</v>
      </c>
      <c r="L14" s="85">
        <v>44770000</v>
      </c>
      <c r="M14" s="16">
        <f t="shared" si="1"/>
        <v>38054500</v>
      </c>
      <c r="N14" s="81">
        <v>2022</v>
      </c>
      <c r="O14" s="83">
        <v>2027</v>
      </c>
      <c r="P14" s="81" t="s">
        <v>45</v>
      </c>
      <c r="Q14" s="82" t="s">
        <v>45</v>
      </c>
      <c r="R14" s="82" t="s">
        <v>45</v>
      </c>
      <c r="S14" s="83" t="s">
        <v>45</v>
      </c>
      <c r="T14" s="84"/>
      <c r="U14" s="84"/>
      <c r="V14" s="84"/>
      <c r="W14" s="84"/>
      <c r="X14" s="84" t="s">
        <v>45</v>
      </c>
      <c r="Y14" s="81" t="s">
        <v>78</v>
      </c>
      <c r="Z14" s="83" t="s">
        <v>78</v>
      </c>
    </row>
    <row r="15" spans="1:26" ht="77.25" thickBot="1" x14ac:dyDescent="0.3">
      <c r="A15" s="25">
        <v>11</v>
      </c>
      <c r="B15" s="62" t="s">
        <v>147</v>
      </c>
      <c r="C15" s="63" t="s">
        <v>148</v>
      </c>
      <c r="D15" s="64">
        <v>70279993</v>
      </c>
      <c r="E15" s="64">
        <v>102655391</v>
      </c>
      <c r="F15" s="66">
        <v>600122034</v>
      </c>
      <c r="G15" s="86" t="s">
        <v>149</v>
      </c>
      <c r="H15" s="68" t="s">
        <v>51</v>
      </c>
      <c r="I15" s="68" t="s">
        <v>42</v>
      </c>
      <c r="J15" s="68" t="s">
        <v>150</v>
      </c>
      <c r="K15" s="67" t="s">
        <v>151</v>
      </c>
      <c r="L15" s="87">
        <v>1000000</v>
      </c>
      <c r="M15" s="16">
        <f t="shared" si="1"/>
        <v>850000</v>
      </c>
      <c r="N15" s="71">
        <v>2023</v>
      </c>
      <c r="O15" s="66">
        <v>2027</v>
      </c>
      <c r="P15" s="71" t="s">
        <v>45</v>
      </c>
      <c r="Q15" s="64" t="s">
        <v>45</v>
      </c>
      <c r="R15" s="64" t="s">
        <v>45</v>
      </c>
      <c r="S15" s="66" t="s">
        <v>45</v>
      </c>
      <c r="T15" s="68"/>
      <c r="U15" s="68"/>
      <c r="V15" s="68" t="s">
        <v>45</v>
      </c>
      <c r="W15" s="68"/>
      <c r="X15" s="68"/>
      <c r="Y15" s="71" t="s">
        <v>53</v>
      </c>
      <c r="Z15" s="66" t="s">
        <v>53</v>
      </c>
    </row>
    <row r="16" spans="1:26" ht="115.5" thickBot="1" x14ac:dyDescent="0.3">
      <c r="A16" s="33">
        <v>12</v>
      </c>
      <c r="B16" s="88" t="s">
        <v>152</v>
      </c>
      <c r="C16" s="89" t="s">
        <v>153</v>
      </c>
      <c r="D16" s="89">
        <v>70885907</v>
      </c>
      <c r="E16" s="89">
        <v>102655057</v>
      </c>
      <c r="F16" s="90">
        <v>600121771</v>
      </c>
      <c r="G16" s="91" t="s">
        <v>154</v>
      </c>
      <c r="H16" s="91" t="s">
        <v>38</v>
      </c>
      <c r="I16" s="91" t="s">
        <v>42</v>
      </c>
      <c r="J16" s="91" t="s">
        <v>155</v>
      </c>
      <c r="K16" s="91" t="s">
        <v>156</v>
      </c>
      <c r="L16" s="113">
        <v>1600000</v>
      </c>
      <c r="M16" s="15">
        <f t="shared" si="1"/>
        <v>1360000</v>
      </c>
      <c r="N16" s="18">
        <v>2024</v>
      </c>
      <c r="O16" s="19">
        <v>2025</v>
      </c>
      <c r="P16" s="88"/>
      <c r="Q16" s="89" t="s">
        <v>45</v>
      </c>
      <c r="R16" s="89" t="s">
        <v>45</v>
      </c>
      <c r="S16" s="90"/>
      <c r="T16" s="91" t="s">
        <v>45</v>
      </c>
      <c r="U16" s="91"/>
      <c r="V16" s="91" t="s">
        <v>45</v>
      </c>
      <c r="W16" s="91" t="s">
        <v>45</v>
      </c>
      <c r="X16" s="91"/>
      <c r="Y16" s="88" t="s">
        <v>45</v>
      </c>
      <c r="Z16" s="90" t="s">
        <v>45</v>
      </c>
    </row>
    <row r="17" spans="1:26" ht="141.75" thickBot="1" x14ac:dyDescent="0.3">
      <c r="A17" s="25">
        <v>13</v>
      </c>
      <c r="B17" s="92" t="s">
        <v>82</v>
      </c>
      <c r="C17" s="93" t="s">
        <v>83</v>
      </c>
      <c r="D17" s="93">
        <v>70988803</v>
      </c>
      <c r="E17" s="93">
        <v>119000555</v>
      </c>
      <c r="F17" s="94">
        <v>600122271</v>
      </c>
      <c r="G17" s="91" t="s">
        <v>84</v>
      </c>
      <c r="H17" s="25" t="s">
        <v>51</v>
      </c>
      <c r="I17" s="25" t="s">
        <v>42</v>
      </c>
      <c r="J17" s="25" t="s">
        <v>85</v>
      </c>
      <c r="K17" s="91" t="s">
        <v>86</v>
      </c>
      <c r="L17" s="87">
        <v>7000000</v>
      </c>
      <c r="M17" s="16">
        <f t="shared" si="1"/>
        <v>5950000</v>
      </c>
      <c r="N17" s="95">
        <v>2022</v>
      </c>
      <c r="O17" s="94">
        <v>2026</v>
      </c>
      <c r="P17" s="95" t="s">
        <v>87</v>
      </c>
      <c r="Q17" s="93" t="s">
        <v>87</v>
      </c>
      <c r="R17" s="93" t="s">
        <v>87</v>
      </c>
      <c r="S17" s="94"/>
      <c r="T17" s="25"/>
      <c r="U17" s="25"/>
      <c r="V17" s="25" t="s">
        <v>87</v>
      </c>
      <c r="W17" s="25" t="s">
        <v>87</v>
      </c>
      <c r="X17" s="91"/>
      <c r="Y17" s="88" t="s">
        <v>88</v>
      </c>
      <c r="Z17" s="94" t="s">
        <v>53</v>
      </c>
    </row>
    <row r="18" spans="1:26" ht="15.75" thickBot="1" x14ac:dyDescent="0.3">
      <c r="A18" s="33">
        <v>14</v>
      </c>
      <c r="B18" s="6"/>
      <c r="C18" s="7"/>
      <c r="D18" s="7"/>
      <c r="E18" s="96"/>
      <c r="F18" s="12"/>
      <c r="G18" s="91"/>
      <c r="H18" s="91"/>
      <c r="I18" s="91"/>
      <c r="J18" s="91"/>
      <c r="K18" s="91"/>
      <c r="L18" s="97"/>
      <c r="M18" s="16"/>
      <c r="N18" s="98"/>
      <c r="O18" s="99"/>
      <c r="P18" s="88"/>
      <c r="Q18" s="89"/>
      <c r="R18" s="89"/>
      <c r="S18" s="90"/>
      <c r="T18" s="91"/>
      <c r="U18" s="91"/>
      <c r="V18" s="91"/>
      <c r="W18" s="91"/>
      <c r="X18" s="91"/>
      <c r="Y18" s="88"/>
      <c r="Z18" s="90"/>
    </row>
    <row r="19" spans="1:26" x14ac:dyDescent="0.25">
      <c r="A19" s="25">
        <v>15</v>
      </c>
      <c r="B19" s="9"/>
      <c r="C19" s="10"/>
      <c r="D19" s="10"/>
      <c r="E19" s="100"/>
      <c r="F19" s="13"/>
      <c r="G19" s="11"/>
      <c r="H19" s="11"/>
      <c r="I19" s="11"/>
      <c r="J19" s="11"/>
      <c r="K19" s="86"/>
      <c r="L19" s="101"/>
      <c r="M19" s="60"/>
      <c r="N19" s="102"/>
      <c r="O19" s="103"/>
      <c r="P19" s="9"/>
      <c r="Q19" s="10"/>
      <c r="R19" s="10"/>
      <c r="S19" s="13"/>
      <c r="T19" s="11"/>
      <c r="U19" s="11"/>
      <c r="V19" s="11"/>
      <c r="W19" s="11"/>
      <c r="X19" s="11"/>
      <c r="Y19" s="9"/>
      <c r="Z19" s="13"/>
    </row>
    <row r="20" spans="1:26" ht="15.75" thickBot="1" x14ac:dyDescent="0.3">
      <c r="A20" s="33"/>
      <c r="B20" s="52"/>
      <c r="C20" s="53"/>
      <c r="D20" s="53"/>
      <c r="E20" s="53"/>
      <c r="F20" s="56"/>
      <c r="G20" s="57"/>
      <c r="H20" s="57"/>
      <c r="I20" s="57"/>
      <c r="J20" s="57"/>
      <c r="K20" s="57"/>
      <c r="L20" s="59"/>
      <c r="M20" s="60"/>
      <c r="N20" s="104"/>
      <c r="O20" s="105"/>
      <c r="P20" s="61"/>
      <c r="Q20" s="54"/>
      <c r="R20" s="54"/>
      <c r="S20" s="56"/>
      <c r="T20" s="58"/>
      <c r="U20" s="58"/>
      <c r="V20" s="58"/>
      <c r="W20" s="58"/>
      <c r="X20" s="58"/>
      <c r="Y20" s="52"/>
      <c r="Z20" s="56"/>
    </row>
    <row r="21" spans="1:26" ht="15.75" thickBot="1" x14ac:dyDescent="0.3">
      <c r="A21" s="25"/>
      <c r="B21" s="72"/>
      <c r="C21" s="73"/>
      <c r="D21" s="73"/>
      <c r="E21" s="106"/>
      <c r="F21" s="76"/>
      <c r="G21" s="77"/>
      <c r="H21" s="77"/>
      <c r="I21" s="77"/>
      <c r="J21" s="77"/>
      <c r="K21" s="77"/>
      <c r="L21" s="79"/>
      <c r="M21" s="70"/>
      <c r="N21" s="107"/>
      <c r="O21" s="108"/>
      <c r="P21" s="80"/>
      <c r="Q21" s="74"/>
      <c r="R21" s="74"/>
      <c r="S21" s="76"/>
      <c r="T21" s="78"/>
      <c r="U21" s="78"/>
      <c r="V21" s="78"/>
      <c r="W21" s="78"/>
      <c r="X21" s="78"/>
      <c r="Y21" s="72"/>
      <c r="Z21" s="76"/>
    </row>
    <row r="22" spans="1:26" ht="64.5" thickBot="1" x14ac:dyDescent="0.3">
      <c r="A22" s="33">
        <v>18</v>
      </c>
      <c r="B22" s="139" t="s">
        <v>157</v>
      </c>
      <c r="C22" s="140" t="s">
        <v>158</v>
      </c>
      <c r="D22" s="141">
        <v>70996997</v>
      </c>
      <c r="E22" s="141">
        <v>102655243</v>
      </c>
      <c r="F22" s="142">
        <v>600121925</v>
      </c>
      <c r="G22" s="143" t="s">
        <v>159</v>
      </c>
      <c r="H22" s="144" t="s">
        <v>38</v>
      </c>
      <c r="I22" s="144" t="s">
        <v>42</v>
      </c>
      <c r="J22" s="144" t="s">
        <v>160</v>
      </c>
      <c r="K22" s="145" t="s">
        <v>161</v>
      </c>
      <c r="L22" s="146">
        <v>14000</v>
      </c>
      <c r="M22" s="16">
        <f>L22/100*70</f>
        <v>9800</v>
      </c>
      <c r="N22" s="147">
        <v>2024</v>
      </c>
      <c r="O22" s="142">
        <v>2027</v>
      </c>
      <c r="P22" s="147" t="s">
        <v>45</v>
      </c>
      <c r="Q22" s="141" t="s">
        <v>45</v>
      </c>
      <c r="R22" s="141" t="s">
        <v>45</v>
      </c>
      <c r="S22" s="142" t="s">
        <v>45</v>
      </c>
      <c r="T22" s="144"/>
      <c r="U22" s="144"/>
      <c r="V22" s="144"/>
      <c r="W22" s="144" t="s">
        <v>45</v>
      </c>
      <c r="X22" s="144"/>
      <c r="Y22" s="139" t="s">
        <v>162</v>
      </c>
      <c r="Z22" s="142" t="s">
        <v>53</v>
      </c>
    </row>
    <row r="23" spans="1:26" ht="90" thickBot="1" x14ac:dyDescent="0.3">
      <c r="A23" s="25">
        <v>19</v>
      </c>
      <c r="B23" s="81" t="s">
        <v>167</v>
      </c>
      <c r="C23" s="82" t="s">
        <v>163</v>
      </c>
      <c r="D23" s="82">
        <v>71005242</v>
      </c>
      <c r="E23" s="82">
        <v>102121648</v>
      </c>
      <c r="F23" s="83">
        <v>600121747</v>
      </c>
      <c r="G23" s="84" t="s">
        <v>164</v>
      </c>
      <c r="H23" s="84" t="s">
        <v>38</v>
      </c>
      <c r="I23" s="84" t="s">
        <v>42</v>
      </c>
      <c r="J23" s="84" t="s">
        <v>165</v>
      </c>
      <c r="K23" s="84" t="s">
        <v>166</v>
      </c>
      <c r="L23" s="148">
        <v>220000</v>
      </c>
      <c r="M23" s="16">
        <f t="shared" si="1"/>
        <v>187000</v>
      </c>
      <c r="N23" s="81">
        <v>2022</v>
      </c>
      <c r="O23" s="83">
        <v>2024</v>
      </c>
      <c r="P23" s="81" t="s">
        <v>45</v>
      </c>
      <c r="Q23" s="82" t="s">
        <v>45</v>
      </c>
      <c r="R23" s="82" t="s">
        <v>45</v>
      </c>
      <c r="S23" s="83" t="s">
        <v>45</v>
      </c>
      <c r="T23" s="84"/>
      <c r="U23" s="84"/>
      <c r="V23" s="84"/>
      <c r="W23" s="84"/>
      <c r="X23" s="84"/>
      <c r="Y23" s="81" t="s">
        <v>53</v>
      </c>
      <c r="Z23" s="83" t="s">
        <v>53</v>
      </c>
    </row>
    <row r="24" spans="1:26" ht="90" thickBot="1" x14ac:dyDescent="0.3">
      <c r="A24" s="33">
        <v>20</v>
      </c>
      <c r="B24" s="6" t="s">
        <v>168</v>
      </c>
      <c r="C24" s="7" t="s">
        <v>177</v>
      </c>
      <c r="D24" s="7">
        <v>75007223</v>
      </c>
      <c r="E24" s="7">
        <v>102655197</v>
      </c>
      <c r="F24" s="12">
        <v>600121895</v>
      </c>
      <c r="G24" s="91" t="s">
        <v>176</v>
      </c>
      <c r="H24" s="91" t="s">
        <v>38</v>
      </c>
      <c r="I24" s="91" t="s">
        <v>42</v>
      </c>
      <c r="J24" s="91" t="s">
        <v>178</v>
      </c>
      <c r="K24" s="91" t="s">
        <v>169</v>
      </c>
      <c r="L24" s="97">
        <v>1500000</v>
      </c>
      <c r="M24" s="16">
        <f t="shared" si="1"/>
        <v>1275000</v>
      </c>
      <c r="N24" s="88">
        <v>2023</v>
      </c>
      <c r="O24" s="90">
        <v>2024</v>
      </c>
      <c r="P24" s="88"/>
      <c r="Q24" s="89" t="s">
        <v>45</v>
      </c>
      <c r="R24" s="89"/>
      <c r="S24" s="90"/>
      <c r="T24" s="91"/>
      <c r="U24" s="91"/>
      <c r="V24" s="91" t="s">
        <v>45</v>
      </c>
      <c r="W24" s="91"/>
      <c r="X24" s="91"/>
      <c r="Y24" s="88" t="s">
        <v>53</v>
      </c>
      <c r="Z24" s="90" t="s">
        <v>53</v>
      </c>
    </row>
    <row r="25" spans="1:26" ht="38.25" x14ac:dyDescent="0.25">
      <c r="A25" s="25">
        <v>21</v>
      </c>
      <c r="B25" s="52" t="s">
        <v>168</v>
      </c>
      <c r="C25" s="53" t="s">
        <v>177</v>
      </c>
      <c r="D25" s="53">
        <v>75007223</v>
      </c>
      <c r="E25" s="53">
        <v>102655197</v>
      </c>
      <c r="F25" s="149">
        <v>600121895</v>
      </c>
      <c r="G25" s="57" t="s">
        <v>170</v>
      </c>
      <c r="H25" s="57" t="s">
        <v>38</v>
      </c>
      <c r="I25" s="57" t="s">
        <v>42</v>
      </c>
      <c r="J25" s="57" t="s">
        <v>178</v>
      </c>
      <c r="K25" s="57" t="s">
        <v>171</v>
      </c>
      <c r="L25" s="150">
        <v>1500000</v>
      </c>
      <c r="M25" s="60">
        <f t="shared" si="1"/>
        <v>1275000</v>
      </c>
      <c r="N25" s="52">
        <v>2023</v>
      </c>
      <c r="O25" s="149">
        <v>2025</v>
      </c>
      <c r="P25" s="52" t="s">
        <v>45</v>
      </c>
      <c r="Q25" s="53"/>
      <c r="R25" s="53"/>
      <c r="S25" s="149"/>
      <c r="T25" s="57" t="s">
        <v>45</v>
      </c>
      <c r="U25" s="57"/>
      <c r="V25" s="57"/>
      <c r="W25" s="57"/>
      <c r="X25" s="57"/>
      <c r="Y25" s="52" t="s">
        <v>53</v>
      </c>
      <c r="Z25" s="149" t="s">
        <v>53</v>
      </c>
    </row>
    <row r="26" spans="1:26" ht="26.25" thickBot="1" x14ac:dyDescent="0.3">
      <c r="A26" s="33">
        <v>22</v>
      </c>
      <c r="B26" s="9" t="s">
        <v>168</v>
      </c>
      <c r="C26" s="10" t="s">
        <v>177</v>
      </c>
      <c r="D26" s="10">
        <v>75007223</v>
      </c>
      <c r="E26" s="10">
        <v>102655197</v>
      </c>
      <c r="F26" s="13">
        <v>600121895</v>
      </c>
      <c r="G26" s="57" t="s">
        <v>172</v>
      </c>
      <c r="H26" s="57" t="s">
        <v>38</v>
      </c>
      <c r="I26" s="57" t="s">
        <v>42</v>
      </c>
      <c r="J26" s="57" t="s">
        <v>178</v>
      </c>
      <c r="K26" s="57" t="s">
        <v>173</v>
      </c>
      <c r="L26" s="150">
        <v>35000000</v>
      </c>
      <c r="M26" s="60">
        <f t="shared" si="1"/>
        <v>29750000</v>
      </c>
      <c r="N26" s="52">
        <v>2024</v>
      </c>
      <c r="O26" s="149">
        <v>2027</v>
      </c>
      <c r="P26" s="52" t="s">
        <v>45</v>
      </c>
      <c r="Q26" s="53" t="s">
        <v>45</v>
      </c>
      <c r="R26" s="53" t="s">
        <v>45</v>
      </c>
      <c r="S26" s="149" t="s">
        <v>45</v>
      </c>
      <c r="T26" s="57" t="s">
        <v>45</v>
      </c>
      <c r="U26" s="57" t="s">
        <v>45</v>
      </c>
      <c r="V26" s="57"/>
      <c r="W26" s="57"/>
      <c r="X26" s="57"/>
      <c r="Y26" s="52" t="s">
        <v>53</v>
      </c>
      <c r="Z26" s="149" t="s">
        <v>53</v>
      </c>
    </row>
    <row r="27" spans="1:26" ht="39" thickBot="1" x14ac:dyDescent="0.3">
      <c r="A27" s="25">
        <v>23</v>
      </c>
      <c r="B27" s="52" t="s">
        <v>168</v>
      </c>
      <c r="C27" s="53" t="s">
        <v>177</v>
      </c>
      <c r="D27" s="53">
        <v>75007223</v>
      </c>
      <c r="E27" s="53">
        <v>102655197</v>
      </c>
      <c r="F27" s="149">
        <v>600121895</v>
      </c>
      <c r="G27" s="114" t="s">
        <v>174</v>
      </c>
      <c r="H27" s="114" t="s">
        <v>38</v>
      </c>
      <c r="I27" s="114" t="s">
        <v>42</v>
      </c>
      <c r="J27" s="114" t="s">
        <v>178</v>
      </c>
      <c r="K27" s="114" t="s">
        <v>175</v>
      </c>
      <c r="L27" s="151">
        <v>5000000</v>
      </c>
      <c r="M27" s="70">
        <f t="shared" si="1"/>
        <v>4250000</v>
      </c>
      <c r="N27" s="115">
        <v>2024</v>
      </c>
      <c r="O27" s="116">
        <v>2027</v>
      </c>
      <c r="P27" s="115"/>
      <c r="Q27" s="117"/>
      <c r="R27" s="117" t="s">
        <v>45</v>
      </c>
      <c r="S27" s="116"/>
      <c r="T27" s="114" t="s">
        <v>45</v>
      </c>
      <c r="U27" s="114"/>
      <c r="V27" s="114"/>
      <c r="W27" s="114"/>
      <c r="X27" s="114"/>
      <c r="Y27" s="115" t="s">
        <v>53</v>
      </c>
      <c r="Z27" s="116" t="s">
        <v>53</v>
      </c>
    </row>
    <row r="28" spans="1:26" ht="115.5" thickBot="1" x14ac:dyDescent="0.3">
      <c r="A28" s="33">
        <v>24</v>
      </c>
      <c r="B28" s="81" t="s">
        <v>179</v>
      </c>
      <c r="C28" s="82" t="s">
        <v>75</v>
      </c>
      <c r="D28" s="82">
        <v>60418575</v>
      </c>
      <c r="E28" s="82">
        <v>102655537</v>
      </c>
      <c r="F28" s="83">
        <v>600122140</v>
      </c>
      <c r="G28" s="84" t="s">
        <v>180</v>
      </c>
      <c r="H28" s="152" t="s">
        <v>51</v>
      </c>
      <c r="I28" s="91" t="s">
        <v>75</v>
      </c>
      <c r="J28" s="152" t="s">
        <v>42</v>
      </c>
      <c r="K28" s="84" t="s">
        <v>181</v>
      </c>
      <c r="L28" s="153">
        <v>20000000</v>
      </c>
      <c r="M28" s="16">
        <f t="shared" si="1"/>
        <v>17000000</v>
      </c>
      <c r="N28" s="81">
        <v>2023</v>
      </c>
      <c r="O28" s="83">
        <v>2027</v>
      </c>
      <c r="P28" s="154"/>
      <c r="Q28" s="89" t="s">
        <v>45</v>
      </c>
      <c r="R28" s="89" t="s">
        <v>45</v>
      </c>
      <c r="S28" s="90" t="s">
        <v>45</v>
      </c>
      <c r="T28" s="91"/>
      <c r="U28" s="91"/>
      <c r="V28" s="91" t="s">
        <v>45</v>
      </c>
      <c r="W28" s="91" t="s">
        <v>45</v>
      </c>
      <c r="X28" s="91" t="s">
        <v>45</v>
      </c>
      <c r="Y28" s="88" t="s">
        <v>53</v>
      </c>
      <c r="Z28" s="90" t="s">
        <v>53</v>
      </c>
    </row>
    <row r="29" spans="1:26" ht="51.75" thickBot="1" x14ac:dyDescent="0.3">
      <c r="A29" s="25">
        <v>25</v>
      </c>
      <c r="B29" s="155" t="s">
        <v>315</v>
      </c>
      <c r="C29" s="156" t="s">
        <v>183</v>
      </c>
      <c r="D29" s="156" t="s">
        <v>184</v>
      </c>
      <c r="E29" s="157">
        <v>181087804</v>
      </c>
      <c r="F29" s="158">
        <v>691010889</v>
      </c>
      <c r="G29" s="159" t="s">
        <v>316</v>
      </c>
      <c r="H29" s="160" t="s">
        <v>38</v>
      </c>
      <c r="I29" s="160" t="s">
        <v>42</v>
      </c>
      <c r="J29" s="160" t="s">
        <v>42</v>
      </c>
      <c r="K29" s="159" t="s">
        <v>317</v>
      </c>
      <c r="L29" s="161">
        <v>4600000</v>
      </c>
      <c r="M29" s="16">
        <f t="shared" si="1"/>
        <v>3910000</v>
      </c>
      <c r="N29" s="162" t="s">
        <v>318</v>
      </c>
      <c r="O29" s="163" t="s">
        <v>319</v>
      </c>
      <c r="P29" s="164"/>
      <c r="Q29" s="165" t="s">
        <v>45</v>
      </c>
      <c r="R29" s="165" t="s">
        <v>45</v>
      </c>
      <c r="S29" s="166"/>
      <c r="T29" s="160"/>
      <c r="U29" s="160"/>
      <c r="V29" s="160" t="s">
        <v>45</v>
      </c>
      <c r="W29" s="160" t="s">
        <v>45</v>
      </c>
      <c r="X29" s="160"/>
      <c r="Y29" s="155" t="s">
        <v>53</v>
      </c>
      <c r="Z29" s="155" t="s">
        <v>53</v>
      </c>
    </row>
    <row r="30" spans="1:26" ht="90" thickBot="1" x14ac:dyDescent="0.3">
      <c r="A30" s="33"/>
      <c r="B30" s="155" t="s">
        <v>315</v>
      </c>
      <c r="C30" s="156" t="s">
        <v>183</v>
      </c>
      <c r="D30" s="156" t="s">
        <v>184</v>
      </c>
      <c r="E30" s="157">
        <v>181087804</v>
      </c>
      <c r="F30" s="158">
        <v>691010889</v>
      </c>
      <c r="G30" s="167" t="s">
        <v>320</v>
      </c>
      <c r="H30" s="168" t="s">
        <v>38</v>
      </c>
      <c r="I30" s="168" t="s">
        <v>42</v>
      </c>
      <c r="J30" s="168" t="s">
        <v>42</v>
      </c>
      <c r="K30" s="167" t="s">
        <v>353</v>
      </c>
      <c r="L30" s="169">
        <v>6400000</v>
      </c>
      <c r="M30" s="60">
        <f t="shared" si="1"/>
        <v>5440000</v>
      </c>
      <c r="N30" s="170" t="s">
        <v>321</v>
      </c>
      <c r="O30" s="171" t="s">
        <v>322</v>
      </c>
      <c r="P30" s="170" t="s">
        <v>45</v>
      </c>
      <c r="Q30" s="172" t="s">
        <v>45</v>
      </c>
      <c r="R30" s="172" t="s">
        <v>45</v>
      </c>
      <c r="S30" s="173" t="s">
        <v>45</v>
      </c>
      <c r="T30" s="168"/>
      <c r="U30" s="168"/>
      <c r="V30" s="157" t="s">
        <v>45</v>
      </c>
      <c r="W30" s="168"/>
      <c r="X30" s="168" t="s">
        <v>45</v>
      </c>
      <c r="Y30" s="170" t="s">
        <v>53</v>
      </c>
      <c r="Z30" s="155" t="s">
        <v>53</v>
      </c>
    </row>
    <row r="31" spans="1:26" ht="39" thickBot="1" x14ac:dyDescent="0.3">
      <c r="A31" s="25">
        <v>27</v>
      </c>
      <c r="B31" s="102" t="s">
        <v>182</v>
      </c>
      <c r="C31" s="156" t="s">
        <v>183</v>
      </c>
      <c r="D31" s="156" t="s">
        <v>184</v>
      </c>
      <c r="E31" s="156" t="s">
        <v>185</v>
      </c>
      <c r="F31" s="103" t="s">
        <v>186</v>
      </c>
      <c r="G31" s="57" t="s">
        <v>188</v>
      </c>
      <c r="H31" s="174" t="s">
        <v>38</v>
      </c>
      <c r="I31" s="175" t="s">
        <v>42</v>
      </c>
      <c r="J31" s="176" t="s">
        <v>42</v>
      </c>
      <c r="K31" s="175" t="s">
        <v>189</v>
      </c>
      <c r="L31" s="177">
        <v>400000</v>
      </c>
      <c r="M31" s="60">
        <f t="shared" si="1"/>
        <v>340000</v>
      </c>
      <c r="N31" s="61" t="s">
        <v>190</v>
      </c>
      <c r="O31" s="56" t="s">
        <v>191</v>
      </c>
      <c r="P31" s="61"/>
      <c r="Q31" s="54" t="s">
        <v>45</v>
      </c>
      <c r="R31" s="54" t="s">
        <v>45</v>
      </c>
      <c r="S31" s="56" t="s">
        <v>45</v>
      </c>
      <c r="T31" s="178"/>
      <c r="U31" s="58"/>
      <c r="V31" s="179"/>
      <c r="W31" s="58" t="s">
        <v>45</v>
      </c>
      <c r="X31" s="178" t="s">
        <v>45</v>
      </c>
      <c r="Y31" s="61" t="s">
        <v>53</v>
      </c>
      <c r="Z31" s="56" t="s">
        <v>53</v>
      </c>
    </row>
    <row r="32" spans="1:26" ht="102.75" thickBot="1" x14ac:dyDescent="0.3">
      <c r="A32" s="33">
        <v>28</v>
      </c>
      <c r="B32" s="170" t="s">
        <v>315</v>
      </c>
      <c r="C32" s="156" t="s">
        <v>183</v>
      </c>
      <c r="D32" s="156" t="s">
        <v>184</v>
      </c>
      <c r="E32" s="172">
        <v>181087804</v>
      </c>
      <c r="F32" s="173">
        <v>691010889</v>
      </c>
      <c r="G32" s="167" t="s">
        <v>323</v>
      </c>
      <c r="H32" s="168" t="s">
        <v>38</v>
      </c>
      <c r="I32" s="168" t="s">
        <v>42</v>
      </c>
      <c r="J32" s="168" t="s">
        <v>42</v>
      </c>
      <c r="K32" s="180" t="s">
        <v>324</v>
      </c>
      <c r="L32" s="169">
        <v>2300000</v>
      </c>
      <c r="M32" s="60">
        <f t="shared" si="1"/>
        <v>1955000</v>
      </c>
      <c r="N32" s="170" t="s">
        <v>325</v>
      </c>
      <c r="O32" s="173" t="s">
        <v>326</v>
      </c>
      <c r="P32" s="181"/>
      <c r="Q32" s="181"/>
      <c r="R32" s="181"/>
      <c r="S32" s="181"/>
      <c r="T32" s="168"/>
      <c r="U32" s="168"/>
      <c r="V32" s="157" t="s">
        <v>45</v>
      </c>
      <c r="W32" s="160" t="s">
        <v>45</v>
      </c>
      <c r="X32" s="168"/>
      <c r="Y32" s="170" t="s">
        <v>53</v>
      </c>
      <c r="Z32" s="155" t="s">
        <v>53</v>
      </c>
    </row>
    <row r="33" spans="1:26" ht="64.5" thickBot="1" x14ac:dyDescent="0.3">
      <c r="A33" s="25">
        <v>29</v>
      </c>
      <c r="B33" s="182" t="s">
        <v>182</v>
      </c>
      <c r="C33" s="183" t="s">
        <v>183</v>
      </c>
      <c r="D33" s="183" t="s">
        <v>184</v>
      </c>
      <c r="E33" s="183" t="s">
        <v>185</v>
      </c>
      <c r="F33" s="184" t="s">
        <v>186</v>
      </c>
      <c r="G33" s="114" t="s">
        <v>192</v>
      </c>
      <c r="H33" s="185" t="s">
        <v>38</v>
      </c>
      <c r="I33" s="186" t="s">
        <v>42</v>
      </c>
      <c r="J33" s="185" t="s">
        <v>42</v>
      </c>
      <c r="K33" s="114" t="s">
        <v>193</v>
      </c>
      <c r="L33" s="187">
        <v>900000</v>
      </c>
      <c r="M33" s="70">
        <f t="shared" si="1"/>
        <v>765000</v>
      </c>
      <c r="N33" s="188" t="s">
        <v>187</v>
      </c>
      <c r="O33" s="189" t="s">
        <v>194</v>
      </c>
      <c r="P33" s="190"/>
      <c r="Q33" s="191"/>
      <c r="R33" s="191"/>
      <c r="S33" s="192"/>
      <c r="T33" s="193"/>
      <c r="U33" s="194"/>
      <c r="V33" s="195"/>
      <c r="W33" s="194"/>
      <c r="X33" s="195"/>
      <c r="Y33" s="196"/>
      <c r="Z33" s="197" t="s">
        <v>45</v>
      </c>
    </row>
    <row r="34" spans="1:26" ht="94.9" customHeight="1" thickBot="1" x14ac:dyDescent="0.3">
      <c r="A34" s="33">
        <v>30</v>
      </c>
      <c r="B34" s="88" t="s">
        <v>195</v>
      </c>
      <c r="C34" s="89" t="s">
        <v>196</v>
      </c>
      <c r="D34" s="198">
        <v>47438312</v>
      </c>
      <c r="E34" s="198">
        <v>47438312</v>
      </c>
      <c r="F34" s="199">
        <v>600121691</v>
      </c>
      <c r="G34" s="91" t="s">
        <v>197</v>
      </c>
      <c r="H34" s="91" t="s">
        <v>51</v>
      </c>
      <c r="I34" s="91" t="s">
        <v>42</v>
      </c>
      <c r="J34" s="91" t="s">
        <v>198</v>
      </c>
      <c r="K34" s="91" t="s">
        <v>199</v>
      </c>
      <c r="L34" s="97">
        <v>8000000</v>
      </c>
      <c r="M34" s="16">
        <f t="shared" si="1"/>
        <v>6800000</v>
      </c>
      <c r="N34" s="6">
        <v>2022</v>
      </c>
      <c r="O34" s="12">
        <v>2027</v>
      </c>
      <c r="P34" s="88" t="s">
        <v>45</v>
      </c>
      <c r="Q34" s="89" t="s">
        <v>45</v>
      </c>
      <c r="R34" s="89" t="s">
        <v>45</v>
      </c>
      <c r="S34" s="90" t="s">
        <v>45</v>
      </c>
      <c r="T34" s="91"/>
      <c r="U34" s="91"/>
      <c r="V34" s="91"/>
      <c r="W34" s="91"/>
      <c r="X34" s="91"/>
      <c r="Y34" s="88" t="s">
        <v>53</v>
      </c>
      <c r="Z34" s="90" t="s">
        <v>53</v>
      </c>
    </row>
    <row r="35" spans="1:26" ht="88.15" customHeight="1" x14ac:dyDescent="0.25">
      <c r="A35" s="25">
        <v>31</v>
      </c>
      <c r="B35" s="139" t="s">
        <v>195</v>
      </c>
      <c r="C35" s="140" t="s">
        <v>196</v>
      </c>
      <c r="D35" s="198">
        <v>47438312</v>
      </c>
      <c r="E35" s="198">
        <v>47438312</v>
      </c>
      <c r="F35" s="200">
        <v>600121691</v>
      </c>
      <c r="G35" s="145" t="s">
        <v>200</v>
      </c>
      <c r="H35" s="145" t="s">
        <v>51</v>
      </c>
      <c r="I35" s="145" t="s">
        <v>42</v>
      </c>
      <c r="J35" s="145" t="s">
        <v>198</v>
      </c>
      <c r="K35" s="145" t="s">
        <v>199</v>
      </c>
      <c r="L35" s="201">
        <v>7500000</v>
      </c>
      <c r="M35" s="60">
        <f t="shared" si="1"/>
        <v>6375000</v>
      </c>
      <c r="N35" s="9">
        <v>2022</v>
      </c>
      <c r="O35" s="13">
        <v>2027</v>
      </c>
      <c r="P35" s="139" t="s">
        <v>45</v>
      </c>
      <c r="Q35" s="140" t="s">
        <v>45</v>
      </c>
      <c r="R35" s="140" t="s">
        <v>45</v>
      </c>
      <c r="S35" s="202" t="s">
        <v>45</v>
      </c>
      <c r="T35" s="145"/>
      <c r="U35" s="145"/>
      <c r="V35" s="145"/>
      <c r="W35" s="145"/>
      <c r="X35" s="145"/>
      <c r="Y35" s="139" t="s">
        <v>53</v>
      </c>
      <c r="Z35" s="202" t="s">
        <v>53</v>
      </c>
    </row>
    <row r="36" spans="1:26" ht="72.599999999999994" customHeight="1" thickBot="1" x14ac:dyDescent="0.3">
      <c r="A36" s="33">
        <v>32</v>
      </c>
      <c r="B36" s="139" t="s">
        <v>195</v>
      </c>
      <c r="C36" s="140" t="s">
        <v>196</v>
      </c>
      <c r="D36" s="198">
        <v>47438312</v>
      </c>
      <c r="E36" s="198">
        <v>47438312</v>
      </c>
      <c r="F36" s="200">
        <v>600121691</v>
      </c>
      <c r="G36" s="145" t="s">
        <v>201</v>
      </c>
      <c r="H36" s="145" t="s">
        <v>51</v>
      </c>
      <c r="I36" s="145" t="s">
        <v>42</v>
      </c>
      <c r="J36" s="145" t="s">
        <v>198</v>
      </c>
      <c r="K36" s="145" t="s">
        <v>202</v>
      </c>
      <c r="L36" s="201">
        <v>10000000</v>
      </c>
      <c r="M36" s="70">
        <f t="shared" si="1"/>
        <v>8500000</v>
      </c>
      <c r="N36" s="52">
        <v>2022</v>
      </c>
      <c r="O36" s="149">
        <v>2027</v>
      </c>
      <c r="P36" s="139" t="s">
        <v>45</v>
      </c>
      <c r="Q36" s="140" t="s">
        <v>45</v>
      </c>
      <c r="R36" s="140" t="s">
        <v>45</v>
      </c>
      <c r="S36" s="202" t="s">
        <v>45</v>
      </c>
      <c r="T36" s="145"/>
      <c r="U36" s="145"/>
      <c r="V36" s="145"/>
      <c r="W36" s="145"/>
      <c r="X36" s="145"/>
      <c r="Y36" s="139" t="s">
        <v>53</v>
      </c>
      <c r="Z36" s="202" t="s">
        <v>53</v>
      </c>
    </row>
    <row r="37" spans="1:26" ht="102.6" customHeight="1" x14ac:dyDescent="0.25">
      <c r="A37" s="25">
        <v>33</v>
      </c>
      <c r="B37" s="9" t="s">
        <v>195</v>
      </c>
      <c r="C37" s="10" t="s">
        <v>196</v>
      </c>
      <c r="D37" s="203">
        <v>47438312</v>
      </c>
      <c r="E37" s="203">
        <v>47438312</v>
      </c>
      <c r="F37" s="204">
        <v>600121691</v>
      </c>
      <c r="G37" s="11" t="s">
        <v>203</v>
      </c>
      <c r="H37" s="11" t="s">
        <v>51</v>
      </c>
      <c r="I37" s="11" t="s">
        <v>42</v>
      </c>
      <c r="J37" s="11" t="s">
        <v>198</v>
      </c>
      <c r="K37" s="11" t="s">
        <v>204</v>
      </c>
      <c r="L37" s="101">
        <v>5500000</v>
      </c>
      <c r="M37" s="60">
        <f t="shared" si="1"/>
        <v>4675000</v>
      </c>
      <c r="N37" s="52">
        <v>2022</v>
      </c>
      <c r="O37" s="149">
        <v>2027</v>
      </c>
      <c r="P37" s="9" t="s">
        <v>45</v>
      </c>
      <c r="Q37" s="10" t="s">
        <v>45</v>
      </c>
      <c r="R37" s="10" t="s">
        <v>45</v>
      </c>
      <c r="S37" s="13" t="s">
        <v>45</v>
      </c>
      <c r="T37" s="11"/>
      <c r="U37" s="11"/>
      <c r="V37" s="11" t="s">
        <v>45</v>
      </c>
      <c r="W37" s="11"/>
      <c r="X37" s="11"/>
      <c r="Y37" s="9" t="s">
        <v>53</v>
      </c>
      <c r="Z37" s="13" t="s">
        <v>53</v>
      </c>
    </row>
    <row r="38" spans="1:26" ht="112.15" customHeight="1" thickBot="1" x14ac:dyDescent="0.3">
      <c r="A38" s="33">
        <v>34</v>
      </c>
      <c r="B38" s="52" t="s">
        <v>195</v>
      </c>
      <c r="C38" s="53" t="s">
        <v>196</v>
      </c>
      <c r="D38" s="205">
        <v>47438312</v>
      </c>
      <c r="E38" s="205">
        <v>47438312</v>
      </c>
      <c r="F38" s="200">
        <v>600121691</v>
      </c>
      <c r="G38" s="57" t="s">
        <v>205</v>
      </c>
      <c r="H38" s="57" t="s">
        <v>51</v>
      </c>
      <c r="I38" s="57" t="s">
        <v>42</v>
      </c>
      <c r="J38" s="57" t="s">
        <v>198</v>
      </c>
      <c r="K38" s="57" t="s">
        <v>206</v>
      </c>
      <c r="L38" s="150">
        <v>6500000</v>
      </c>
      <c r="M38" s="60">
        <f t="shared" si="1"/>
        <v>5525000</v>
      </c>
      <c r="N38" s="9">
        <v>2022</v>
      </c>
      <c r="O38" s="13">
        <v>2027</v>
      </c>
      <c r="P38" s="52" t="s">
        <v>45</v>
      </c>
      <c r="Q38" s="53" t="s">
        <v>45</v>
      </c>
      <c r="R38" s="53" t="s">
        <v>45</v>
      </c>
      <c r="S38" s="149" t="s">
        <v>45</v>
      </c>
      <c r="T38" s="57"/>
      <c r="U38" s="57"/>
      <c r="V38" s="57" t="s">
        <v>45</v>
      </c>
      <c r="W38" s="57"/>
      <c r="X38" s="57"/>
      <c r="Y38" s="52" t="s">
        <v>53</v>
      </c>
      <c r="Z38" s="149" t="s">
        <v>53</v>
      </c>
    </row>
    <row r="39" spans="1:26" ht="94.15" customHeight="1" thickBot="1" x14ac:dyDescent="0.3">
      <c r="A39" s="25">
        <v>35</v>
      </c>
      <c r="B39" s="115" t="s">
        <v>195</v>
      </c>
      <c r="C39" s="117" t="s">
        <v>196</v>
      </c>
      <c r="D39" s="206">
        <v>47438312</v>
      </c>
      <c r="E39" s="206">
        <v>47438312</v>
      </c>
      <c r="F39" s="207">
        <v>600121691</v>
      </c>
      <c r="G39" s="114" t="s">
        <v>207</v>
      </c>
      <c r="H39" s="114" t="s">
        <v>51</v>
      </c>
      <c r="I39" s="114" t="s">
        <v>42</v>
      </c>
      <c r="J39" s="114" t="s">
        <v>198</v>
      </c>
      <c r="K39" s="114" t="s">
        <v>208</v>
      </c>
      <c r="L39" s="151">
        <v>1700000</v>
      </c>
      <c r="M39" s="70">
        <f t="shared" si="1"/>
        <v>1445000</v>
      </c>
      <c r="N39" s="115">
        <v>2022</v>
      </c>
      <c r="O39" s="116">
        <v>2027</v>
      </c>
      <c r="P39" s="115" t="s">
        <v>45</v>
      </c>
      <c r="Q39" s="117" t="s">
        <v>45</v>
      </c>
      <c r="R39" s="117" t="s">
        <v>45</v>
      </c>
      <c r="S39" s="116" t="s">
        <v>45</v>
      </c>
      <c r="T39" s="114"/>
      <c r="U39" s="114"/>
      <c r="V39" s="114" t="s">
        <v>45</v>
      </c>
      <c r="W39" s="114" t="s">
        <v>45</v>
      </c>
      <c r="X39" s="114"/>
      <c r="Y39" s="115" t="s">
        <v>53</v>
      </c>
      <c r="Z39" s="116" t="s">
        <v>53</v>
      </c>
    </row>
    <row r="40" spans="1:26" ht="189.6" customHeight="1" thickBot="1" x14ac:dyDescent="0.3">
      <c r="A40" s="33">
        <v>36</v>
      </c>
      <c r="B40" s="6" t="s">
        <v>209</v>
      </c>
      <c r="C40" s="7" t="s">
        <v>75</v>
      </c>
      <c r="D40" s="208">
        <v>60418583</v>
      </c>
      <c r="E40" s="209">
        <v>103019740</v>
      </c>
      <c r="F40" s="210">
        <v>600122247</v>
      </c>
      <c r="G40" s="8" t="s">
        <v>259</v>
      </c>
      <c r="H40" s="8" t="s">
        <v>38</v>
      </c>
      <c r="I40" s="8" t="s">
        <v>42</v>
      </c>
      <c r="J40" s="8" t="s">
        <v>42</v>
      </c>
      <c r="K40" s="8" t="s">
        <v>210</v>
      </c>
      <c r="L40" s="211">
        <v>1200000</v>
      </c>
      <c r="M40" s="16">
        <f t="shared" si="1"/>
        <v>1020000</v>
      </c>
      <c r="N40" s="212">
        <v>45839</v>
      </c>
      <c r="O40" s="213">
        <v>46630</v>
      </c>
      <c r="P40" s="51"/>
      <c r="Q40" s="46"/>
      <c r="R40" s="46" t="s">
        <v>45</v>
      </c>
      <c r="S40" s="48" t="s">
        <v>45</v>
      </c>
      <c r="T40" s="49"/>
      <c r="U40" s="49"/>
      <c r="V40" s="48" t="s">
        <v>45</v>
      </c>
      <c r="W40" s="48" t="s">
        <v>45</v>
      </c>
      <c r="X40" s="49"/>
      <c r="Y40" s="51"/>
      <c r="Z40" s="48" t="s">
        <v>53</v>
      </c>
    </row>
    <row r="41" spans="1:26" ht="299.25" customHeight="1" thickBot="1" x14ac:dyDescent="0.3">
      <c r="A41" s="25">
        <v>37</v>
      </c>
      <c r="B41" s="115" t="s">
        <v>209</v>
      </c>
      <c r="C41" s="117" t="s">
        <v>75</v>
      </c>
      <c r="D41" s="214">
        <v>60418583</v>
      </c>
      <c r="E41" s="215">
        <v>103019740</v>
      </c>
      <c r="F41" s="216">
        <v>600122247</v>
      </c>
      <c r="G41" s="114" t="s">
        <v>211</v>
      </c>
      <c r="H41" s="114" t="s">
        <v>38</v>
      </c>
      <c r="I41" s="114" t="s">
        <v>42</v>
      </c>
      <c r="J41" s="114" t="s">
        <v>42</v>
      </c>
      <c r="K41" s="114" t="s">
        <v>212</v>
      </c>
      <c r="L41" s="217">
        <v>2500000</v>
      </c>
      <c r="M41" s="218">
        <f t="shared" si="1"/>
        <v>2125000</v>
      </c>
      <c r="N41" s="219">
        <v>45839</v>
      </c>
      <c r="O41" s="220">
        <v>46630</v>
      </c>
      <c r="P41" s="188"/>
      <c r="Q41" s="191" t="s">
        <v>45</v>
      </c>
      <c r="R41" s="191" t="s">
        <v>45</v>
      </c>
      <c r="S41" s="191" t="s">
        <v>45</v>
      </c>
      <c r="T41" s="186"/>
      <c r="U41" s="186"/>
      <c r="V41" s="189" t="s">
        <v>45</v>
      </c>
      <c r="W41" s="189" t="s">
        <v>45</v>
      </c>
      <c r="X41" s="186"/>
      <c r="Y41" s="188"/>
      <c r="Z41" s="189" t="s">
        <v>53</v>
      </c>
    </row>
    <row r="42" spans="1:26" ht="259.5" customHeight="1" thickBot="1" x14ac:dyDescent="0.3">
      <c r="A42" s="33">
        <v>38</v>
      </c>
      <c r="B42" s="88" t="s">
        <v>213</v>
      </c>
      <c r="C42" s="89" t="s">
        <v>214</v>
      </c>
      <c r="D42" s="89">
        <v>70284440</v>
      </c>
      <c r="E42" s="89">
        <v>102655448</v>
      </c>
      <c r="F42" s="90">
        <v>600122069</v>
      </c>
      <c r="G42" s="221" t="s">
        <v>272</v>
      </c>
      <c r="H42" s="91"/>
      <c r="I42" s="91"/>
      <c r="J42" s="91"/>
      <c r="K42" s="91" t="s">
        <v>215</v>
      </c>
      <c r="L42" s="97">
        <v>10000000</v>
      </c>
      <c r="M42" s="16">
        <f t="shared" si="1"/>
        <v>8500000</v>
      </c>
      <c r="N42" s="222">
        <v>44743</v>
      </c>
      <c r="O42" s="223">
        <v>46600</v>
      </c>
      <c r="P42" s="88"/>
      <c r="Q42" s="89" t="s">
        <v>45</v>
      </c>
      <c r="R42" s="89" t="s">
        <v>45</v>
      </c>
      <c r="S42" s="90" t="s">
        <v>45</v>
      </c>
      <c r="T42" s="91" t="s">
        <v>45</v>
      </c>
      <c r="U42" s="91"/>
      <c r="V42" s="91" t="s">
        <v>45</v>
      </c>
      <c r="W42" s="91" t="s">
        <v>45</v>
      </c>
      <c r="X42" s="91" t="s">
        <v>45</v>
      </c>
      <c r="Y42" s="88" t="s">
        <v>216</v>
      </c>
      <c r="Z42" s="90" t="s">
        <v>216</v>
      </c>
    </row>
    <row r="43" spans="1:26" ht="63" customHeight="1" x14ac:dyDescent="0.25">
      <c r="A43" s="25">
        <v>39</v>
      </c>
      <c r="B43" s="6" t="s">
        <v>217</v>
      </c>
      <c r="C43" s="7" t="s">
        <v>218</v>
      </c>
      <c r="D43" s="7" t="s">
        <v>219</v>
      </c>
      <c r="E43" s="224">
        <v>102655464</v>
      </c>
      <c r="F43" s="199">
        <v>600122085</v>
      </c>
      <c r="G43" s="8" t="s">
        <v>220</v>
      </c>
      <c r="H43" s="8" t="s">
        <v>38</v>
      </c>
      <c r="I43" s="8" t="s">
        <v>42</v>
      </c>
      <c r="J43" s="8" t="s">
        <v>221</v>
      </c>
      <c r="K43" s="8" t="s">
        <v>222</v>
      </c>
      <c r="L43" s="211">
        <v>5000000</v>
      </c>
      <c r="M43" s="16">
        <f t="shared" si="1"/>
        <v>4250000</v>
      </c>
      <c r="N43" s="6">
        <v>2022</v>
      </c>
      <c r="O43" s="12">
        <v>2027</v>
      </c>
      <c r="P43" s="6" t="s">
        <v>223</v>
      </c>
      <c r="Q43" s="7" t="s">
        <v>224</v>
      </c>
      <c r="R43" s="7" t="s">
        <v>225</v>
      </c>
      <c r="S43" s="12" t="s">
        <v>225</v>
      </c>
      <c r="T43" s="8"/>
      <c r="U43" s="8"/>
      <c r="V43" s="8" t="s">
        <v>226</v>
      </c>
      <c r="W43" s="8"/>
      <c r="X43" s="8" t="s">
        <v>227</v>
      </c>
      <c r="Y43" s="6"/>
      <c r="Z43" s="12" t="s">
        <v>228</v>
      </c>
    </row>
    <row r="44" spans="1:26" ht="35.450000000000003" customHeight="1" thickBot="1" x14ac:dyDescent="0.3">
      <c r="A44" s="33">
        <v>40</v>
      </c>
      <c r="B44" s="115" t="s">
        <v>217</v>
      </c>
      <c r="C44" s="117" t="s">
        <v>218</v>
      </c>
      <c r="D44" s="117" t="s">
        <v>219</v>
      </c>
      <c r="E44" s="206">
        <v>102655464</v>
      </c>
      <c r="F44" s="225">
        <v>600122085</v>
      </c>
      <c r="G44" s="114" t="s">
        <v>229</v>
      </c>
      <c r="H44" s="114" t="s">
        <v>38</v>
      </c>
      <c r="I44" s="114" t="s">
        <v>42</v>
      </c>
      <c r="J44" s="114" t="s">
        <v>221</v>
      </c>
      <c r="K44" s="114" t="s">
        <v>230</v>
      </c>
      <c r="L44" s="151">
        <v>500000</v>
      </c>
      <c r="M44" s="218">
        <f t="shared" si="1"/>
        <v>425000</v>
      </c>
      <c r="N44" s="115">
        <v>2022</v>
      </c>
      <c r="O44" s="116">
        <v>2027</v>
      </c>
      <c r="P44" s="115"/>
      <c r="Q44" s="117"/>
      <c r="R44" s="117"/>
      <c r="S44" s="116"/>
      <c r="T44" s="114"/>
      <c r="U44" s="114"/>
      <c r="V44" s="114" t="s">
        <v>231</v>
      </c>
      <c r="W44" s="114"/>
      <c r="X44" s="114"/>
      <c r="Y44" s="115"/>
      <c r="Z44" s="116" t="s">
        <v>228</v>
      </c>
    </row>
    <row r="45" spans="1:26" ht="34.5" customHeight="1" thickBot="1" x14ac:dyDescent="0.3">
      <c r="A45" s="25">
        <v>41</v>
      </c>
      <c r="B45" s="88" t="s">
        <v>232</v>
      </c>
      <c r="C45" s="89" t="s">
        <v>233</v>
      </c>
      <c r="D45" s="89">
        <v>70881600</v>
      </c>
      <c r="E45" s="89">
        <v>103619500</v>
      </c>
      <c r="F45" s="90">
        <v>600122263</v>
      </c>
      <c r="G45" s="91" t="s">
        <v>234</v>
      </c>
      <c r="H45" s="91" t="s">
        <v>38</v>
      </c>
      <c r="I45" s="91" t="s">
        <v>42</v>
      </c>
      <c r="J45" s="91" t="s">
        <v>235</v>
      </c>
      <c r="K45" s="91" t="s">
        <v>236</v>
      </c>
      <c r="L45" s="97">
        <v>10000000</v>
      </c>
      <c r="M45" s="16">
        <f t="shared" si="1"/>
        <v>8500000</v>
      </c>
      <c r="N45" s="88">
        <v>2022</v>
      </c>
      <c r="O45" s="90">
        <v>2025</v>
      </c>
      <c r="P45" s="88"/>
      <c r="Q45" s="89"/>
      <c r="R45" s="89"/>
      <c r="S45" s="90"/>
      <c r="T45" s="91"/>
      <c r="U45" s="91"/>
      <c r="V45" s="91"/>
      <c r="W45" s="91" t="s">
        <v>45</v>
      </c>
      <c r="X45" s="91"/>
      <c r="Y45" s="88" t="s">
        <v>237</v>
      </c>
      <c r="Z45" s="90" t="s">
        <v>53</v>
      </c>
    </row>
    <row r="46" spans="1:26" ht="131.25" customHeight="1" thickBot="1" x14ac:dyDescent="0.3">
      <c r="A46" s="186">
        <v>42</v>
      </c>
      <c r="B46" s="81" t="s">
        <v>238</v>
      </c>
      <c r="C46" s="82" t="s">
        <v>239</v>
      </c>
      <c r="D46" s="82">
        <v>47438371</v>
      </c>
      <c r="E46" s="82">
        <v>47438371</v>
      </c>
      <c r="F46" s="83">
        <v>600121704</v>
      </c>
      <c r="G46" s="84" t="s">
        <v>240</v>
      </c>
      <c r="H46" s="84" t="s">
        <v>38</v>
      </c>
      <c r="I46" s="84" t="s">
        <v>42</v>
      </c>
      <c r="J46" s="84" t="s">
        <v>241</v>
      </c>
      <c r="K46" s="84" t="s">
        <v>242</v>
      </c>
      <c r="L46" s="148">
        <v>9000000</v>
      </c>
      <c r="M46" s="16">
        <f t="shared" si="1"/>
        <v>7650000</v>
      </c>
      <c r="N46" s="81">
        <v>2022</v>
      </c>
      <c r="O46" s="83">
        <v>2027</v>
      </c>
      <c r="P46" s="81" t="s">
        <v>45</v>
      </c>
      <c r="Q46" s="82" t="s">
        <v>45</v>
      </c>
      <c r="R46" s="82" t="s">
        <v>45</v>
      </c>
      <c r="S46" s="83" t="s">
        <v>45</v>
      </c>
      <c r="T46" s="84"/>
      <c r="U46" s="84"/>
      <c r="V46" s="84"/>
      <c r="W46" s="84"/>
      <c r="X46" s="84" t="s">
        <v>45</v>
      </c>
      <c r="Y46" s="81" t="s">
        <v>53</v>
      </c>
      <c r="Z46" s="83" t="s">
        <v>53</v>
      </c>
    </row>
    <row r="47" spans="1:26" ht="79.5" customHeight="1" x14ac:dyDescent="0.25">
      <c r="A47" s="49">
        <v>43</v>
      </c>
      <c r="B47" s="6" t="s">
        <v>327</v>
      </c>
      <c r="C47" s="7" t="s">
        <v>258</v>
      </c>
      <c r="D47" s="208">
        <v>70283044</v>
      </c>
      <c r="E47" s="208">
        <v>102655499</v>
      </c>
      <c r="F47" s="48">
        <v>600122115</v>
      </c>
      <c r="G47" s="8" t="s">
        <v>328</v>
      </c>
      <c r="H47" s="8" t="s">
        <v>38</v>
      </c>
      <c r="I47" s="49" t="s">
        <v>42</v>
      </c>
      <c r="J47" s="49" t="s">
        <v>257</v>
      </c>
      <c r="K47" s="49" t="s">
        <v>328</v>
      </c>
      <c r="L47" s="50">
        <v>700000</v>
      </c>
      <c r="M47" s="16">
        <f>L47/100*70</f>
        <v>490000</v>
      </c>
      <c r="N47" s="51">
        <v>2023</v>
      </c>
      <c r="O47" s="48">
        <v>2025</v>
      </c>
      <c r="P47" s="51"/>
      <c r="Q47" s="46" t="s">
        <v>45</v>
      </c>
      <c r="R47" s="46" t="s">
        <v>45</v>
      </c>
      <c r="S47" s="48"/>
      <c r="T47" s="49"/>
      <c r="U47" s="49"/>
      <c r="V47" s="49"/>
      <c r="W47" s="49"/>
      <c r="X47" s="49"/>
      <c r="Y47" s="51"/>
      <c r="Z47" s="48"/>
    </row>
    <row r="48" spans="1:26" ht="75" customHeight="1" x14ac:dyDescent="0.25">
      <c r="A48" s="58">
        <v>44</v>
      </c>
      <c r="B48" s="52" t="s">
        <v>327</v>
      </c>
      <c r="C48" s="53" t="s">
        <v>258</v>
      </c>
      <c r="D48" s="226">
        <v>70283044</v>
      </c>
      <c r="E48" s="226">
        <v>102655499</v>
      </c>
      <c r="F48" s="56">
        <v>600122115</v>
      </c>
      <c r="G48" s="57" t="s">
        <v>329</v>
      </c>
      <c r="H48" s="57" t="s">
        <v>38</v>
      </c>
      <c r="I48" s="58" t="s">
        <v>42</v>
      </c>
      <c r="J48" s="58" t="s">
        <v>257</v>
      </c>
      <c r="K48" s="58" t="s">
        <v>329</v>
      </c>
      <c r="L48" s="59">
        <v>2500000</v>
      </c>
      <c r="M48" s="60">
        <f t="shared" ref="M48:M50" si="2">L48/100*70</f>
        <v>1750000</v>
      </c>
      <c r="N48" s="61">
        <v>2024</v>
      </c>
      <c r="O48" s="56">
        <v>2026</v>
      </c>
      <c r="P48" s="61"/>
      <c r="Q48" s="54" t="s">
        <v>45</v>
      </c>
      <c r="R48" s="54" t="s">
        <v>45</v>
      </c>
      <c r="S48" s="56"/>
      <c r="T48" s="58"/>
      <c r="U48" s="58"/>
      <c r="V48" s="58"/>
      <c r="W48" s="58"/>
      <c r="X48" s="58"/>
      <c r="Y48" s="61"/>
      <c r="Z48" s="56"/>
    </row>
    <row r="49" spans="1:26" ht="78" customHeight="1" x14ac:dyDescent="0.25">
      <c r="A49" s="58">
        <v>45</v>
      </c>
      <c r="B49" s="52" t="s">
        <v>327</v>
      </c>
      <c r="C49" s="53" t="s">
        <v>258</v>
      </c>
      <c r="D49" s="226">
        <v>70283044</v>
      </c>
      <c r="E49" s="226">
        <v>102655499</v>
      </c>
      <c r="F49" s="56">
        <v>600122115</v>
      </c>
      <c r="G49" s="57" t="s">
        <v>330</v>
      </c>
      <c r="H49" s="57" t="s">
        <v>38</v>
      </c>
      <c r="I49" s="58" t="s">
        <v>42</v>
      </c>
      <c r="J49" s="58" t="s">
        <v>257</v>
      </c>
      <c r="K49" s="58" t="s">
        <v>330</v>
      </c>
      <c r="L49" s="59">
        <v>8000000</v>
      </c>
      <c r="M49" s="60">
        <f t="shared" si="2"/>
        <v>5600000</v>
      </c>
      <c r="N49" s="61">
        <v>2023</v>
      </c>
      <c r="O49" s="56">
        <v>2025</v>
      </c>
      <c r="P49" s="61" t="s">
        <v>45</v>
      </c>
      <c r="Q49" s="54" t="s">
        <v>45</v>
      </c>
      <c r="R49" s="54" t="s">
        <v>45</v>
      </c>
      <c r="S49" s="56" t="s">
        <v>45</v>
      </c>
      <c r="T49" s="58"/>
      <c r="U49" s="58" t="s">
        <v>45</v>
      </c>
      <c r="V49" s="58"/>
      <c r="W49" s="58"/>
      <c r="X49" s="58"/>
      <c r="Y49" s="61"/>
      <c r="Z49" s="56"/>
    </row>
    <row r="50" spans="1:26" ht="72.75" customHeight="1" thickBot="1" x14ac:dyDescent="0.3">
      <c r="A50" s="78">
        <v>46</v>
      </c>
      <c r="B50" s="72" t="s">
        <v>327</v>
      </c>
      <c r="C50" s="73" t="s">
        <v>258</v>
      </c>
      <c r="D50" s="227">
        <v>70283044</v>
      </c>
      <c r="E50" s="227">
        <v>102655499</v>
      </c>
      <c r="F50" s="76">
        <v>600122115</v>
      </c>
      <c r="G50" s="77" t="s">
        <v>331</v>
      </c>
      <c r="H50" s="77" t="s">
        <v>38</v>
      </c>
      <c r="I50" s="78" t="s">
        <v>42</v>
      </c>
      <c r="J50" s="78" t="s">
        <v>257</v>
      </c>
      <c r="K50" s="78" t="s">
        <v>331</v>
      </c>
      <c r="L50" s="79">
        <v>450000</v>
      </c>
      <c r="M50" s="228">
        <f t="shared" si="2"/>
        <v>315000</v>
      </c>
      <c r="N50" s="80">
        <v>2023</v>
      </c>
      <c r="O50" s="76">
        <v>2026</v>
      </c>
      <c r="P50" s="80"/>
      <c r="Q50" s="74"/>
      <c r="R50" s="74"/>
      <c r="S50" s="76"/>
      <c r="T50" s="78"/>
      <c r="U50" s="78"/>
      <c r="V50" s="78"/>
      <c r="W50" s="78"/>
      <c r="X50" s="78"/>
      <c r="Y50" s="80"/>
      <c r="Z50" s="76"/>
    </row>
    <row r="51" spans="1:26" ht="102.75" customHeight="1" x14ac:dyDescent="0.25">
      <c r="A51" s="25">
        <v>47</v>
      </c>
      <c r="B51" s="229" t="s">
        <v>213</v>
      </c>
      <c r="C51" s="230" t="s">
        <v>214</v>
      </c>
      <c r="D51" s="231">
        <v>70284440</v>
      </c>
      <c r="E51" s="232">
        <v>102655448</v>
      </c>
      <c r="F51" s="233">
        <v>600122069</v>
      </c>
      <c r="G51" s="159" t="s">
        <v>280</v>
      </c>
      <c r="H51" s="159" t="s">
        <v>51</v>
      </c>
      <c r="I51" s="159" t="s">
        <v>42</v>
      </c>
      <c r="J51" s="159" t="s">
        <v>214</v>
      </c>
      <c r="K51" s="159" t="s">
        <v>281</v>
      </c>
      <c r="L51" s="234">
        <v>35000000</v>
      </c>
      <c r="M51" s="16">
        <f t="shared" si="1"/>
        <v>29750000</v>
      </c>
      <c r="N51" s="155">
        <v>2023</v>
      </c>
      <c r="O51" s="158">
        <v>2025</v>
      </c>
      <c r="P51" s="155" t="s">
        <v>45</v>
      </c>
      <c r="Q51" s="157"/>
      <c r="R51" s="157" t="s">
        <v>45</v>
      </c>
      <c r="S51" s="158" t="s">
        <v>45</v>
      </c>
      <c r="T51" s="160"/>
      <c r="U51" s="160" t="s">
        <v>45</v>
      </c>
      <c r="V51" s="160" t="s">
        <v>45</v>
      </c>
      <c r="W51" s="160" t="s">
        <v>45</v>
      </c>
      <c r="X51" s="160" t="s">
        <v>45</v>
      </c>
      <c r="Y51" s="235" t="s">
        <v>282</v>
      </c>
      <c r="Z51" s="236" t="s">
        <v>78</v>
      </c>
    </row>
    <row r="52" spans="1:26" ht="30" customHeight="1" x14ac:dyDescent="0.25">
      <c r="A52" s="58">
        <v>48</v>
      </c>
      <c r="B52" s="237" t="s">
        <v>213</v>
      </c>
      <c r="C52" s="238" t="s">
        <v>214</v>
      </c>
      <c r="D52" s="239">
        <v>70284440</v>
      </c>
      <c r="E52" s="240">
        <v>102655448</v>
      </c>
      <c r="F52" s="241">
        <v>600122069</v>
      </c>
      <c r="G52" s="167" t="s">
        <v>283</v>
      </c>
      <c r="H52" s="167" t="s">
        <v>51</v>
      </c>
      <c r="I52" s="167" t="s">
        <v>42</v>
      </c>
      <c r="J52" s="167" t="s">
        <v>214</v>
      </c>
      <c r="K52" s="167" t="s">
        <v>284</v>
      </c>
      <c r="L52" s="242">
        <v>10000000</v>
      </c>
      <c r="M52" s="60">
        <f t="shared" si="1"/>
        <v>8500000</v>
      </c>
      <c r="N52" s="170">
        <v>2021</v>
      </c>
      <c r="O52" s="173">
        <v>2025</v>
      </c>
      <c r="P52" s="170"/>
      <c r="Q52" s="172" t="s">
        <v>45</v>
      </c>
      <c r="R52" s="172" t="s">
        <v>45</v>
      </c>
      <c r="S52" s="173" t="s">
        <v>45</v>
      </c>
      <c r="T52" s="168"/>
      <c r="U52" s="168"/>
      <c r="V52" s="168" t="s">
        <v>45</v>
      </c>
      <c r="W52" s="168"/>
      <c r="X52" s="168" t="s">
        <v>45</v>
      </c>
      <c r="Y52" s="243" t="s">
        <v>285</v>
      </c>
      <c r="Z52" s="244" t="s">
        <v>78</v>
      </c>
    </row>
    <row r="53" spans="1:26" ht="70.5" customHeight="1" x14ac:dyDescent="0.25">
      <c r="A53" s="144">
        <v>49</v>
      </c>
      <c r="B53" s="237" t="s">
        <v>213</v>
      </c>
      <c r="C53" s="238" t="s">
        <v>214</v>
      </c>
      <c r="D53" s="239">
        <v>70284440</v>
      </c>
      <c r="E53" s="245">
        <v>102655448</v>
      </c>
      <c r="F53" s="246">
        <v>600122069</v>
      </c>
      <c r="G53" s="167" t="s">
        <v>286</v>
      </c>
      <c r="H53" s="167" t="s">
        <v>51</v>
      </c>
      <c r="I53" s="167" t="s">
        <v>42</v>
      </c>
      <c r="J53" s="167" t="s">
        <v>214</v>
      </c>
      <c r="K53" s="167" t="s">
        <v>287</v>
      </c>
      <c r="L53" s="242">
        <v>15000000</v>
      </c>
      <c r="M53" s="60">
        <f t="shared" si="1"/>
        <v>12750000</v>
      </c>
      <c r="N53" s="170">
        <v>2023</v>
      </c>
      <c r="O53" s="173">
        <v>2025</v>
      </c>
      <c r="P53" s="170" t="s">
        <v>45</v>
      </c>
      <c r="Q53" s="172" t="s">
        <v>45</v>
      </c>
      <c r="R53" s="172" t="s">
        <v>45</v>
      </c>
      <c r="S53" s="173"/>
      <c r="T53" s="168"/>
      <c r="U53" s="168" t="s">
        <v>45</v>
      </c>
      <c r="V53" s="168" t="s">
        <v>45</v>
      </c>
      <c r="W53" s="168" t="s">
        <v>45</v>
      </c>
      <c r="X53" s="168"/>
      <c r="Y53" s="243"/>
      <c r="Z53" s="244"/>
    </row>
    <row r="54" spans="1:26" ht="63.75" x14ac:dyDescent="0.25">
      <c r="A54" s="58">
        <v>50</v>
      </c>
      <c r="B54" s="247" t="s">
        <v>213</v>
      </c>
      <c r="C54" s="248" t="s">
        <v>214</v>
      </c>
      <c r="D54" s="239">
        <v>70284440</v>
      </c>
      <c r="E54" s="240">
        <v>102655448</v>
      </c>
      <c r="F54" s="241">
        <v>600122069</v>
      </c>
      <c r="G54" s="249" t="s">
        <v>288</v>
      </c>
      <c r="H54" s="249" t="s">
        <v>51</v>
      </c>
      <c r="I54" s="249" t="s">
        <v>42</v>
      </c>
      <c r="J54" s="249" t="s">
        <v>214</v>
      </c>
      <c r="K54" s="249" t="s">
        <v>289</v>
      </c>
      <c r="L54" s="242">
        <v>5000000</v>
      </c>
      <c r="M54" s="70">
        <f t="shared" si="1"/>
        <v>4250000</v>
      </c>
      <c r="N54" s="250">
        <v>2023</v>
      </c>
      <c r="O54" s="251">
        <v>2025</v>
      </c>
      <c r="P54" s="250" t="s">
        <v>45</v>
      </c>
      <c r="Q54" s="252" t="s">
        <v>45</v>
      </c>
      <c r="R54" s="252" t="s">
        <v>45</v>
      </c>
      <c r="S54" s="251" t="s">
        <v>45</v>
      </c>
      <c r="T54" s="253"/>
      <c r="U54" s="253" t="s">
        <v>45</v>
      </c>
      <c r="V54" s="253" t="s">
        <v>45</v>
      </c>
      <c r="W54" s="253" t="s">
        <v>45</v>
      </c>
      <c r="X54" s="253"/>
      <c r="Y54" s="254"/>
      <c r="Z54" s="255"/>
    </row>
    <row r="55" spans="1:26" ht="51" x14ac:dyDescent="0.25">
      <c r="A55" s="144">
        <v>51</v>
      </c>
      <c r="B55" s="247" t="s">
        <v>213</v>
      </c>
      <c r="C55" s="248" t="s">
        <v>214</v>
      </c>
      <c r="D55" s="239">
        <v>70284440</v>
      </c>
      <c r="E55" s="240">
        <v>102655448</v>
      </c>
      <c r="F55" s="241">
        <v>600122069</v>
      </c>
      <c r="G55" s="249" t="s">
        <v>290</v>
      </c>
      <c r="H55" s="249" t="s">
        <v>51</v>
      </c>
      <c r="I55" s="249" t="s">
        <v>42</v>
      </c>
      <c r="J55" s="249" t="s">
        <v>214</v>
      </c>
      <c r="K55" s="249" t="s">
        <v>291</v>
      </c>
      <c r="L55" s="256">
        <v>5000000</v>
      </c>
      <c r="M55" s="60">
        <f t="shared" si="1"/>
        <v>4250000</v>
      </c>
      <c r="N55" s="250">
        <v>2023</v>
      </c>
      <c r="O55" s="251">
        <v>2025</v>
      </c>
      <c r="P55" s="250" t="s">
        <v>45</v>
      </c>
      <c r="Q55" s="252" t="s">
        <v>45</v>
      </c>
      <c r="R55" s="252" t="s">
        <v>45</v>
      </c>
      <c r="S55" s="251" t="s">
        <v>45</v>
      </c>
      <c r="T55" s="253"/>
      <c r="U55" s="253"/>
      <c r="V55" s="253"/>
      <c r="W55" s="253" t="s">
        <v>45</v>
      </c>
      <c r="X55" s="253" t="s">
        <v>45</v>
      </c>
      <c r="Y55" s="254"/>
      <c r="Z55" s="255"/>
    </row>
    <row r="56" spans="1:26" ht="39" thickBot="1" x14ac:dyDescent="0.3">
      <c r="A56" s="186">
        <v>52</v>
      </c>
      <c r="B56" s="257" t="s">
        <v>213</v>
      </c>
      <c r="C56" s="258" t="s">
        <v>214</v>
      </c>
      <c r="D56" s="259">
        <v>70284440</v>
      </c>
      <c r="E56" s="260">
        <v>102655448</v>
      </c>
      <c r="F56" s="261">
        <v>600122069</v>
      </c>
      <c r="G56" s="262" t="s">
        <v>292</v>
      </c>
      <c r="H56" s="262" t="s">
        <v>51</v>
      </c>
      <c r="I56" s="262" t="s">
        <v>42</v>
      </c>
      <c r="J56" s="262" t="s">
        <v>214</v>
      </c>
      <c r="K56" s="262" t="s">
        <v>293</v>
      </c>
      <c r="L56" s="263">
        <v>1000000</v>
      </c>
      <c r="M56" s="70">
        <f t="shared" si="1"/>
        <v>850000</v>
      </c>
      <c r="N56" s="264">
        <v>2023</v>
      </c>
      <c r="O56" s="265">
        <v>2025</v>
      </c>
      <c r="P56" s="264" t="s">
        <v>45</v>
      </c>
      <c r="Q56" s="266" t="s">
        <v>45</v>
      </c>
      <c r="R56" s="266" t="s">
        <v>45</v>
      </c>
      <c r="S56" s="265"/>
      <c r="T56" s="267"/>
      <c r="U56" s="267"/>
      <c r="V56" s="267" t="s">
        <v>45</v>
      </c>
      <c r="W56" s="267" t="s">
        <v>45</v>
      </c>
      <c r="X56" s="267" t="s">
        <v>45</v>
      </c>
      <c r="Y56" s="268" t="s">
        <v>294</v>
      </c>
      <c r="Z56" s="269"/>
    </row>
    <row r="57" spans="1:26" ht="33" customHeight="1" x14ac:dyDescent="0.25">
      <c r="A57" s="270">
        <v>53</v>
      </c>
      <c r="B57" s="271" t="s">
        <v>300</v>
      </c>
      <c r="C57" s="272" t="s">
        <v>258</v>
      </c>
      <c r="D57" s="272">
        <v>70283044</v>
      </c>
      <c r="E57" s="272">
        <v>102655499</v>
      </c>
      <c r="F57" s="273">
        <v>600122115</v>
      </c>
      <c r="G57" s="274" t="s">
        <v>301</v>
      </c>
      <c r="H57" s="274" t="s">
        <v>38</v>
      </c>
      <c r="I57" s="274" t="s">
        <v>42</v>
      </c>
      <c r="J57" s="274" t="s">
        <v>257</v>
      </c>
      <c r="K57" s="274" t="s">
        <v>302</v>
      </c>
      <c r="L57" s="275">
        <v>700000</v>
      </c>
      <c r="M57" s="276">
        <f t="shared" si="1"/>
        <v>595000</v>
      </c>
      <c r="N57" s="271">
        <v>2023</v>
      </c>
      <c r="O57" s="273">
        <v>2024</v>
      </c>
      <c r="P57" s="271"/>
      <c r="Q57" s="272"/>
      <c r="R57" s="272" t="s">
        <v>45</v>
      </c>
      <c r="S57" s="273"/>
      <c r="T57" s="274"/>
      <c r="U57" s="274"/>
      <c r="V57" s="274"/>
      <c r="W57" s="274"/>
      <c r="X57" s="274"/>
      <c r="Y57" s="271"/>
      <c r="Z57" s="273"/>
    </row>
    <row r="58" spans="1:26" ht="25.5" x14ac:dyDescent="0.25">
      <c r="A58" s="277">
        <v>54</v>
      </c>
      <c r="B58" s="237" t="s">
        <v>300</v>
      </c>
      <c r="C58" s="238" t="s">
        <v>258</v>
      </c>
      <c r="D58" s="238">
        <v>70283044</v>
      </c>
      <c r="E58" s="238">
        <v>102655499</v>
      </c>
      <c r="F58" s="278">
        <v>600122115</v>
      </c>
      <c r="G58" s="167" t="s">
        <v>303</v>
      </c>
      <c r="H58" s="167" t="s">
        <v>38</v>
      </c>
      <c r="I58" s="167" t="s">
        <v>42</v>
      </c>
      <c r="J58" s="167" t="s">
        <v>257</v>
      </c>
      <c r="K58" s="167" t="s">
        <v>304</v>
      </c>
      <c r="L58" s="242">
        <v>10000000</v>
      </c>
      <c r="M58" s="60">
        <f t="shared" si="1"/>
        <v>8500000</v>
      </c>
      <c r="N58" s="237">
        <v>2023</v>
      </c>
      <c r="O58" s="278">
        <v>2025</v>
      </c>
      <c r="P58" s="237"/>
      <c r="Q58" s="238"/>
      <c r="R58" s="238"/>
      <c r="S58" s="278"/>
      <c r="T58" s="167"/>
      <c r="U58" s="167"/>
      <c r="V58" s="167"/>
      <c r="W58" s="167" t="s">
        <v>45</v>
      </c>
      <c r="X58" s="167"/>
      <c r="Y58" s="237" t="s">
        <v>305</v>
      </c>
      <c r="Z58" s="278" t="s">
        <v>78</v>
      </c>
    </row>
    <row r="59" spans="1:26" ht="26.25" thickBot="1" x14ac:dyDescent="0.3">
      <c r="A59" s="279">
        <v>55</v>
      </c>
      <c r="B59" s="280" t="s">
        <v>300</v>
      </c>
      <c r="C59" s="281" t="s">
        <v>258</v>
      </c>
      <c r="D59" s="281">
        <v>70283044</v>
      </c>
      <c r="E59" s="281">
        <v>102655499</v>
      </c>
      <c r="F59" s="282">
        <v>600122115</v>
      </c>
      <c r="G59" s="283" t="s">
        <v>306</v>
      </c>
      <c r="H59" s="283" t="s">
        <v>38</v>
      </c>
      <c r="I59" s="283" t="s">
        <v>42</v>
      </c>
      <c r="J59" s="283" t="s">
        <v>257</v>
      </c>
      <c r="K59" s="283" t="s">
        <v>307</v>
      </c>
      <c r="L59" s="284">
        <v>1500000</v>
      </c>
      <c r="M59" s="228">
        <f t="shared" si="1"/>
        <v>1275000</v>
      </c>
      <c r="N59" s="280">
        <v>2024</v>
      </c>
      <c r="O59" s="282">
        <v>2026</v>
      </c>
      <c r="P59" s="280" t="s">
        <v>45</v>
      </c>
      <c r="Q59" s="281" t="s">
        <v>45</v>
      </c>
      <c r="R59" s="281"/>
      <c r="S59" s="282"/>
      <c r="T59" s="283"/>
      <c r="U59" s="283"/>
      <c r="V59" s="283"/>
      <c r="W59" s="283"/>
      <c r="X59" s="283"/>
      <c r="Y59" s="280"/>
      <c r="Z59" s="282"/>
    </row>
    <row r="60" spans="1:26" ht="165.75" x14ac:dyDescent="0.25">
      <c r="A60" s="270">
        <v>56</v>
      </c>
      <c r="B60" s="271" t="s">
        <v>332</v>
      </c>
      <c r="C60" s="272" t="s">
        <v>80</v>
      </c>
      <c r="D60" s="272">
        <v>71004343</v>
      </c>
      <c r="E60" s="285">
        <v>103131817</v>
      </c>
      <c r="F60" s="286">
        <v>600121828</v>
      </c>
      <c r="G60" s="274" t="s">
        <v>333</v>
      </c>
      <c r="H60" s="274" t="s">
        <v>38</v>
      </c>
      <c r="I60" s="274" t="s">
        <v>334</v>
      </c>
      <c r="J60" s="274" t="s">
        <v>81</v>
      </c>
      <c r="K60" s="274" t="s">
        <v>335</v>
      </c>
      <c r="L60" s="287">
        <v>42000000</v>
      </c>
      <c r="M60" s="16">
        <f t="shared" si="1"/>
        <v>35700000</v>
      </c>
      <c r="N60" s="288" t="s">
        <v>453</v>
      </c>
      <c r="O60" s="289" t="s">
        <v>256</v>
      </c>
      <c r="P60" s="271" t="s">
        <v>45</v>
      </c>
      <c r="Q60" s="272" t="s">
        <v>45</v>
      </c>
      <c r="R60" s="272" t="s">
        <v>45</v>
      </c>
      <c r="S60" s="273" t="s">
        <v>45</v>
      </c>
      <c r="T60" s="274" t="s">
        <v>45</v>
      </c>
      <c r="U60" s="274"/>
      <c r="V60" s="274" t="s">
        <v>45</v>
      </c>
      <c r="W60" s="274" t="s">
        <v>45</v>
      </c>
      <c r="X60" s="274" t="s">
        <v>45</v>
      </c>
      <c r="Y60" s="271" t="s">
        <v>336</v>
      </c>
      <c r="Z60" s="273" t="s">
        <v>337</v>
      </c>
    </row>
    <row r="61" spans="1:26" ht="63.75" x14ac:dyDescent="0.25">
      <c r="A61" s="167">
        <v>57</v>
      </c>
      <c r="B61" s="237" t="s">
        <v>79</v>
      </c>
      <c r="C61" s="238" t="s">
        <v>80</v>
      </c>
      <c r="D61" s="238">
        <v>71004343</v>
      </c>
      <c r="E61" s="238">
        <v>103131817</v>
      </c>
      <c r="F61" s="278">
        <v>600121828</v>
      </c>
      <c r="G61" s="167" t="s">
        <v>338</v>
      </c>
      <c r="H61" s="167" t="s">
        <v>38</v>
      </c>
      <c r="I61" s="167" t="s">
        <v>334</v>
      </c>
      <c r="J61" s="167" t="s">
        <v>81</v>
      </c>
      <c r="K61" s="167" t="s">
        <v>339</v>
      </c>
      <c r="L61" s="290">
        <v>3000000</v>
      </c>
      <c r="M61" s="60">
        <f t="shared" si="1"/>
        <v>2550000</v>
      </c>
      <c r="N61" s="291" t="s">
        <v>340</v>
      </c>
      <c r="O61" s="292" t="s">
        <v>145</v>
      </c>
      <c r="P61" s="237"/>
      <c r="Q61" s="238"/>
      <c r="R61" s="238"/>
      <c r="S61" s="278"/>
      <c r="T61" s="167"/>
      <c r="U61" s="167"/>
      <c r="V61" s="167"/>
      <c r="W61" s="167"/>
      <c r="X61" s="167"/>
      <c r="Y61" s="237" t="s">
        <v>341</v>
      </c>
      <c r="Z61" s="278" t="s">
        <v>342</v>
      </c>
    </row>
    <row r="62" spans="1:26" ht="63.75" x14ac:dyDescent="0.25">
      <c r="A62" s="277">
        <v>58</v>
      </c>
      <c r="B62" s="237" t="s">
        <v>79</v>
      </c>
      <c r="C62" s="238" t="s">
        <v>80</v>
      </c>
      <c r="D62" s="238">
        <v>71004343</v>
      </c>
      <c r="E62" s="293">
        <v>103131817</v>
      </c>
      <c r="F62" s="294">
        <v>600121828</v>
      </c>
      <c r="G62" s="167" t="s">
        <v>343</v>
      </c>
      <c r="H62" s="167" t="s">
        <v>38</v>
      </c>
      <c r="I62" s="167" t="s">
        <v>334</v>
      </c>
      <c r="J62" s="167" t="s">
        <v>81</v>
      </c>
      <c r="K62" s="167" t="s">
        <v>144</v>
      </c>
      <c r="L62" s="295">
        <v>47000000</v>
      </c>
      <c r="M62" s="296">
        <v>45000000</v>
      </c>
      <c r="N62" s="297" t="s">
        <v>454</v>
      </c>
      <c r="O62" s="298" t="s">
        <v>346</v>
      </c>
      <c r="P62" s="237"/>
      <c r="Q62" s="238"/>
      <c r="R62" s="238"/>
      <c r="S62" s="278"/>
      <c r="T62" s="167"/>
      <c r="U62" s="167" t="s">
        <v>45</v>
      </c>
      <c r="V62" s="167" t="s">
        <v>45</v>
      </c>
      <c r="W62" s="167" t="s">
        <v>45</v>
      </c>
      <c r="X62" s="167"/>
      <c r="Y62" s="237" t="s">
        <v>341</v>
      </c>
      <c r="Z62" s="278" t="s">
        <v>342</v>
      </c>
    </row>
    <row r="63" spans="1:26" ht="64.5" thickBot="1" x14ac:dyDescent="0.3">
      <c r="A63" s="279">
        <v>59</v>
      </c>
      <c r="B63" s="280" t="s">
        <v>79</v>
      </c>
      <c r="C63" s="281" t="s">
        <v>80</v>
      </c>
      <c r="D63" s="281">
        <v>71004343</v>
      </c>
      <c r="E63" s="299">
        <v>103131817</v>
      </c>
      <c r="F63" s="300">
        <v>600121828</v>
      </c>
      <c r="G63" s="283" t="s">
        <v>344</v>
      </c>
      <c r="H63" s="283" t="s">
        <v>38</v>
      </c>
      <c r="I63" s="283" t="s">
        <v>334</v>
      </c>
      <c r="J63" s="283" t="s">
        <v>81</v>
      </c>
      <c r="K63" s="283" t="s">
        <v>146</v>
      </c>
      <c r="L63" s="301">
        <v>40000000</v>
      </c>
      <c r="M63" s="302">
        <v>37000000</v>
      </c>
      <c r="N63" s="303" t="s">
        <v>345</v>
      </c>
      <c r="O63" s="304" t="s">
        <v>346</v>
      </c>
      <c r="P63" s="280"/>
      <c r="Q63" s="281"/>
      <c r="R63" s="281"/>
      <c r="S63" s="282"/>
      <c r="T63" s="283"/>
      <c r="U63" s="283"/>
      <c r="V63" s="283" t="s">
        <v>45</v>
      </c>
      <c r="W63" s="283" t="s">
        <v>45</v>
      </c>
      <c r="X63" s="283"/>
      <c r="Y63" s="280" t="s">
        <v>341</v>
      </c>
      <c r="Z63" s="282" t="s">
        <v>342</v>
      </c>
    </row>
    <row r="64" spans="1:26" ht="26.25" thickBot="1" x14ac:dyDescent="0.3">
      <c r="A64" s="305">
        <v>60</v>
      </c>
      <c r="B64" s="306" t="s">
        <v>347</v>
      </c>
      <c r="C64" s="307" t="s">
        <v>348</v>
      </c>
      <c r="D64" s="307">
        <v>71005072</v>
      </c>
      <c r="E64" s="307">
        <v>102655103</v>
      </c>
      <c r="F64" s="308">
        <v>600121810</v>
      </c>
      <c r="G64" s="309" t="s">
        <v>349</v>
      </c>
      <c r="H64" s="309" t="s">
        <v>38</v>
      </c>
      <c r="I64" s="309" t="s">
        <v>42</v>
      </c>
      <c r="J64" s="309" t="s">
        <v>350</v>
      </c>
      <c r="K64" s="309" t="s">
        <v>351</v>
      </c>
      <c r="L64" s="310">
        <v>60000</v>
      </c>
      <c r="M64" s="311">
        <f>L64/100*70</f>
        <v>42000</v>
      </c>
      <c r="N64" s="312">
        <v>44927</v>
      </c>
      <c r="O64" s="313">
        <v>45107</v>
      </c>
      <c r="P64" s="306"/>
      <c r="Q64" s="307"/>
      <c r="R64" s="307"/>
      <c r="S64" s="308"/>
      <c r="T64" s="309"/>
      <c r="U64" s="309"/>
      <c r="V64" s="309"/>
      <c r="W64" s="309" t="s">
        <v>45</v>
      </c>
      <c r="X64" s="309"/>
      <c r="Y64" s="306" t="s">
        <v>352</v>
      </c>
      <c r="Z64" s="308" t="s">
        <v>53</v>
      </c>
    </row>
    <row r="65" spans="1:26" ht="64.5" thickBot="1" x14ac:dyDescent="0.3">
      <c r="A65" s="314">
        <v>61</v>
      </c>
      <c r="B65" s="306" t="s">
        <v>354</v>
      </c>
      <c r="C65" s="307" t="s">
        <v>355</v>
      </c>
      <c r="D65" s="307">
        <v>70265984</v>
      </c>
      <c r="E65" s="307">
        <v>102655651</v>
      </c>
      <c r="F65" s="308">
        <v>600122191</v>
      </c>
      <c r="G65" s="309" t="s">
        <v>356</v>
      </c>
      <c r="H65" s="309" t="s">
        <v>51</v>
      </c>
      <c r="I65" s="309" t="s">
        <v>42</v>
      </c>
      <c r="J65" s="309" t="s">
        <v>357</v>
      </c>
      <c r="K65" s="309" t="s">
        <v>358</v>
      </c>
      <c r="L65" s="310">
        <v>2000000</v>
      </c>
      <c r="M65" s="311">
        <f>L65/100*70</f>
        <v>1400000</v>
      </c>
      <c r="N65" s="306">
        <v>2024</v>
      </c>
      <c r="O65" s="308">
        <v>2026</v>
      </c>
      <c r="P65" s="306" t="s">
        <v>45</v>
      </c>
      <c r="Q65" s="307" t="s">
        <v>45</v>
      </c>
      <c r="R65" s="307" t="s">
        <v>45</v>
      </c>
      <c r="S65" s="308" t="s">
        <v>45</v>
      </c>
      <c r="T65" s="309"/>
      <c r="U65" s="309"/>
      <c r="V65" s="309"/>
      <c r="W65" s="309" t="s">
        <v>45</v>
      </c>
      <c r="X65" s="309" t="s">
        <v>45</v>
      </c>
      <c r="Y65" s="306" t="s">
        <v>246</v>
      </c>
      <c r="Z65" s="308"/>
    </row>
    <row r="66" spans="1:26" ht="140.25" x14ac:dyDescent="0.25">
      <c r="A66" s="315">
        <v>62</v>
      </c>
      <c r="B66" s="229" t="s">
        <v>82</v>
      </c>
      <c r="C66" s="230" t="s">
        <v>83</v>
      </c>
      <c r="D66" s="230">
        <v>70988803</v>
      </c>
      <c r="E66" s="230">
        <v>108026019</v>
      </c>
      <c r="F66" s="316" t="s">
        <v>363</v>
      </c>
      <c r="G66" s="159" t="s">
        <v>369</v>
      </c>
      <c r="H66" s="159" t="s">
        <v>38</v>
      </c>
      <c r="I66" s="159" t="s">
        <v>42</v>
      </c>
      <c r="J66" s="159" t="s">
        <v>85</v>
      </c>
      <c r="K66" s="159" t="s">
        <v>370</v>
      </c>
      <c r="L66" s="317">
        <v>3500000</v>
      </c>
      <c r="M66" s="109">
        <f>L66/100*70</f>
        <v>2450000</v>
      </c>
      <c r="N66" s="318">
        <v>45108</v>
      </c>
      <c r="O66" s="319">
        <v>45200</v>
      </c>
      <c r="P66" s="229"/>
      <c r="Q66" s="230"/>
      <c r="R66" s="230"/>
      <c r="S66" s="316"/>
      <c r="T66" s="159" t="s">
        <v>45</v>
      </c>
      <c r="U66" s="159"/>
      <c r="V66" s="159"/>
      <c r="W66" s="159"/>
      <c r="X66" s="159"/>
      <c r="Y66" s="229" t="s">
        <v>366</v>
      </c>
      <c r="Z66" s="316" t="s">
        <v>53</v>
      </c>
    </row>
    <row r="67" spans="1:26" ht="141" thickBot="1" x14ac:dyDescent="0.3">
      <c r="A67" s="320">
        <v>63</v>
      </c>
      <c r="B67" s="247" t="s">
        <v>82</v>
      </c>
      <c r="C67" s="248" t="s">
        <v>83</v>
      </c>
      <c r="D67" s="248">
        <v>70988803</v>
      </c>
      <c r="E67" s="248">
        <v>108026019</v>
      </c>
      <c r="F67" s="321" t="s">
        <v>363</v>
      </c>
      <c r="G67" s="249" t="s">
        <v>371</v>
      </c>
      <c r="H67" s="249" t="s">
        <v>38</v>
      </c>
      <c r="I67" s="249" t="s">
        <v>42</v>
      </c>
      <c r="J67" s="249" t="s">
        <v>85</v>
      </c>
      <c r="K67" s="249" t="s">
        <v>372</v>
      </c>
      <c r="L67" s="322">
        <v>10000000</v>
      </c>
      <c r="M67" s="110">
        <f>L67/100*70</f>
        <v>7000000</v>
      </c>
      <c r="N67" s="323">
        <v>45383</v>
      </c>
      <c r="O67" s="324">
        <v>45870</v>
      </c>
      <c r="P67" s="247"/>
      <c r="Q67" s="248"/>
      <c r="R67" s="248"/>
      <c r="S67" s="321"/>
      <c r="T67" s="249"/>
      <c r="U67" s="249"/>
      <c r="V67" s="249" t="s">
        <v>45</v>
      </c>
      <c r="W67" s="249" t="s">
        <v>45</v>
      </c>
      <c r="X67" s="249"/>
      <c r="Y67" s="247" t="s">
        <v>366</v>
      </c>
      <c r="Z67" s="321" t="s">
        <v>53</v>
      </c>
    </row>
    <row r="68" spans="1:26" ht="39" x14ac:dyDescent="0.25">
      <c r="A68" s="274">
        <v>64</v>
      </c>
      <c r="B68" s="274" t="s">
        <v>213</v>
      </c>
      <c r="C68" s="325" t="s">
        <v>214</v>
      </c>
      <c r="D68" s="274">
        <v>70284440</v>
      </c>
      <c r="E68" s="326">
        <v>102655448</v>
      </c>
      <c r="F68" s="327">
        <v>600122069</v>
      </c>
      <c r="G68" s="328" t="s">
        <v>292</v>
      </c>
      <c r="H68" s="329" t="s">
        <v>51</v>
      </c>
      <c r="I68" s="328" t="s">
        <v>42</v>
      </c>
      <c r="J68" s="329" t="s">
        <v>214</v>
      </c>
      <c r="K68" s="328" t="s">
        <v>293</v>
      </c>
      <c r="L68" s="275">
        <v>1000000</v>
      </c>
      <c r="M68" s="330">
        <f>L68/100*70</f>
        <v>700000</v>
      </c>
      <c r="N68" s="270">
        <v>2023</v>
      </c>
      <c r="O68" s="273">
        <v>2025</v>
      </c>
      <c r="P68" s="325" t="s">
        <v>45</v>
      </c>
      <c r="Q68" s="272" t="s">
        <v>45</v>
      </c>
      <c r="R68" s="325" t="s">
        <v>45</v>
      </c>
      <c r="S68" s="331"/>
      <c r="T68" s="274"/>
      <c r="U68" s="325"/>
      <c r="V68" s="274" t="s">
        <v>45</v>
      </c>
      <c r="W68" s="325" t="s">
        <v>45</v>
      </c>
      <c r="X68" s="274" t="s">
        <v>45</v>
      </c>
      <c r="Y68" s="332" t="s">
        <v>373</v>
      </c>
      <c r="Z68" s="333" t="s">
        <v>374</v>
      </c>
    </row>
    <row r="69" spans="1:26" ht="27" thickBot="1" x14ac:dyDescent="0.3">
      <c r="A69" s="320">
        <v>65</v>
      </c>
      <c r="B69" s="167" t="s">
        <v>213</v>
      </c>
      <c r="C69" s="334" t="s">
        <v>214</v>
      </c>
      <c r="D69" s="167">
        <v>70284440</v>
      </c>
      <c r="E69" s="335">
        <v>102655448</v>
      </c>
      <c r="F69" s="336">
        <v>600122069</v>
      </c>
      <c r="G69" s="337" t="s">
        <v>375</v>
      </c>
      <c r="H69" s="338" t="s">
        <v>51</v>
      </c>
      <c r="I69" s="337" t="s">
        <v>42</v>
      </c>
      <c r="J69" s="338" t="s">
        <v>214</v>
      </c>
      <c r="K69" s="337" t="s">
        <v>376</v>
      </c>
      <c r="L69" s="242">
        <v>7000000</v>
      </c>
      <c r="M69" s="339">
        <f t="shared" ref="M69:M74" si="3">L69/100*70</f>
        <v>4900000</v>
      </c>
      <c r="N69" s="277">
        <v>2023</v>
      </c>
      <c r="O69" s="278">
        <v>2025</v>
      </c>
      <c r="P69" s="334" t="s">
        <v>294</v>
      </c>
      <c r="Q69" s="238" t="s">
        <v>294</v>
      </c>
      <c r="R69" s="334" t="s">
        <v>294</v>
      </c>
      <c r="S69" s="239"/>
      <c r="T69" s="167"/>
      <c r="U69" s="334"/>
      <c r="V69" s="167" t="s">
        <v>294</v>
      </c>
      <c r="W69" s="334" t="s">
        <v>294</v>
      </c>
      <c r="X69" s="167" t="s">
        <v>294</v>
      </c>
      <c r="Y69" s="340" t="s">
        <v>377</v>
      </c>
      <c r="Z69" s="341" t="s">
        <v>374</v>
      </c>
    </row>
    <row r="70" spans="1:26" ht="26.25" x14ac:dyDescent="0.25">
      <c r="A70" s="274">
        <v>66</v>
      </c>
      <c r="B70" s="342" t="s">
        <v>213</v>
      </c>
      <c r="C70" s="180" t="s">
        <v>214</v>
      </c>
      <c r="D70" s="342">
        <v>70284440</v>
      </c>
      <c r="E70" s="343">
        <v>102655448</v>
      </c>
      <c r="F70" s="344">
        <v>600122069</v>
      </c>
      <c r="G70" s="345" t="s">
        <v>378</v>
      </c>
      <c r="H70" s="346" t="s">
        <v>51</v>
      </c>
      <c r="I70" s="345" t="s">
        <v>42</v>
      </c>
      <c r="J70" s="346" t="s">
        <v>214</v>
      </c>
      <c r="K70" s="345" t="s">
        <v>379</v>
      </c>
      <c r="L70" s="347">
        <v>5000000</v>
      </c>
      <c r="M70" s="348">
        <f t="shared" si="3"/>
        <v>3500000</v>
      </c>
      <c r="N70" s="349">
        <v>2024</v>
      </c>
      <c r="O70" s="350">
        <v>2027</v>
      </c>
      <c r="P70" s="180" t="s">
        <v>294</v>
      </c>
      <c r="Q70" s="351" t="s">
        <v>294</v>
      </c>
      <c r="R70" s="180" t="s">
        <v>294</v>
      </c>
      <c r="S70" s="352"/>
      <c r="T70" s="342"/>
      <c r="U70" s="180"/>
      <c r="V70" s="342" t="s">
        <v>294</v>
      </c>
      <c r="W70" s="180" t="s">
        <v>294</v>
      </c>
      <c r="X70" s="342" t="s">
        <v>294</v>
      </c>
      <c r="Y70" s="353" t="s">
        <v>373</v>
      </c>
      <c r="Z70" s="354" t="s">
        <v>380</v>
      </c>
    </row>
    <row r="71" spans="1:26" ht="27" thickBot="1" x14ac:dyDescent="0.3">
      <c r="A71" s="320">
        <v>67</v>
      </c>
      <c r="B71" s="167" t="s">
        <v>213</v>
      </c>
      <c r="C71" s="334" t="s">
        <v>214</v>
      </c>
      <c r="D71" s="167">
        <v>70284440</v>
      </c>
      <c r="E71" s="335">
        <v>102655448</v>
      </c>
      <c r="F71" s="336">
        <v>600122069</v>
      </c>
      <c r="G71" s="337" t="s">
        <v>381</v>
      </c>
      <c r="H71" s="338" t="s">
        <v>51</v>
      </c>
      <c r="I71" s="337" t="s">
        <v>42</v>
      </c>
      <c r="J71" s="338" t="s">
        <v>214</v>
      </c>
      <c r="K71" s="337" t="s">
        <v>382</v>
      </c>
      <c r="L71" s="242">
        <v>5000000</v>
      </c>
      <c r="M71" s="339">
        <f t="shared" si="3"/>
        <v>3500000</v>
      </c>
      <c r="N71" s="277">
        <v>2024</v>
      </c>
      <c r="O71" s="278">
        <v>2027</v>
      </c>
      <c r="P71" s="334" t="s">
        <v>294</v>
      </c>
      <c r="Q71" s="238" t="s">
        <v>45</v>
      </c>
      <c r="R71" s="334" t="s">
        <v>294</v>
      </c>
      <c r="S71" s="239"/>
      <c r="T71" s="167"/>
      <c r="U71" s="334"/>
      <c r="V71" s="167" t="s">
        <v>45</v>
      </c>
      <c r="W71" s="334" t="s">
        <v>45</v>
      </c>
      <c r="X71" s="167" t="s">
        <v>45</v>
      </c>
      <c r="Y71" s="340" t="s">
        <v>373</v>
      </c>
      <c r="Z71" s="341" t="s">
        <v>374</v>
      </c>
    </row>
    <row r="72" spans="1:26" ht="26.25" x14ac:dyDescent="0.25">
      <c r="A72" s="274">
        <v>68</v>
      </c>
      <c r="B72" s="342" t="s">
        <v>213</v>
      </c>
      <c r="C72" s="180" t="s">
        <v>214</v>
      </c>
      <c r="D72" s="342">
        <v>70284440</v>
      </c>
      <c r="E72" s="343">
        <v>102655448</v>
      </c>
      <c r="F72" s="344">
        <v>600122069</v>
      </c>
      <c r="G72" s="345" t="s">
        <v>383</v>
      </c>
      <c r="H72" s="346" t="s">
        <v>51</v>
      </c>
      <c r="I72" s="345" t="s">
        <v>42</v>
      </c>
      <c r="J72" s="346" t="s">
        <v>214</v>
      </c>
      <c r="K72" s="345" t="s">
        <v>384</v>
      </c>
      <c r="L72" s="347">
        <v>1500000</v>
      </c>
      <c r="M72" s="348">
        <f t="shared" si="3"/>
        <v>1050000</v>
      </c>
      <c r="N72" s="349">
        <v>2024</v>
      </c>
      <c r="O72" s="350">
        <v>2027</v>
      </c>
      <c r="P72" s="180" t="s">
        <v>294</v>
      </c>
      <c r="Q72" s="351" t="s">
        <v>294</v>
      </c>
      <c r="R72" s="180" t="s">
        <v>294</v>
      </c>
      <c r="S72" s="352"/>
      <c r="T72" s="342"/>
      <c r="U72" s="180"/>
      <c r="V72" s="342" t="s">
        <v>45</v>
      </c>
      <c r="W72" s="180" t="s">
        <v>45</v>
      </c>
      <c r="X72" s="342" t="s">
        <v>45</v>
      </c>
      <c r="Y72" s="353" t="s">
        <v>373</v>
      </c>
      <c r="Z72" s="354" t="s">
        <v>374</v>
      </c>
    </row>
    <row r="73" spans="1:26" ht="27" thickBot="1" x14ac:dyDescent="0.3">
      <c r="A73" s="320">
        <v>69</v>
      </c>
      <c r="B73" s="167" t="s">
        <v>213</v>
      </c>
      <c r="C73" s="334" t="s">
        <v>214</v>
      </c>
      <c r="D73" s="167">
        <v>70284440</v>
      </c>
      <c r="E73" s="335">
        <v>102655448</v>
      </c>
      <c r="F73" s="336">
        <v>600122069</v>
      </c>
      <c r="G73" s="337" t="s">
        <v>385</v>
      </c>
      <c r="H73" s="338" t="s">
        <v>51</v>
      </c>
      <c r="I73" s="337" t="s">
        <v>42</v>
      </c>
      <c r="J73" s="338" t="s">
        <v>214</v>
      </c>
      <c r="K73" s="337" t="s">
        <v>386</v>
      </c>
      <c r="L73" s="242">
        <v>700000</v>
      </c>
      <c r="M73" s="339">
        <f t="shared" si="3"/>
        <v>490000</v>
      </c>
      <c r="N73" s="277">
        <v>2024</v>
      </c>
      <c r="O73" s="278">
        <v>2027</v>
      </c>
      <c r="P73" s="334" t="s">
        <v>294</v>
      </c>
      <c r="Q73" s="238" t="s">
        <v>294</v>
      </c>
      <c r="R73" s="334" t="s">
        <v>294</v>
      </c>
      <c r="S73" s="239"/>
      <c r="T73" s="167"/>
      <c r="U73" s="334"/>
      <c r="V73" s="167" t="s">
        <v>45</v>
      </c>
      <c r="W73" s="334" t="s">
        <v>45</v>
      </c>
      <c r="X73" s="167" t="s">
        <v>45</v>
      </c>
      <c r="Y73" s="340" t="s">
        <v>373</v>
      </c>
      <c r="Z73" s="341" t="s">
        <v>374</v>
      </c>
    </row>
    <row r="74" spans="1:26" ht="27" thickBot="1" x14ac:dyDescent="0.3">
      <c r="A74" s="274">
        <v>70</v>
      </c>
      <c r="B74" s="283" t="s">
        <v>213</v>
      </c>
      <c r="C74" s="355" t="s">
        <v>214</v>
      </c>
      <c r="D74" s="283">
        <v>70284440</v>
      </c>
      <c r="E74" s="356">
        <v>102655448</v>
      </c>
      <c r="F74" s="357">
        <v>600122069</v>
      </c>
      <c r="G74" s="358" t="s">
        <v>387</v>
      </c>
      <c r="H74" s="359" t="s">
        <v>51</v>
      </c>
      <c r="I74" s="358" t="s">
        <v>42</v>
      </c>
      <c r="J74" s="359" t="s">
        <v>214</v>
      </c>
      <c r="K74" s="358" t="s">
        <v>388</v>
      </c>
      <c r="L74" s="284">
        <v>500000</v>
      </c>
      <c r="M74" s="360">
        <f t="shared" si="3"/>
        <v>350000</v>
      </c>
      <c r="N74" s="279">
        <v>2024</v>
      </c>
      <c r="O74" s="282">
        <v>2027</v>
      </c>
      <c r="P74" s="355" t="s">
        <v>294</v>
      </c>
      <c r="Q74" s="281" t="s">
        <v>294</v>
      </c>
      <c r="R74" s="355" t="s">
        <v>294</v>
      </c>
      <c r="S74" s="361"/>
      <c r="T74" s="283"/>
      <c r="U74" s="355"/>
      <c r="V74" s="283" t="s">
        <v>45</v>
      </c>
      <c r="W74" s="355" t="s">
        <v>45</v>
      </c>
      <c r="X74" s="283" t="s">
        <v>45</v>
      </c>
      <c r="Y74" s="362" t="s">
        <v>373</v>
      </c>
      <c r="Z74" s="363" t="s">
        <v>374</v>
      </c>
    </row>
    <row r="75" spans="1:26" ht="79.5" thickBot="1" x14ac:dyDescent="0.3">
      <c r="A75" s="364">
        <v>71</v>
      </c>
      <c r="B75" s="365" t="s">
        <v>179</v>
      </c>
      <c r="C75" s="307" t="s">
        <v>75</v>
      </c>
      <c r="D75" s="307">
        <v>60418575</v>
      </c>
      <c r="E75" s="366">
        <v>102655537</v>
      </c>
      <c r="F75" s="366">
        <v>600122140</v>
      </c>
      <c r="G75" s="307" t="s">
        <v>389</v>
      </c>
      <c r="H75" s="307" t="s">
        <v>51</v>
      </c>
      <c r="I75" s="307" t="s">
        <v>75</v>
      </c>
      <c r="J75" s="307" t="s">
        <v>42</v>
      </c>
      <c r="K75" s="308" t="s">
        <v>390</v>
      </c>
      <c r="L75" s="310">
        <v>50000000</v>
      </c>
      <c r="M75" s="367">
        <f>L75/100*70</f>
        <v>35000000</v>
      </c>
      <c r="N75" s="307">
        <v>2023</v>
      </c>
      <c r="O75" s="308">
        <v>2027</v>
      </c>
      <c r="P75" s="368"/>
      <c r="Q75" s="307"/>
      <c r="R75" s="307"/>
      <c r="S75" s="308"/>
      <c r="T75" s="309"/>
      <c r="U75" s="309"/>
      <c r="V75" s="309" t="s">
        <v>87</v>
      </c>
      <c r="W75" s="309"/>
      <c r="X75" s="309"/>
      <c r="Y75" s="306" t="s">
        <v>391</v>
      </c>
      <c r="Z75" s="308" t="s">
        <v>53</v>
      </c>
    </row>
    <row r="76" spans="1:26" ht="26.25" x14ac:dyDescent="0.25">
      <c r="A76" s="274">
        <v>72</v>
      </c>
      <c r="B76" s="271" t="s">
        <v>252</v>
      </c>
      <c r="C76" s="272" t="s">
        <v>233</v>
      </c>
      <c r="D76" s="165">
        <v>70881600</v>
      </c>
      <c r="E76" s="272">
        <v>103619500</v>
      </c>
      <c r="F76" s="273">
        <v>600122263</v>
      </c>
      <c r="G76" s="329" t="s">
        <v>392</v>
      </c>
      <c r="H76" s="329" t="s">
        <v>38</v>
      </c>
      <c r="I76" s="329" t="s">
        <v>42</v>
      </c>
      <c r="J76" s="329" t="s">
        <v>235</v>
      </c>
      <c r="K76" s="329" t="s">
        <v>393</v>
      </c>
      <c r="L76" s="287">
        <v>500000</v>
      </c>
      <c r="M76" s="330">
        <f>L76/100*70</f>
        <v>350000</v>
      </c>
      <c r="N76" s="369">
        <v>45352</v>
      </c>
      <c r="O76" s="370">
        <v>45505</v>
      </c>
      <c r="P76" s="271"/>
      <c r="Q76" s="272"/>
      <c r="R76" s="272" t="s">
        <v>45</v>
      </c>
      <c r="S76" s="273"/>
      <c r="T76" s="274"/>
      <c r="U76" s="274"/>
      <c r="V76" s="274" t="s">
        <v>45</v>
      </c>
      <c r="W76" s="274"/>
      <c r="X76" s="274"/>
      <c r="Y76" s="271" t="s">
        <v>394</v>
      </c>
      <c r="Z76" s="273" t="s">
        <v>53</v>
      </c>
    </row>
    <row r="77" spans="1:26" ht="25.5" x14ac:dyDescent="0.25">
      <c r="A77" s="168">
        <v>73</v>
      </c>
      <c r="B77" s="237" t="s">
        <v>252</v>
      </c>
      <c r="C77" s="238" t="s">
        <v>233</v>
      </c>
      <c r="D77" s="238">
        <v>70881600</v>
      </c>
      <c r="E77" s="238">
        <v>103619500</v>
      </c>
      <c r="F77" s="278">
        <v>600122263</v>
      </c>
      <c r="G77" s="338" t="s">
        <v>395</v>
      </c>
      <c r="H77" s="338" t="s">
        <v>38</v>
      </c>
      <c r="I77" s="338" t="s">
        <v>42</v>
      </c>
      <c r="J77" s="338" t="s">
        <v>235</v>
      </c>
      <c r="K77" s="338" t="s">
        <v>396</v>
      </c>
      <c r="L77" s="290">
        <v>5000000</v>
      </c>
      <c r="M77" s="339">
        <f t="shared" ref="M77:M78" si="4">L77/100*70</f>
        <v>3500000</v>
      </c>
      <c r="N77" s="371">
        <v>45292</v>
      </c>
      <c r="O77" s="372">
        <v>46357</v>
      </c>
      <c r="P77" s="237"/>
      <c r="Q77" s="238"/>
      <c r="R77" s="238"/>
      <c r="S77" s="278"/>
      <c r="T77" s="167"/>
      <c r="U77" s="167"/>
      <c r="V77" s="167"/>
      <c r="W77" s="167" t="s">
        <v>45</v>
      </c>
      <c r="X77" s="167"/>
      <c r="Y77" s="237" t="s">
        <v>394</v>
      </c>
      <c r="Z77" s="278" t="s">
        <v>53</v>
      </c>
    </row>
    <row r="78" spans="1:26" ht="27" thickBot="1" x14ac:dyDescent="0.3">
      <c r="A78" s="342">
        <v>74</v>
      </c>
      <c r="B78" s="280" t="s">
        <v>252</v>
      </c>
      <c r="C78" s="281" t="s">
        <v>233</v>
      </c>
      <c r="D78" s="281">
        <v>70881600</v>
      </c>
      <c r="E78" s="281">
        <v>103619500</v>
      </c>
      <c r="F78" s="282">
        <v>600122263</v>
      </c>
      <c r="G78" s="359" t="s">
        <v>397</v>
      </c>
      <c r="H78" s="359" t="s">
        <v>38</v>
      </c>
      <c r="I78" s="359" t="s">
        <v>42</v>
      </c>
      <c r="J78" s="359" t="s">
        <v>235</v>
      </c>
      <c r="K78" s="359" t="s">
        <v>398</v>
      </c>
      <c r="L78" s="373">
        <v>300000</v>
      </c>
      <c r="M78" s="360">
        <f t="shared" si="4"/>
        <v>210000</v>
      </c>
      <c r="N78" s="374">
        <v>45474</v>
      </c>
      <c r="O78" s="375">
        <v>45505</v>
      </c>
      <c r="P78" s="280"/>
      <c r="Q78" s="281"/>
      <c r="R78" s="281"/>
      <c r="S78" s="282"/>
      <c r="T78" s="283"/>
      <c r="U78" s="283"/>
      <c r="V78" s="283" t="s">
        <v>45</v>
      </c>
      <c r="W78" s="283"/>
      <c r="X78" s="283"/>
      <c r="Y78" s="280" t="s">
        <v>394</v>
      </c>
      <c r="Z78" s="282" t="s">
        <v>53</v>
      </c>
    </row>
    <row r="79" spans="1:26" ht="101.25" x14ac:dyDescent="0.25">
      <c r="A79" s="376">
        <v>75</v>
      </c>
      <c r="B79" s="377" t="s">
        <v>401</v>
      </c>
      <c r="C79" s="230" t="s">
        <v>402</v>
      </c>
      <c r="D79" s="157">
        <v>70283001</v>
      </c>
      <c r="E79" s="157">
        <v>102655707</v>
      </c>
      <c r="F79" s="158">
        <v>600122212</v>
      </c>
      <c r="G79" s="159" t="s">
        <v>403</v>
      </c>
      <c r="H79" s="160" t="s">
        <v>51</v>
      </c>
      <c r="I79" s="160" t="s">
        <v>42</v>
      </c>
      <c r="J79" s="160" t="s">
        <v>404</v>
      </c>
      <c r="K79" s="159" t="s">
        <v>405</v>
      </c>
      <c r="L79" s="161">
        <v>4000000</v>
      </c>
      <c r="M79" s="378">
        <f>L79/100*70</f>
        <v>2800000</v>
      </c>
      <c r="N79" s="155">
        <v>2024</v>
      </c>
      <c r="O79" s="158">
        <v>2027</v>
      </c>
      <c r="P79" s="155"/>
      <c r="Q79" s="157" t="s">
        <v>87</v>
      </c>
      <c r="R79" s="157" t="s">
        <v>87</v>
      </c>
      <c r="S79" s="158" t="s">
        <v>87</v>
      </c>
      <c r="T79" s="160"/>
      <c r="U79" s="160"/>
      <c r="V79" s="160"/>
      <c r="W79" s="160"/>
      <c r="X79" s="160" t="s">
        <v>87</v>
      </c>
      <c r="Y79" s="229" t="s">
        <v>406</v>
      </c>
      <c r="Z79" s="158" t="s">
        <v>53</v>
      </c>
    </row>
    <row r="80" spans="1:26" ht="101.25" x14ac:dyDescent="0.25">
      <c r="A80" s="167">
        <v>76</v>
      </c>
      <c r="B80" s="379" t="s">
        <v>401</v>
      </c>
      <c r="C80" s="238" t="s">
        <v>402</v>
      </c>
      <c r="D80" s="172">
        <v>70283001</v>
      </c>
      <c r="E80" s="172">
        <v>102655707</v>
      </c>
      <c r="F80" s="173">
        <v>600122212</v>
      </c>
      <c r="G80" s="167" t="s">
        <v>407</v>
      </c>
      <c r="H80" s="168" t="s">
        <v>51</v>
      </c>
      <c r="I80" s="168" t="s">
        <v>42</v>
      </c>
      <c r="J80" s="168" t="s">
        <v>404</v>
      </c>
      <c r="K80" s="167" t="s">
        <v>408</v>
      </c>
      <c r="L80" s="169">
        <v>8000000</v>
      </c>
      <c r="M80" s="380">
        <f t="shared" ref="M80:M90" si="5">L80/100*70</f>
        <v>5600000</v>
      </c>
      <c r="N80" s="170">
        <v>2024</v>
      </c>
      <c r="O80" s="173">
        <v>2027</v>
      </c>
      <c r="P80" s="170" t="s">
        <v>87</v>
      </c>
      <c r="Q80" s="172" t="s">
        <v>87</v>
      </c>
      <c r="R80" s="172" t="s">
        <v>87</v>
      </c>
      <c r="S80" s="173" t="s">
        <v>87</v>
      </c>
      <c r="T80" s="168"/>
      <c r="U80" s="168"/>
      <c r="V80" s="168"/>
      <c r="W80" s="168"/>
      <c r="X80" s="168"/>
      <c r="Y80" s="237" t="s">
        <v>406</v>
      </c>
      <c r="Z80" s="173" t="s">
        <v>53</v>
      </c>
    </row>
    <row r="81" spans="1:26" ht="102" thickBot="1" x14ac:dyDescent="0.3">
      <c r="A81" s="381">
        <v>77</v>
      </c>
      <c r="B81" s="382" t="s">
        <v>401</v>
      </c>
      <c r="C81" s="258" t="s">
        <v>402</v>
      </c>
      <c r="D81" s="266">
        <v>70283001</v>
      </c>
      <c r="E81" s="266">
        <v>102655707</v>
      </c>
      <c r="F81" s="265">
        <v>600122212</v>
      </c>
      <c r="G81" s="262" t="s">
        <v>409</v>
      </c>
      <c r="H81" s="262" t="s">
        <v>51</v>
      </c>
      <c r="I81" s="267" t="s">
        <v>42</v>
      </c>
      <c r="J81" s="267" t="s">
        <v>404</v>
      </c>
      <c r="K81" s="262" t="s">
        <v>410</v>
      </c>
      <c r="L81" s="383">
        <v>3000000</v>
      </c>
      <c r="M81" s="384">
        <f t="shared" si="5"/>
        <v>2100000</v>
      </c>
      <c r="N81" s="264">
        <v>2024</v>
      </c>
      <c r="O81" s="265">
        <v>2027</v>
      </c>
      <c r="P81" s="264"/>
      <c r="Q81" s="266" t="s">
        <v>87</v>
      </c>
      <c r="R81" s="266" t="s">
        <v>87</v>
      </c>
      <c r="S81" s="265"/>
      <c r="T81" s="267"/>
      <c r="U81" s="267"/>
      <c r="V81" s="267"/>
      <c r="W81" s="267"/>
      <c r="X81" s="267"/>
      <c r="Y81" s="257" t="s">
        <v>406</v>
      </c>
      <c r="Z81" s="265" t="s">
        <v>53</v>
      </c>
    </row>
    <row r="82" spans="1:26" ht="76.5" x14ac:dyDescent="0.25">
      <c r="A82" s="159">
        <v>78</v>
      </c>
      <c r="B82" s="377" t="s">
        <v>47</v>
      </c>
      <c r="C82" s="230" t="s">
        <v>48</v>
      </c>
      <c r="D82" s="157" t="s">
        <v>49</v>
      </c>
      <c r="E82" s="157">
        <v>48526096</v>
      </c>
      <c r="F82" s="158">
        <v>600122361</v>
      </c>
      <c r="G82" s="159" t="s">
        <v>414</v>
      </c>
      <c r="H82" s="160" t="s">
        <v>51</v>
      </c>
      <c r="I82" s="160" t="s">
        <v>42</v>
      </c>
      <c r="J82" s="160" t="s">
        <v>52</v>
      </c>
      <c r="K82" s="385" t="s">
        <v>415</v>
      </c>
      <c r="L82" s="161">
        <v>3000000</v>
      </c>
      <c r="M82" s="378">
        <f t="shared" si="5"/>
        <v>2100000</v>
      </c>
      <c r="N82" s="155">
        <v>2023</v>
      </c>
      <c r="O82" s="158">
        <v>2027</v>
      </c>
      <c r="P82" s="155"/>
      <c r="Q82" s="157" t="s">
        <v>45</v>
      </c>
      <c r="R82" s="157" t="s">
        <v>45</v>
      </c>
      <c r="S82" s="158" t="s">
        <v>45</v>
      </c>
      <c r="T82" s="160"/>
      <c r="U82" s="160" t="s">
        <v>45</v>
      </c>
      <c r="V82" s="160" t="s">
        <v>45</v>
      </c>
      <c r="W82" s="160"/>
      <c r="X82" s="160"/>
      <c r="Y82" s="155" t="s">
        <v>53</v>
      </c>
      <c r="Z82" s="158" t="s">
        <v>53</v>
      </c>
    </row>
    <row r="83" spans="1:26" ht="191.25" x14ac:dyDescent="0.25">
      <c r="A83" s="168">
        <v>79</v>
      </c>
      <c r="B83" s="379" t="s">
        <v>47</v>
      </c>
      <c r="C83" s="238" t="s">
        <v>48</v>
      </c>
      <c r="D83" s="172" t="s">
        <v>49</v>
      </c>
      <c r="E83" s="172">
        <v>48526096</v>
      </c>
      <c r="F83" s="173">
        <v>600122361</v>
      </c>
      <c r="G83" s="167" t="s">
        <v>416</v>
      </c>
      <c r="H83" s="168" t="s">
        <v>51</v>
      </c>
      <c r="I83" s="168" t="s">
        <v>42</v>
      </c>
      <c r="J83" s="168" t="s">
        <v>52</v>
      </c>
      <c r="K83" s="167" t="s">
        <v>417</v>
      </c>
      <c r="L83" s="169">
        <v>3000000</v>
      </c>
      <c r="M83" s="380">
        <f t="shared" si="5"/>
        <v>2100000</v>
      </c>
      <c r="N83" s="170">
        <v>2023</v>
      </c>
      <c r="O83" s="173">
        <v>2027</v>
      </c>
      <c r="P83" s="170"/>
      <c r="Q83" s="172" t="s">
        <v>45</v>
      </c>
      <c r="R83" s="172" t="s">
        <v>45</v>
      </c>
      <c r="S83" s="173" t="s">
        <v>45</v>
      </c>
      <c r="T83" s="168"/>
      <c r="U83" s="168" t="s">
        <v>45</v>
      </c>
      <c r="V83" s="168" t="s">
        <v>45</v>
      </c>
      <c r="W83" s="168"/>
      <c r="X83" s="168"/>
      <c r="Y83" s="170" t="s">
        <v>53</v>
      </c>
      <c r="Z83" s="173" t="s">
        <v>53</v>
      </c>
    </row>
    <row r="84" spans="1:26" s="2" customFormat="1" ht="115.5" thickBot="1" x14ac:dyDescent="0.3">
      <c r="A84" s="283">
        <v>80</v>
      </c>
      <c r="B84" s="386" t="s">
        <v>47</v>
      </c>
      <c r="C84" s="281" t="s">
        <v>48</v>
      </c>
      <c r="D84" s="387" t="s">
        <v>49</v>
      </c>
      <c r="E84" s="387">
        <v>48526096</v>
      </c>
      <c r="F84" s="388">
        <v>600122361</v>
      </c>
      <c r="G84" s="283" t="s">
        <v>418</v>
      </c>
      <c r="H84" s="389" t="s">
        <v>51</v>
      </c>
      <c r="I84" s="389" t="s">
        <v>42</v>
      </c>
      <c r="J84" s="389" t="s">
        <v>52</v>
      </c>
      <c r="K84" s="283" t="s">
        <v>419</v>
      </c>
      <c r="L84" s="390">
        <v>3000000</v>
      </c>
      <c r="M84" s="391">
        <f t="shared" si="5"/>
        <v>2100000</v>
      </c>
      <c r="N84" s="392">
        <v>2023</v>
      </c>
      <c r="O84" s="388">
        <v>2027</v>
      </c>
      <c r="P84" s="392" t="s">
        <v>45</v>
      </c>
      <c r="Q84" s="387" t="s">
        <v>45</v>
      </c>
      <c r="R84" s="387" t="s">
        <v>45</v>
      </c>
      <c r="S84" s="388" t="s">
        <v>45</v>
      </c>
      <c r="T84" s="389"/>
      <c r="U84" s="389" t="s">
        <v>45</v>
      </c>
      <c r="V84" s="389" t="s">
        <v>45</v>
      </c>
      <c r="W84" s="389"/>
      <c r="X84" s="389"/>
      <c r="Y84" s="392" t="s">
        <v>53</v>
      </c>
      <c r="Z84" s="388" t="s">
        <v>53</v>
      </c>
    </row>
    <row r="85" spans="1:26" s="2" customFormat="1" ht="51" x14ac:dyDescent="0.25">
      <c r="A85" s="168">
        <v>81</v>
      </c>
      <c r="B85" s="393" t="s">
        <v>420</v>
      </c>
      <c r="C85" s="394" t="s">
        <v>421</v>
      </c>
      <c r="D85" s="394" t="s">
        <v>439</v>
      </c>
      <c r="E85" s="394" t="s">
        <v>440</v>
      </c>
      <c r="F85" s="395" t="s">
        <v>447</v>
      </c>
      <c r="G85" s="396" t="s">
        <v>441</v>
      </c>
      <c r="H85" s="396" t="s">
        <v>38</v>
      </c>
      <c r="I85" s="396" t="s">
        <v>42</v>
      </c>
      <c r="J85" s="396" t="s">
        <v>422</v>
      </c>
      <c r="K85" s="396" t="s">
        <v>426</v>
      </c>
      <c r="L85" s="397" t="s">
        <v>427</v>
      </c>
      <c r="M85" s="398">
        <f t="shared" si="5"/>
        <v>1400000</v>
      </c>
      <c r="N85" s="399" t="s">
        <v>428</v>
      </c>
      <c r="O85" s="395" t="s">
        <v>429</v>
      </c>
      <c r="P85" s="394" t="s">
        <v>430</v>
      </c>
      <c r="Q85" s="394" t="s">
        <v>430</v>
      </c>
      <c r="R85" s="394" t="s">
        <v>430</v>
      </c>
      <c r="S85" s="395" t="s">
        <v>430</v>
      </c>
      <c r="T85" s="395" t="s">
        <v>430</v>
      </c>
      <c r="U85" s="396"/>
      <c r="V85" s="395" t="s">
        <v>430</v>
      </c>
      <c r="W85" s="395" t="s">
        <v>430</v>
      </c>
      <c r="X85" s="395"/>
      <c r="Y85" s="400"/>
      <c r="Z85" s="395" t="s">
        <v>53</v>
      </c>
    </row>
    <row r="86" spans="1:26" ht="64.5" thickBot="1" x14ac:dyDescent="0.3">
      <c r="A86" s="283">
        <v>82</v>
      </c>
      <c r="B86" s="401" t="s">
        <v>420</v>
      </c>
      <c r="C86" s="402" t="s">
        <v>421</v>
      </c>
      <c r="D86" s="402" t="s">
        <v>439</v>
      </c>
      <c r="E86" s="402" t="s">
        <v>440</v>
      </c>
      <c r="F86" s="292" t="s">
        <v>442</v>
      </c>
      <c r="G86" s="403" t="s">
        <v>443</v>
      </c>
      <c r="H86" s="403" t="s">
        <v>38</v>
      </c>
      <c r="I86" s="403" t="s">
        <v>42</v>
      </c>
      <c r="J86" s="403" t="s">
        <v>422</v>
      </c>
      <c r="K86" s="403" t="s">
        <v>431</v>
      </c>
      <c r="L86" s="404" t="s">
        <v>432</v>
      </c>
      <c r="M86" s="405">
        <f t="shared" si="5"/>
        <v>210000</v>
      </c>
      <c r="N86" s="406" t="s">
        <v>428</v>
      </c>
      <c r="O86" s="292" t="s">
        <v>433</v>
      </c>
      <c r="P86" s="402" t="s">
        <v>430</v>
      </c>
      <c r="Q86" s="402" t="s">
        <v>430</v>
      </c>
      <c r="R86" s="402" t="s">
        <v>430</v>
      </c>
      <c r="S86" s="292" t="s">
        <v>430</v>
      </c>
      <c r="T86" s="292" t="s">
        <v>430</v>
      </c>
      <c r="U86" s="402" t="s">
        <v>430</v>
      </c>
      <c r="V86" s="402" t="s">
        <v>430</v>
      </c>
      <c r="W86" s="402" t="s">
        <v>430</v>
      </c>
      <c r="X86" s="403"/>
      <c r="Y86" s="291"/>
      <c r="Z86" s="292" t="s">
        <v>53</v>
      </c>
    </row>
    <row r="87" spans="1:26" ht="51" x14ac:dyDescent="0.25">
      <c r="A87" s="168">
        <v>83</v>
      </c>
      <c r="B87" s="407" t="s">
        <v>420</v>
      </c>
      <c r="C87" s="408" t="s">
        <v>421</v>
      </c>
      <c r="D87" s="408" t="s">
        <v>439</v>
      </c>
      <c r="E87" s="408" t="s">
        <v>440</v>
      </c>
      <c r="F87" s="409" t="s">
        <v>442</v>
      </c>
      <c r="G87" s="410" t="s">
        <v>444</v>
      </c>
      <c r="H87" s="410" t="s">
        <v>38</v>
      </c>
      <c r="I87" s="410" t="s">
        <v>42</v>
      </c>
      <c r="J87" s="410" t="s">
        <v>422</v>
      </c>
      <c r="K87" s="410" t="s">
        <v>434</v>
      </c>
      <c r="L87" s="411" t="s">
        <v>435</v>
      </c>
      <c r="M87" s="380">
        <f t="shared" si="5"/>
        <v>350000</v>
      </c>
      <c r="N87" s="412" t="s">
        <v>428</v>
      </c>
      <c r="O87" s="409" t="s">
        <v>436</v>
      </c>
      <c r="P87" s="413"/>
      <c r="Q87" s="408"/>
      <c r="R87" s="408" t="s">
        <v>430</v>
      </c>
      <c r="S87" s="409"/>
      <c r="T87" s="409" t="s">
        <v>430</v>
      </c>
      <c r="U87" s="410"/>
      <c r="V87" s="408" t="s">
        <v>430</v>
      </c>
      <c r="W87" s="408" t="s">
        <v>430</v>
      </c>
      <c r="X87" s="410"/>
      <c r="Y87" s="413"/>
      <c r="Z87" s="409" t="s">
        <v>53</v>
      </c>
    </row>
    <row r="88" spans="1:26" ht="45.75" thickBot="1" x14ac:dyDescent="0.3">
      <c r="A88" s="283">
        <v>84</v>
      </c>
      <c r="B88" s="401" t="s">
        <v>420</v>
      </c>
      <c r="C88" s="402" t="s">
        <v>421</v>
      </c>
      <c r="D88" s="402" t="s">
        <v>439</v>
      </c>
      <c r="E88" s="402" t="s">
        <v>440</v>
      </c>
      <c r="F88" s="292" t="s">
        <v>442</v>
      </c>
      <c r="G88" s="403" t="s">
        <v>445</v>
      </c>
      <c r="H88" s="403" t="s">
        <v>38</v>
      </c>
      <c r="I88" s="403" t="s">
        <v>42</v>
      </c>
      <c r="J88" s="403" t="s">
        <v>422</v>
      </c>
      <c r="K88" s="403" t="s">
        <v>437</v>
      </c>
      <c r="L88" s="404" t="s">
        <v>432</v>
      </c>
      <c r="M88" s="398">
        <f t="shared" si="5"/>
        <v>210000</v>
      </c>
      <c r="N88" s="406" t="s">
        <v>428</v>
      </c>
      <c r="O88" s="292" t="s">
        <v>433</v>
      </c>
      <c r="P88" s="291"/>
      <c r="Q88" s="402"/>
      <c r="R88" s="402" t="s">
        <v>430</v>
      </c>
      <c r="S88" s="292"/>
      <c r="T88" s="292" t="s">
        <v>430</v>
      </c>
      <c r="U88" s="403"/>
      <c r="V88" s="402" t="s">
        <v>430</v>
      </c>
      <c r="W88" s="402" t="s">
        <v>430</v>
      </c>
      <c r="X88" s="403"/>
      <c r="Y88" s="291"/>
      <c r="Z88" s="292" t="s">
        <v>53</v>
      </c>
    </row>
    <row r="89" spans="1:26" ht="51" x14ac:dyDescent="0.25">
      <c r="A89" s="168">
        <v>85</v>
      </c>
      <c r="B89" s="401" t="s">
        <v>420</v>
      </c>
      <c r="C89" s="402" t="s">
        <v>421</v>
      </c>
      <c r="D89" s="402" t="s">
        <v>439</v>
      </c>
      <c r="E89" s="402" t="s">
        <v>440</v>
      </c>
      <c r="F89" s="292" t="s">
        <v>442</v>
      </c>
      <c r="G89" s="403" t="s">
        <v>446</v>
      </c>
      <c r="H89" s="403" t="s">
        <v>38</v>
      </c>
      <c r="I89" s="403" t="s">
        <v>42</v>
      </c>
      <c r="J89" s="403" t="s">
        <v>422</v>
      </c>
      <c r="K89" s="403" t="s">
        <v>438</v>
      </c>
      <c r="L89" s="404" t="s">
        <v>435</v>
      </c>
      <c r="M89" s="380">
        <f t="shared" si="5"/>
        <v>350000</v>
      </c>
      <c r="N89" s="406" t="s">
        <v>428</v>
      </c>
      <c r="O89" s="292" t="s">
        <v>436</v>
      </c>
      <c r="P89" s="291"/>
      <c r="Q89" s="402" t="s">
        <v>430</v>
      </c>
      <c r="R89" s="402" t="s">
        <v>430</v>
      </c>
      <c r="S89" s="292"/>
      <c r="T89" s="292" t="s">
        <v>430</v>
      </c>
      <c r="U89" s="403"/>
      <c r="V89" s="402" t="s">
        <v>430</v>
      </c>
      <c r="W89" s="402" t="s">
        <v>430</v>
      </c>
      <c r="X89" s="403"/>
      <c r="Y89" s="291"/>
      <c r="Z89" s="292" t="s">
        <v>53</v>
      </c>
    </row>
    <row r="90" spans="1:26" ht="45.75" thickBot="1" x14ac:dyDescent="0.3">
      <c r="A90" s="283">
        <v>86</v>
      </c>
      <c r="B90" s="386" t="s">
        <v>420</v>
      </c>
      <c r="C90" s="281" t="s">
        <v>421</v>
      </c>
      <c r="D90" s="387">
        <v>71000771</v>
      </c>
      <c r="E90" s="281">
        <v>102655049</v>
      </c>
      <c r="F90" s="282">
        <v>600121763</v>
      </c>
      <c r="G90" s="283" t="s">
        <v>310</v>
      </c>
      <c r="H90" s="283" t="s">
        <v>38</v>
      </c>
      <c r="I90" s="283" t="s">
        <v>42</v>
      </c>
      <c r="J90" s="283" t="s">
        <v>422</v>
      </c>
      <c r="K90" s="283" t="s">
        <v>423</v>
      </c>
      <c r="L90" s="284">
        <v>500000</v>
      </c>
      <c r="M90" s="391">
        <f t="shared" si="5"/>
        <v>350000</v>
      </c>
      <c r="N90" s="414">
        <v>2024</v>
      </c>
      <c r="O90" s="282">
        <v>2027</v>
      </c>
      <c r="P90" s="415" t="s">
        <v>430</v>
      </c>
      <c r="Q90" s="415" t="s">
        <v>430</v>
      </c>
      <c r="R90" s="415" t="s">
        <v>430</v>
      </c>
      <c r="S90" s="282"/>
      <c r="T90" s="415" t="s">
        <v>430</v>
      </c>
      <c r="U90" s="283"/>
      <c r="V90" s="415" t="s">
        <v>430</v>
      </c>
      <c r="W90" s="415" t="s">
        <v>430</v>
      </c>
      <c r="X90" s="389"/>
      <c r="Y90" s="392"/>
      <c r="Z90" s="388" t="s">
        <v>53</v>
      </c>
    </row>
    <row r="91" spans="1:26" ht="30.75" thickBot="1" x14ac:dyDescent="0.3">
      <c r="A91" s="416">
        <v>87</v>
      </c>
      <c r="B91" s="417" t="s">
        <v>468</v>
      </c>
      <c r="C91" s="418" t="s">
        <v>469</v>
      </c>
      <c r="D91" s="418">
        <v>70283915</v>
      </c>
      <c r="E91" s="418">
        <v>102655766</v>
      </c>
      <c r="F91" s="419">
        <v>600122239</v>
      </c>
      <c r="G91" s="420" t="s">
        <v>310</v>
      </c>
      <c r="H91" s="420" t="s">
        <v>38</v>
      </c>
      <c r="I91" s="420" t="s">
        <v>42</v>
      </c>
      <c r="J91" s="420" t="s">
        <v>466</v>
      </c>
      <c r="K91" s="420" t="s">
        <v>467</v>
      </c>
      <c r="L91" s="421">
        <v>5000000</v>
      </c>
      <c r="M91" s="422">
        <f>L91/100*70</f>
        <v>3500000</v>
      </c>
      <c r="N91" s="417">
        <v>2025</v>
      </c>
      <c r="O91" s="419">
        <v>2027</v>
      </c>
      <c r="P91" s="417"/>
      <c r="Q91" s="418" t="s">
        <v>45</v>
      </c>
      <c r="R91" s="418" t="s">
        <v>45</v>
      </c>
      <c r="S91" s="419" t="s">
        <v>45</v>
      </c>
      <c r="T91" s="420"/>
      <c r="U91" s="420"/>
      <c r="V91" s="420" t="s">
        <v>45</v>
      </c>
      <c r="W91" s="420"/>
      <c r="X91" s="420" t="s">
        <v>45</v>
      </c>
      <c r="Y91" s="417"/>
      <c r="Z91" s="419" t="s">
        <v>53</v>
      </c>
    </row>
    <row r="92" spans="1:26" ht="120.75" thickBot="1" x14ac:dyDescent="0.3">
      <c r="A92" s="423">
        <v>88</v>
      </c>
      <c r="B92" s="424" t="s">
        <v>471</v>
      </c>
      <c r="C92" s="425" t="s">
        <v>472</v>
      </c>
      <c r="D92" s="425">
        <v>70993271</v>
      </c>
      <c r="E92" s="425">
        <v>107611554</v>
      </c>
      <c r="F92" s="426">
        <v>600121798</v>
      </c>
      <c r="G92" s="427" t="s">
        <v>478</v>
      </c>
      <c r="H92" s="427" t="s">
        <v>38</v>
      </c>
      <c r="I92" s="427" t="s">
        <v>342</v>
      </c>
      <c r="J92" s="427" t="s">
        <v>475</v>
      </c>
      <c r="K92" s="427" t="s">
        <v>479</v>
      </c>
      <c r="L92" s="428">
        <v>8600000</v>
      </c>
      <c r="M92" s="429">
        <f>L92/100*70</f>
        <v>6020000</v>
      </c>
      <c r="N92" s="424">
        <v>2025</v>
      </c>
      <c r="O92" s="426">
        <v>2027</v>
      </c>
      <c r="P92" s="424" t="s">
        <v>87</v>
      </c>
      <c r="Q92" s="425"/>
      <c r="R92" s="425"/>
      <c r="S92" s="426" t="s">
        <v>87</v>
      </c>
      <c r="T92" s="427"/>
      <c r="U92" s="427"/>
      <c r="V92" s="427"/>
      <c r="W92" s="427"/>
      <c r="X92" s="427" t="s">
        <v>87</v>
      </c>
      <c r="Y92" s="424"/>
      <c r="Z92" s="426" t="s">
        <v>342</v>
      </c>
    </row>
    <row r="94" spans="1:26" x14ac:dyDescent="0.25">
      <c r="A94" s="14" t="s">
        <v>481</v>
      </c>
      <c r="B94" s="2"/>
      <c r="C94" s="2"/>
    </row>
    <row r="95" spans="1:26" x14ac:dyDescent="0.25">
      <c r="A95" s="111"/>
    </row>
    <row r="96" spans="1:26" x14ac:dyDescent="0.25">
      <c r="A96" s="111" t="s">
        <v>278</v>
      </c>
    </row>
    <row r="97" spans="1:3" x14ac:dyDescent="0.25">
      <c r="A97" s="111"/>
      <c r="B97" s="2"/>
      <c r="C97" s="2"/>
    </row>
    <row r="98" spans="1:3" ht="15.75" thickBot="1" x14ac:dyDescent="0.3">
      <c r="A98" s="112"/>
    </row>
    <row r="99" spans="1:3" x14ac:dyDescent="0.25">
      <c r="A99" s="14"/>
    </row>
    <row r="100" spans="1:3" x14ac:dyDescent="0.25">
      <c r="A100" s="14" t="s">
        <v>279</v>
      </c>
    </row>
    <row r="101" spans="1:3" x14ac:dyDescent="0.25">
      <c r="A101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B13" sqref="B13"/>
    </sheetView>
  </sheetViews>
  <sheetFormatPr defaultColWidth="8.7109375" defaultRowHeight="12.75" x14ac:dyDescent="0.2"/>
  <cols>
    <col min="1" max="1" width="14.28515625" style="14" hidden="1" customWidth="1"/>
    <col min="2" max="2" width="7.28515625" style="14" customWidth="1"/>
    <col min="3" max="3" width="18.28515625" style="14" customWidth="1"/>
    <col min="4" max="4" width="17.5703125" style="14" customWidth="1"/>
    <col min="5" max="5" width="9.7109375" style="14" customWidth="1"/>
    <col min="6" max="6" width="22.28515625" style="14" customWidth="1"/>
    <col min="7" max="8" width="13.7109375" style="14" customWidth="1"/>
    <col min="9" max="9" width="16.7109375" style="14" customWidth="1"/>
    <col min="10" max="10" width="39.42578125" style="14" customWidth="1"/>
    <col min="11" max="11" width="12.5703125" style="135" customWidth="1"/>
    <col min="12" max="12" width="13" style="135" customWidth="1"/>
    <col min="13" max="13" width="9" style="14" customWidth="1"/>
    <col min="14" max="14" width="8.7109375" style="14"/>
    <col min="15" max="18" width="11.140625" style="14" customWidth="1"/>
    <col min="19" max="20" width="10.5703125" style="14" customWidth="1"/>
    <col min="21" max="16384" width="8.7109375" style="14"/>
  </cols>
  <sheetData>
    <row r="1" spans="1:20" ht="21.75" customHeight="1" thickBot="1" x14ac:dyDescent="0.45">
      <c r="A1" s="590" t="s">
        <v>25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2"/>
    </row>
    <row r="2" spans="1:20" ht="30" customHeight="1" thickBot="1" x14ac:dyDescent="0.25">
      <c r="A2" s="585" t="s">
        <v>26</v>
      </c>
      <c r="B2" s="595" t="s">
        <v>1</v>
      </c>
      <c r="C2" s="577" t="s">
        <v>27</v>
      </c>
      <c r="D2" s="573"/>
      <c r="E2" s="573"/>
      <c r="F2" s="595" t="s">
        <v>3</v>
      </c>
      <c r="G2" s="595" t="s">
        <v>19</v>
      </c>
      <c r="H2" s="567" t="s">
        <v>34</v>
      </c>
      <c r="I2" s="595" t="s">
        <v>5</v>
      </c>
      <c r="J2" s="567" t="s">
        <v>6</v>
      </c>
      <c r="K2" s="598" t="s">
        <v>273</v>
      </c>
      <c r="L2" s="599"/>
      <c r="M2" s="600" t="s">
        <v>265</v>
      </c>
      <c r="N2" s="601"/>
      <c r="O2" s="608" t="s">
        <v>274</v>
      </c>
      <c r="P2" s="609"/>
      <c r="Q2" s="609"/>
      <c r="R2" s="609"/>
      <c r="S2" s="600" t="s">
        <v>8</v>
      </c>
      <c r="T2" s="601"/>
    </row>
    <row r="3" spans="1:20" ht="22.35" customHeight="1" thickBot="1" x14ac:dyDescent="0.25">
      <c r="A3" s="593"/>
      <c r="B3" s="596"/>
      <c r="C3" s="604" t="s">
        <v>28</v>
      </c>
      <c r="D3" s="606" t="s">
        <v>29</v>
      </c>
      <c r="E3" s="606" t="s">
        <v>30</v>
      </c>
      <c r="F3" s="596"/>
      <c r="G3" s="596"/>
      <c r="H3" s="568"/>
      <c r="I3" s="596"/>
      <c r="J3" s="568"/>
      <c r="K3" s="612" t="s">
        <v>31</v>
      </c>
      <c r="L3" s="612" t="s">
        <v>275</v>
      </c>
      <c r="M3" s="550" t="s">
        <v>15</v>
      </c>
      <c r="N3" s="552" t="s">
        <v>16</v>
      </c>
      <c r="O3" s="610" t="s">
        <v>20</v>
      </c>
      <c r="P3" s="611"/>
      <c r="Q3" s="611"/>
      <c r="R3" s="611"/>
      <c r="S3" s="602" t="s">
        <v>276</v>
      </c>
      <c r="T3" s="603" t="s">
        <v>18</v>
      </c>
    </row>
    <row r="4" spans="1:20" ht="68.25" customHeight="1" thickBot="1" x14ac:dyDescent="0.25">
      <c r="A4" s="594"/>
      <c r="B4" s="597"/>
      <c r="C4" s="605"/>
      <c r="D4" s="607"/>
      <c r="E4" s="607"/>
      <c r="F4" s="597"/>
      <c r="G4" s="597"/>
      <c r="H4" s="569"/>
      <c r="I4" s="597"/>
      <c r="J4" s="569"/>
      <c r="K4" s="613"/>
      <c r="L4" s="613"/>
      <c r="M4" s="551"/>
      <c r="N4" s="553"/>
      <c r="O4" s="17" t="s">
        <v>32</v>
      </c>
      <c r="P4" s="23" t="s">
        <v>269</v>
      </c>
      <c r="Q4" s="23" t="s">
        <v>270</v>
      </c>
      <c r="R4" s="24" t="s">
        <v>277</v>
      </c>
      <c r="S4" s="559"/>
      <c r="T4" s="561"/>
    </row>
    <row r="5" spans="1:20" ht="38.25" x14ac:dyDescent="0.2">
      <c r="A5" s="14">
        <v>1</v>
      </c>
      <c r="B5" s="118">
        <v>1</v>
      </c>
      <c r="C5" s="6" t="s">
        <v>243</v>
      </c>
      <c r="D5" s="7" t="s">
        <v>196</v>
      </c>
      <c r="E5" s="12">
        <v>70263965</v>
      </c>
      <c r="F5" s="8" t="s">
        <v>244</v>
      </c>
      <c r="G5" s="8" t="s">
        <v>51</v>
      </c>
      <c r="H5" s="8" t="s">
        <v>42</v>
      </c>
      <c r="I5" s="8" t="s">
        <v>198</v>
      </c>
      <c r="J5" s="8" t="s">
        <v>245</v>
      </c>
      <c r="K5" s="119">
        <v>500000</v>
      </c>
      <c r="L5" s="120">
        <v>350000</v>
      </c>
      <c r="M5" s="6">
        <v>2022</v>
      </c>
      <c r="N5" s="12">
        <v>2027</v>
      </c>
      <c r="O5" s="6"/>
      <c r="P5" s="7"/>
      <c r="Q5" s="7" t="s">
        <v>45</v>
      </c>
      <c r="R5" s="12" t="s">
        <v>45</v>
      </c>
      <c r="S5" s="6" t="s">
        <v>246</v>
      </c>
      <c r="T5" s="12" t="s">
        <v>53</v>
      </c>
    </row>
    <row r="6" spans="1:20" ht="25.5" x14ac:dyDescent="0.2">
      <c r="A6" s="14">
        <v>2</v>
      </c>
      <c r="B6" s="121">
        <v>2</v>
      </c>
      <c r="C6" s="9" t="s">
        <v>243</v>
      </c>
      <c r="D6" s="10" t="s">
        <v>196</v>
      </c>
      <c r="E6" s="13">
        <v>70263965</v>
      </c>
      <c r="F6" s="11" t="s">
        <v>247</v>
      </c>
      <c r="G6" s="11" t="s">
        <v>51</v>
      </c>
      <c r="H6" s="11" t="s">
        <v>42</v>
      </c>
      <c r="I6" s="11" t="s">
        <v>198</v>
      </c>
      <c r="J6" s="11" t="s">
        <v>248</v>
      </c>
      <c r="K6" s="122">
        <v>500000</v>
      </c>
      <c r="L6" s="123">
        <v>350000</v>
      </c>
      <c r="M6" s="9">
        <v>2022</v>
      </c>
      <c r="N6" s="13">
        <v>2027</v>
      </c>
      <c r="O6" s="9"/>
      <c r="P6" s="10"/>
      <c r="Q6" s="10" t="s">
        <v>45</v>
      </c>
      <c r="R6" s="13" t="s">
        <v>45</v>
      </c>
      <c r="S6" s="9" t="s">
        <v>246</v>
      </c>
      <c r="T6" s="13" t="s">
        <v>53</v>
      </c>
    </row>
    <row r="7" spans="1:20" ht="25.5" x14ac:dyDescent="0.2">
      <c r="A7" s="14">
        <v>3</v>
      </c>
      <c r="B7" s="121">
        <v>3</v>
      </c>
      <c r="C7" s="9" t="s">
        <v>243</v>
      </c>
      <c r="D7" s="10" t="s">
        <v>196</v>
      </c>
      <c r="E7" s="13">
        <v>70263965</v>
      </c>
      <c r="F7" s="11" t="s">
        <v>249</v>
      </c>
      <c r="G7" s="11" t="s">
        <v>51</v>
      </c>
      <c r="H7" s="11" t="s">
        <v>42</v>
      </c>
      <c r="I7" s="11" t="s">
        <v>198</v>
      </c>
      <c r="J7" s="11" t="s">
        <v>250</v>
      </c>
      <c r="K7" s="122">
        <v>800000</v>
      </c>
      <c r="L7" s="123">
        <v>560000</v>
      </c>
      <c r="M7" s="9">
        <v>2022</v>
      </c>
      <c r="N7" s="13">
        <v>2027</v>
      </c>
      <c r="O7" s="9"/>
      <c r="P7" s="10"/>
      <c r="Q7" s="10" t="s">
        <v>45</v>
      </c>
      <c r="R7" s="13" t="s">
        <v>45</v>
      </c>
      <c r="S7" s="9" t="s">
        <v>246</v>
      </c>
      <c r="T7" s="13" t="s">
        <v>53</v>
      </c>
    </row>
    <row r="8" spans="1:20" ht="26.25" thickBot="1" x14ac:dyDescent="0.25">
      <c r="B8" s="124">
        <v>4</v>
      </c>
      <c r="C8" s="115" t="s">
        <v>243</v>
      </c>
      <c r="D8" s="117" t="s">
        <v>196</v>
      </c>
      <c r="E8" s="116">
        <v>70263965</v>
      </c>
      <c r="F8" s="114" t="s">
        <v>251</v>
      </c>
      <c r="G8" s="114" t="s">
        <v>51</v>
      </c>
      <c r="H8" s="114" t="s">
        <v>42</v>
      </c>
      <c r="I8" s="114" t="s">
        <v>198</v>
      </c>
      <c r="J8" s="114" t="s">
        <v>250</v>
      </c>
      <c r="K8" s="125">
        <v>700000</v>
      </c>
      <c r="L8" s="126">
        <v>490000</v>
      </c>
      <c r="M8" s="115">
        <v>2022</v>
      </c>
      <c r="N8" s="116">
        <v>2027</v>
      </c>
      <c r="O8" s="115"/>
      <c r="P8" s="117"/>
      <c r="Q8" s="117" t="s">
        <v>45</v>
      </c>
      <c r="R8" s="116" t="s">
        <v>45</v>
      </c>
      <c r="S8" s="115" t="s">
        <v>246</v>
      </c>
      <c r="T8" s="116" t="s">
        <v>53</v>
      </c>
    </row>
    <row r="9" spans="1:20" ht="105.75" thickBot="1" x14ac:dyDescent="0.25">
      <c r="B9" s="127">
        <v>5</v>
      </c>
      <c r="C9" s="21" t="s">
        <v>455</v>
      </c>
      <c r="D9" s="26" t="s">
        <v>75</v>
      </c>
      <c r="E9" s="27">
        <v>70283338</v>
      </c>
      <c r="F9" s="128" t="s">
        <v>456</v>
      </c>
      <c r="G9" s="22" t="s">
        <v>51</v>
      </c>
      <c r="H9" s="22" t="s">
        <v>42</v>
      </c>
      <c r="I9" s="22" t="s">
        <v>42</v>
      </c>
      <c r="J9" s="128" t="s">
        <v>457</v>
      </c>
      <c r="K9" s="129">
        <v>6000000</v>
      </c>
      <c r="L9" s="130">
        <f>K9/100*70</f>
        <v>4200000</v>
      </c>
      <c r="M9" s="32">
        <v>2024</v>
      </c>
      <c r="N9" s="27">
        <v>2026</v>
      </c>
      <c r="O9" s="32"/>
      <c r="P9" s="26"/>
      <c r="Q9" s="26" t="s">
        <v>45</v>
      </c>
      <c r="R9" s="27" t="s">
        <v>45</v>
      </c>
      <c r="S9" s="115" t="s">
        <v>246</v>
      </c>
      <c r="T9" s="116" t="s">
        <v>53</v>
      </c>
    </row>
    <row r="10" spans="1:20" ht="120.75" thickBot="1" x14ac:dyDescent="0.25">
      <c r="B10" s="84">
        <v>6</v>
      </c>
      <c r="C10" s="21" t="s">
        <v>458</v>
      </c>
      <c r="D10" s="20" t="s">
        <v>75</v>
      </c>
      <c r="E10" s="131">
        <v>72083948</v>
      </c>
      <c r="F10" s="128" t="s">
        <v>459</v>
      </c>
      <c r="G10" s="128" t="s">
        <v>38</v>
      </c>
      <c r="H10" s="128" t="s">
        <v>42</v>
      </c>
      <c r="I10" s="128" t="s">
        <v>42</v>
      </c>
      <c r="J10" s="128" t="s">
        <v>460</v>
      </c>
      <c r="K10" s="132">
        <v>3000000</v>
      </c>
      <c r="L10" s="133">
        <v>2100000</v>
      </c>
      <c r="M10" s="21">
        <v>2024</v>
      </c>
      <c r="N10" s="131">
        <v>2026</v>
      </c>
      <c r="O10" s="21"/>
      <c r="P10" s="20" t="s">
        <v>45</v>
      </c>
      <c r="Q10" s="20" t="s">
        <v>45</v>
      </c>
      <c r="R10" s="131" t="s">
        <v>45</v>
      </c>
      <c r="S10" s="21" t="s">
        <v>246</v>
      </c>
      <c r="T10" s="131" t="s">
        <v>53</v>
      </c>
    </row>
    <row r="11" spans="1:20" x14ac:dyDescent="0.2">
      <c r="B11" s="134"/>
    </row>
    <row r="13" spans="1:20" x14ac:dyDescent="0.2">
      <c r="B13" s="14" t="s">
        <v>481</v>
      </c>
    </row>
    <row r="15" spans="1:20" x14ac:dyDescent="0.2">
      <c r="B15" s="14" t="s">
        <v>278</v>
      </c>
    </row>
    <row r="16" spans="1:20" x14ac:dyDescent="0.2">
      <c r="A16" s="14" t="s">
        <v>33</v>
      </c>
    </row>
    <row r="18" spans="1:12" ht="16.149999999999999" customHeight="1" x14ac:dyDescent="0.2"/>
    <row r="19" spans="1:12" x14ac:dyDescent="0.2">
      <c r="B19" s="14" t="s">
        <v>279</v>
      </c>
    </row>
    <row r="24" spans="1:12" x14ac:dyDescent="0.2">
      <c r="A24" s="136" t="s">
        <v>23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8"/>
      <c r="L24" s="138"/>
    </row>
    <row r="25" spans="1:12" x14ac:dyDescent="0.2">
      <c r="A25" s="136" t="s">
        <v>24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  <c r="L25" s="138"/>
    </row>
    <row r="26" spans="1:12" x14ac:dyDescent="0.2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8"/>
      <c r="L26" s="138"/>
    </row>
    <row r="27" spans="1:12" x14ac:dyDescent="0.2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8"/>
      <c r="L27" s="138"/>
    </row>
    <row r="28" spans="1:12" x14ac:dyDescent="0.2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8"/>
      <c r="L28" s="138"/>
    </row>
    <row r="29" spans="1:12" x14ac:dyDescent="0.2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8"/>
      <c r="L29" s="138"/>
    </row>
    <row r="30" spans="1:12" x14ac:dyDescent="0.2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8"/>
      <c r="L30" s="138"/>
    </row>
    <row r="31" spans="1:12" x14ac:dyDescent="0.2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8"/>
      <c r="L31" s="138"/>
    </row>
    <row r="32" spans="1:12" x14ac:dyDescent="0.2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  <c r="L32" s="138"/>
    </row>
    <row r="33" spans="1:12" x14ac:dyDescent="0.2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  <c r="L33" s="138"/>
    </row>
    <row r="34" spans="1:12" x14ac:dyDescent="0.2">
      <c r="B34" s="137"/>
      <c r="C34" s="137"/>
      <c r="D34" s="137"/>
      <c r="E34" s="137"/>
      <c r="F34" s="137"/>
      <c r="G34" s="137"/>
      <c r="H34" s="137"/>
      <c r="I34" s="137"/>
      <c r="J34" s="137"/>
      <c r="K34" s="138"/>
      <c r="L34" s="138"/>
    </row>
    <row r="35" spans="1:12" x14ac:dyDescent="0.2">
      <c r="B35" s="137"/>
      <c r="C35" s="137"/>
      <c r="D35" s="137"/>
      <c r="E35" s="137"/>
      <c r="F35" s="137"/>
      <c r="G35" s="137"/>
      <c r="H35" s="137"/>
      <c r="I35" s="137"/>
      <c r="J35" s="137"/>
      <c r="K35" s="138"/>
      <c r="L35" s="138"/>
    </row>
    <row r="36" spans="1:12" x14ac:dyDescent="0.2">
      <c r="B36" s="137"/>
      <c r="C36" s="137"/>
      <c r="D36" s="137"/>
      <c r="E36" s="137"/>
      <c r="F36" s="137"/>
      <c r="G36" s="137"/>
      <c r="H36" s="137"/>
      <c r="I36" s="137"/>
      <c r="J36" s="137"/>
      <c r="K36" s="138"/>
      <c r="L36" s="138"/>
    </row>
    <row r="37" spans="1:12" ht="16.149999999999999" customHeight="1" x14ac:dyDescent="0.2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Město Třebíč</cp:lastModifiedBy>
  <cp:revision/>
  <cp:lastPrinted>2024-06-07T07:09:43Z</cp:lastPrinted>
  <dcterms:created xsi:type="dcterms:W3CDTF">2020-07-22T07:46:04Z</dcterms:created>
  <dcterms:modified xsi:type="dcterms:W3CDTF">2025-07-28T12:07:01Z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