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etra\Desktop\ULOŽIT V PRÁCI\2024-11-07\MAP IV\"/>
    </mc:Choice>
  </mc:AlternateContent>
  <xr:revisionPtr revIDLastSave="0" documentId="13_ncr:1_{D49BB28A-ACDD-429F-BD34-F4A59C7CC54F}" xr6:coauthVersionLast="47" xr6:coauthVersionMax="47" xr10:uidLastSave="{00000000-0000-0000-0000-000000000000}"/>
  <bookViews>
    <workbookView xWindow="-108" yWindow="-108" windowWidth="23256" windowHeight="12456" tabRatio="710" activeTab="3" xr2:uid="{00000000-000D-0000-FFFF-FFFF00000000}"/>
  </bookViews>
  <sheets>
    <sheet name="Pokyny, info" sheetId="11" r:id="rId1"/>
    <sheet name="MŠ" sheetId="6" r:id="rId2"/>
    <sheet name="ZŠ" sheetId="7" r:id="rId3"/>
    <sheet name="zajmové, neformalní, cel" sheetId="8" r:id="rId4"/>
  </sheets>
  <definedNames>
    <definedName name="_Hlk54260487" localSheetId="2">ZŠ!#REF!</definedName>
    <definedName name="_xlnm.Print_Area" localSheetId="1">MŠ!$A:$S</definedName>
    <definedName name="_xlnm.Print_Area" localSheetId="3">'zajmové, neformalní, cel'!$A$4:$T$47</definedName>
    <definedName name="_xlnm.Print_Area" localSheetId="2">ZŠ!$A$4:$Z$83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7" l="1"/>
  <c r="M48" i="7"/>
  <c r="M47" i="7"/>
  <c r="M43" i="7"/>
  <c r="M42" i="7"/>
  <c r="M41" i="7"/>
  <c r="M40" i="7"/>
  <c r="M39" i="7"/>
  <c r="M38" i="7"/>
  <c r="M11" i="7"/>
  <c r="M12" i="7"/>
  <c r="M13" i="7"/>
  <c r="M14" i="7"/>
  <c r="M15" i="7"/>
  <c r="M19" i="6"/>
  <c r="M23" i="7"/>
  <c r="M9" i="7"/>
  <c r="M13" i="6"/>
  <c r="M27" i="7"/>
  <c r="M28" i="7"/>
  <c r="M29" i="7"/>
  <c r="M30" i="7"/>
  <c r="M31" i="7"/>
  <c r="M32" i="7"/>
  <c r="M33" i="7"/>
  <c r="M34" i="7"/>
  <c r="M35" i="7"/>
  <c r="M36" i="7"/>
  <c r="M37" i="7"/>
  <c r="L10" i="8"/>
  <c r="M8" i="7"/>
</calcChain>
</file>

<file path=xl/sharedStrings.xml><?xml version="1.0" encoding="utf-8"?>
<sst xmlns="http://schemas.openxmlformats.org/spreadsheetml/2006/main" count="974" uniqueCount="360">
  <si>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</si>
  <si>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</si>
  <si>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</si>
  <si>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</si>
  <si>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</si>
  <si>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</si>
  <si>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</si>
  <si>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</si>
  <si>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</si>
  <si>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</si>
  <si>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</si>
  <si>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</si>
  <si>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</si>
  <si>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</si>
  <si>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</si>
  <si>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</si>
  <si>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</si>
  <si>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</si>
  <si>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</si>
  <si>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</si>
  <si>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</si>
  <si>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</si>
  <si>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</si>
  <si>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</si>
  <si>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</si>
  <si>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</si>
  <si>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</si>
  <si>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</si>
  <si>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</si>
  <si>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</si>
  <si>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</si>
  <si>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</si>
  <si>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</si>
  <si>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</si>
  <si>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</si>
  <si>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</si>
  <si>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</si>
  <si>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</si>
  <si>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</si>
  <si>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</si>
  <si>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</si>
  <si>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</si>
  <si>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</si>
  <si>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</si>
  <si>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</si>
  <si>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</si>
  <si>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</si>
  <si>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</si>
  <si>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</si>
  <si>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</si>
  <si>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</si>
  <si>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</si>
  <si>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</si>
  <si>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</si>
  <si>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</si>
  <si>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</si>
  <si>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</si>
  <si>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</si>
  <si>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</si>
  <si>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</si>
  <si>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</si>
  <si>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</si>
  <si>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</si>
  <si>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</si>
  <si>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</si>
  <si>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</si>
  <si>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</si>
  <si>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</si>
  <si>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</si>
  <si>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</si>
  <si>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</si>
  <si>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</si>
  <si>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</si>
  <si>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</si>
  <si>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</si>
  <si>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</si>
  <si>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</si>
  <si>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</si>
  <si>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</si>
  <si>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</si>
  <si>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</si>
  <si>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</si>
  <si>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</si>
  <si>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Město Přelouč</t>
  </si>
  <si>
    <t>Pardubický</t>
  </si>
  <si>
    <t>Přelouč</t>
  </si>
  <si>
    <t>ne</t>
  </si>
  <si>
    <t>x</t>
  </si>
  <si>
    <t>Základní škola Břehy, okres Pardubice</t>
  </si>
  <si>
    <t>Břehy</t>
  </si>
  <si>
    <t>Základní škola Chvaletice, okres Pardubice</t>
  </si>
  <si>
    <t>Chvaletice</t>
  </si>
  <si>
    <t>Výměna dřevěného obložení stěn a podlahových krytin v učebnách</t>
  </si>
  <si>
    <t>Venkovní žaluzie – pavilon</t>
  </si>
  <si>
    <t>Úprava školního dvora (oplocení, nová zeleň, venkovní učebna, herní prvky)</t>
  </si>
  <si>
    <t>Dům dětí a mládeže Přelouč, okres Pardubice</t>
  </si>
  <si>
    <t>Obec Břehy</t>
  </si>
  <si>
    <t>Město Chvaletice</t>
  </si>
  <si>
    <t>Rekonstrukce sociálního zařízení v budově DDM</t>
  </si>
  <si>
    <t>Pozn:</t>
  </si>
  <si>
    <t>060158247</t>
  </si>
  <si>
    <t>060158841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</si>
  <si>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</si>
  <si>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</si>
  <si>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</si>
  <si>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</si>
  <si>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</si>
  <si>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</si>
  <si>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</si>
  <si>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</si>
  <si>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</si>
  <si>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</si>
  <si>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</si>
  <si>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</si>
  <si>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</si>
  <si>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</si>
  <si>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</si>
  <si>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</si>
  <si>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</si>
  <si>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</si>
  <si>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</si>
  <si>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</si>
  <si>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</si>
  <si>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Ústecký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</si>
  <si>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</si>
  <si>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</si>
  <si>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</si>
  <si>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</si>
  <si>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</si>
  <si>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Zlínský</t>
  </si>
  <si>
    <t>Olomoucký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</si>
  <si>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</si>
  <si>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</si>
  <si>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Tvořivě badatelská dílna</t>
  </si>
  <si>
    <t xml:space="preserve">Bude vytvořena tvořivě badatelská dílna pro venkovní výuku přírodovědy, prvouky, výtvarvné výchovy, keramiky, pokusů aj. </t>
  </si>
  <si>
    <t>záměr</t>
  </si>
  <si>
    <t>není potřeba, stačí ohlášení na stavebním odboru</t>
  </si>
  <si>
    <t>Rekonstrukce odborných učeben, kabinetů, školního poradenského pracoviště</t>
  </si>
  <si>
    <t>projekt prozatím není</t>
  </si>
  <si>
    <t xml:space="preserve">ne </t>
  </si>
  <si>
    <t>projekt není</t>
  </si>
  <si>
    <t xml:space="preserve">není potřeba </t>
  </si>
  <si>
    <t>osazení oken venkovními žaluziemi</t>
  </si>
  <si>
    <t>vybudování oplocení školního dvora, vybudování nové venkovní učebny, osazení herními prvky a zelení</t>
  </si>
  <si>
    <t>Zateplení budovy DDM včetně rekonstrukce střechy</t>
  </si>
  <si>
    <t>Kompletní zateplení celé budovy včetně půdy a sklepů</t>
  </si>
  <si>
    <t>Rekonstrukce odpadů, vodovodu a zař.předmětů</t>
  </si>
  <si>
    <t>Vybavení venkovními hracími prvky</t>
  </si>
  <si>
    <t>Hrací prvky pro všechny věkové kategorie</t>
  </si>
  <si>
    <t>Rekonstrukce venkovních ploch včetně oplocení</t>
  </si>
  <si>
    <t>Rekonstrukce starého plotu, úprava zahrady DDM</t>
  </si>
  <si>
    <t>Základní škola Přelouč, Smetanova 1509, okres Pardubice</t>
  </si>
  <si>
    <t>00191051</t>
  </si>
  <si>
    <t>000191051</t>
  </si>
  <si>
    <t>2 tabletové učebny (pro I. a II. stupeň, oba stupně sídlí v odlišných budovách)</t>
  </si>
  <si>
    <t>Lepší zabezpečení vchodových dveří – kamerový přenos videozáznamu z míst před vstupem do školy na neustále puštěnou kvalitní obrazovku monitoru – 3x (škola má 3 vchodové dveře)</t>
  </si>
  <si>
    <t>Zajištění bezbariérovosti budovy v ul. Školní</t>
  </si>
  <si>
    <t>Rekonstrukce venkovního oplocení areálu budovy ZŠ Kladenská čp. 494.</t>
  </si>
  <si>
    <t>nepřiipraven, v případě dotace bude vypsáno výběrové řízení na dodavatele</t>
  </si>
  <si>
    <t>zakázka domluvena se servisním technikem našich zabezpečovacích zařízení</t>
  </si>
  <si>
    <t>bezbariérovost budovy zatím není potřeba, lze řešit až v případě potřeby</t>
  </si>
  <si>
    <t>okolo budovy je starý plot, realizovat výměnu lze kdykoliv</t>
  </si>
  <si>
    <t>Základní škola a mateřská škola Lipoltice, okres Pardubice</t>
  </si>
  <si>
    <t>Obec Lipoltice</t>
  </si>
  <si>
    <t>Výměna dřevěného obložení stěn v MŠ</t>
  </si>
  <si>
    <t>Lipoltice</t>
  </si>
  <si>
    <t>Výměna plynového kotle v MŠ</t>
  </si>
  <si>
    <t>Cílem projektu je výměna starého obložení stěn v prostorách MŠ za nové.</t>
  </si>
  <si>
    <t>Cílem projektu je výměna starého plynového kotle za nový, úspornější.</t>
  </si>
  <si>
    <t>plán</t>
  </si>
  <si>
    <t>Rekonstrukce rozvodů vody v ZŠ</t>
  </si>
  <si>
    <t xml:space="preserve">Cílem projektu je výměna rozvodů vody v budově ZŠ. </t>
  </si>
  <si>
    <t>Cílem projektu je obnova zastaralé ICT techniky sloužící pro výukové účely.</t>
  </si>
  <si>
    <t>X</t>
  </si>
  <si>
    <t>Obnova ICT techniky</t>
  </si>
  <si>
    <t xml:space="preserve">Základní škola a mateřská škola Řečany nad Labem </t>
  </si>
  <si>
    <t>Obec Řečany nad Labem</t>
  </si>
  <si>
    <t>060158859</t>
  </si>
  <si>
    <t>Řečany nad Labem</t>
  </si>
  <si>
    <t>Vybavení pro zajištění rozvoje žáků v klíčových kompetencích v oblasti komunikace v cizích jazycích - jazyková učebna</t>
  </si>
  <si>
    <t>zadání studie</t>
  </si>
  <si>
    <t>Rozvoj čtenářských dovedností – nábytek školní knihovny</t>
  </si>
  <si>
    <t>nezadáno</t>
  </si>
  <si>
    <t>ZŠ i MŠ – podpora sociální inkluze – stavební úpravy budov, pořízení vybavení a kompenzačních pomůcek – zajištění rovného přístupu ke vzdělávání sociálně vyloučeným osobám</t>
  </si>
  <si>
    <t>Oprava zpevněných ploch před ZŠ  a tělocvičnou</t>
  </si>
  <si>
    <t>Oplocení areálu ZŠ</t>
  </si>
  <si>
    <t xml:space="preserve">Přístavba sálu a šaten ke stávající tělocvičny </t>
  </si>
  <si>
    <t>Oprava zpevněných ploch před jídelnou ZŠ</t>
  </si>
  <si>
    <t>Zateplení budovy tělocvičny</t>
  </si>
  <si>
    <t>Rekonstrukce keramické dílny</t>
  </si>
  <si>
    <t>Přístavba MŠ – zvýšení kapacity</t>
  </si>
  <si>
    <t xml:space="preserve">zadání studie </t>
  </si>
  <si>
    <t>Rekonstrukce spojovací části MŠ - technické budovy s hlavní budovou MŠ</t>
  </si>
  <si>
    <t>Stavební práce - podlaha, osvětlení, elektrika, obklad, materiální vybavení - pec, lis, pec keramická, počítač, software, nábytek.</t>
  </si>
  <si>
    <t>Oprava stávající nevyhovující cesty (asfalt, zpevnění okrajových částí - obrubník).</t>
  </si>
  <si>
    <t>Přístavba nových prostor - sálu a šaten ke stávající budově tělocvičny.</t>
  </si>
  <si>
    <t>Vybudování oplocení kolem celého školního  areálu.</t>
  </si>
  <si>
    <t>Bezbariérovost v budově školy -  přístup do poschodí - výtah, vstup do školy - bezbariérový.</t>
  </si>
  <si>
    <t>Nábytek, knihy, čtenářské místo.</t>
  </si>
  <si>
    <t xml:space="preserve">Vybavení pro jazykovou učebnu -počítače s softwarem, sluchátka, interaktivní tabule, tiskárna, nový sever, nábytek, stavební práce - podlaha, elektrika, osvětlení. </t>
  </si>
  <si>
    <t>Nový plot okolo budovy (podezdívka byla opravena zřizovatelem).</t>
  </si>
  <si>
    <t>Nákup schodolezu.</t>
  </si>
  <si>
    <t>Nákup kvalitní přenosové techniky z míst před školními budovami do monitorů ve sborovnách nebo v jednotlivých třídách.</t>
  </si>
  <si>
    <t>Zakoupení dvou mobilních skříní s cca 30-ti tablety, na každý stupeň jednu.</t>
  </si>
  <si>
    <t>Příloha č. 1: Seznam projektových záměrů pro období 2021-2027</t>
  </si>
  <si>
    <t>Obec Turkovice</t>
  </si>
  <si>
    <t>Turkovice</t>
  </si>
  <si>
    <t>projekt ve stavu rozpracování</t>
  </si>
  <si>
    <t xml:space="preserve">Zateplení budovy, nová střecha </t>
  </si>
  <si>
    <t>Zateplení celé budovy MŠ, zhotovení nové sedlové střechy na celý objekt s krytinou.</t>
  </si>
  <si>
    <t>Stávající chodník bude pokryt bezpečnou pryžovou dlažbou a z této hmoty další herní prvky.</t>
  </si>
  <si>
    <t>Stavební - přístavba další části budovy MŠ (navýšení kapacity MŠ o jedno oddělení).</t>
  </si>
  <si>
    <t>Stavební - oprava průchodu mezi oběma budovami (uzavření průchodu - podlaha, stěny, zateplení).</t>
  </si>
  <si>
    <t>Nový povrch chodníku a hrací prvky na školní zahradu</t>
  </si>
  <si>
    <t>Mateřská škola Turkovice, okres Pardubice</t>
  </si>
  <si>
    <t>Herní prvky na zahradu u Mateřské školy Turkovice</t>
  </si>
  <si>
    <t>V rámci realizace projektu dojde k vybavení zahrady u mateřské školy Turkovice herními prvky pro činnost dětí mateřské školy, které povedou k jejich rozvoji.</t>
  </si>
  <si>
    <t>Rekonstrukce a zateplení budovy, výměna oken, dveří.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</si>
  <si>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</si>
  <si>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1) Uveďte celkové předpokládané náklady na realizaci projektu.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</si>
  <si>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</si>
  <si>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</si>
  <si>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>z toho předpokládané  výdaje EFRR</t>
  </si>
  <si>
    <t xml:space="preserve">1) Uveďte celkové předpokládané náklady na realizaci projektu. </t>
  </si>
  <si>
    <t xml:space="preserve">•           Umění a kultura (pouze obor Výtvarná výchova), 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</si>
  <si>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</si>
  <si>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</si>
  <si>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Mateřská škola Přelouč, Za Fontránou 935, okres Pardubice</t>
  </si>
  <si>
    <t>048160911</t>
  </si>
  <si>
    <t>Výměna dřevěného zahradního domku</t>
  </si>
  <si>
    <t>celková rekonstrukce včetně výměny podlahové krytiny, elektroinstalace, osvětlení, výměny vodovodního potrubí, vybavení náábytkem a pomůckami, v některých učebnách venkovní rolety</t>
  </si>
  <si>
    <t>kompletní výměna elektrických rozvodů, rozvodných skříní, jističů, zásuvek a osvětlení</t>
  </si>
  <si>
    <t xml:space="preserve">	Mateřská škola Kojice, okres Pardubice</t>
  </si>
  <si>
    <t>Obec Kojice</t>
  </si>
  <si>
    <t xml:space="preserve">Snížení energetické náročnosti budovy MŠ Kojice </t>
  </si>
  <si>
    <t>Kojice</t>
  </si>
  <si>
    <t>Stavební úpravy MŠ - zateplení, výměna části oken, přístavba klidové části MŠ,  FVE na střešní části.</t>
  </si>
  <si>
    <t>projekt ve fázi zpracování</t>
  </si>
  <si>
    <t>Projekt zpracovaný</t>
  </si>
  <si>
    <t>Rekonstrukce jazykových učeben, učebny přírodních věd, počítačové učebny, učebny dílen a kabinetů</t>
  </si>
  <si>
    <t>Základní škola Přelouč, Masarykovo nám. 45, okres Pardubice</t>
  </si>
  <si>
    <t>048160831</t>
  </si>
  <si>
    <t>Odstranění vlhkosti v šatnách v budově č. 45 (SB)</t>
  </si>
  <si>
    <t>provedeni izolace proti vodě kolem celého objektu pod úrovní terénu, šatny ve sklepních prostorách</t>
  </si>
  <si>
    <t>projektový záměr</t>
  </si>
  <si>
    <t>ZŠ Masarykovo náměstí 1, Přelouč – vestavba učeben do podkroví</t>
  </si>
  <si>
    <t>vybudování 2 odborných učeben ve 4. nadzemním podlaží</t>
  </si>
  <si>
    <t>Výtah na hlavní budově č. 45</t>
  </si>
  <si>
    <t>vybudování venkovního výtahu u severní stěny budovy</t>
  </si>
  <si>
    <t>Rekonstrukce elektrických rozvodů</t>
  </si>
  <si>
    <t>Obec Strašov</t>
  </si>
  <si>
    <t>Strašov</t>
  </si>
  <si>
    <t>Mateřská škola Strašov</t>
  </si>
  <si>
    <t>Záměrem je vybudování nové MŠ v obci Strašov o kapacitě 25 dětí (28), školka bude veřejná a stravování je plánované: školní jídelna - výdejna.</t>
  </si>
  <si>
    <t>zprac. PD</t>
  </si>
  <si>
    <t>zrealizováno</t>
  </si>
  <si>
    <t>Mateřská škola Břehy, okres Pardubice</t>
  </si>
  <si>
    <t>Rekonstrukce půdy – vytvoření tělocvičny a společenského prostoru, místa pro kreativní tvoření</t>
  </si>
  <si>
    <t>dokončuje se projektová dokumentace</t>
  </si>
  <si>
    <t>Rekonstrukce půdních prostor</t>
  </si>
  <si>
    <t>umožnění přístupu hendicapovaným žákům, pedagogům či veřejnosti do budovy školy</t>
  </si>
  <si>
    <t>celková rekonstrukce včetně výměny podlahové krytiny, elektroinstalace, osvětlení, výměny vodovodního potrubí, vybavení nábytkem a pomůckami, v některých učebnách venkovní rolety</t>
  </si>
  <si>
    <t>Rekonstrukce šaten 1. stupně</t>
  </si>
  <si>
    <t>Kompletní rekonstrukce prostor šaten 1. stupně</t>
  </si>
  <si>
    <t>Konektivita školy</t>
  </si>
  <si>
    <t>zpracovaný projekt</t>
  </si>
  <si>
    <t>Cílem projektu je výměna poškozeného zahradního domku, který slouží k úschově hraček na školní zahradě.</t>
  </si>
  <si>
    <t>Cílem projektu je odstranění stávající poničené umělé plochy na dětsakém dopravním hřišti na zahradě MŠ a její obnova kvalitnějším materiálem.</t>
  </si>
  <si>
    <t>Rekonstrukce umělé plochy na dětském dopravním hřišti</t>
  </si>
  <si>
    <t>Vestavba učebny a družiny do podkroví</t>
  </si>
  <si>
    <t>Rekostrukce půdního prostoru pro družinu a učebnu.</t>
  </si>
  <si>
    <t>Přístavba ZŠ Smetanova Přelouč</t>
  </si>
  <si>
    <t>Vzhledem k výhledově nedostatečné kapacitě ZŠ v Přelouči bude provedena přistavba ZŠ.</t>
  </si>
  <si>
    <t>Nové herní prvky na školní zahradu MŠ</t>
  </si>
  <si>
    <t>V rámci realizace projektu dojde k nahrazení starých nevyhovujících herních prvků v zahradě mateřské školy, které budou sloužit pro rekreační i didaktickou činnost dětí mateřské školy.</t>
  </si>
  <si>
    <t>výběr dodavatele</t>
  </si>
  <si>
    <t xml:space="preserve">Modernizace učebny polytechnického vzdělávání - vybavení učebny, IT vybavení, stavební úpravy, bezbariérovost, posílení serveru- konektivity </t>
  </si>
  <si>
    <t xml:space="preserve">Modernizace učebny - vybavení učebny, IT vybavení, stavební úpravy, bezbariérovost,posílení serveru- konektivity </t>
  </si>
  <si>
    <t>Modernizace odborných učeben</t>
  </si>
  <si>
    <t xml:space="preserve">Modernizace odborných učeben - vybavení učeben, IT vybavení, stavební úpravy, bezbariérovost, posílení serveru- konektivity </t>
  </si>
  <si>
    <t>zpracovaná studie</t>
  </si>
  <si>
    <t>Základní škola Vápno, okres Pardubice</t>
  </si>
  <si>
    <t>Obec Vápno</t>
  </si>
  <si>
    <t>Rekonstrukce základní školy se vznikem nové učebny</t>
  </si>
  <si>
    <t>Vápno</t>
  </si>
  <si>
    <t>Přetavba aí úprava části školní budovy, vybudování nové učebny se zázemím pro pedagogy. Proběhne výměna oken, úprava hygienického zázemí a šatny.</t>
  </si>
  <si>
    <t>Záměr</t>
  </si>
  <si>
    <t>NE</t>
  </si>
  <si>
    <t>Výměna vytápění školy s využitím obnovitelných zdrojů</t>
  </si>
  <si>
    <t>Modernizace vytápění školy, rozvod topných těles, zavedení tepelných čerpadel a slunečních kolektorů.</t>
  </si>
  <si>
    <t xml:space="preserve">Záměr </t>
  </si>
  <si>
    <t>Rekonstrukce elektroinstalace a výměna osvětlení ve škole</t>
  </si>
  <si>
    <t>Rekonstrukce stávající elektroinstalace vzhedem k výměně tepelných zdrojů v celém objektu. Snížení stropů a výměna světel v celém objektu.</t>
  </si>
  <si>
    <t>ZáKLadní škola Vápno, okres Pardubice</t>
  </si>
  <si>
    <t>Modernizace jídelny -výdejny</t>
  </si>
  <si>
    <t>Úprava prostoru jídelny a výdejny, dle hygienických předpisů. Výměna všech spotřebičů, vybavení a nábytku.</t>
  </si>
  <si>
    <t>Základní škola Choltice, okres Pardubice</t>
  </si>
  <si>
    <t>Městys Choltice</t>
  </si>
  <si>
    <t>060157046</t>
  </si>
  <si>
    <t>Vybudování 2 odborných učeben v ZŠ Choltice</t>
  </si>
  <si>
    <t>Choltice</t>
  </si>
  <si>
    <t>V  I.NP ZŠ Choltice budou zřízeny a vybaveny 2 nové odborné učebny.</t>
  </si>
  <si>
    <t xml:space="preserve">             x</t>
  </si>
  <si>
    <t>Zajištění bezariérovosti v přízemí ZŠ Choltice</t>
  </si>
  <si>
    <t>Pro nově vybudované odborné učebny bude zajištěn bezbariérový přístup a sociální zařízení.</t>
  </si>
  <si>
    <t>2023</t>
  </si>
  <si>
    <t>2027</t>
  </si>
  <si>
    <t>Vysvětlivky:</t>
  </si>
  <si>
    <t>provedené aktuální změny</t>
  </si>
  <si>
    <t>realizované projekty</t>
  </si>
  <si>
    <r>
      <t>Bezbariérov</t>
    </r>
    <r>
      <rPr>
        <sz val="9"/>
        <rFont val="Calibri"/>
        <family val="2"/>
        <charset val="238"/>
        <scheme val="minor"/>
      </rPr>
      <t>é</t>
    </r>
    <r>
      <rPr>
        <sz val="9"/>
        <rFont val="Calibri"/>
        <family val="2"/>
        <scheme val="minor"/>
      </rPr>
      <t xml:space="preserve"> přístup</t>
    </r>
    <r>
      <rPr>
        <sz val="9"/>
        <rFont val="Calibri"/>
        <family val="2"/>
        <charset val="238"/>
        <scheme val="minor"/>
      </rPr>
      <t>y do školy</t>
    </r>
  </si>
  <si>
    <t>nahrazení stávajícího nevyhovujícího obložení stěn</t>
  </si>
  <si>
    <r>
      <t>Rekonstrukce a</t>
    </r>
    <r>
      <rPr>
        <sz val="9"/>
        <rFont val="Calibri"/>
        <family val="2"/>
        <scheme val="minor"/>
      </rPr>
      <t xml:space="preserve"> modernizace školní kuchyně</t>
    </r>
  </si>
  <si>
    <t>nové rozdělení zón, nové zařízení (myčka na nádobí aj.), nová elektroinstalace, nové osvětlení, výměna vodovodního potrubí,  umyvadel, dřezů, WC, podlahy, obklady, výdejní pulty včetně skladovacích prostor</t>
  </si>
  <si>
    <r>
      <t>Modernizace</t>
    </r>
    <r>
      <rPr>
        <sz val="9"/>
        <rFont val="Calibri"/>
        <family val="2"/>
        <charset val="238"/>
        <scheme val="minor"/>
      </rPr>
      <t xml:space="preserve"> učebny polytechnického vzdělávání</t>
    </r>
  </si>
  <si>
    <r>
      <t>Modernizace multimediální</t>
    </r>
    <r>
      <rPr>
        <sz val="9"/>
        <rFont val="Calibri"/>
        <family val="2"/>
        <charset val="238"/>
        <scheme val="minor"/>
      </rPr>
      <t xml:space="preserve"> a jazykové </t>
    </r>
    <r>
      <rPr>
        <sz val="9"/>
        <rFont val="Calibri"/>
        <family val="2"/>
        <scheme val="minor"/>
      </rPr>
      <t>učebny</t>
    </r>
  </si>
  <si>
    <t>nerealizované projekty - vyřazeno</t>
  </si>
  <si>
    <t>cenová nabídka + výběr dodavatele</t>
  </si>
  <si>
    <t>Zateplení budovy ZŠ</t>
  </si>
  <si>
    <t>Cílem projektu je zateplení budovy ZŠ (snížení energetické náročnosti objektu).</t>
  </si>
  <si>
    <t>Základní škola Semín, okres Pardubice</t>
  </si>
  <si>
    <t>Obec Semín</t>
  </si>
  <si>
    <t>Přístavba nové učebny</t>
  </si>
  <si>
    <t>Semín</t>
  </si>
  <si>
    <t>Projekt se zpracovává</t>
  </si>
  <si>
    <t>Klimatizace do nových učeben v podkroví</t>
  </si>
  <si>
    <t>Zabezpečení vchodů do školy - kamerový systém pro budovu č. 50, rozšíření stávajícího kamerového sytému pro budovu č. 45 - šatny, inovace stávajícího zabezpečovacího zařízení</t>
  </si>
  <si>
    <t>Zlepšení klimatu v podkrovních učebnách.</t>
  </si>
  <si>
    <t>Zakoupení a instalace zabezpečovací techniky pro nepřetržitý kamerový dohled nad vchodovými dveřmi do budovy č. 50. Rozšíření stávajícího systému na budově č. 45 - do prostoru šaten pro nepřetržitý dozor.</t>
  </si>
  <si>
    <t>zakázka dohodnuta včetně již proběhlé cenové nabídky</t>
  </si>
  <si>
    <t>Vybudování nových učeben a zázemí pro učitele v podkroví školy vč. vybudování toalet pro 3. patro</t>
  </si>
  <si>
    <t>Úprava dispozice podkroví a výstavba dvou nových učeben (přírodopis, plnohodnotná učebna), místnost pro přesun školní knihovny, včetně zázemí pro pedagogy (sborovna) a vybudování toalet pro třetí nadezmní patro, kde toalety úplně chybí.</t>
  </si>
  <si>
    <r>
      <t>zpracovaná</t>
    </r>
    <r>
      <rPr>
        <sz val="9"/>
        <rFont val="Calibri"/>
        <family val="2"/>
        <scheme val="minor"/>
      </rPr>
      <t xml:space="preserve"> studie</t>
    </r>
  </si>
  <si>
    <r>
      <rPr>
        <sz val="9"/>
        <rFont val="Calibri"/>
        <family val="2"/>
        <scheme val="minor"/>
      </rPr>
      <t>Pro rozšíření kapacity základní školy z důvodu zvyšující se populace v obci je potřeba přistavit novou učebnu</t>
    </r>
    <r>
      <rPr>
        <sz val="7.5"/>
        <rFont val="Calibri"/>
        <family val="2"/>
        <scheme val="minor"/>
      </rPr>
      <t xml:space="preserve">. </t>
    </r>
  </si>
  <si>
    <t>Renovace vnitřních prostor včetně rekonstrukce elektroinstalace a rozvodů TUV pro vytápění</t>
  </si>
  <si>
    <t>Cílem projektu je renovace vnitřních prostor MŠ včetně výměny elektronistalace a rozvodů (trubek) vnitřního vytápění MŠ.</t>
  </si>
  <si>
    <t>Zateplení budovy MŠ</t>
  </si>
  <si>
    <t>Cílem projektu je zateplení objektu MŠ (obvodové stěny, stropy, střešní konstrukce), a tím snížení energetické náročnosti budovy.</t>
  </si>
  <si>
    <t>předseda Řídicího výboru MAP IV v ORP Přelouč</t>
  </si>
  <si>
    <t>Základní škola Semín</t>
  </si>
  <si>
    <t>Pro rozšíření kapacity základní školy z důvodu zvyšující se populace v obci je potřeba přistavit novou učebnu.</t>
  </si>
  <si>
    <t>zpracovaná architektonická studie</t>
  </si>
  <si>
    <t xml:space="preserve">Konektivita </t>
  </si>
  <si>
    <t>řešení konektivity školy</t>
  </si>
  <si>
    <t>projekt připraven</t>
  </si>
  <si>
    <t>není potřeba</t>
  </si>
  <si>
    <t>MŠ Hříbátka Kladruby nad Labem</t>
  </si>
  <si>
    <t>Obec Kladruby nad Labem</t>
  </si>
  <si>
    <t>Živá zahrada</t>
  </si>
  <si>
    <t>Přelouče</t>
  </si>
  <si>
    <t>Kladruby nad Labem</t>
  </si>
  <si>
    <t xml:space="preserve">Reviztalzace školní zahrady, nové hrací prkvy, úprava zeleně, bylinkové záhony, vyvýšené záhony, chodníčky, přífodní cestičky. </t>
  </si>
  <si>
    <t>pozemky v majetku zřizovatele</t>
  </si>
  <si>
    <t xml:space="preserve">Renovace odborné učebny - Cvičná kuchyňka. Výměna cvičných kýuchyňských linek včetně vybavení spotřebiči. </t>
  </si>
  <si>
    <t>Renovace stávající cvičné kuchyňky, která již nevyhovuje současným kuchyňským standardům. Zahrnuje výměnu celých kuchyňských linek, jídelních stolů a pracovních stolů, včetně nových spotřebičů a kuchyňského vybavení.</t>
  </si>
  <si>
    <t>cenová nabídka již proběhla</t>
  </si>
  <si>
    <t>Základní umělecká škola Přelouč, okres Pardubice</t>
  </si>
  <si>
    <t>Samostatná přístavba ZUŠ Přelouč</t>
  </si>
  <si>
    <t>Vzhledem k výhledově nedostatečné kapacitě prostor školy bude v rámci zachování kvality vzdělávání provedeno vybudování nové samostatné budovy na zahradě školy sloužící primárně pro výku leterárně-dramatického oboru.</t>
  </si>
  <si>
    <t xml:space="preserve">Schváleno v Cholticích dne 4.12.2024 Řídicím výborem MAP IV v ORP Přelouč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</si>
</sst>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4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name val="Arial"/>
      <family val="2"/>
      <charset val="238"/>
    </font>
    <font>
      <sz val="8"/>
      <name val="Calibri"/>
      <family val="2"/>
      <scheme val="minor"/>
    </font>
    <font>
      <sz val="9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7.5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31" fillId="0" borderId="0" applyFont="0" applyFill="0" applyBorder="0" applyAlignment="0" applyProtection="0"/>
  </cellStyleXfs>
  <cellXfs count="350">
    <xf numFmtId="0" fontId="0" fillId="0" borderId="0" xfId="0"/>
    <xf numFmtId="0" fontId="7" fillId="0" borderId="0" xfId="0" applyFont="1"/>
    <xf numFmtId="0" fontId="0" fillId="0" borderId="24" xfId="0" applyBorder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9" fillId="0" borderId="0" xfId="0" applyFont="1"/>
    <xf numFmtId="0" fontId="21" fillId="0" borderId="0" xfId="0" applyFont="1"/>
    <xf numFmtId="0" fontId="0" fillId="2" borderId="0" xfId="0" applyFill="1"/>
    <xf numFmtId="0" fontId="14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24" fillId="0" borderId="0" xfId="0" applyFont="1"/>
    <xf numFmtId="0" fontId="21" fillId="0" borderId="0" xfId="0" applyFont="1" applyAlignment="1">
      <alignment horizontal="center"/>
    </xf>
    <xf numFmtId="0" fontId="28" fillId="0" borderId="24" xfId="0" applyFont="1" applyBorder="1" applyAlignment="1">
      <alignment horizontal="center" vertical="center" wrapText="1"/>
    </xf>
    <xf numFmtId="0" fontId="25" fillId="0" borderId="24" xfId="0" applyFont="1" applyBorder="1" applyAlignment="1">
      <alignment vertical="center" wrapText="1"/>
    </xf>
    <xf numFmtId="0" fontId="25" fillId="0" borderId="24" xfId="0" applyFont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5" fillId="0" borderId="0" xfId="0" applyFont="1"/>
    <xf numFmtId="0" fontId="28" fillId="0" borderId="24" xfId="0" applyFont="1" applyBorder="1" applyAlignment="1">
      <alignment vertical="center" wrapText="1"/>
    </xf>
    <xf numFmtId="3" fontId="28" fillId="0" borderId="24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29" fillId="0" borderId="0" xfId="0" applyFont="1"/>
    <xf numFmtId="0" fontId="30" fillId="0" borderId="0" xfId="0" applyFont="1"/>
    <xf numFmtId="0" fontId="0" fillId="0" borderId="0" xfId="0" applyAlignment="1">
      <alignment vertical="center"/>
    </xf>
    <xf numFmtId="0" fontId="25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19" fillId="0" borderId="45" xfId="0" applyFont="1" applyBorder="1"/>
    <xf numFmtId="0" fontId="19" fillId="0" borderId="46" xfId="0" applyFont="1" applyBorder="1"/>
    <xf numFmtId="0" fontId="19" fillId="0" borderId="47" xfId="0" applyFont="1" applyBorder="1" applyAlignment="1">
      <alignment horizontal="center"/>
    </xf>
    <xf numFmtId="0" fontId="14" fillId="0" borderId="48" xfId="0" applyFont="1" applyBorder="1"/>
    <xf numFmtId="9" fontId="14" fillId="0" borderId="49" xfId="2" applyFont="1" applyFill="1" applyBorder="1" applyAlignment="1" applyProtection="1">
      <alignment horizontal="center"/>
    </xf>
    <xf numFmtId="0" fontId="14" fillId="4" borderId="48" xfId="0" applyFont="1" applyFill="1" applyBorder="1"/>
    <xf numFmtId="0" fontId="0" fillId="4" borderId="0" xfId="0" applyFill="1"/>
    <xf numFmtId="9" fontId="14" fillId="4" borderId="49" xfId="2" applyFont="1" applyFill="1" applyBorder="1" applyAlignment="1" applyProtection="1">
      <alignment horizontal="center"/>
    </xf>
    <xf numFmtId="0" fontId="14" fillId="3" borderId="48" xfId="0" applyFont="1" applyFill="1" applyBorder="1"/>
    <xf numFmtId="0" fontId="0" fillId="3" borderId="0" xfId="0" applyFill="1"/>
    <xf numFmtId="9" fontId="14" fillId="3" borderId="49" xfId="2" applyFont="1" applyFill="1" applyBorder="1" applyAlignment="1" applyProtection="1">
      <alignment horizontal="center"/>
    </xf>
    <xf numFmtId="0" fontId="14" fillId="3" borderId="50" xfId="0" applyFont="1" applyFill="1" applyBorder="1"/>
    <xf numFmtId="0" fontId="0" fillId="3" borderId="51" xfId="0" applyFill="1" applyBorder="1"/>
    <xf numFmtId="9" fontId="14" fillId="3" borderId="52" xfId="2" applyFont="1" applyFill="1" applyBorder="1" applyAlignment="1" applyProtection="1">
      <alignment horizontal="center"/>
    </xf>
    <xf numFmtId="49" fontId="14" fillId="0" borderId="0" xfId="0" applyNumberFormat="1" applyFont="1"/>
    <xf numFmtId="0" fontId="20" fillId="0" borderId="0" xfId="1" applyFont="1" applyProtection="1"/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28" fillId="0" borderId="24" xfId="0" applyFont="1" applyBorder="1" applyAlignment="1" applyProtection="1">
      <alignment horizontal="center" vertical="center" wrapText="1"/>
      <protection locked="0"/>
    </xf>
    <xf numFmtId="0" fontId="28" fillId="2" borderId="44" xfId="0" applyFont="1" applyFill="1" applyBorder="1" applyAlignment="1">
      <alignment horizontal="center" vertical="center" wrapText="1"/>
    </xf>
    <xf numFmtId="3" fontId="28" fillId="0" borderId="44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8" fillId="0" borderId="44" xfId="0" applyFont="1" applyBorder="1" applyAlignment="1">
      <alignment horizontal="center" vertical="center"/>
    </xf>
    <xf numFmtId="0" fontId="28" fillId="0" borderId="44" xfId="0" applyFont="1" applyBorder="1" applyAlignment="1">
      <alignment vertical="center" wrapText="1"/>
    </xf>
    <xf numFmtId="0" fontId="28" fillId="0" borderId="44" xfId="0" applyFont="1" applyBorder="1" applyAlignment="1">
      <alignment vertical="center"/>
    </xf>
    <xf numFmtId="3" fontId="28" fillId="0" borderId="44" xfId="0" applyNumberFormat="1" applyFont="1" applyBorder="1" applyAlignment="1">
      <alignment vertical="center"/>
    </xf>
    <xf numFmtId="0" fontId="28" fillId="0" borderId="24" xfId="0" applyFont="1" applyBorder="1" applyAlignment="1">
      <alignment horizontal="center" vertical="center"/>
    </xf>
    <xf numFmtId="0" fontId="28" fillId="0" borderId="24" xfId="0" applyFont="1" applyBorder="1" applyAlignment="1">
      <alignment vertical="center"/>
    </xf>
    <xf numFmtId="3" fontId="28" fillId="0" borderId="44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2" borderId="18" xfId="0" applyFont="1" applyFill="1" applyBorder="1" applyAlignment="1">
      <alignment horizontal="center" vertical="center" wrapText="1"/>
    </xf>
    <xf numFmtId="0" fontId="27" fillId="0" borderId="24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vertical="center"/>
    </xf>
    <xf numFmtId="3" fontId="28" fillId="0" borderId="44" xfId="0" applyNumberFormat="1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0" fontId="14" fillId="0" borderId="0" xfId="0" applyFon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3" fontId="14" fillId="0" borderId="0" xfId="0" applyNumberFormat="1" applyFont="1" applyProtection="1">
      <protection locked="0"/>
    </xf>
    <xf numFmtId="0" fontId="27" fillId="0" borderId="0" xfId="0" applyFont="1" applyAlignment="1">
      <alignment vertical="center" wrapText="1"/>
    </xf>
    <xf numFmtId="0" fontId="0" fillId="0" borderId="0" xfId="0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3" fontId="28" fillId="2" borderId="24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/>
    <xf numFmtId="0" fontId="28" fillId="0" borderId="24" xfId="0" applyFont="1" applyBorder="1" applyAlignment="1">
      <alignment horizontal="left" vertical="center" wrapText="1"/>
    </xf>
    <xf numFmtId="49" fontId="28" fillId="0" borderId="24" xfId="0" applyNumberFormat="1" applyFont="1" applyBorder="1" applyAlignment="1">
      <alignment horizontal="center" vertical="center"/>
    </xf>
    <xf numFmtId="0" fontId="28" fillId="2" borderId="24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vertical="center"/>
    </xf>
    <xf numFmtId="0" fontId="28" fillId="2" borderId="24" xfId="0" applyFont="1" applyFill="1" applyBorder="1" applyAlignment="1">
      <alignment horizontal="left" vertical="center" wrapText="1"/>
    </xf>
    <xf numFmtId="0" fontId="28" fillId="2" borderId="24" xfId="0" applyFont="1" applyFill="1" applyBorder="1" applyAlignment="1">
      <alignment horizontal="center" vertical="center"/>
    </xf>
    <xf numFmtId="3" fontId="28" fillId="2" borderId="24" xfId="0" applyNumberFormat="1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vertical="center"/>
    </xf>
    <xf numFmtId="0" fontId="28" fillId="0" borderId="44" xfId="0" applyFont="1" applyBorder="1" applyAlignment="1">
      <alignment horizontal="left" vertical="center" wrapText="1"/>
    </xf>
    <xf numFmtId="0" fontId="33" fillId="2" borderId="44" xfId="0" applyFont="1" applyFill="1" applyBorder="1" applyAlignment="1">
      <alignment horizontal="left" vertical="center" wrapText="1"/>
    </xf>
    <xf numFmtId="0" fontId="33" fillId="2" borderId="24" xfId="0" applyFont="1" applyFill="1" applyBorder="1" applyAlignment="1">
      <alignment horizontal="left" vertical="center" wrapText="1"/>
    </xf>
    <xf numFmtId="0" fontId="33" fillId="2" borderId="47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3" fontId="28" fillId="0" borderId="24" xfId="0" applyNumberFormat="1" applyFont="1" applyBorder="1" applyAlignment="1">
      <alignment horizontal="center" vertical="center"/>
    </xf>
    <xf numFmtId="0" fontId="28" fillId="2" borderId="24" xfId="0" applyFont="1" applyFill="1" applyBorder="1" applyAlignment="1">
      <alignment vertical="center" wrapText="1"/>
    </xf>
    <xf numFmtId="49" fontId="28" fillId="2" borderId="24" xfId="0" applyNumberFormat="1" applyFont="1" applyFill="1" applyBorder="1" applyAlignment="1">
      <alignment horizontal="center" vertical="center" wrapText="1"/>
    </xf>
    <xf numFmtId="3" fontId="28" fillId="2" borderId="24" xfId="0" applyNumberFormat="1" applyFont="1" applyFill="1" applyBorder="1" applyAlignment="1">
      <alignment horizontal="center" vertical="center"/>
    </xf>
    <xf numFmtId="0" fontId="35" fillId="2" borderId="24" xfId="0" applyFont="1" applyFill="1" applyBorder="1" applyAlignment="1">
      <alignment vertical="center"/>
    </xf>
    <xf numFmtId="0" fontId="35" fillId="2" borderId="24" xfId="0" applyFont="1" applyFill="1" applyBorder="1" applyAlignment="1">
      <alignment horizontal="center" vertical="center"/>
    </xf>
    <xf numFmtId="49" fontId="28" fillId="0" borderId="44" xfId="0" applyNumberFormat="1" applyFont="1" applyBorder="1" applyAlignment="1">
      <alignment horizontal="center" vertical="center"/>
    </xf>
    <xf numFmtId="0" fontId="33" fillId="0" borderId="44" xfId="0" applyFont="1" applyBorder="1" applyAlignment="1">
      <alignment vertical="center" wrapText="1"/>
    </xf>
    <xf numFmtId="3" fontId="33" fillId="0" borderId="44" xfId="0" applyNumberFormat="1" applyFont="1" applyBorder="1" applyAlignment="1">
      <alignment horizontal="center" vertical="center"/>
    </xf>
    <xf numFmtId="0" fontId="33" fillId="0" borderId="24" xfId="0" applyFont="1" applyBorder="1" applyAlignment="1">
      <alignment vertical="center" wrapText="1"/>
    </xf>
    <xf numFmtId="3" fontId="33" fillId="0" borderId="24" xfId="0" applyNumberFormat="1" applyFont="1" applyBorder="1" applyAlignment="1">
      <alignment horizontal="center" vertical="center"/>
    </xf>
    <xf numFmtId="0" fontId="28" fillId="0" borderId="44" xfId="0" applyFont="1" applyBorder="1"/>
    <xf numFmtId="0" fontId="28" fillId="0" borderId="24" xfId="0" applyFont="1" applyBorder="1"/>
    <xf numFmtId="0" fontId="28" fillId="0" borderId="18" xfId="0" applyFont="1" applyBorder="1" applyAlignment="1">
      <alignment vertical="center" wrapText="1"/>
    </xf>
    <xf numFmtId="0" fontId="28" fillId="0" borderId="18" xfId="0" applyFont="1" applyBorder="1" applyAlignment="1">
      <alignment horizontal="center" vertical="center"/>
    </xf>
    <xf numFmtId="49" fontId="28" fillId="0" borderId="18" xfId="0" applyNumberFormat="1" applyFont="1" applyBorder="1" applyAlignment="1">
      <alignment horizontal="center" vertical="center"/>
    </xf>
    <xf numFmtId="0" fontId="33" fillId="0" borderId="18" xfId="0" applyFont="1" applyBorder="1" applyAlignment="1">
      <alignment vertical="center" wrapText="1"/>
    </xf>
    <xf numFmtId="0" fontId="33" fillId="2" borderId="18" xfId="0" applyFont="1" applyFill="1" applyBorder="1" applyAlignment="1">
      <alignment horizontal="left" vertical="center" wrapText="1"/>
    </xf>
    <xf numFmtId="0" fontId="28" fillId="2" borderId="18" xfId="0" applyFont="1" applyFill="1" applyBorder="1" applyAlignment="1">
      <alignment horizontal="left" vertical="center" wrapText="1"/>
    </xf>
    <xf numFmtId="0" fontId="28" fillId="5" borderId="44" xfId="0" applyFont="1" applyFill="1" applyBorder="1" applyAlignment="1">
      <alignment horizontal="center" vertical="center"/>
    </xf>
    <xf numFmtId="0" fontId="28" fillId="5" borderId="24" xfId="0" applyFont="1" applyFill="1" applyBorder="1" applyAlignment="1">
      <alignment vertical="center" wrapText="1"/>
    </xf>
    <xf numFmtId="0" fontId="28" fillId="5" borderId="24" xfId="0" applyFont="1" applyFill="1" applyBorder="1" applyAlignment="1">
      <alignment horizontal="center" vertical="center"/>
    </xf>
    <xf numFmtId="0" fontId="28" fillId="5" borderId="24" xfId="0" applyFont="1" applyFill="1" applyBorder="1" applyAlignment="1">
      <alignment horizontal="center" vertical="center" wrapText="1"/>
    </xf>
    <xf numFmtId="0" fontId="28" fillId="2" borderId="0" xfId="0" applyFont="1" applyFill="1"/>
    <xf numFmtId="0" fontId="28" fillId="2" borderId="0" xfId="0" applyFont="1" applyFill="1" applyAlignment="1">
      <alignment vertical="center" wrapText="1"/>
    </xf>
    <xf numFmtId="0" fontId="27" fillId="2" borderId="0" xfId="0" applyFont="1" applyFill="1" applyAlignment="1">
      <alignment vertical="center" wrapText="1"/>
    </xf>
    <xf numFmtId="49" fontId="28" fillId="2" borderId="24" xfId="0" applyNumberFormat="1" applyFont="1" applyFill="1" applyBorder="1" applyAlignment="1">
      <alignment horizontal="center" vertical="center"/>
    </xf>
    <xf numFmtId="0" fontId="28" fillId="2" borderId="0" xfId="0" applyFont="1" applyFill="1" applyAlignment="1">
      <alignment vertical="center"/>
    </xf>
    <xf numFmtId="0" fontId="33" fillId="0" borderId="24" xfId="0" applyFont="1" applyBorder="1" applyAlignment="1">
      <alignment horizontal="left" vertical="center" wrapText="1"/>
    </xf>
    <xf numFmtId="0" fontId="28" fillId="2" borderId="4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14" fillId="2" borderId="0" xfId="0" applyFont="1" applyFill="1" applyProtection="1">
      <protection locked="0"/>
    </xf>
    <xf numFmtId="0" fontId="7" fillId="2" borderId="0" xfId="0" applyFont="1" applyFill="1" applyProtection="1">
      <protection locked="0"/>
    </xf>
    <xf numFmtId="0" fontId="14" fillId="2" borderId="0" xfId="0" applyFont="1" applyFill="1"/>
    <xf numFmtId="3" fontId="28" fillId="5" borderId="24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 applyProtection="1">
      <alignment horizontal="center"/>
      <protection locked="0"/>
    </xf>
    <xf numFmtId="3" fontId="21" fillId="0" borderId="0" xfId="0" applyNumberFormat="1" applyFont="1" applyAlignment="1" applyProtection="1">
      <alignment horizontal="center"/>
      <protection locked="0"/>
    </xf>
    <xf numFmtId="0" fontId="37" fillId="0" borderId="24" xfId="0" applyFont="1" applyBorder="1" applyAlignment="1">
      <alignment vertical="center"/>
    </xf>
    <xf numFmtId="0" fontId="37" fillId="0" borderId="47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33" fillId="0" borderId="24" xfId="0" applyFont="1" applyBorder="1" applyAlignment="1">
      <alignment horizontal="center" vertical="center" wrapText="1"/>
    </xf>
    <xf numFmtId="0" fontId="27" fillId="0" borderId="47" xfId="0" applyFont="1" applyBorder="1" applyAlignment="1">
      <alignment vertical="center"/>
    </xf>
    <xf numFmtId="0" fontId="27" fillId="0" borderId="24" xfId="0" applyFont="1" applyBorder="1" applyAlignment="1">
      <alignment vertical="center"/>
    </xf>
    <xf numFmtId="0" fontId="28" fillId="5" borderId="44" xfId="0" applyFont="1" applyFill="1" applyBorder="1" applyAlignment="1">
      <alignment horizontal="center" vertical="center" wrapText="1"/>
    </xf>
    <xf numFmtId="14" fontId="28" fillId="5" borderId="24" xfId="0" applyNumberFormat="1" applyFont="1" applyFill="1" applyBorder="1" applyAlignment="1">
      <alignment horizontal="center" vertical="center" wrapText="1"/>
    </xf>
    <xf numFmtId="14" fontId="28" fillId="0" borderId="24" xfId="0" applyNumberFormat="1" applyFont="1" applyBorder="1" applyAlignment="1">
      <alignment horizontal="center" vertical="center" wrapText="1"/>
    </xf>
    <xf numFmtId="3" fontId="28" fillId="2" borderId="18" xfId="0" applyNumberFormat="1" applyFont="1" applyFill="1" applyBorder="1" applyAlignment="1">
      <alignment horizontal="center" vertical="center" wrapText="1"/>
    </xf>
    <xf numFmtId="3" fontId="28" fillId="2" borderId="18" xfId="0" applyNumberFormat="1" applyFont="1" applyFill="1" applyBorder="1" applyAlignment="1">
      <alignment horizontal="center" vertical="center"/>
    </xf>
    <xf numFmtId="0" fontId="28" fillId="2" borderId="18" xfId="0" applyFont="1" applyFill="1" applyBorder="1" applyAlignment="1">
      <alignment horizontal="center" vertical="center"/>
    </xf>
    <xf numFmtId="0" fontId="28" fillId="2" borderId="18" xfId="0" applyFont="1" applyFill="1" applyBorder="1" applyAlignment="1">
      <alignment vertical="center"/>
    </xf>
    <xf numFmtId="49" fontId="28" fillId="0" borderId="24" xfId="0" applyNumberFormat="1" applyFont="1" applyBorder="1" applyAlignment="1" applyProtection="1">
      <alignment horizontal="center" vertical="center" wrapText="1"/>
      <protection locked="0"/>
    </xf>
    <xf numFmtId="0" fontId="28" fillId="6" borderId="24" xfId="0" applyFont="1" applyFill="1" applyBorder="1" applyAlignment="1">
      <alignment horizontal="center" vertical="center" wrapText="1"/>
    </xf>
    <xf numFmtId="0" fontId="28" fillId="6" borderId="24" xfId="0" applyFont="1" applyFill="1" applyBorder="1" applyAlignment="1">
      <alignment horizontal="left" vertical="center" wrapText="1"/>
    </xf>
    <xf numFmtId="3" fontId="28" fillId="6" borderId="24" xfId="0" applyNumberFormat="1" applyFont="1" applyFill="1" applyBorder="1" applyAlignment="1">
      <alignment horizontal="center" vertical="center" wrapText="1"/>
    </xf>
    <xf numFmtId="3" fontId="28" fillId="6" borderId="24" xfId="0" applyNumberFormat="1" applyFont="1" applyFill="1" applyBorder="1" applyAlignment="1">
      <alignment horizontal="center" vertical="center"/>
    </xf>
    <xf numFmtId="49" fontId="28" fillId="2" borderId="24" xfId="0" applyNumberFormat="1" applyFont="1" applyFill="1" applyBorder="1" applyAlignment="1">
      <alignment horizontal="left" vertical="center" wrapText="1"/>
    </xf>
    <xf numFmtId="0" fontId="28" fillId="2" borderId="58" xfId="0" applyFont="1" applyFill="1" applyBorder="1" applyAlignment="1">
      <alignment horizontal="center" vertical="center" wrapText="1"/>
    </xf>
    <xf numFmtId="0" fontId="28" fillId="2" borderId="45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28" fillId="2" borderId="24" xfId="0" applyFont="1" applyFill="1" applyBorder="1"/>
    <xf numFmtId="49" fontId="28" fillId="2" borderId="18" xfId="0" applyNumberFormat="1" applyFont="1" applyFill="1" applyBorder="1" applyAlignment="1">
      <alignment horizontal="center" vertical="center"/>
    </xf>
    <xf numFmtId="0" fontId="28" fillId="2" borderId="18" xfId="0" applyFont="1" applyFill="1" applyBorder="1"/>
    <xf numFmtId="3" fontId="28" fillId="5" borderId="24" xfId="0" applyNumberFormat="1" applyFont="1" applyFill="1" applyBorder="1" applyAlignment="1">
      <alignment horizontal="center" vertical="center"/>
    </xf>
    <xf numFmtId="3" fontId="28" fillId="5" borderId="44" xfId="0" applyNumberFormat="1" applyFont="1" applyFill="1" applyBorder="1" applyAlignment="1">
      <alignment vertical="center" wrapText="1"/>
    </xf>
    <xf numFmtId="0" fontId="28" fillId="7" borderId="44" xfId="0" applyFont="1" applyFill="1" applyBorder="1" applyAlignment="1">
      <alignment horizontal="center" vertical="center" wrapText="1"/>
    </xf>
    <xf numFmtId="0" fontId="28" fillId="7" borderId="24" xfId="0" applyFont="1" applyFill="1" applyBorder="1" applyAlignment="1">
      <alignment vertical="center" wrapText="1"/>
    </xf>
    <xf numFmtId="0" fontId="28" fillId="7" borderId="24" xfId="0" applyFont="1" applyFill="1" applyBorder="1" applyAlignment="1">
      <alignment horizontal="center" vertical="center"/>
    </xf>
    <xf numFmtId="0" fontId="28" fillId="7" borderId="24" xfId="0" applyFont="1" applyFill="1" applyBorder="1" applyAlignment="1">
      <alignment horizontal="center" vertical="center" wrapText="1"/>
    </xf>
    <xf numFmtId="3" fontId="28" fillId="7" borderId="24" xfId="0" applyNumberFormat="1" applyFont="1" applyFill="1" applyBorder="1" applyAlignment="1">
      <alignment horizontal="center" vertical="center"/>
    </xf>
    <xf numFmtId="3" fontId="28" fillId="7" borderId="44" xfId="0" applyNumberFormat="1" applyFont="1" applyFill="1" applyBorder="1" applyAlignment="1">
      <alignment vertical="center" wrapText="1"/>
    </xf>
    <xf numFmtId="3" fontId="28" fillId="2" borderId="44" xfId="0" applyNumberFormat="1" applyFont="1" applyFill="1" applyBorder="1" applyAlignment="1">
      <alignment horizontal="center" vertical="center" wrapText="1"/>
    </xf>
    <xf numFmtId="0" fontId="28" fillId="2" borderId="44" xfId="0" applyFont="1" applyFill="1" applyBorder="1" applyAlignment="1">
      <alignment horizontal="center" vertical="center"/>
    </xf>
    <xf numFmtId="3" fontId="28" fillId="2" borderId="44" xfId="0" applyNumberFormat="1" applyFont="1" applyFill="1" applyBorder="1" applyAlignment="1">
      <alignment vertical="center" wrapText="1"/>
    </xf>
    <xf numFmtId="0" fontId="36" fillId="0" borderId="24" xfId="0" applyFont="1" applyBorder="1" applyAlignment="1">
      <alignment vertical="center"/>
    </xf>
    <xf numFmtId="0" fontId="27" fillId="0" borderId="24" xfId="0" applyFont="1" applyBorder="1" applyAlignment="1">
      <alignment horizontal="center" vertical="center"/>
    </xf>
    <xf numFmtId="3" fontId="27" fillId="0" borderId="24" xfId="0" applyNumberFormat="1" applyFont="1" applyBorder="1" applyAlignment="1">
      <alignment horizontal="center" vertical="center"/>
    </xf>
    <xf numFmtId="0" fontId="38" fillId="2" borderId="24" xfId="0" applyFont="1" applyFill="1" applyBorder="1" applyAlignment="1">
      <alignment horizontal="left" vertical="center" wrapText="1"/>
    </xf>
    <xf numFmtId="0" fontId="39" fillId="0" borderId="44" xfId="0" applyFont="1" applyBorder="1" applyAlignment="1">
      <alignment vertical="center"/>
    </xf>
    <xf numFmtId="0" fontId="39" fillId="0" borderId="24" xfId="0" applyFont="1" applyBorder="1" applyAlignment="1">
      <alignment vertical="center"/>
    </xf>
    <xf numFmtId="0" fontId="39" fillId="0" borderId="24" xfId="0" applyFont="1" applyBorder="1" applyAlignment="1">
      <alignment horizontal="center" vertical="center"/>
    </xf>
    <xf numFmtId="0" fontId="0" fillId="2" borderId="0" xfId="0" applyFill="1" applyAlignment="1">
      <alignment horizontal="left"/>
    </xf>
    <xf numFmtId="49" fontId="28" fillId="5" borderId="24" xfId="0" applyNumberFormat="1" applyFont="1" applyFill="1" applyBorder="1" applyAlignment="1">
      <alignment horizontal="center" vertical="center" wrapText="1"/>
    </xf>
    <xf numFmtId="0" fontId="28" fillId="5" borderId="24" xfId="0" applyFont="1" applyFill="1" applyBorder="1" applyAlignment="1">
      <alignment horizontal="left" vertical="center" wrapText="1"/>
    </xf>
    <xf numFmtId="0" fontId="35" fillId="5" borderId="24" xfId="0" applyFont="1" applyFill="1" applyBorder="1" applyAlignment="1">
      <alignment horizontal="center" vertical="center"/>
    </xf>
    <xf numFmtId="0" fontId="35" fillId="5" borderId="24" xfId="0" applyFont="1" applyFill="1" applyBorder="1" applyAlignment="1">
      <alignment vertical="center"/>
    </xf>
    <xf numFmtId="0" fontId="28" fillId="5" borderId="44" xfId="0" applyFont="1" applyFill="1" applyBorder="1" applyAlignment="1">
      <alignment vertical="center" wrapText="1"/>
    </xf>
    <xf numFmtId="0" fontId="28" fillId="5" borderId="24" xfId="0" applyFont="1" applyFill="1" applyBorder="1" applyAlignment="1" applyProtection="1">
      <alignment horizontal="center" vertical="center" wrapText="1"/>
      <protection locked="0"/>
    </xf>
    <xf numFmtId="49" fontId="28" fillId="5" borderId="44" xfId="0" applyNumberFormat="1" applyFont="1" applyFill="1" applyBorder="1" applyAlignment="1" applyProtection="1">
      <alignment horizontal="center" vertical="center" wrapText="1"/>
      <protection locked="0"/>
    </xf>
    <xf numFmtId="0" fontId="34" fillId="5" borderId="24" xfId="0" applyFont="1" applyFill="1" applyBorder="1" applyAlignment="1" applyProtection="1">
      <alignment vertical="center" wrapText="1"/>
      <protection locked="0"/>
    </xf>
    <xf numFmtId="0" fontId="33" fillId="5" borderId="24" xfId="0" applyFont="1" applyFill="1" applyBorder="1" applyAlignment="1" applyProtection="1">
      <alignment horizontal="left" vertical="center" wrapText="1"/>
      <protection locked="0"/>
    </xf>
    <xf numFmtId="3" fontId="28" fillId="5" borderId="24" xfId="0" applyNumberFormat="1" applyFont="1" applyFill="1" applyBorder="1" applyAlignment="1" applyProtection="1">
      <alignment horizontal="center" vertical="center" wrapText="1"/>
      <protection locked="0"/>
    </xf>
    <xf numFmtId="3" fontId="33" fillId="5" borderId="24" xfId="0" applyNumberFormat="1" applyFont="1" applyFill="1" applyBorder="1" applyAlignment="1" applyProtection="1">
      <alignment horizontal="center" vertical="center"/>
      <protection locked="0"/>
    </xf>
    <xf numFmtId="0" fontId="33" fillId="5" borderId="24" xfId="0" applyFont="1" applyFill="1" applyBorder="1" applyAlignment="1" applyProtection="1">
      <alignment vertical="center"/>
      <protection locked="0"/>
    </xf>
    <xf numFmtId="0" fontId="33" fillId="5" borderId="24" xfId="0" applyFont="1" applyFill="1" applyBorder="1" applyAlignment="1" applyProtection="1">
      <alignment horizontal="center" vertical="center"/>
      <protection locked="0"/>
    </xf>
    <xf numFmtId="0" fontId="28" fillId="2" borderId="45" xfId="0" applyFont="1" applyFill="1" applyBorder="1" applyAlignment="1">
      <alignment vertical="center"/>
    </xf>
    <xf numFmtId="0" fontId="27" fillId="5" borderId="24" xfId="0" applyFont="1" applyFill="1" applyBorder="1" applyAlignment="1">
      <alignment horizontal="center" vertical="center"/>
    </xf>
    <xf numFmtId="0" fontId="27" fillId="5" borderId="24" xfId="0" applyFont="1" applyFill="1" applyBorder="1" applyAlignment="1">
      <alignment vertical="center" wrapText="1"/>
    </xf>
    <xf numFmtId="0" fontId="27" fillId="5" borderId="24" xfId="0" applyFont="1" applyFill="1" applyBorder="1" applyAlignment="1">
      <alignment horizontal="center" vertical="center" wrapText="1"/>
    </xf>
    <xf numFmtId="49" fontId="27" fillId="5" borderId="24" xfId="0" applyNumberFormat="1" applyFont="1" applyFill="1" applyBorder="1" applyAlignment="1">
      <alignment horizontal="center" vertical="center" wrapText="1"/>
    </xf>
    <xf numFmtId="3" fontId="27" fillId="5" borderId="24" xfId="0" applyNumberFormat="1" applyFont="1" applyFill="1" applyBorder="1" applyAlignment="1">
      <alignment horizontal="center" vertical="center"/>
    </xf>
    <xf numFmtId="0" fontId="27" fillId="5" borderId="24" xfId="0" applyFont="1" applyFill="1" applyBorder="1" applyAlignment="1">
      <alignment vertical="center"/>
    </xf>
    <xf numFmtId="0" fontId="27" fillId="5" borderId="44" xfId="0" applyFont="1" applyFill="1" applyBorder="1" applyAlignment="1">
      <alignment horizontal="center" vertical="center"/>
    </xf>
    <xf numFmtId="0" fontId="37" fillId="5" borderId="24" xfId="0" applyFont="1" applyFill="1" applyBorder="1" applyAlignment="1">
      <alignment vertical="center"/>
    </xf>
    <xf numFmtId="0" fontId="27" fillId="0" borderId="44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44" xfId="0" applyFont="1" applyBorder="1" applyAlignment="1">
      <alignment vertical="center" wrapText="1"/>
    </xf>
    <xf numFmtId="3" fontId="27" fillId="0" borderId="44" xfId="0" applyNumberFormat="1" applyFont="1" applyBorder="1" applyAlignment="1">
      <alignment horizontal="center" vertical="center"/>
    </xf>
    <xf numFmtId="0" fontId="27" fillId="0" borderId="44" xfId="0" applyFont="1" applyBorder="1" applyAlignment="1">
      <alignment vertical="center"/>
    </xf>
    <xf numFmtId="0" fontId="27" fillId="0" borderId="44" xfId="0" applyFont="1" applyBorder="1" applyAlignment="1">
      <alignment horizontal="center" vertical="center"/>
    </xf>
    <xf numFmtId="164" fontId="27" fillId="0" borderId="44" xfId="0" applyNumberFormat="1" applyFont="1" applyBorder="1" applyAlignment="1">
      <alignment horizontal="center" vertical="center"/>
    </xf>
    <xf numFmtId="0" fontId="27" fillId="2" borderId="45" xfId="0" applyFont="1" applyFill="1" applyBorder="1" applyAlignment="1">
      <alignment horizontal="center" vertical="center"/>
    </xf>
    <xf numFmtId="0" fontId="27" fillId="2" borderId="24" xfId="0" applyFont="1" applyFill="1" applyBorder="1" applyAlignment="1">
      <alignment vertical="center" wrapText="1"/>
    </xf>
    <xf numFmtId="0" fontId="27" fillId="2" borderId="24" xfId="0" applyFont="1" applyFill="1" applyBorder="1" applyAlignment="1">
      <alignment horizontal="center" vertical="center" wrapText="1"/>
    </xf>
    <xf numFmtId="49" fontId="27" fillId="2" borderId="24" xfId="0" applyNumberFormat="1" applyFont="1" applyFill="1" applyBorder="1" applyAlignment="1">
      <alignment horizontal="center" vertical="center" wrapText="1"/>
    </xf>
    <xf numFmtId="0" fontId="27" fillId="2" borderId="24" xfId="0" applyFont="1" applyFill="1" applyBorder="1" applyAlignment="1">
      <alignment horizontal="left" vertical="center" wrapText="1"/>
    </xf>
    <xf numFmtId="0" fontId="27" fillId="2" borderId="24" xfId="0" applyFont="1" applyFill="1" applyBorder="1" applyAlignment="1">
      <alignment horizontal="center" vertical="center"/>
    </xf>
    <xf numFmtId="3" fontId="27" fillId="2" borderId="24" xfId="0" applyNumberFormat="1" applyFont="1" applyFill="1" applyBorder="1" applyAlignment="1">
      <alignment horizontal="center" vertical="center" wrapText="1"/>
    </xf>
    <xf numFmtId="0" fontId="27" fillId="2" borderId="24" xfId="0" applyFont="1" applyFill="1" applyBorder="1" applyAlignment="1">
      <alignment vertical="center"/>
    </xf>
    <xf numFmtId="0" fontId="27" fillId="2" borderId="45" xfId="0" applyFont="1" applyFill="1" applyBorder="1" applyAlignment="1">
      <alignment vertical="center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0" fillId="5" borderId="0" xfId="0" applyFill="1" applyAlignment="1">
      <alignment horizontal="left"/>
    </xf>
    <xf numFmtId="0" fontId="0" fillId="7" borderId="56" xfId="0" applyFill="1" applyBorder="1" applyAlignment="1">
      <alignment horizontal="left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left" vertical="center" wrapText="1"/>
    </xf>
    <xf numFmtId="3" fontId="27" fillId="0" borderId="24" xfId="0" applyNumberFormat="1" applyFont="1" applyBorder="1" applyAlignment="1">
      <alignment horizontal="center" vertical="center" wrapText="1"/>
    </xf>
    <xf numFmtId="3" fontId="27" fillId="0" borderId="44" xfId="0" applyNumberFormat="1" applyFont="1" applyBorder="1" applyAlignment="1">
      <alignment vertical="center"/>
    </xf>
    <xf numFmtId="0" fontId="27" fillId="2" borderId="44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795B581E-E15C-4F30-A86F-44676E4FCB9D}"/>
            </a:ext>
          </a:extLst>
        </xdr:cNvPr>
        <xdr:cNvSpPr txBox="1"/>
      </xdr:nvSpPr>
      <xdr:spPr>
        <a:xfrm>
          <a:off x="0" y="5553076"/>
          <a:ext cx="11653308" cy="213953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0407B-B5E8-4691-A0EC-D329890497F4}">
  <sheetPr>
    <pageSetUpPr fitToPage="1"/>
  </sheetPr>
  <dimension ref="A1:N53"/>
  <sheetViews>
    <sheetView showGridLines="0" topLeftCell="A16" zoomScale="90" zoomScaleNormal="90" workbookViewId="0">
      <selection activeCell="A38" sqref="A38"/>
    </sheetView>
  </sheetViews>
  <sheetFormatPr defaultColWidth="9.109375"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9" t="s">
        <v>0</v>
      </c>
    </row>
    <row r="2" spans="1:14" ht="14.25" customHeight="1" x14ac:dyDescent="0.3"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4.25" customHeight="1" x14ac:dyDescent="0.3">
      <c r="A3" s="10" t="s">
        <v>126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4.25" customHeight="1" x14ac:dyDescent="0.3">
      <c r="A4" s="7" t="s">
        <v>127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14.25" customHeight="1" x14ac:dyDescent="0.3"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14.25" customHeight="1" x14ac:dyDescent="0.3">
      <c r="A6" s="10" t="s">
        <v>128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14.25" customHeight="1" x14ac:dyDescent="0.3">
      <c r="A7" s="7" t="s">
        <v>102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14.25" customHeight="1" x14ac:dyDescent="0.3">
      <c r="A8" s="7" t="s">
        <v>103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14.25" customHeight="1" x14ac:dyDescent="0.3">
      <c r="A9" s="1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ht="14.25" customHeight="1" x14ac:dyDescent="0.3">
      <c r="A10" s="34" t="s">
        <v>104</v>
      </c>
      <c r="B10" s="35" t="s">
        <v>105</v>
      </c>
      <c r="C10" s="36" t="s">
        <v>106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ht="14.25" customHeight="1" x14ac:dyDescent="0.3">
      <c r="A11" s="37" t="s">
        <v>107</v>
      </c>
      <c r="B11" s="7" t="s">
        <v>108</v>
      </c>
      <c r="C11" s="38" t="s">
        <v>109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ht="14.25" customHeight="1" x14ac:dyDescent="0.3">
      <c r="A12" s="39" t="s">
        <v>110</v>
      </c>
      <c r="B12" s="40" t="s">
        <v>111</v>
      </c>
      <c r="C12" s="41" t="s">
        <v>112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t="14.25" customHeight="1" x14ac:dyDescent="0.3">
      <c r="A13" s="39" t="s">
        <v>113</v>
      </c>
      <c r="B13" s="40" t="s">
        <v>111</v>
      </c>
      <c r="C13" s="41" t="s">
        <v>112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t="14.25" customHeight="1" x14ac:dyDescent="0.3">
      <c r="A14" s="39" t="s">
        <v>114</v>
      </c>
      <c r="B14" s="40" t="s">
        <v>111</v>
      </c>
      <c r="C14" s="41" t="s">
        <v>112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t="14.25" customHeight="1" x14ac:dyDescent="0.3">
      <c r="A15" s="39" t="s">
        <v>115</v>
      </c>
      <c r="B15" s="40" t="s">
        <v>111</v>
      </c>
      <c r="C15" s="41" t="s">
        <v>112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t="14.25" customHeight="1" x14ac:dyDescent="0.3">
      <c r="A16" s="39" t="s">
        <v>116</v>
      </c>
      <c r="B16" s="40" t="s">
        <v>111</v>
      </c>
      <c r="C16" s="41" t="s">
        <v>112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ht="14.25" customHeight="1" x14ac:dyDescent="0.3">
      <c r="A17" s="42" t="s">
        <v>117</v>
      </c>
      <c r="B17" s="43" t="s">
        <v>118</v>
      </c>
      <c r="C17" s="44" t="s">
        <v>119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4.25" customHeight="1" x14ac:dyDescent="0.3">
      <c r="A18" s="42" t="s">
        <v>120</v>
      </c>
      <c r="B18" s="43" t="s">
        <v>118</v>
      </c>
      <c r="C18" s="44" t="s">
        <v>119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ht="14.25" customHeight="1" x14ac:dyDescent="0.3">
      <c r="A19" s="42" t="s">
        <v>121</v>
      </c>
      <c r="B19" s="43" t="s">
        <v>118</v>
      </c>
      <c r="C19" s="44" t="s">
        <v>119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t="14.25" customHeight="1" x14ac:dyDescent="0.3">
      <c r="A20" s="42" t="s">
        <v>122</v>
      </c>
      <c r="B20" s="43" t="s">
        <v>118</v>
      </c>
      <c r="C20" s="44" t="s">
        <v>119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ht="14.25" customHeight="1" x14ac:dyDescent="0.3">
      <c r="A21" s="42" t="s">
        <v>84</v>
      </c>
      <c r="B21" s="43" t="s">
        <v>118</v>
      </c>
      <c r="C21" s="44" t="s">
        <v>119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ht="14.25" customHeight="1" x14ac:dyDescent="0.3">
      <c r="A22" s="42" t="s">
        <v>129</v>
      </c>
      <c r="B22" s="43" t="s">
        <v>118</v>
      </c>
      <c r="C22" s="44" t="s">
        <v>119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ht="14.25" customHeight="1" x14ac:dyDescent="0.3">
      <c r="A23" s="42" t="s">
        <v>130</v>
      </c>
      <c r="B23" s="43" t="s">
        <v>118</v>
      </c>
      <c r="C23" s="44" t="s">
        <v>119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 ht="14.25" customHeight="1" x14ac:dyDescent="0.3">
      <c r="A24" s="45" t="s">
        <v>123</v>
      </c>
      <c r="B24" s="46" t="s">
        <v>118</v>
      </c>
      <c r="C24" s="47" t="s">
        <v>119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ht="14.25" customHeight="1" x14ac:dyDescent="0.3">
      <c r="B25" s="7"/>
      <c r="C25" s="48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x14ac:dyDescent="0.3">
      <c r="A26" s="7"/>
    </row>
    <row r="27" spans="1:14" x14ac:dyDescent="0.3">
      <c r="A27" s="10" t="s">
        <v>1</v>
      </c>
    </row>
    <row r="28" spans="1:14" x14ac:dyDescent="0.3">
      <c r="A28" s="7" t="s">
        <v>2</v>
      </c>
    </row>
    <row r="29" spans="1:14" x14ac:dyDescent="0.3">
      <c r="A29" s="7" t="s">
        <v>218</v>
      </c>
    </row>
    <row r="30" spans="1:14" x14ac:dyDescent="0.3">
      <c r="A30" s="7"/>
    </row>
    <row r="31" spans="1:14" ht="130.65" customHeight="1" x14ac:dyDescent="0.3">
      <c r="A31" s="7"/>
    </row>
    <row r="32" spans="1:14" ht="38.25" customHeight="1" x14ac:dyDescent="0.3">
      <c r="A32" s="1"/>
    </row>
    <row r="33" spans="1:7" x14ac:dyDescent="0.3">
      <c r="A33" s="1"/>
    </row>
    <row r="34" spans="1:7" x14ac:dyDescent="0.3">
      <c r="A34" s="8" t="s">
        <v>131</v>
      </c>
    </row>
    <row r="35" spans="1:7" x14ac:dyDescent="0.3">
      <c r="A35" t="s">
        <v>132</v>
      </c>
    </row>
    <row r="37" spans="1:7" x14ac:dyDescent="0.3">
      <c r="A37" s="8" t="s">
        <v>3</v>
      </c>
    </row>
    <row r="38" spans="1:7" x14ac:dyDescent="0.3">
      <c r="A38" t="s">
        <v>124</v>
      </c>
    </row>
    <row r="40" spans="1:7" x14ac:dyDescent="0.3">
      <c r="A40" s="10" t="s">
        <v>4</v>
      </c>
    </row>
    <row r="41" spans="1:7" x14ac:dyDescent="0.3">
      <c r="A41" s="7" t="s">
        <v>125</v>
      </c>
    </row>
    <row r="42" spans="1:7" x14ac:dyDescent="0.3">
      <c r="A42" s="49" t="s">
        <v>67</v>
      </c>
    </row>
    <row r="43" spans="1:7" x14ac:dyDescent="0.3">
      <c r="B43" s="1"/>
      <c r="C43" s="1"/>
      <c r="D43" s="1"/>
      <c r="E43" s="1"/>
      <c r="F43" s="1"/>
      <c r="G43" s="1"/>
    </row>
    <row r="44" spans="1:7" x14ac:dyDescent="0.3">
      <c r="A44" s="15"/>
      <c r="B44" s="1"/>
      <c r="C44" s="1"/>
      <c r="D44" s="1"/>
      <c r="E44" s="1"/>
      <c r="F44" s="1"/>
      <c r="G44" s="1"/>
    </row>
    <row r="45" spans="1:7" x14ac:dyDescent="0.3">
      <c r="B45" s="1"/>
      <c r="C45" s="1"/>
      <c r="D45" s="1"/>
      <c r="E45" s="1"/>
      <c r="F45" s="1"/>
      <c r="G45" s="1"/>
    </row>
    <row r="46" spans="1:7" x14ac:dyDescent="0.3">
      <c r="A46" s="1"/>
      <c r="B46" s="1"/>
      <c r="C46" s="1"/>
      <c r="D46" s="1"/>
      <c r="E46" s="1"/>
      <c r="F46" s="1"/>
      <c r="G46" s="1"/>
    </row>
    <row r="47" spans="1:7" x14ac:dyDescent="0.3">
      <c r="A47" s="1"/>
      <c r="B47" s="1"/>
      <c r="C47" s="1"/>
      <c r="D47" s="1"/>
      <c r="E47" s="1"/>
      <c r="F47" s="1"/>
      <c r="G47" s="1"/>
    </row>
    <row r="48" spans="1:7" x14ac:dyDescent="0.3">
      <c r="A48" s="1"/>
      <c r="B48" s="1"/>
      <c r="C48" s="1"/>
      <c r="D48" s="1"/>
      <c r="E48" s="1"/>
      <c r="F48" s="1"/>
      <c r="G48" s="1"/>
    </row>
    <row r="49" spans="1:7" x14ac:dyDescent="0.3">
      <c r="A49" s="1"/>
      <c r="B49" s="1"/>
      <c r="C49" s="1"/>
      <c r="D49" s="1"/>
      <c r="E49" s="1"/>
      <c r="F49" s="1"/>
      <c r="G49" s="1"/>
    </row>
    <row r="50" spans="1:7" x14ac:dyDescent="0.3">
      <c r="A50" s="1"/>
      <c r="B50" s="1"/>
      <c r="C50" s="1"/>
      <c r="D50" s="1"/>
      <c r="E50" s="1"/>
      <c r="F50" s="1"/>
      <c r="G50" s="1"/>
    </row>
    <row r="51" spans="1:7" x14ac:dyDescent="0.3">
      <c r="A51" s="1"/>
      <c r="B51" s="1"/>
      <c r="C51" s="1"/>
      <c r="D51" s="1"/>
      <c r="E51" s="1"/>
      <c r="F51" s="1"/>
      <c r="G51" s="1"/>
    </row>
    <row r="52" spans="1:7" x14ac:dyDescent="0.3">
      <c r="A52" s="1"/>
      <c r="B52" s="1"/>
      <c r="C52" s="1"/>
      <c r="D52" s="1"/>
      <c r="E52" s="1"/>
      <c r="F52" s="1"/>
      <c r="G52" s="1"/>
    </row>
    <row r="53" spans="1:7" x14ac:dyDescent="0.3">
      <c r="A53" s="1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799BD6B8-5D76-44D8-A51E-68AE33C6E972}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B38"/>
  <sheetViews>
    <sheetView zoomScale="80" zoomScaleNormal="80" workbookViewId="0">
      <selection activeCell="R33" sqref="R33"/>
    </sheetView>
  </sheetViews>
  <sheetFormatPr defaultColWidth="9.33203125" defaultRowHeight="14.4" x14ac:dyDescent="0.3"/>
  <cols>
    <col min="1" max="1" width="7.33203125" customWidth="1"/>
    <col min="2" max="2" width="18.44140625" customWidth="1"/>
    <col min="3" max="3" width="14.6640625" style="6" customWidth="1"/>
    <col min="4" max="4" width="9.33203125" style="6"/>
    <col min="5" max="6" width="10" style="6" bestFit="1" customWidth="1"/>
    <col min="7" max="7" width="27" style="25" customWidth="1"/>
    <col min="8" max="9" width="12.88671875" style="6" customWidth="1"/>
    <col min="10" max="10" width="15.88671875" style="6" customWidth="1"/>
    <col min="11" max="11" width="39.44140625" customWidth="1"/>
    <col min="12" max="12" width="9.33203125" style="6"/>
    <col min="13" max="13" width="14" customWidth="1"/>
    <col min="14" max="15" width="9.33203125" style="6"/>
    <col min="16" max="16" width="13.6640625" style="6" customWidth="1"/>
    <col min="17" max="17" width="13.33203125" style="6" customWidth="1"/>
    <col min="18" max="18" width="12.88671875" style="6" customWidth="1"/>
    <col min="19" max="19" width="11" style="6" customWidth="1"/>
  </cols>
  <sheetData>
    <row r="1" spans="1:184" x14ac:dyDescent="0.3">
      <c r="A1" s="231" t="s">
        <v>204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</row>
    <row r="2" spans="1:184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P2" s="33" t="s">
        <v>307</v>
      </c>
      <c r="Q2" s="248" t="s">
        <v>308</v>
      </c>
      <c r="R2" s="248"/>
      <c r="S2" s="248"/>
    </row>
    <row r="3" spans="1:184" x14ac:dyDescent="0.3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Q3" s="249" t="s">
        <v>309</v>
      </c>
      <c r="R3" s="249"/>
      <c r="S3" s="249"/>
    </row>
    <row r="4" spans="1:184" ht="15" thickBot="1" x14ac:dyDescent="0.35">
      <c r="Q4" s="250" t="s">
        <v>316</v>
      </c>
      <c r="R4" s="250"/>
      <c r="S4" s="250"/>
    </row>
    <row r="5" spans="1:184" ht="18.600000000000001" thickBot="1" x14ac:dyDescent="0.4">
      <c r="A5" s="232" t="s">
        <v>5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4"/>
    </row>
    <row r="6" spans="1:184" ht="27.15" customHeight="1" x14ac:dyDescent="0.3">
      <c r="A6" s="235" t="s">
        <v>6</v>
      </c>
      <c r="B6" s="237" t="s">
        <v>7</v>
      </c>
      <c r="C6" s="238"/>
      <c r="D6" s="238"/>
      <c r="E6" s="238"/>
      <c r="F6" s="239"/>
      <c r="G6" s="240" t="s">
        <v>8</v>
      </c>
      <c r="H6" s="244" t="s">
        <v>9</v>
      </c>
      <c r="I6" s="246" t="s">
        <v>66</v>
      </c>
      <c r="J6" s="235" t="s">
        <v>10</v>
      </c>
      <c r="K6" s="235" t="s">
        <v>11</v>
      </c>
      <c r="L6" s="242" t="s">
        <v>12</v>
      </c>
      <c r="M6" s="243"/>
      <c r="N6" s="225" t="s">
        <v>13</v>
      </c>
      <c r="O6" s="226"/>
      <c r="P6" s="227" t="s">
        <v>14</v>
      </c>
      <c r="Q6" s="228"/>
      <c r="R6" s="229" t="s">
        <v>15</v>
      </c>
      <c r="S6" s="230"/>
    </row>
    <row r="7" spans="1:184" ht="96" customHeight="1" thickBot="1" x14ac:dyDescent="0.35">
      <c r="A7" s="236"/>
      <c r="B7" s="23" t="s">
        <v>16</v>
      </c>
      <c r="C7" s="3" t="s">
        <v>17</v>
      </c>
      <c r="D7" s="3" t="s">
        <v>18</v>
      </c>
      <c r="E7" s="3" t="s">
        <v>19</v>
      </c>
      <c r="F7" s="4" t="s">
        <v>20</v>
      </c>
      <c r="G7" s="241"/>
      <c r="H7" s="245"/>
      <c r="I7" s="247"/>
      <c r="J7" s="236"/>
      <c r="K7" s="236"/>
      <c r="L7" s="21" t="s">
        <v>21</v>
      </c>
      <c r="M7" s="5" t="s">
        <v>222</v>
      </c>
      <c r="N7" s="21" t="s">
        <v>22</v>
      </c>
      <c r="O7" s="22" t="s">
        <v>23</v>
      </c>
      <c r="P7" s="50" t="s">
        <v>24</v>
      </c>
      <c r="Q7" s="51" t="s">
        <v>25</v>
      </c>
      <c r="R7" s="52" t="s">
        <v>26</v>
      </c>
      <c r="S7" s="53" t="s">
        <v>27</v>
      </c>
    </row>
    <row r="8" spans="1:184" s="89" customFormat="1" ht="50.25" customHeight="1" x14ac:dyDescent="0.25">
      <c r="A8" s="61">
        <v>1</v>
      </c>
      <c r="B8" s="62" t="s">
        <v>232</v>
      </c>
      <c r="C8" s="24" t="s">
        <v>233</v>
      </c>
      <c r="D8" s="61">
        <v>71005455</v>
      </c>
      <c r="E8" s="61">
        <v>107585049</v>
      </c>
      <c r="F8" s="24">
        <v>600095801</v>
      </c>
      <c r="G8" s="62" t="s">
        <v>234</v>
      </c>
      <c r="H8" s="61" t="s">
        <v>84</v>
      </c>
      <c r="I8" s="61" t="s">
        <v>85</v>
      </c>
      <c r="J8" s="61" t="s">
        <v>235</v>
      </c>
      <c r="K8" s="62" t="s">
        <v>236</v>
      </c>
      <c r="L8" s="67">
        <v>5500000</v>
      </c>
      <c r="M8" s="63"/>
      <c r="N8" s="61">
        <v>2023</v>
      </c>
      <c r="O8" s="61">
        <v>2027</v>
      </c>
      <c r="P8" s="63"/>
      <c r="Q8" s="63"/>
      <c r="R8" s="24" t="s">
        <v>237</v>
      </c>
      <c r="S8" s="61" t="s">
        <v>86</v>
      </c>
      <c r="T8" s="126"/>
    </row>
    <row r="9" spans="1:184" s="26" customFormat="1" ht="54" customHeight="1" x14ac:dyDescent="0.3">
      <c r="A9" s="170">
        <v>2</v>
      </c>
      <c r="B9" s="171" t="s">
        <v>162</v>
      </c>
      <c r="C9" s="172" t="s">
        <v>163</v>
      </c>
      <c r="D9" s="172">
        <v>70189081</v>
      </c>
      <c r="E9" s="173">
        <v>107584531</v>
      </c>
      <c r="F9" s="172">
        <v>600096441</v>
      </c>
      <c r="G9" s="171" t="s">
        <v>164</v>
      </c>
      <c r="H9" s="173" t="s">
        <v>84</v>
      </c>
      <c r="I9" s="173" t="s">
        <v>85</v>
      </c>
      <c r="J9" s="172" t="s">
        <v>165</v>
      </c>
      <c r="K9" s="171" t="s">
        <v>167</v>
      </c>
      <c r="L9" s="174">
        <v>300000</v>
      </c>
      <c r="M9" s="175"/>
      <c r="N9" s="173">
        <v>2024</v>
      </c>
      <c r="O9" s="173">
        <v>2027</v>
      </c>
      <c r="P9" s="173"/>
      <c r="Q9" s="173"/>
      <c r="R9" s="173" t="s">
        <v>169</v>
      </c>
      <c r="S9" s="173" t="s">
        <v>86</v>
      </c>
      <c r="T9" s="127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</row>
    <row r="10" spans="1:184" s="26" customFormat="1" ht="36" x14ac:dyDescent="0.3">
      <c r="A10" s="122">
        <v>3</v>
      </c>
      <c r="B10" s="123" t="s">
        <v>162</v>
      </c>
      <c r="C10" s="124" t="s">
        <v>163</v>
      </c>
      <c r="D10" s="124">
        <v>70189081</v>
      </c>
      <c r="E10" s="125">
        <v>107584531</v>
      </c>
      <c r="F10" s="124">
        <v>600096441</v>
      </c>
      <c r="G10" s="123" t="s">
        <v>166</v>
      </c>
      <c r="H10" s="125" t="s">
        <v>84</v>
      </c>
      <c r="I10" s="125" t="s">
        <v>85</v>
      </c>
      <c r="J10" s="124" t="s">
        <v>165</v>
      </c>
      <c r="K10" s="123" t="s">
        <v>168</v>
      </c>
      <c r="L10" s="168">
        <v>150000</v>
      </c>
      <c r="M10" s="169"/>
      <c r="N10" s="125">
        <v>2023</v>
      </c>
      <c r="O10" s="125">
        <v>2027</v>
      </c>
      <c r="P10" s="125"/>
      <c r="Q10" s="125"/>
      <c r="R10" s="125" t="s">
        <v>255</v>
      </c>
      <c r="S10" s="125" t="s">
        <v>86</v>
      </c>
      <c r="T10" s="127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</row>
    <row r="11" spans="1:184" s="26" customFormat="1" ht="36" x14ac:dyDescent="0.3">
      <c r="A11" s="58">
        <v>4</v>
      </c>
      <c r="B11" s="104" t="s">
        <v>162</v>
      </c>
      <c r="C11" s="95" t="s">
        <v>163</v>
      </c>
      <c r="D11" s="95">
        <v>70189081</v>
      </c>
      <c r="E11" s="20">
        <v>107584531</v>
      </c>
      <c r="F11" s="95">
        <v>600096441</v>
      </c>
      <c r="G11" s="94" t="s">
        <v>334</v>
      </c>
      <c r="H11" s="20" t="s">
        <v>84</v>
      </c>
      <c r="I11" s="20" t="s">
        <v>85</v>
      </c>
      <c r="J11" s="95" t="s">
        <v>165</v>
      </c>
      <c r="K11" s="104" t="s">
        <v>335</v>
      </c>
      <c r="L11" s="106">
        <v>950000</v>
      </c>
      <c r="M11" s="178"/>
      <c r="N11" s="20">
        <v>2025</v>
      </c>
      <c r="O11" s="20">
        <v>2027</v>
      </c>
      <c r="P11" s="20"/>
      <c r="Q11" s="20" t="s">
        <v>87</v>
      </c>
      <c r="R11" s="20" t="s">
        <v>169</v>
      </c>
      <c r="S11" s="20" t="s">
        <v>86</v>
      </c>
      <c r="T11" s="127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</row>
    <row r="12" spans="1:184" s="26" customFormat="1" ht="36" x14ac:dyDescent="0.3">
      <c r="A12" s="177">
        <v>5</v>
      </c>
      <c r="B12" s="104" t="s">
        <v>162</v>
      </c>
      <c r="C12" s="95" t="s">
        <v>163</v>
      </c>
      <c r="D12" s="95">
        <v>70189081</v>
      </c>
      <c r="E12" s="20">
        <v>107584531</v>
      </c>
      <c r="F12" s="95">
        <v>600096441</v>
      </c>
      <c r="G12" s="104" t="s">
        <v>336</v>
      </c>
      <c r="H12" s="20" t="s">
        <v>84</v>
      </c>
      <c r="I12" s="20" t="s">
        <v>85</v>
      </c>
      <c r="J12" s="95" t="s">
        <v>165</v>
      </c>
      <c r="K12" s="104" t="s">
        <v>337</v>
      </c>
      <c r="L12" s="106">
        <v>1100000</v>
      </c>
      <c r="M12" s="178"/>
      <c r="N12" s="20">
        <v>2025</v>
      </c>
      <c r="O12" s="20">
        <v>2027</v>
      </c>
      <c r="P12" s="20"/>
      <c r="Q12" s="20" t="s">
        <v>87</v>
      </c>
      <c r="R12" s="20" t="s">
        <v>169</v>
      </c>
      <c r="S12" s="20" t="s">
        <v>86</v>
      </c>
      <c r="T12" s="127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</row>
    <row r="13" spans="1:184" s="26" customFormat="1" ht="37.950000000000003" customHeight="1" x14ac:dyDescent="0.3">
      <c r="A13" s="24">
        <v>6</v>
      </c>
      <c r="B13" s="26" t="s">
        <v>175</v>
      </c>
      <c r="C13" s="17" t="s">
        <v>176</v>
      </c>
      <c r="D13" s="65">
        <v>60158859</v>
      </c>
      <c r="E13" s="65">
        <v>107584891</v>
      </c>
      <c r="F13" s="65">
        <v>600096530</v>
      </c>
      <c r="G13" s="26" t="s">
        <v>190</v>
      </c>
      <c r="H13" s="17" t="s">
        <v>84</v>
      </c>
      <c r="I13" s="17" t="s">
        <v>85</v>
      </c>
      <c r="J13" s="17" t="s">
        <v>178</v>
      </c>
      <c r="K13" s="26" t="s">
        <v>211</v>
      </c>
      <c r="L13" s="103">
        <v>8000000</v>
      </c>
      <c r="M13" s="59">
        <f t="shared" ref="M13" si="0">L13*0.85</f>
        <v>6800000</v>
      </c>
      <c r="N13" s="20">
        <v>2021</v>
      </c>
      <c r="O13" s="17">
        <v>2027</v>
      </c>
      <c r="P13" s="17" t="s">
        <v>87</v>
      </c>
      <c r="Q13" s="17"/>
      <c r="R13" s="17" t="s">
        <v>182</v>
      </c>
      <c r="S13" s="17" t="s">
        <v>86</v>
      </c>
      <c r="T13" s="127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</row>
    <row r="14" spans="1:184" s="26" customFormat="1" ht="36" x14ac:dyDescent="0.3">
      <c r="A14" s="61">
        <v>7</v>
      </c>
      <c r="B14" s="26" t="s">
        <v>175</v>
      </c>
      <c r="C14" s="17" t="s">
        <v>176</v>
      </c>
      <c r="D14" s="65">
        <v>60158859</v>
      </c>
      <c r="E14" s="65">
        <v>107584891</v>
      </c>
      <c r="F14" s="65">
        <v>600096530</v>
      </c>
      <c r="G14" s="26" t="s">
        <v>192</v>
      </c>
      <c r="H14" s="17" t="s">
        <v>84</v>
      </c>
      <c r="I14" s="17" t="s">
        <v>85</v>
      </c>
      <c r="J14" s="17" t="s">
        <v>178</v>
      </c>
      <c r="K14" s="26" t="s">
        <v>212</v>
      </c>
      <c r="L14" s="27">
        <v>2000000</v>
      </c>
      <c r="N14" s="20">
        <v>2021</v>
      </c>
      <c r="O14" s="17">
        <v>2027</v>
      </c>
      <c r="R14" s="17" t="s">
        <v>191</v>
      </c>
      <c r="S14" s="17" t="s">
        <v>86</v>
      </c>
      <c r="T14" s="127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</row>
    <row r="15" spans="1:184" s="26" customFormat="1" ht="36" x14ac:dyDescent="0.3">
      <c r="A15" s="24">
        <v>8</v>
      </c>
      <c r="B15" s="26" t="s">
        <v>214</v>
      </c>
      <c r="C15" s="65" t="s">
        <v>205</v>
      </c>
      <c r="D15" s="65">
        <v>71006796</v>
      </c>
      <c r="E15" s="65">
        <v>107585103</v>
      </c>
      <c r="F15" s="65">
        <v>600095843</v>
      </c>
      <c r="G15" s="26" t="s">
        <v>208</v>
      </c>
      <c r="H15" s="17" t="s">
        <v>84</v>
      </c>
      <c r="I15" s="17" t="s">
        <v>85</v>
      </c>
      <c r="J15" s="65" t="s">
        <v>206</v>
      </c>
      <c r="K15" s="26" t="s">
        <v>209</v>
      </c>
      <c r="L15" s="103">
        <v>3000000</v>
      </c>
      <c r="M15" s="75"/>
      <c r="N15" s="17">
        <v>2023</v>
      </c>
      <c r="O15" s="17">
        <v>2027</v>
      </c>
      <c r="P15" s="17"/>
      <c r="Q15" s="17"/>
      <c r="R15" s="17" t="s">
        <v>207</v>
      </c>
      <c r="S15" s="17" t="s">
        <v>86</v>
      </c>
      <c r="T15" s="127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</row>
    <row r="16" spans="1:184" s="26" customFormat="1" ht="36" x14ac:dyDescent="0.3">
      <c r="A16" s="122">
        <v>9</v>
      </c>
      <c r="B16" s="123" t="s">
        <v>214</v>
      </c>
      <c r="C16" s="124" t="s">
        <v>205</v>
      </c>
      <c r="D16" s="124">
        <v>71006796</v>
      </c>
      <c r="E16" s="124">
        <v>107585103</v>
      </c>
      <c r="F16" s="124">
        <v>600095843</v>
      </c>
      <c r="G16" s="123" t="s">
        <v>213</v>
      </c>
      <c r="H16" s="125" t="s">
        <v>84</v>
      </c>
      <c r="I16" s="125" t="s">
        <v>85</v>
      </c>
      <c r="J16" s="124" t="s">
        <v>206</v>
      </c>
      <c r="K16" s="123" t="s">
        <v>210</v>
      </c>
      <c r="L16" s="139">
        <v>200000</v>
      </c>
      <c r="M16" s="123"/>
      <c r="N16" s="125">
        <v>2022</v>
      </c>
      <c r="O16" s="125">
        <v>2027</v>
      </c>
      <c r="P16" s="123"/>
      <c r="Q16" s="123"/>
      <c r="R16" s="125" t="s">
        <v>255</v>
      </c>
      <c r="S16" s="125" t="s">
        <v>86</v>
      </c>
      <c r="T16" s="127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</row>
    <row r="17" spans="1:184" s="26" customFormat="1" ht="36" x14ac:dyDescent="0.3">
      <c r="A17" s="148">
        <v>10</v>
      </c>
      <c r="B17" s="123" t="s">
        <v>214</v>
      </c>
      <c r="C17" s="124" t="s">
        <v>205</v>
      </c>
      <c r="D17" s="124">
        <v>71006796</v>
      </c>
      <c r="E17" s="124">
        <v>107585103</v>
      </c>
      <c r="F17" s="124">
        <v>600095843</v>
      </c>
      <c r="G17" s="123" t="s">
        <v>215</v>
      </c>
      <c r="H17" s="125" t="s">
        <v>84</v>
      </c>
      <c r="I17" s="125" t="s">
        <v>85</v>
      </c>
      <c r="J17" s="124" t="s">
        <v>206</v>
      </c>
      <c r="K17" s="123" t="s">
        <v>216</v>
      </c>
      <c r="L17" s="139">
        <v>1000000</v>
      </c>
      <c r="M17" s="139">
        <v>1000000</v>
      </c>
      <c r="N17" s="149">
        <v>45047</v>
      </c>
      <c r="O17" s="149">
        <v>45169</v>
      </c>
      <c r="P17" s="123"/>
      <c r="Q17" s="123"/>
      <c r="R17" s="125" t="s">
        <v>255</v>
      </c>
      <c r="S17" s="125" t="s">
        <v>86</v>
      </c>
      <c r="T17" s="127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</row>
    <row r="18" spans="1:184" s="26" customFormat="1" ht="36" x14ac:dyDescent="0.3">
      <c r="A18" s="24">
        <v>11</v>
      </c>
      <c r="B18" s="26" t="s">
        <v>227</v>
      </c>
      <c r="C18" s="65" t="s">
        <v>83</v>
      </c>
      <c r="D18" s="65">
        <v>48160911</v>
      </c>
      <c r="E18" s="91" t="s">
        <v>228</v>
      </c>
      <c r="F18" s="65">
        <v>600095312</v>
      </c>
      <c r="G18" s="26" t="s">
        <v>229</v>
      </c>
      <c r="H18" s="17" t="s">
        <v>84</v>
      </c>
      <c r="I18" s="17" t="s">
        <v>85</v>
      </c>
      <c r="J18" s="65" t="s">
        <v>85</v>
      </c>
      <c r="K18" s="26" t="s">
        <v>266</v>
      </c>
      <c r="L18" s="27">
        <v>100000</v>
      </c>
      <c r="M18" s="27"/>
      <c r="N18" s="17">
        <v>2023</v>
      </c>
      <c r="O18" s="17">
        <v>2024</v>
      </c>
      <c r="R18" s="17" t="s">
        <v>169</v>
      </c>
      <c r="S18" s="17" t="s">
        <v>86</v>
      </c>
      <c r="T18" s="127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</row>
    <row r="19" spans="1:184" s="72" customFormat="1" ht="36" x14ac:dyDescent="0.3">
      <c r="A19" s="24">
        <v>12</v>
      </c>
      <c r="B19" s="26" t="s">
        <v>252</v>
      </c>
      <c r="C19" s="65" t="s">
        <v>250</v>
      </c>
      <c r="D19" s="65"/>
      <c r="E19" s="91"/>
      <c r="F19" s="65"/>
      <c r="G19" s="26" t="s">
        <v>252</v>
      </c>
      <c r="H19" s="17" t="s">
        <v>84</v>
      </c>
      <c r="I19" s="17" t="s">
        <v>85</v>
      </c>
      <c r="J19" s="65" t="s">
        <v>251</v>
      </c>
      <c r="K19" s="26" t="s">
        <v>253</v>
      </c>
      <c r="L19" s="27">
        <v>24000000</v>
      </c>
      <c r="M19" s="27">
        <f>L19*0.85</f>
        <v>20400000</v>
      </c>
      <c r="N19" s="150">
        <v>44562</v>
      </c>
      <c r="O19" s="150">
        <v>45657</v>
      </c>
      <c r="P19" s="17" t="s">
        <v>87</v>
      </c>
      <c r="Q19" s="26"/>
      <c r="R19" s="17" t="s">
        <v>254</v>
      </c>
      <c r="S19" s="17" t="s">
        <v>86</v>
      </c>
      <c r="T19" s="128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</row>
    <row r="20" spans="1:184" s="72" customFormat="1" ht="47.25" customHeight="1" x14ac:dyDescent="0.3">
      <c r="A20" s="24">
        <v>13</v>
      </c>
      <c r="B20" s="62" t="s">
        <v>256</v>
      </c>
      <c r="C20" s="58" t="s">
        <v>96</v>
      </c>
      <c r="D20" s="24">
        <v>71001557</v>
      </c>
      <c r="E20" s="24">
        <v>107584867</v>
      </c>
      <c r="F20" s="24">
        <v>600095738</v>
      </c>
      <c r="G20" s="62" t="s">
        <v>259</v>
      </c>
      <c r="H20" s="24" t="s">
        <v>84</v>
      </c>
      <c r="I20" s="24" t="s">
        <v>85</v>
      </c>
      <c r="J20" s="24" t="s">
        <v>89</v>
      </c>
      <c r="K20" s="26" t="s">
        <v>257</v>
      </c>
      <c r="L20" s="59">
        <v>5000000</v>
      </c>
      <c r="M20" s="75"/>
      <c r="N20" s="24">
        <v>2021</v>
      </c>
      <c r="O20" s="24">
        <v>2027</v>
      </c>
      <c r="P20" s="24"/>
      <c r="Q20" s="24"/>
      <c r="R20" s="24" t="s">
        <v>258</v>
      </c>
      <c r="S20" s="24" t="s">
        <v>86</v>
      </c>
      <c r="T20" s="128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</row>
    <row r="21" spans="1:184" s="72" customFormat="1" ht="36" x14ac:dyDescent="0.3">
      <c r="A21" s="24">
        <v>14</v>
      </c>
      <c r="B21" s="26" t="s">
        <v>227</v>
      </c>
      <c r="C21" s="65" t="s">
        <v>83</v>
      </c>
      <c r="D21" s="65">
        <v>48160911</v>
      </c>
      <c r="E21" s="91" t="s">
        <v>228</v>
      </c>
      <c r="F21" s="65">
        <v>600095312</v>
      </c>
      <c r="G21" s="62" t="s">
        <v>268</v>
      </c>
      <c r="H21" s="17" t="s">
        <v>84</v>
      </c>
      <c r="I21" s="17" t="s">
        <v>85</v>
      </c>
      <c r="J21" s="65" t="s">
        <v>85</v>
      </c>
      <c r="K21" s="62" t="s">
        <v>267</v>
      </c>
      <c r="L21" s="67">
        <v>350000</v>
      </c>
      <c r="M21" s="63"/>
      <c r="N21" s="61">
        <v>2024</v>
      </c>
      <c r="O21" s="61">
        <v>2025</v>
      </c>
      <c r="P21" s="63"/>
      <c r="Q21" s="63"/>
      <c r="R21" s="24" t="s">
        <v>169</v>
      </c>
      <c r="S21" s="61" t="s">
        <v>86</v>
      </c>
      <c r="T21" s="128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4"/>
      <c r="ES21" s="84"/>
      <c r="ET21" s="84"/>
      <c r="EU21" s="84"/>
      <c r="EV21" s="84"/>
      <c r="EW21" s="84"/>
      <c r="EX21" s="84"/>
      <c r="EY21" s="84"/>
      <c r="EZ21" s="84"/>
      <c r="FA21" s="84"/>
      <c r="FB21" s="84"/>
      <c r="FC21" s="84"/>
      <c r="FD21" s="84"/>
      <c r="FE21" s="84"/>
      <c r="FF21" s="84"/>
      <c r="FG21" s="84"/>
      <c r="FH21" s="84"/>
      <c r="FI21" s="84"/>
      <c r="FJ21" s="84"/>
      <c r="FK21" s="84"/>
      <c r="FL21" s="84"/>
      <c r="FM21" s="84"/>
      <c r="FN21" s="84"/>
      <c r="FO21" s="84"/>
      <c r="FP21" s="84"/>
      <c r="FQ21" s="84"/>
      <c r="FR21" s="84"/>
      <c r="FS21" s="84"/>
      <c r="FT21" s="84"/>
      <c r="FU21" s="84"/>
      <c r="FV21" s="84"/>
      <c r="FW21" s="84"/>
      <c r="FX21" s="84"/>
      <c r="FY21" s="84"/>
      <c r="FZ21" s="84"/>
      <c r="GA21" s="84"/>
      <c r="GB21" s="84"/>
    </row>
    <row r="22" spans="1:184" s="72" customFormat="1" ht="48" x14ac:dyDescent="0.3">
      <c r="A22" s="24">
        <v>15</v>
      </c>
      <c r="B22" s="26" t="s">
        <v>175</v>
      </c>
      <c r="C22" s="17" t="s">
        <v>176</v>
      </c>
      <c r="D22" s="65">
        <v>60158859</v>
      </c>
      <c r="E22" s="65">
        <v>107584891</v>
      </c>
      <c r="F22" s="65">
        <v>600096530</v>
      </c>
      <c r="G22" s="62" t="s">
        <v>273</v>
      </c>
      <c r="H22" s="17" t="s">
        <v>84</v>
      </c>
      <c r="I22" s="17" t="s">
        <v>85</v>
      </c>
      <c r="J22" s="17" t="s">
        <v>178</v>
      </c>
      <c r="K22" s="62" t="s">
        <v>274</v>
      </c>
      <c r="L22" s="67">
        <v>300000</v>
      </c>
      <c r="M22" s="63"/>
      <c r="N22" s="61">
        <v>2022</v>
      </c>
      <c r="O22" s="61">
        <v>2027</v>
      </c>
      <c r="P22" s="63"/>
      <c r="Q22" s="63"/>
      <c r="R22" s="24" t="s">
        <v>275</v>
      </c>
      <c r="S22" s="61" t="s">
        <v>86</v>
      </c>
      <c r="T22" s="128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84"/>
      <c r="ES22" s="84"/>
      <c r="ET22" s="84"/>
      <c r="EU22" s="84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84"/>
      <c r="FU22" s="84"/>
      <c r="FV22" s="84"/>
      <c r="FW22" s="84"/>
      <c r="FX22" s="84"/>
      <c r="FY22" s="84"/>
      <c r="FZ22" s="84"/>
      <c r="GA22" s="84"/>
      <c r="GB22" s="84"/>
    </row>
    <row r="23" spans="1:184" s="72" customFormat="1" ht="36" x14ac:dyDescent="0.3">
      <c r="A23" s="209">
        <v>16</v>
      </c>
      <c r="B23" s="72" t="s">
        <v>346</v>
      </c>
      <c r="C23" s="210" t="s">
        <v>347</v>
      </c>
      <c r="D23" s="180">
        <v>70987084</v>
      </c>
      <c r="E23" s="180">
        <v>107585146</v>
      </c>
      <c r="F23" s="180">
        <v>600095878</v>
      </c>
      <c r="G23" s="211" t="s">
        <v>348</v>
      </c>
      <c r="H23" s="210" t="s">
        <v>84</v>
      </c>
      <c r="I23" s="210" t="s">
        <v>349</v>
      </c>
      <c r="J23" s="210" t="s">
        <v>350</v>
      </c>
      <c r="K23" s="211" t="s">
        <v>351</v>
      </c>
      <c r="L23" s="212">
        <v>600000</v>
      </c>
      <c r="M23" s="213"/>
      <c r="N23" s="215">
        <v>45717</v>
      </c>
      <c r="O23" s="215">
        <v>46082</v>
      </c>
      <c r="P23" s="213"/>
      <c r="Q23" s="213"/>
      <c r="R23" s="209" t="s">
        <v>352</v>
      </c>
      <c r="S23" s="214" t="s">
        <v>86</v>
      </c>
      <c r="T23" s="128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4"/>
      <c r="DT23" s="84"/>
      <c r="DU23" s="84"/>
      <c r="DV23" s="84"/>
      <c r="DW23" s="84"/>
      <c r="DX23" s="84"/>
      <c r="DY23" s="84"/>
      <c r="DZ23" s="84"/>
      <c r="EA23" s="84"/>
      <c r="EB23" s="84"/>
      <c r="EC23" s="84"/>
      <c r="ED23" s="84"/>
      <c r="EE23" s="84"/>
      <c r="EF23" s="84"/>
      <c r="EG23" s="84"/>
      <c r="EH23" s="84"/>
      <c r="EI23" s="84"/>
      <c r="EJ23" s="84"/>
      <c r="EK23" s="84"/>
      <c r="EL23" s="84"/>
      <c r="EM23" s="84"/>
      <c r="EN23" s="84"/>
      <c r="EO23" s="84"/>
      <c r="EP23" s="84"/>
      <c r="EQ23" s="84"/>
      <c r="ER23" s="84"/>
      <c r="ES23" s="84"/>
      <c r="ET23" s="84"/>
      <c r="EU23" s="84"/>
      <c r="EV23" s="84"/>
      <c r="EW23" s="84"/>
      <c r="EX23" s="84"/>
      <c r="EY23" s="84"/>
      <c r="EZ23" s="84"/>
      <c r="FA23" s="84"/>
      <c r="FB23" s="84"/>
      <c r="FC23" s="84"/>
      <c r="FD23" s="84"/>
      <c r="FE23" s="84"/>
      <c r="FF23" s="84"/>
      <c r="FG23" s="84"/>
      <c r="FH23" s="84"/>
      <c r="FI23" s="84"/>
      <c r="FJ23" s="84"/>
      <c r="FK23" s="84"/>
      <c r="FL23" s="84"/>
      <c r="FM23" s="84"/>
      <c r="FN23" s="84"/>
      <c r="FO23" s="84"/>
      <c r="FP23" s="84"/>
      <c r="FQ23" s="84"/>
      <c r="FR23" s="84"/>
      <c r="FS23" s="84"/>
      <c r="FT23" s="84"/>
      <c r="FU23" s="84"/>
      <c r="FV23" s="84"/>
      <c r="FW23" s="84"/>
      <c r="FX23" s="84"/>
      <c r="FY23" s="84"/>
      <c r="FZ23" s="84"/>
      <c r="GA23" s="84"/>
      <c r="GB23" s="84"/>
    </row>
    <row r="24" spans="1:184" s="18" customFormat="1" ht="12" x14ac:dyDescent="0.3">
      <c r="A24" s="19" t="s">
        <v>28</v>
      </c>
      <c r="C24" s="19"/>
      <c r="D24" s="19"/>
      <c r="E24" s="19"/>
      <c r="F24" s="19"/>
      <c r="H24" s="19"/>
      <c r="I24" s="19"/>
      <c r="J24" s="19"/>
      <c r="L24" s="19"/>
      <c r="N24" s="19"/>
      <c r="O24" s="19"/>
      <c r="P24" s="19"/>
      <c r="Q24" s="19"/>
      <c r="R24" s="19"/>
      <c r="S24" s="19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</row>
    <row r="27" spans="1:184" x14ac:dyDescent="0.3">
      <c r="A27" s="77" t="s">
        <v>29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140"/>
      <c r="M27" s="78"/>
      <c r="N27" s="77"/>
    </row>
    <row r="28" spans="1:184" x14ac:dyDescent="0.3">
      <c r="A28" s="77" t="s">
        <v>219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140"/>
      <c r="M28" s="78"/>
      <c r="N28" s="77"/>
    </row>
    <row r="29" spans="1:184" x14ac:dyDescent="0.3">
      <c r="A29" s="77" t="s">
        <v>220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140"/>
      <c r="M29" s="78"/>
      <c r="N29" s="77"/>
    </row>
    <row r="30" spans="1:184" x14ac:dyDescent="0.3">
      <c r="A30" s="77" t="s">
        <v>221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140"/>
      <c r="M30" s="78"/>
      <c r="N30" s="77"/>
    </row>
    <row r="31" spans="1:184" x14ac:dyDescent="0.3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140"/>
      <c r="M31" s="78"/>
      <c r="N31" s="77"/>
    </row>
    <row r="32" spans="1:184" x14ac:dyDescent="0.3">
      <c r="A32" s="77" t="s">
        <v>30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140"/>
      <c r="M32" s="78"/>
      <c r="N32" s="77"/>
    </row>
    <row r="33" spans="1:19" s="11" customFormat="1" x14ac:dyDescent="0.3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140"/>
      <c r="M33" s="78"/>
      <c r="N33" s="77"/>
      <c r="O33" s="16"/>
      <c r="P33" s="16"/>
      <c r="Q33" s="16"/>
      <c r="R33" s="16"/>
      <c r="S33" s="16"/>
    </row>
    <row r="34" spans="1:19" x14ac:dyDescent="0.3">
      <c r="A34" s="79" t="s">
        <v>31</v>
      </c>
      <c r="B34" s="79"/>
      <c r="C34" s="79"/>
      <c r="D34" s="80"/>
      <c r="E34" s="80"/>
      <c r="F34" s="80"/>
      <c r="G34" s="80"/>
      <c r="H34" s="80"/>
      <c r="I34" s="80"/>
      <c r="J34" s="80"/>
      <c r="K34" s="80"/>
      <c r="L34" s="141"/>
      <c r="M34" s="81"/>
      <c r="N34" s="80"/>
    </row>
    <row r="35" spans="1:19" x14ac:dyDescent="0.3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140"/>
      <c r="M35" s="78"/>
      <c r="N35" s="77"/>
    </row>
    <row r="36" spans="1:19" x14ac:dyDescent="0.3">
      <c r="A36" s="79" t="s">
        <v>32</v>
      </c>
      <c r="B36" s="79"/>
      <c r="C36" s="79"/>
      <c r="D36" s="77"/>
      <c r="E36" s="77"/>
      <c r="F36" s="77"/>
      <c r="G36" s="77"/>
      <c r="H36" s="77"/>
      <c r="I36" s="77"/>
      <c r="J36" s="77"/>
      <c r="K36" s="77"/>
      <c r="L36" s="140"/>
      <c r="M36" s="78"/>
      <c r="N36" s="77"/>
    </row>
    <row r="37" spans="1:19" x14ac:dyDescent="0.3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140"/>
      <c r="M37" s="78"/>
      <c r="N37" s="77"/>
    </row>
    <row r="38" spans="1:19" x14ac:dyDescent="0.3">
      <c r="A38" s="79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140"/>
      <c r="M38" s="78"/>
      <c r="N38" s="77"/>
    </row>
  </sheetData>
  <mergeCells count="16">
    <mergeCell ref="N6:O6"/>
    <mergeCell ref="P6:Q6"/>
    <mergeCell ref="R6:S6"/>
    <mergeCell ref="A1:S1"/>
    <mergeCell ref="A5:S5"/>
    <mergeCell ref="A6:A7"/>
    <mergeCell ref="B6:F6"/>
    <mergeCell ref="G6:G7"/>
    <mergeCell ref="J6:J7"/>
    <mergeCell ref="K6:K7"/>
    <mergeCell ref="L6:M6"/>
    <mergeCell ref="H6:H7"/>
    <mergeCell ref="I6:I7"/>
    <mergeCell ref="Q2:S2"/>
    <mergeCell ref="Q3:S3"/>
    <mergeCell ref="Q4:S4"/>
  </mergeCells>
  <pageMargins left="0.7" right="0.7" top="0.78740157499999996" bottom="0.78740157499999996" header="0.3" footer="0.3"/>
  <pageSetup paperSize="8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R88"/>
  <sheetViews>
    <sheetView topLeftCell="A52" zoomScale="80" zoomScaleNormal="80" workbookViewId="0">
      <selection activeCell="W1" sqref="W1:Y1"/>
    </sheetView>
  </sheetViews>
  <sheetFormatPr defaultColWidth="9.33203125" defaultRowHeight="14.4" x14ac:dyDescent="0.3"/>
  <cols>
    <col min="1" max="1" width="6.5546875" style="12" customWidth="1"/>
    <col min="2" max="2" width="19" style="8" customWidth="1"/>
    <col min="3" max="3" width="13.6640625" style="6" customWidth="1"/>
    <col min="4" max="4" width="9.44140625" style="6" bestFit="1" customWidth="1"/>
    <col min="5" max="5" width="10" style="6" bestFit="1" customWidth="1"/>
    <col min="6" max="6" width="10.109375" style="6" bestFit="1" customWidth="1"/>
    <col min="7" max="7" width="23.88671875" style="8" customWidth="1"/>
    <col min="8" max="9" width="14.33203125" style="6" customWidth="1"/>
    <col min="10" max="10" width="16.109375" style="6" customWidth="1"/>
    <col min="11" max="11" width="29.33203125" customWidth="1"/>
    <col min="12" max="12" width="9.88671875" style="6" bestFit="1" customWidth="1"/>
    <col min="13" max="13" width="10.44140625" customWidth="1"/>
    <col min="16" max="16" width="8.44140625" customWidth="1"/>
    <col min="17" max="19" width="10.44140625" customWidth="1"/>
    <col min="20" max="21" width="13.44140625" customWidth="1"/>
    <col min="22" max="23" width="14" customWidth="1"/>
    <col min="24" max="24" width="12.33203125" customWidth="1"/>
    <col min="25" max="25" width="13.5546875" style="6" customWidth="1"/>
    <col min="26" max="26" width="12.88671875" style="6" customWidth="1"/>
  </cols>
  <sheetData>
    <row r="1" spans="1:252" x14ac:dyDescent="0.3">
      <c r="W1" s="33" t="s">
        <v>307</v>
      </c>
      <c r="X1" s="163" t="s">
        <v>308</v>
      </c>
      <c r="Y1" s="164"/>
      <c r="Z1"/>
    </row>
    <row r="2" spans="1:252" x14ac:dyDescent="0.3">
      <c r="X2" s="249" t="s">
        <v>309</v>
      </c>
      <c r="Y2" s="249"/>
      <c r="Z2" s="249"/>
    </row>
    <row r="3" spans="1:252" ht="15" thickBot="1" x14ac:dyDescent="0.35">
      <c r="X3" s="186"/>
      <c r="Y3" s="186"/>
      <c r="Z3" s="186"/>
    </row>
    <row r="4" spans="1:252" ht="18" customHeight="1" thickBot="1" x14ac:dyDescent="0.4">
      <c r="A4" s="279" t="s">
        <v>33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1"/>
    </row>
    <row r="5" spans="1:252" ht="52.5" customHeight="1" thickBot="1" x14ac:dyDescent="0.35">
      <c r="A5" s="282" t="s">
        <v>6</v>
      </c>
      <c r="B5" s="251" t="s">
        <v>7</v>
      </c>
      <c r="C5" s="252"/>
      <c r="D5" s="252"/>
      <c r="E5" s="252"/>
      <c r="F5" s="253"/>
      <c r="G5" s="285" t="s">
        <v>8</v>
      </c>
      <c r="H5" s="258" t="s">
        <v>34</v>
      </c>
      <c r="I5" s="261" t="s">
        <v>66</v>
      </c>
      <c r="J5" s="291" t="s">
        <v>10</v>
      </c>
      <c r="K5" s="264" t="s">
        <v>11</v>
      </c>
      <c r="L5" s="254" t="s">
        <v>35</v>
      </c>
      <c r="M5" s="255"/>
      <c r="N5" s="256" t="s">
        <v>13</v>
      </c>
      <c r="O5" s="257"/>
      <c r="P5" s="296" t="s">
        <v>36</v>
      </c>
      <c r="Q5" s="297"/>
      <c r="R5" s="297"/>
      <c r="S5" s="297"/>
      <c r="T5" s="297"/>
      <c r="U5" s="297"/>
      <c r="V5" s="297"/>
      <c r="W5" s="298"/>
      <c r="X5" s="298"/>
      <c r="Y5" s="225" t="s">
        <v>15</v>
      </c>
      <c r="Z5" s="226"/>
    </row>
    <row r="6" spans="1:252" ht="14.85" customHeight="1" x14ac:dyDescent="0.3">
      <c r="A6" s="283"/>
      <c r="B6" s="285" t="s">
        <v>16</v>
      </c>
      <c r="C6" s="299" t="s">
        <v>17</v>
      </c>
      <c r="D6" s="299" t="s">
        <v>18</v>
      </c>
      <c r="E6" s="299" t="s">
        <v>19</v>
      </c>
      <c r="F6" s="301" t="s">
        <v>20</v>
      </c>
      <c r="G6" s="303"/>
      <c r="H6" s="259"/>
      <c r="I6" s="262"/>
      <c r="J6" s="292"/>
      <c r="K6" s="265"/>
      <c r="L6" s="271" t="s">
        <v>21</v>
      </c>
      <c r="M6" s="273" t="s">
        <v>226</v>
      </c>
      <c r="N6" s="275" t="s">
        <v>22</v>
      </c>
      <c r="O6" s="276" t="s">
        <v>23</v>
      </c>
      <c r="P6" s="289" t="s">
        <v>37</v>
      </c>
      <c r="Q6" s="290"/>
      <c r="R6" s="290"/>
      <c r="S6" s="264"/>
      <c r="T6" s="277" t="s">
        <v>38</v>
      </c>
      <c r="U6" s="287" t="s">
        <v>81</v>
      </c>
      <c r="V6" s="287" t="s">
        <v>82</v>
      </c>
      <c r="W6" s="277" t="s">
        <v>39</v>
      </c>
      <c r="X6" s="294" t="s">
        <v>68</v>
      </c>
      <c r="Y6" s="267" t="s">
        <v>26</v>
      </c>
      <c r="Z6" s="269" t="s">
        <v>27</v>
      </c>
      <c r="AB6" s="1"/>
    </row>
    <row r="7" spans="1:252" ht="66.75" customHeight="1" thickBot="1" x14ac:dyDescent="0.35">
      <c r="A7" s="284"/>
      <c r="B7" s="286"/>
      <c r="C7" s="300"/>
      <c r="D7" s="300"/>
      <c r="E7" s="300"/>
      <c r="F7" s="302"/>
      <c r="G7" s="286"/>
      <c r="H7" s="260"/>
      <c r="I7" s="263"/>
      <c r="J7" s="293"/>
      <c r="K7" s="266"/>
      <c r="L7" s="272"/>
      <c r="M7" s="274"/>
      <c r="N7" s="272"/>
      <c r="O7" s="274"/>
      <c r="P7" s="54" t="s">
        <v>60</v>
      </c>
      <c r="Q7" s="55" t="s">
        <v>40</v>
      </c>
      <c r="R7" s="55" t="s">
        <v>41</v>
      </c>
      <c r="S7" s="56" t="s">
        <v>42</v>
      </c>
      <c r="T7" s="278"/>
      <c r="U7" s="288"/>
      <c r="V7" s="288"/>
      <c r="W7" s="278"/>
      <c r="X7" s="295"/>
      <c r="Y7" s="268"/>
      <c r="Z7" s="270"/>
    </row>
    <row r="8" spans="1:252" s="66" customFormat="1" ht="48.75" customHeight="1" x14ac:dyDescent="0.3">
      <c r="A8" s="148">
        <v>1</v>
      </c>
      <c r="B8" s="191" t="s">
        <v>88</v>
      </c>
      <c r="C8" s="192" t="s">
        <v>96</v>
      </c>
      <c r="D8" s="192">
        <v>60158247</v>
      </c>
      <c r="E8" s="193" t="s">
        <v>100</v>
      </c>
      <c r="F8" s="192">
        <v>600096599</v>
      </c>
      <c r="G8" s="194" t="s">
        <v>133</v>
      </c>
      <c r="H8" s="192" t="s">
        <v>84</v>
      </c>
      <c r="I8" s="192" t="s">
        <v>85</v>
      </c>
      <c r="J8" s="192" t="s">
        <v>89</v>
      </c>
      <c r="K8" s="195" t="s">
        <v>134</v>
      </c>
      <c r="L8" s="196">
        <v>6000000</v>
      </c>
      <c r="M8" s="197">
        <f>PRODUCT(L8,0.85)</f>
        <v>5100000</v>
      </c>
      <c r="N8" s="192">
        <v>1.2021999999999999</v>
      </c>
      <c r="O8" s="192">
        <v>12.2027</v>
      </c>
      <c r="P8" s="198"/>
      <c r="Q8" s="199" t="s">
        <v>87</v>
      </c>
      <c r="R8" s="199" t="s">
        <v>87</v>
      </c>
      <c r="S8" s="198"/>
      <c r="T8" s="198"/>
      <c r="U8" s="198"/>
      <c r="V8" s="199" t="s">
        <v>87</v>
      </c>
      <c r="W8" s="198"/>
      <c r="X8" s="198"/>
      <c r="Y8" s="125" t="s">
        <v>255</v>
      </c>
      <c r="Z8" s="199" t="s">
        <v>86</v>
      </c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</row>
    <row r="9" spans="1:252" s="97" customFormat="1" ht="78.75" customHeight="1" x14ac:dyDescent="0.3">
      <c r="A9" s="20">
        <v>2</v>
      </c>
      <c r="B9" s="94" t="s">
        <v>90</v>
      </c>
      <c r="C9" s="20" t="s">
        <v>97</v>
      </c>
      <c r="D9" s="94">
        <v>60158841</v>
      </c>
      <c r="E9" s="94">
        <v>60158841</v>
      </c>
      <c r="F9" s="94">
        <v>600096301</v>
      </c>
      <c r="G9" s="94" t="s">
        <v>137</v>
      </c>
      <c r="H9" s="20" t="s">
        <v>84</v>
      </c>
      <c r="I9" s="20" t="s">
        <v>85</v>
      </c>
      <c r="J9" s="20" t="s">
        <v>91</v>
      </c>
      <c r="K9" s="94" t="s">
        <v>230</v>
      </c>
      <c r="L9" s="96">
        <v>20000000</v>
      </c>
      <c r="M9" s="88">
        <f>PRODUCT(L9,0.85)</f>
        <v>17000000</v>
      </c>
      <c r="N9" s="20">
        <v>2022</v>
      </c>
      <c r="O9" s="20">
        <v>2027</v>
      </c>
      <c r="P9" s="20" t="s">
        <v>87</v>
      </c>
      <c r="Q9" s="20" t="s">
        <v>87</v>
      </c>
      <c r="R9" s="20" t="s">
        <v>87</v>
      </c>
      <c r="S9" s="20" t="s">
        <v>87</v>
      </c>
      <c r="T9" s="20"/>
      <c r="U9" s="20" t="s">
        <v>87</v>
      </c>
      <c r="V9" s="20"/>
      <c r="W9" s="20"/>
      <c r="X9" s="20" t="s">
        <v>87</v>
      </c>
      <c r="Y9" s="20" t="s">
        <v>238</v>
      </c>
      <c r="Z9" s="20" t="s">
        <v>136</v>
      </c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0"/>
      <c r="CN9" s="130"/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  <c r="DC9" s="130"/>
      <c r="DD9" s="130"/>
      <c r="DE9" s="130"/>
      <c r="DF9" s="130"/>
      <c r="DG9" s="130"/>
      <c r="DH9" s="130"/>
      <c r="DI9" s="130"/>
      <c r="DJ9" s="130"/>
      <c r="DK9" s="130"/>
      <c r="DL9" s="130"/>
      <c r="DM9" s="130"/>
      <c r="DN9" s="130"/>
      <c r="DO9" s="130"/>
      <c r="DP9" s="130"/>
      <c r="DQ9" s="130"/>
      <c r="DR9" s="130"/>
      <c r="DS9" s="130"/>
      <c r="DT9" s="130"/>
      <c r="DU9" s="130"/>
      <c r="DV9" s="130"/>
      <c r="DW9" s="130"/>
      <c r="DX9" s="130"/>
      <c r="DY9" s="130"/>
      <c r="DZ9" s="130"/>
      <c r="EA9" s="130"/>
      <c r="EB9" s="130"/>
      <c r="EC9" s="130"/>
      <c r="ED9" s="130"/>
      <c r="EE9" s="130"/>
      <c r="EF9" s="130"/>
      <c r="EG9" s="130"/>
      <c r="EH9" s="130"/>
      <c r="EI9" s="130"/>
      <c r="EJ9" s="130"/>
      <c r="EK9" s="130"/>
      <c r="EL9" s="130"/>
      <c r="EM9" s="130"/>
      <c r="EN9" s="130"/>
      <c r="EO9" s="130"/>
      <c r="EP9" s="130"/>
      <c r="EQ9" s="130"/>
      <c r="ER9" s="130"/>
      <c r="ES9" s="130"/>
      <c r="ET9" s="130"/>
      <c r="EU9" s="130"/>
      <c r="EV9" s="130"/>
      <c r="EW9" s="130"/>
      <c r="EX9" s="130"/>
      <c r="EY9" s="130"/>
      <c r="EZ9" s="130"/>
      <c r="FA9" s="130"/>
      <c r="FB9" s="130"/>
      <c r="FC9" s="130"/>
      <c r="FD9" s="130"/>
      <c r="FE9" s="130"/>
      <c r="FF9" s="130"/>
      <c r="FG9" s="130"/>
      <c r="FH9" s="130"/>
      <c r="FI9" s="130"/>
      <c r="FJ9" s="130"/>
      <c r="FK9" s="130"/>
      <c r="FL9" s="130"/>
      <c r="FM9" s="130"/>
      <c r="FN9" s="130"/>
      <c r="FO9" s="130"/>
      <c r="FP9" s="130"/>
      <c r="FQ9" s="130"/>
      <c r="FR9" s="130"/>
      <c r="FS9" s="130"/>
      <c r="FT9" s="130"/>
      <c r="FU9" s="130"/>
      <c r="FV9" s="130"/>
      <c r="FW9" s="130"/>
      <c r="FX9" s="130"/>
      <c r="FY9" s="130"/>
      <c r="FZ9" s="130"/>
      <c r="GA9" s="130"/>
      <c r="GB9" s="130"/>
      <c r="GC9" s="130"/>
      <c r="GD9" s="130"/>
      <c r="GE9" s="130"/>
      <c r="GF9" s="130"/>
      <c r="GG9" s="130"/>
      <c r="GH9" s="130"/>
      <c r="GI9" s="130"/>
      <c r="GJ9" s="130"/>
      <c r="GK9" s="130"/>
      <c r="GL9" s="130"/>
      <c r="GM9" s="130"/>
      <c r="GN9" s="130"/>
      <c r="GO9" s="130"/>
      <c r="GP9" s="130"/>
      <c r="GQ9" s="130"/>
      <c r="GR9" s="130"/>
      <c r="GS9" s="130"/>
      <c r="GT9" s="130"/>
      <c r="GU9" s="130"/>
      <c r="GV9" s="130"/>
      <c r="GW9" s="130"/>
      <c r="GX9" s="130"/>
      <c r="GY9" s="130"/>
      <c r="GZ9" s="130"/>
      <c r="HA9" s="130"/>
      <c r="HB9" s="130"/>
      <c r="HC9" s="130"/>
      <c r="HD9" s="130"/>
      <c r="HE9" s="130"/>
      <c r="HF9" s="130"/>
      <c r="HG9" s="130"/>
      <c r="HH9" s="130"/>
      <c r="HI9" s="130"/>
      <c r="HJ9" s="130"/>
      <c r="HK9" s="130"/>
      <c r="HL9" s="130"/>
      <c r="HM9" s="130"/>
      <c r="HN9" s="130"/>
      <c r="HO9" s="130"/>
      <c r="HP9" s="130"/>
      <c r="HQ9" s="130"/>
      <c r="HR9" s="130"/>
      <c r="HS9" s="130"/>
      <c r="HT9" s="130"/>
      <c r="HU9" s="130"/>
      <c r="HV9" s="130"/>
      <c r="HW9" s="130"/>
      <c r="HX9" s="130"/>
      <c r="HY9" s="130"/>
      <c r="HZ9" s="130"/>
      <c r="IA9" s="130"/>
      <c r="IB9" s="130"/>
      <c r="IC9" s="130"/>
      <c r="ID9" s="130"/>
      <c r="IE9" s="130"/>
      <c r="IF9" s="130"/>
      <c r="IG9" s="130"/>
      <c r="IH9" s="130"/>
      <c r="II9" s="130"/>
      <c r="IJ9" s="130"/>
      <c r="IK9" s="130"/>
      <c r="IL9" s="130"/>
      <c r="IM9" s="130"/>
      <c r="IN9" s="130"/>
      <c r="IO9" s="130"/>
      <c r="IP9" s="130"/>
      <c r="IQ9" s="130"/>
      <c r="IR9" s="130"/>
    </row>
    <row r="10" spans="1:252" s="66" customFormat="1" ht="78.75" customHeight="1" x14ac:dyDescent="0.3">
      <c r="A10" s="132">
        <v>3</v>
      </c>
      <c r="B10" s="94" t="s">
        <v>90</v>
      </c>
      <c r="C10" s="20" t="s">
        <v>97</v>
      </c>
      <c r="D10" s="94">
        <v>60158841</v>
      </c>
      <c r="E10" s="94">
        <v>60158841</v>
      </c>
      <c r="F10" s="94">
        <v>600096301</v>
      </c>
      <c r="G10" s="94" t="s">
        <v>239</v>
      </c>
      <c r="H10" s="95" t="s">
        <v>84</v>
      </c>
      <c r="I10" s="95" t="s">
        <v>85</v>
      </c>
      <c r="J10" s="95" t="s">
        <v>91</v>
      </c>
      <c r="K10" s="94" t="s">
        <v>261</v>
      </c>
      <c r="L10" s="27">
        <v>20000000</v>
      </c>
      <c r="M10" s="88">
        <f>PRODUCT(L10,0.85)</f>
        <v>17000000</v>
      </c>
      <c r="N10" s="95">
        <v>2023</v>
      </c>
      <c r="O10" s="95">
        <v>2027</v>
      </c>
      <c r="P10" s="95" t="s">
        <v>87</v>
      </c>
      <c r="Q10" s="95" t="s">
        <v>87</v>
      </c>
      <c r="R10" s="95" t="s">
        <v>87</v>
      </c>
      <c r="S10" s="95" t="s">
        <v>87</v>
      </c>
      <c r="T10" s="97"/>
      <c r="U10" s="95"/>
      <c r="V10" s="95"/>
      <c r="W10" s="97"/>
      <c r="X10" s="95" t="s">
        <v>87</v>
      </c>
      <c r="Y10" s="20" t="s">
        <v>238</v>
      </c>
      <c r="Z10" s="20" t="s">
        <v>136</v>
      </c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  <c r="GF10" s="93"/>
      <c r="GG10" s="93"/>
      <c r="GH10" s="93"/>
      <c r="GI10" s="93"/>
      <c r="GJ10" s="93"/>
      <c r="GK10" s="93"/>
      <c r="GL10" s="93"/>
      <c r="GM10" s="93"/>
      <c r="GN10" s="93"/>
      <c r="GO10" s="93"/>
      <c r="GP10" s="93"/>
      <c r="GQ10" s="93"/>
      <c r="GR10" s="93"/>
      <c r="GS10" s="93"/>
      <c r="GT10" s="93"/>
      <c r="GU10" s="93"/>
      <c r="GV10" s="93"/>
      <c r="GW10" s="93"/>
      <c r="GX10" s="93"/>
      <c r="GY10" s="93"/>
      <c r="GZ10" s="93"/>
      <c r="HA10" s="93"/>
      <c r="HB10" s="93"/>
      <c r="HC10" s="93"/>
      <c r="HD10" s="93"/>
      <c r="HE10" s="93"/>
      <c r="HF10" s="93"/>
      <c r="HG10" s="93"/>
      <c r="HH10" s="93"/>
      <c r="HI10" s="93"/>
      <c r="HJ10" s="93"/>
      <c r="HK10" s="93"/>
      <c r="HL10" s="93"/>
      <c r="HM10" s="93"/>
      <c r="HN10" s="93"/>
      <c r="HO10" s="93"/>
      <c r="HP10" s="93"/>
      <c r="HQ10" s="93"/>
      <c r="HR10" s="93"/>
      <c r="HS10" s="93"/>
      <c r="HT10" s="93"/>
      <c r="HU10" s="93"/>
      <c r="HV10" s="93"/>
      <c r="HW10" s="93"/>
      <c r="HX10" s="93"/>
      <c r="HY10" s="93"/>
      <c r="HZ10" s="93"/>
      <c r="IA10" s="93"/>
      <c r="IB10" s="93"/>
      <c r="IC10" s="93"/>
      <c r="ID10" s="93"/>
      <c r="IE10" s="93"/>
      <c r="IF10" s="93"/>
      <c r="IG10" s="93"/>
      <c r="IH10" s="93"/>
      <c r="II10" s="93"/>
      <c r="IJ10" s="93"/>
      <c r="IK10" s="93"/>
      <c r="IL10" s="93"/>
      <c r="IM10" s="93"/>
      <c r="IN10" s="93"/>
      <c r="IO10" s="93"/>
      <c r="IP10" s="93"/>
      <c r="IQ10" s="93"/>
      <c r="IR10" s="93"/>
    </row>
    <row r="11" spans="1:252" s="66" customFormat="1" ht="48.75" customHeight="1" x14ac:dyDescent="0.3">
      <c r="A11" s="20">
        <v>4</v>
      </c>
      <c r="B11" s="26" t="s">
        <v>90</v>
      </c>
      <c r="C11" s="17" t="s">
        <v>97</v>
      </c>
      <c r="D11" s="65">
        <v>60158841</v>
      </c>
      <c r="E11" s="91" t="s">
        <v>101</v>
      </c>
      <c r="F11" s="61">
        <v>600096301</v>
      </c>
      <c r="G11" s="98" t="s">
        <v>310</v>
      </c>
      <c r="H11" s="24" t="s">
        <v>84</v>
      </c>
      <c r="I11" s="24" t="s">
        <v>85</v>
      </c>
      <c r="J11" s="61" t="s">
        <v>91</v>
      </c>
      <c r="K11" s="99" t="s">
        <v>260</v>
      </c>
      <c r="L11" s="67">
        <v>5500000</v>
      </c>
      <c r="M11" s="88">
        <f t="shared" ref="M11:M15" si="0">PRODUCT(L11,0.85)</f>
        <v>4675000</v>
      </c>
      <c r="N11" s="58">
        <v>2023</v>
      </c>
      <c r="O11" s="24">
        <v>2027</v>
      </c>
      <c r="P11" s="58"/>
      <c r="Q11" s="24"/>
      <c r="R11" s="24"/>
      <c r="S11" s="24"/>
      <c r="T11" s="58"/>
      <c r="U11" s="58"/>
      <c r="V11" s="58"/>
      <c r="W11" s="58"/>
      <c r="X11" s="58"/>
      <c r="Y11" s="58" t="s">
        <v>138</v>
      </c>
      <c r="Z11" s="58" t="s">
        <v>139</v>
      </c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  <c r="GF11" s="93"/>
      <c r="GG11" s="93"/>
      <c r="GH11" s="93"/>
      <c r="GI11" s="93"/>
      <c r="GJ11" s="93"/>
      <c r="GK11" s="93"/>
      <c r="GL11" s="93"/>
      <c r="GM11" s="93"/>
      <c r="GN11" s="93"/>
      <c r="GO11" s="93"/>
      <c r="GP11" s="93"/>
      <c r="GQ11" s="93"/>
      <c r="GR11" s="93"/>
      <c r="GS11" s="93"/>
      <c r="GT11" s="93"/>
      <c r="GU11" s="93"/>
      <c r="GV11" s="93"/>
      <c r="GW11" s="93"/>
      <c r="GX11" s="93"/>
      <c r="GY11" s="93"/>
      <c r="GZ11" s="93"/>
      <c r="HA11" s="93"/>
      <c r="HB11" s="93"/>
      <c r="HC11" s="93"/>
      <c r="HD11" s="93"/>
      <c r="HE11" s="93"/>
      <c r="HF11" s="93"/>
      <c r="HG11" s="93"/>
      <c r="HH11" s="93"/>
      <c r="HI11" s="93"/>
      <c r="HJ11" s="93"/>
      <c r="HK11" s="93"/>
      <c r="HL11" s="93"/>
      <c r="HM11" s="93"/>
      <c r="HN11" s="93"/>
      <c r="HO11" s="93"/>
      <c r="HP11" s="93"/>
      <c r="HQ11" s="93"/>
      <c r="HR11" s="93"/>
      <c r="HS11" s="93"/>
      <c r="HT11" s="93"/>
      <c r="HU11" s="93"/>
      <c r="HV11" s="93"/>
      <c r="HW11" s="93"/>
      <c r="HX11" s="93"/>
      <c r="HY11" s="93"/>
      <c r="HZ11" s="93"/>
      <c r="IA11" s="93"/>
      <c r="IB11" s="93"/>
      <c r="IC11" s="93"/>
      <c r="ID11" s="93"/>
      <c r="IE11" s="93"/>
      <c r="IF11" s="93"/>
      <c r="IG11" s="93"/>
      <c r="IH11" s="93"/>
      <c r="II11" s="93"/>
      <c r="IJ11" s="93"/>
      <c r="IK11" s="93"/>
      <c r="IL11" s="93"/>
      <c r="IM11" s="93"/>
      <c r="IN11" s="93"/>
      <c r="IO11" s="93"/>
      <c r="IP11" s="93"/>
      <c r="IQ11" s="93"/>
      <c r="IR11" s="93"/>
    </row>
    <row r="12" spans="1:252" s="66" customFormat="1" ht="48.75" customHeight="1" x14ac:dyDescent="0.3">
      <c r="A12" s="58">
        <v>5</v>
      </c>
      <c r="B12" s="26" t="s">
        <v>90</v>
      </c>
      <c r="C12" s="17" t="s">
        <v>97</v>
      </c>
      <c r="D12" s="65">
        <v>60158841</v>
      </c>
      <c r="E12" s="91" t="s">
        <v>101</v>
      </c>
      <c r="F12" s="65">
        <v>600096301</v>
      </c>
      <c r="G12" s="90" t="s">
        <v>92</v>
      </c>
      <c r="H12" s="17" t="s">
        <v>84</v>
      </c>
      <c r="I12" s="17" t="s">
        <v>85</v>
      </c>
      <c r="J12" s="65" t="s">
        <v>91</v>
      </c>
      <c r="K12" s="100" t="s">
        <v>311</v>
      </c>
      <c r="L12" s="27">
        <v>3100000</v>
      </c>
      <c r="M12" s="88">
        <f t="shared" si="0"/>
        <v>2635000</v>
      </c>
      <c r="N12" s="58">
        <v>2023</v>
      </c>
      <c r="O12" s="17">
        <v>2027</v>
      </c>
      <c r="P12" s="20"/>
      <c r="Q12" s="17"/>
      <c r="R12" s="17"/>
      <c r="S12" s="17"/>
      <c r="T12" s="20"/>
      <c r="U12" s="20"/>
      <c r="V12" s="20"/>
      <c r="W12" s="20"/>
      <c r="X12" s="20"/>
      <c r="Y12" s="20" t="s">
        <v>140</v>
      </c>
      <c r="Z12" s="20" t="s">
        <v>141</v>
      </c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  <c r="GF12" s="93"/>
      <c r="GG12" s="93"/>
      <c r="GH12" s="93"/>
      <c r="GI12" s="93"/>
      <c r="GJ12" s="93"/>
      <c r="GK12" s="93"/>
      <c r="GL12" s="93"/>
      <c r="GM12" s="93"/>
      <c r="GN12" s="93"/>
      <c r="GO12" s="93"/>
      <c r="GP12" s="93"/>
      <c r="GQ12" s="93"/>
      <c r="GR12" s="93"/>
      <c r="GS12" s="93"/>
      <c r="GT12" s="93"/>
      <c r="GU12" s="93"/>
      <c r="GV12" s="93"/>
      <c r="GW12" s="93"/>
      <c r="GX12" s="93"/>
      <c r="GY12" s="93"/>
      <c r="GZ12" s="93"/>
      <c r="HA12" s="93"/>
      <c r="HB12" s="93"/>
      <c r="HC12" s="93"/>
      <c r="HD12" s="93"/>
      <c r="HE12" s="93"/>
      <c r="HF12" s="93"/>
      <c r="HG12" s="93"/>
      <c r="HH12" s="93"/>
      <c r="HI12" s="93"/>
      <c r="HJ12" s="93"/>
      <c r="HK12" s="93"/>
      <c r="HL12" s="93"/>
      <c r="HM12" s="93"/>
      <c r="HN12" s="93"/>
      <c r="HO12" s="93"/>
      <c r="HP12" s="93"/>
      <c r="HQ12" s="93"/>
      <c r="HR12" s="93"/>
      <c r="HS12" s="93"/>
      <c r="HT12" s="93"/>
      <c r="HU12" s="93"/>
      <c r="HV12" s="93"/>
      <c r="HW12" s="93"/>
      <c r="HX12" s="93"/>
      <c r="HY12" s="93"/>
      <c r="HZ12" s="93"/>
      <c r="IA12" s="93"/>
      <c r="IB12" s="93"/>
      <c r="IC12" s="93"/>
      <c r="ID12" s="93"/>
      <c r="IE12" s="93"/>
      <c r="IF12" s="93"/>
      <c r="IG12" s="93"/>
      <c r="IH12" s="93"/>
      <c r="II12" s="93"/>
      <c r="IJ12" s="93"/>
      <c r="IK12" s="93"/>
      <c r="IL12" s="93"/>
      <c r="IM12" s="93"/>
      <c r="IN12" s="93"/>
      <c r="IO12" s="93"/>
      <c r="IP12" s="93"/>
      <c r="IQ12" s="93"/>
      <c r="IR12" s="93"/>
    </row>
    <row r="13" spans="1:252" s="97" customFormat="1" ht="48.75" customHeight="1" x14ac:dyDescent="0.3">
      <c r="A13" s="20">
        <v>6</v>
      </c>
      <c r="B13" s="104" t="s">
        <v>90</v>
      </c>
      <c r="C13" s="20" t="s">
        <v>97</v>
      </c>
      <c r="D13" s="95">
        <v>60158841</v>
      </c>
      <c r="E13" s="129" t="s">
        <v>101</v>
      </c>
      <c r="F13" s="95">
        <v>600096301</v>
      </c>
      <c r="G13" s="94" t="s">
        <v>93</v>
      </c>
      <c r="H13" s="20" t="s">
        <v>84</v>
      </c>
      <c r="I13" s="20" t="s">
        <v>85</v>
      </c>
      <c r="J13" s="95" t="s">
        <v>91</v>
      </c>
      <c r="K13" s="100" t="s">
        <v>142</v>
      </c>
      <c r="L13" s="96">
        <v>3300000</v>
      </c>
      <c r="M13" s="88">
        <f t="shared" si="0"/>
        <v>2805000</v>
      </c>
      <c r="N13" s="58">
        <v>2023</v>
      </c>
      <c r="O13" s="20">
        <v>2027</v>
      </c>
      <c r="P13" s="20"/>
      <c r="Q13" s="20"/>
      <c r="R13" s="20"/>
      <c r="S13" s="20"/>
      <c r="T13" s="20"/>
      <c r="U13" s="20"/>
      <c r="V13" s="20"/>
      <c r="W13" s="20"/>
      <c r="X13" s="20"/>
      <c r="Y13" s="20" t="s">
        <v>140</v>
      </c>
      <c r="Z13" s="20" t="s">
        <v>86</v>
      </c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  <c r="CW13" s="130"/>
      <c r="CX13" s="130"/>
      <c r="CY13" s="130"/>
      <c r="CZ13" s="130"/>
      <c r="DA13" s="130"/>
      <c r="DB13" s="130"/>
      <c r="DC13" s="130"/>
      <c r="DD13" s="130"/>
      <c r="DE13" s="130"/>
      <c r="DF13" s="130"/>
      <c r="DG13" s="130"/>
      <c r="DH13" s="130"/>
      <c r="DI13" s="130"/>
      <c r="DJ13" s="130"/>
      <c r="DK13" s="130"/>
      <c r="DL13" s="130"/>
      <c r="DM13" s="130"/>
      <c r="DN13" s="130"/>
      <c r="DO13" s="130"/>
      <c r="DP13" s="130"/>
      <c r="DQ13" s="130"/>
      <c r="DR13" s="130"/>
      <c r="DS13" s="130"/>
      <c r="DT13" s="130"/>
      <c r="DU13" s="130"/>
      <c r="DV13" s="130"/>
      <c r="DW13" s="130"/>
      <c r="DX13" s="130"/>
      <c r="DY13" s="130"/>
      <c r="DZ13" s="130"/>
      <c r="EA13" s="130"/>
      <c r="EB13" s="130"/>
      <c r="EC13" s="130"/>
      <c r="ED13" s="130"/>
      <c r="EE13" s="130"/>
      <c r="EF13" s="130"/>
      <c r="EG13" s="130"/>
      <c r="EH13" s="130"/>
      <c r="EI13" s="130"/>
      <c r="EJ13" s="130"/>
      <c r="EK13" s="130"/>
      <c r="EL13" s="130"/>
      <c r="EM13" s="130"/>
      <c r="EN13" s="130"/>
      <c r="EO13" s="130"/>
      <c r="EP13" s="130"/>
      <c r="EQ13" s="130"/>
      <c r="ER13" s="130"/>
      <c r="ES13" s="130"/>
      <c r="ET13" s="130"/>
      <c r="EU13" s="130"/>
      <c r="EV13" s="130"/>
      <c r="EW13" s="130"/>
      <c r="EX13" s="130"/>
      <c r="EY13" s="130"/>
      <c r="EZ13" s="130"/>
      <c r="FA13" s="130"/>
      <c r="FB13" s="130"/>
      <c r="FC13" s="130"/>
      <c r="FD13" s="130"/>
      <c r="FE13" s="130"/>
      <c r="FF13" s="130"/>
      <c r="FG13" s="130"/>
      <c r="FH13" s="130"/>
      <c r="FI13" s="130"/>
      <c r="FJ13" s="130"/>
      <c r="FK13" s="130"/>
      <c r="FL13" s="130"/>
      <c r="FM13" s="130"/>
      <c r="FN13" s="130"/>
      <c r="FO13" s="130"/>
      <c r="FP13" s="130"/>
      <c r="FQ13" s="130"/>
      <c r="FR13" s="130"/>
      <c r="FS13" s="130"/>
      <c r="FT13" s="130"/>
      <c r="FU13" s="130"/>
      <c r="FV13" s="130"/>
      <c r="FW13" s="130"/>
      <c r="FX13" s="130"/>
      <c r="FY13" s="130"/>
      <c r="FZ13" s="130"/>
      <c r="GA13" s="130"/>
      <c r="GB13" s="130"/>
      <c r="GC13" s="130"/>
      <c r="GD13" s="130"/>
      <c r="GE13" s="130"/>
      <c r="GF13" s="130"/>
      <c r="GG13" s="130"/>
      <c r="GH13" s="130"/>
      <c r="GI13" s="130"/>
      <c r="GJ13" s="130"/>
      <c r="GK13" s="130"/>
      <c r="GL13" s="130"/>
      <c r="GM13" s="130"/>
      <c r="GN13" s="130"/>
      <c r="GO13" s="130"/>
      <c r="GP13" s="130"/>
      <c r="GQ13" s="130"/>
      <c r="GR13" s="130"/>
      <c r="GS13" s="130"/>
      <c r="GT13" s="130"/>
      <c r="GU13" s="130"/>
      <c r="GV13" s="130"/>
      <c r="GW13" s="130"/>
      <c r="GX13" s="130"/>
      <c r="GY13" s="130"/>
      <c r="GZ13" s="130"/>
      <c r="HA13" s="130"/>
      <c r="HB13" s="130"/>
      <c r="HC13" s="130"/>
      <c r="HD13" s="130"/>
      <c r="HE13" s="130"/>
      <c r="HF13" s="130"/>
      <c r="HG13" s="130"/>
      <c r="HH13" s="130"/>
      <c r="HI13" s="130"/>
      <c r="HJ13" s="130"/>
      <c r="HK13" s="130"/>
      <c r="HL13" s="130"/>
      <c r="HM13" s="130"/>
      <c r="HN13" s="130"/>
      <c r="HO13" s="130"/>
      <c r="HP13" s="130"/>
      <c r="HQ13" s="130"/>
      <c r="HR13" s="130"/>
      <c r="HS13" s="130"/>
      <c r="HT13" s="130"/>
      <c r="HU13" s="130"/>
      <c r="HV13" s="130"/>
      <c r="HW13" s="130"/>
      <c r="HX13" s="130"/>
      <c r="HY13" s="130"/>
      <c r="HZ13" s="130"/>
      <c r="IA13" s="130"/>
      <c r="IB13" s="130"/>
      <c r="IC13" s="130"/>
      <c r="ID13" s="130"/>
      <c r="IE13" s="130"/>
      <c r="IF13" s="130"/>
      <c r="IG13" s="130"/>
      <c r="IH13" s="130"/>
      <c r="II13" s="130"/>
      <c r="IJ13" s="130"/>
      <c r="IK13" s="130"/>
      <c r="IL13" s="130"/>
      <c r="IM13" s="130"/>
      <c r="IN13" s="130"/>
      <c r="IO13" s="130"/>
      <c r="IP13" s="130"/>
      <c r="IQ13" s="130"/>
      <c r="IR13" s="130"/>
    </row>
    <row r="14" spans="1:252" s="66" customFormat="1" ht="64.5" customHeight="1" x14ac:dyDescent="0.3">
      <c r="A14" s="20">
        <v>7</v>
      </c>
      <c r="B14" s="26" t="s">
        <v>90</v>
      </c>
      <c r="C14" s="17" t="s">
        <v>97</v>
      </c>
      <c r="D14" s="65">
        <v>60158841</v>
      </c>
      <c r="E14" s="91" t="s">
        <v>101</v>
      </c>
      <c r="F14" s="65">
        <v>600096301</v>
      </c>
      <c r="G14" s="90" t="s">
        <v>94</v>
      </c>
      <c r="H14" s="17" t="s">
        <v>84</v>
      </c>
      <c r="I14" s="17" t="s">
        <v>85</v>
      </c>
      <c r="J14" s="65" t="s">
        <v>91</v>
      </c>
      <c r="K14" s="100" t="s">
        <v>143</v>
      </c>
      <c r="L14" s="27">
        <v>3800000</v>
      </c>
      <c r="M14" s="88">
        <f t="shared" si="0"/>
        <v>3230000</v>
      </c>
      <c r="N14" s="24">
        <v>2023</v>
      </c>
      <c r="O14" s="17">
        <v>2027</v>
      </c>
      <c r="P14" s="20"/>
      <c r="Q14" s="20" t="s">
        <v>87</v>
      </c>
      <c r="R14" s="17"/>
      <c r="S14" s="17"/>
      <c r="T14" s="20"/>
      <c r="U14" s="20"/>
      <c r="V14" s="20"/>
      <c r="W14" s="20"/>
      <c r="X14" s="20"/>
      <c r="Y14" s="20" t="s">
        <v>238</v>
      </c>
      <c r="Z14" s="20" t="s">
        <v>86</v>
      </c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  <c r="HL14" s="93"/>
      <c r="HM14" s="93"/>
      <c r="HN14" s="93"/>
      <c r="HO14" s="93"/>
      <c r="HP14" s="93"/>
      <c r="HQ14" s="93"/>
      <c r="HR14" s="93"/>
      <c r="HS14" s="93"/>
      <c r="HT14" s="93"/>
      <c r="HU14" s="93"/>
      <c r="HV14" s="93"/>
      <c r="HW14" s="93"/>
      <c r="HX14" s="93"/>
      <c r="HY14" s="93"/>
      <c r="HZ14" s="93"/>
      <c r="IA14" s="93"/>
      <c r="IB14" s="93"/>
      <c r="IC14" s="93"/>
      <c r="ID14" s="93"/>
      <c r="IE14" s="93"/>
      <c r="IF14" s="93"/>
      <c r="IG14" s="93"/>
      <c r="IH14" s="93"/>
      <c r="II14" s="93"/>
      <c r="IJ14" s="93"/>
      <c r="IK14" s="93"/>
      <c r="IL14" s="93"/>
      <c r="IM14" s="93"/>
      <c r="IN14" s="93"/>
      <c r="IO14" s="93"/>
      <c r="IP14" s="93"/>
      <c r="IQ14" s="93"/>
      <c r="IR14" s="93"/>
    </row>
    <row r="15" spans="1:252" s="66" customFormat="1" ht="90" customHeight="1" x14ac:dyDescent="0.3">
      <c r="A15" s="58">
        <v>8</v>
      </c>
      <c r="B15" s="26" t="s">
        <v>90</v>
      </c>
      <c r="C15" s="17" t="s">
        <v>97</v>
      </c>
      <c r="D15" s="65">
        <v>60158841</v>
      </c>
      <c r="E15" s="91" t="s">
        <v>101</v>
      </c>
      <c r="F15" s="65">
        <v>600096301</v>
      </c>
      <c r="G15" s="131" t="s">
        <v>312</v>
      </c>
      <c r="H15" s="17" t="s">
        <v>84</v>
      </c>
      <c r="I15" s="17" t="s">
        <v>85</v>
      </c>
      <c r="J15" s="65" t="s">
        <v>91</v>
      </c>
      <c r="K15" s="100" t="s">
        <v>313</v>
      </c>
      <c r="L15" s="27">
        <v>13200000</v>
      </c>
      <c r="M15" s="88">
        <f t="shared" si="0"/>
        <v>11220000</v>
      </c>
      <c r="N15" s="24">
        <v>2024</v>
      </c>
      <c r="O15" s="17">
        <v>2027</v>
      </c>
      <c r="P15" s="20"/>
      <c r="Q15" s="17"/>
      <c r="R15" s="17"/>
      <c r="S15" s="17"/>
      <c r="T15" s="20"/>
      <c r="U15" s="20"/>
      <c r="V15" s="20"/>
      <c r="W15" s="20"/>
      <c r="X15" s="20"/>
      <c r="Y15" s="20" t="s">
        <v>140</v>
      </c>
      <c r="Z15" s="20" t="s">
        <v>86</v>
      </c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  <c r="GF15" s="93"/>
      <c r="GG15" s="93"/>
      <c r="GH15" s="93"/>
      <c r="GI15" s="93"/>
      <c r="GJ15" s="93"/>
      <c r="GK15" s="93"/>
      <c r="GL15" s="93"/>
      <c r="GM15" s="93"/>
      <c r="GN15" s="93"/>
      <c r="GO15" s="93"/>
      <c r="GP15" s="93"/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3"/>
      <c r="HO15" s="93"/>
      <c r="HP15" s="93"/>
      <c r="HQ15" s="93"/>
      <c r="HR15" s="93"/>
      <c r="HS15" s="93"/>
      <c r="HT15" s="93"/>
      <c r="HU15" s="93"/>
      <c r="HV15" s="93"/>
      <c r="HW15" s="93"/>
      <c r="HX15" s="93"/>
      <c r="HY15" s="93"/>
      <c r="HZ15" s="93"/>
      <c r="IA15" s="93"/>
      <c r="IB15" s="93"/>
      <c r="IC15" s="93"/>
      <c r="ID15" s="93"/>
      <c r="IE15" s="93"/>
      <c r="IF15" s="93"/>
      <c r="IG15" s="93"/>
      <c r="IH15" s="93"/>
      <c r="II15" s="93"/>
      <c r="IJ15" s="93"/>
      <c r="IK15" s="93"/>
      <c r="IL15" s="93"/>
      <c r="IM15" s="93"/>
      <c r="IN15" s="93"/>
      <c r="IO15" s="93"/>
      <c r="IP15" s="93"/>
      <c r="IQ15" s="93"/>
      <c r="IR15" s="93"/>
    </row>
    <row r="16" spans="1:252" s="66" customFormat="1" ht="90" customHeight="1" x14ac:dyDescent="0.3">
      <c r="A16" s="20">
        <v>9</v>
      </c>
      <c r="B16" s="94" t="s">
        <v>90</v>
      </c>
      <c r="C16" s="95" t="s">
        <v>97</v>
      </c>
      <c r="D16" s="94">
        <v>60158841</v>
      </c>
      <c r="E16" s="94">
        <v>60158841</v>
      </c>
      <c r="F16" s="94">
        <v>600096301</v>
      </c>
      <c r="G16" s="94" t="s">
        <v>249</v>
      </c>
      <c r="H16" s="95" t="s">
        <v>84</v>
      </c>
      <c r="I16" s="95" t="s">
        <v>85</v>
      </c>
      <c r="J16" s="95" t="s">
        <v>91</v>
      </c>
      <c r="K16" s="94" t="s">
        <v>231</v>
      </c>
      <c r="L16" s="96">
        <v>16500000</v>
      </c>
      <c r="M16" s="88"/>
      <c r="N16" s="95">
        <v>2024</v>
      </c>
      <c r="O16" s="95">
        <v>2027</v>
      </c>
      <c r="P16" s="97"/>
      <c r="Q16" s="97"/>
      <c r="R16" s="97"/>
      <c r="S16" s="97"/>
      <c r="T16" s="95"/>
      <c r="U16" s="97"/>
      <c r="V16" s="97"/>
      <c r="W16" s="97"/>
      <c r="X16" s="97"/>
      <c r="Y16" s="101" t="s">
        <v>140</v>
      </c>
      <c r="Z16" s="102" t="s">
        <v>86</v>
      </c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3"/>
      <c r="GO16" s="93"/>
      <c r="GP16" s="93"/>
      <c r="GQ16" s="93"/>
      <c r="GR16" s="93"/>
      <c r="GS16" s="93"/>
      <c r="GT16" s="93"/>
      <c r="GU16" s="93"/>
      <c r="GV16" s="93"/>
      <c r="GW16" s="93"/>
      <c r="GX16" s="93"/>
      <c r="GY16" s="93"/>
      <c r="GZ16" s="93"/>
      <c r="HA16" s="93"/>
      <c r="HB16" s="93"/>
      <c r="HC16" s="93"/>
      <c r="HD16" s="93"/>
      <c r="HE16" s="93"/>
      <c r="HF16" s="93"/>
      <c r="HG16" s="93"/>
      <c r="HH16" s="93"/>
      <c r="HI16" s="93"/>
      <c r="HJ16" s="93"/>
      <c r="HK16" s="93"/>
      <c r="HL16" s="93"/>
      <c r="HM16" s="93"/>
      <c r="HN16" s="93"/>
      <c r="HO16" s="93"/>
      <c r="HP16" s="93"/>
      <c r="HQ16" s="93"/>
      <c r="HR16" s="93"/>
      <c r="HS16" s="93"/>
      <c r="HT16" s="93"/>
      <c r="HU16" s="93"/>
      <c r="HV16" s="93"/>
      <c r="HW16" s="93"/>
      <c r="HX16" s="93"/>
      <c r="HY16" s="93"/>
      <c r="HZ16" s="93"/>
      <c r="IA16" s="93"/>
      <c r="IB16" s="93"/>
      <c r="IC16" s="93"/>
      <c r="ID16" s="93"/>
      <c r="IE16" s="93"/>
      <c r="IF16" s="93"/>
      <c r="IG16" s="93"/>
      <c r="IH16" s="93"/>
      <c r="II16" s="93"/>
      <c r="IJ16" s="93"/>
      <c r="IK16" s="93"/>
      <c r="IL16" s="93"/>
      <c r="IM16" s="93"/>
      <c r="IN16" s="93"/>
      <c r="IO16" s="93"/>
      <c r="IP16" s="93"/>
      <c r="IQ16" s="93"/>
      <c r="IR16" s="93"/>
    </row>
    <row r="17" spans="1:252" s="66" customFormat="1" ht="90" customHeight="1" x14ac:dyDescent="0.3">
      <c r="A17" s="58">
        <v>10</v>
      </c>
      <c r="B17" s="104" t="s">
        <v>162</v>
      </c>
      <c r="C17" s="95" t="s">
        <v>163</v>
      </c>
      <c r="D17" s="95">
        <v>70189081</v>
      </c>
      <c r="E17" s="95">
        <v>102306974</v>
      </c>
      <c r="F17" s="95">
        <v>600096441</v>
      </c>
      <c r="G17" s="104" t="s">
        <v>170</v>
      </c>
      <c r="H17" s="20" t="s">
        <v>84</v>
      </c>
      <c r="I17" s="20" t="s">
        <v>85</v>
      </c>
      <c r="J17" s="95" t="s">
        <v>165</v>
      </c>
      <c r="K17" s="100" t="s">
        <v>171</v>
      </c>
      <c r="L17" s="106">
        <v>500000</v>
      </c>
      <c r="M17" s="176"/>
      <c r="N17" s="58">
        <v>2025</v>
      </c>
      <c r="O17" s="20">
        <v>2027</v>
      </c>
      <c r="P17" s="20"/>
      <c r="Q17" s="20"/>
      <c r="R17" s="20"/>
      <c r="S17" s="20"/>
      <c r="T17" s="20"/>
      <c r="U17" s="20"/>
      <c r="V17" s="20"/>
      <c r="W17" s="20"/>
      <c r="X17" s="20"/>
      <c r="Y17" s="20" t="s">
        <v>169</v>
      </c>
      <c r="Z17" s="20" t="s">
        <v>86</v>
      </c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  <c r="FX17" s="93"/>
      <c r="FY17" s="93"/>
      <c r="FZ17" s="93"/>
      <c r="GA17" s="93"/>
      <c r="GB17" s="93"/>
      <c r="GC17" s="93"/>
      <c r="GD17" s="93"/>
      <c r="GE17" s="93"/>
      <c r="GF17" s="93"/>
      <c r="GG17" s="93"/>
      <c r="GH17" s="93"/>
      <c r="GI17" s="93"/>
      <c r="GJ17" s="93"/>
      <c r="GK17" s="93"/>
      <c r="GL17" s="93"/>
      <c r="GM17" s="93"/>
      <c r="GN17" s="93"/>
      <c r="GO17" s="93"/>
      <c r="GP17" s="93"/>
      <c r="GQ17" s="93"/>
      <c r="GR17" s="93"/>
      <c r="GS17" s="93"/>
      <c r="GT17" s="93"/>
      <c r="GU17" s="93"/>
      <c r="GV17" s="93"/>
      <c r="GW17" s="93"/>
      <c r="GX17" s="93"/>
      <c r="GY17" s="93"/>
      <c r="GZ17" s="93"/>
      <c r="HA17" s="93"/>
      <c r="HB17" s="93"/>
      <c r="HC17" s="93"/>
      <c r="HD17" s="93"/>
      <c r="HE17" s="93"/>
      <c r="HF17" s="93"/>
      <c r="HG17" s="93"/>
      <c r="HH17" s="93"/>
      <c r="HI17" s="93"/>
      <c r="HJ17" s="93"/>
      <c r="HK17" s="93"/>
      <c r="HL17" s="93"/>
      <c r="HM17" s="93"/>
      <c r="HN17" s="93"/>
      <c r="HO17" s="93"/>
      <c r="HP17" s="93"/>
      <c r="HQ17" s="93"/>
      <c r="HR17" s="93"/>
      <c r="HS17" s="93"/>
      <c r="HT17" s="93"/>
      <c r="HU17" s="93"/>
      <c r="HV17" s="93"/>
      <c r="HW17" s="93"/>
      <c r="HX17" s="93"/>
      <c r="HY17" s="93"/>
      <c r="HZ17" s="93"/>
      <c r="IA17" s="93"/>
      <c r="IB17" s="93"/>
      <c r="IC17" s="93"/>
      <c r="ID17" s="93"/>
      <c r="IE17" s="93"/>
      <c r="IF17" s="93"/>
      <c r="IG17" s="93"/>
      <c r="IH17" s="93"/>
      <c r="II17" s="93"/>
      <c r="IJ17" s="93"/>
      <c r="IK17" s="93"/>
      <c r="IL17" s="93"/>
      <c r="IM17" s="93"/>
      <c r="IN17" s="93"/>
      <c r="IO17" s="93"/>
      <c r="IP17" s="93"/>
      <c r="IQ17" s="93"/>
      <c r="IR17" s="93"/>
    </row>
    <row r="18" spans="1:252" s="66" customFormat="1" ht="90" customHeight="1" x14ac:dyDescent="0.3">
      <c r="A18" s="20">
        <v>11</v>
      </c>
      <c r="B18" s="104" t="s">
        <v>162</v>
      </c>
      <c r="C18" s="95" t="s">
        <v>163</v>
      </c>
      <c r="D18" s="95">
        <v>70189081</v>
      </c>
      <c r="E18" s="95">
        <v>102306974</v>
      </c>
      <c r="F18" s="95">
        <v>600096441</v>
      </c>
      <c r="G18" s="94" t="s">
        <v>318</v>
      </c>
      <c r="H18" s="20" t="s">
        <v>84</v>
      </c>
      <c r="I18" s="20" t="s">
        <v>85</v>
      </c>
      <c r="J18" s="95" t="s">
        <v>165</v>
      </c>
      <c r="K18" s="100" t="s">
        <v>319</v>
      </c>
      <c r="L18" s="67">
        <v>1200000</v>
      </c>
      <c r="N18" s="61">
        <v>2025</v>
      </c>
      <c r="O18" s="61">
        <v>2027</v>
      </c>
      <c r="P18" s="20"/>
      <c r="Q18" s="20"/>
      <c r="R18" s="20"/>
      <c r="S18" s="20"/>
      <c r="T18" s="20"/>
      <c r="U18" s="20"/>
      <c r="V18" s="20"/>
      <c r="W18" s="20"/>
      <c r="X18" s="20"/>
      <c r="Y18" s="20" t="s">
        <v>169</v>
      </c>
      <c r="Z18" s="20" t="s">
        <v>86</v>
      </c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3"/>
      <c r="FG18" s="93"/>
      <c r="FH18" s="93"/>
      <c r="FI18" s="93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  <c r="GF18" s="93"/>
      <c r="GG18" s="93"/>
      <c r="GH18" s="93"/>
      <c r="GI18" s="93"/>
      <c r="GJ18" s="93"/>
      <c r="GK18" s="93"/>
      <c r="GL18" s="93"/>
      <c r="GM18" s="93"/>
      <c r="GN18" s="93"/>
      <c r="GO18" s="93"/>
      <c r="GP18" s="93"/>
      <c r="GQ18" s="93"/>
      <c r="GR18" s="93"/>
      <c r="GS18" s="93"/>
      <c r="GT18" s="93"/>
      <c r="GU18" s="93"/>
      <c r="GV18" s="93"/>
      <c r="GW18" s="93"/>
      <c r="GX18" s="93"/>
      <c r="GY18" s="93"/>
      <c r="GZ18" s="93"/>
      <c r="HA18" s="93"/>
      <c r="HB18" s="93"/>
      <c r="HC18" s="93"/>
      <c r="HD18" s="93"/>
      <c r="HE18" s="93"/>
      <c r="HF18" s="93"/>
      <c r="HG18" s="93"/>
      <c r="HH18" s="93"/>
      <c r="HI18" s="93"/>
      <c r="HJ18" s="93"/>
      <c r="HK18" s="93"/>
      <c r="HL18" s="93"/>
      <c r="HM18" s="93"/>
      <c r="HN18" s="93"/>
      <c r="HO18" s="93"/>
      <c r="HP18" s="93"/>
      <c r="HQ18" s="93"/>
      <c r="HR18" s="93"/>
      <c r="HS18" s="93"/>
      <c r="HT18" s="93"/>
      <c r="HU18" s="93"/>
      <c r="HV18" s="93"/>
      <c r="HW18" s="93"/>
      <c r="HX18" s="93"/>
      <c r="HY18" s="93"/>
      <c r="HZ18" s="93"/>
      <c r="IA18" s="93"/>
      <c r="IB18" s="93"/>
      <c r="IC18" s="93"/>
      <c r="ID18" s="93"/>
      <c r="IE18" s="93"/>
      <c r="IF18" s="93"/>
      <c r="IG18" s="93"/>
      <c r="IH18" s="93"/>
      <c r="II18" s="93"/>
      <c r="IJ18" s="93"/>
      <c r="IK18" s="93"/>
      <c r="IL18" s="93"/>
      <c r="IM18" s="93"/>
      <c r="IN18" s="93"/>
      <c r="IO18" s="93"/>
      <c r="IP18" s="93"/>
      <c r="IQ18" s="93"/>
      <c r="IR18" s="93"/>
    </row>
    <row r="19" spans="1:252" s="97" customFormat="1" ht="90" customHeight="1" x14ac:dyDescent="0.3">
      <c r="A19" s="20">
        <v>12</v>
      </c>
      <c r="B19" s="104" t="s">
        <v>162</v>
      </c>
      <c r="C19" s="95" t="s">
        <v>163</v>
      </c>
      <c r="D19" s="95">
        <v>70189081</v>
      </c>
      <c r="E19" s="95">
        <v>102306974</v>
      </c>
      <c r="F19" s="95">
        <v>600096441</v>
      </c>
      <c r="G19" s="94" t="s">
        <v>174</v>
      </c>
      <c r="H19" s="20" t="s">
        <v>84</v>
      </c>
      <c r="I19" s="20" t="s">
        <v>85</v>
      </c>
      <c r="J19" s="95" t="s">
        <v>165</v>
      </c>
      <c r="K19" s="100" t="s">
        <v>172</v>
      </c>
      <c r="L19" s="96">
        <v>450000</v>
      </c>
      <c r="M19" s="96"/>
      <c r="N19" s="20">
        <v>2025</v>
      </c>
      <c r="O19" s="20">
        <v>2027</v>
      </c>
      <c r="P19" s="20" t="s">
        <v>173</v>
      </c>
      <c r="Q19" s="20"/>
      <c r="R19" s="20"/>
      <c r="S19" s="20" t="s">
        <v>173</v>
      </c>
      <c r="T19" s="20"/>
      <c r="U19" s="20"/>
      <c r="V19" s="20"/>
      <c r="W19" s="20"/>
      <c r="X19" s="20"/>
      <c r="Y19" s="20" t="s">
        <v>317</v>
      </c>
      <c r="Z19" s="20" t="s">
        <v>86</v>
      </c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  <c r="CC19" s="130"/>
      <c r="CD19" s="130"/>
      <c r="CE19" s="130"/>
      <c r="CF19" s="130"/>
      <c r="CG19" s="130"/>
      <c r="CH19" s="130"/>
      <c r="CI19" s="130"/>
      <c r="CJ19" s="130"/>
      <c r="CK19" s="130"/>
      <c r="CL19" s="130"/>
      <c r="CM19" s="130"/>
      <c r="CN19" s="130"/>
      <c r="CO19" s="130"/>
      <c r="CP19" s="130"/>
      <c r="CQ19" s="130"/>
      <c r="CR19" s="130"/>
      <c r="CS19" s="130"/>
      <c r="CT19" s="130"/>
      <c r="CU19" s="130"/>
      <c r="CV19" s="130"/>
      <c r="CW19" s="130"/>
      <c r="CX19" s="130"/>
      <c r="CY19" s="130"/>
      <c r="CZ19" s="130"/>
      <c r="DA19" s="130"/>
      <c r="DB19" s="130"/>
      <c r="DC19" s="130"/>
      <c r="DD19" s="130"/>
      <c r="DE19" s="130"/>
      <c r="DF19" s="130"/>
      <c r="DG19" s="130"/>
      <c r="DH19" s="130"/>
      <c r="DI19" s="130"/>
      <c r="DJ19" s="130"/>
      <c r="DK19" s="130"/>
      <c r="DL19" s="130"/>
      <c r="DM19" s="130"/>
      <c r="DN19" s="130"/>
      <c r="DO19" s="130"/>
      <c r="DP19" s="130"/>
      <c r="DQ19" s="130"/>
      <c r="DR19" s="130"/>
      <c r="DS19" s="130"/>
      <c r="DT19" s="130"/>
      <c r="DU19" s="130"/>
      <c r="DV19" s="130"/>
      <c r="DW19" s="130"/>
      <c r="DX19" s="130"/>
      <c r="DY19" s="130"/>
      <c r="DZ19" s="130"/>
      <c r="EA19" s="130"/>
      <c r="EB19" s="130"/>
      <c r="EC19" s="130"/>
      <c r="ED19" s="130"/>
      <c r="EE19" s="130"/>
      <c r="EF19" s="130"/>
      <c r="EG19" s="130"/>
      <c r="EH19" s="130"/>
      <c r="EI19" s="130"/>
      <c r="EJ19" s="130"/>
      <c r="EK19" s="130"/>
      <c r="EL19" s="130"/>
      <c r="EM19" s="130"/>
      <c r="EN19" s="130"/>
      <c r="EO19" s="130"/>
      <c r="EP19" s="130"/>
      <c r="EQ19" s="130"/>
      <c r="ER19" s="130"/>
      <c r="ES19" s="130"/>
      <c r="ET19" s="130"/>
      <c r="EU19" s="130"/>
      <c r="EV19" s="130"/>
      <c r="EW19" s="130"/>
      <c r="EX19" s="130"/>
      <c r="EY19" s="130"/>
      <c r="EZ19" s="130"/>
      <c r="FA19" s="130"/>
      <c r="FB19" s="130"/>
      <c r="FC19" s="130"/>
      <c r="FD19" s="130"/>
      <c r="FE19" s="130"/>
      <c r="FF19" s="130"/>
      <c r="FG19" s="130"/>
      <c r="FH19" s="130"/>
      <c r="FI19" s="130"/>
      <c r="FJ19" s="130"/>
      <c r="FK19" s="130"/>
      <c r="FL19" s="130"/>
      <c r="FM19" s="130"/>
      <c r="FN19" s="130"/>
      <c r="FO19" s="130"/>
      <c r="FP19" s="130"/>
      <c r="FQ19" s="130"/>
      <c r="FR19" s="130"/>
      <c r="FS19" s="130"/>
      <c r="FT19" s="130"/>
      <c r="FU19" s="130"/>
      <c r="FV19" s="130"/>
      <c r="FW19" s="130"/>
      <c r="FX19" s="130"/>
      <c r="FY19" s="130"/>
      <c r="FZ19" s="130"/>
      <c r="GA19" s="130"/>
      <c r="GB19" s="130"/>
      <c r="GC19" s="130"/>
      <c r="GD19" s="130"/>
      <c r="GE19" s="130"/>
      <c r="GF19" s="130"/>
      <c r="GG19" s="130"/>
      <c r="GH19" s="130"/>
      <c r="GI19" s="130"/>
      <c r="GJ19" s="130"/>
      <c r="GK19" s="130"/>
      <c r="GL19" s="130"/>
      <c r="GM19" s="130"/>
      <c r="GN19" s="130"/>
      <c r="GO19" s="130"/>
      <c r="GP19" s="130"/>
      <c r="GQ19" s="130"/>
      <c r="GR19" s="130"/>
      <c r="GS19" s="130"/>
      <c r="GT19" s="130"/>
      <c r="GU19" s="130"/>
      <c r="GV19" s="130"/>
      <c r="GW19" s="130"/>
      <c r="GX19" s="130"/>
      <c r="GY19" s="130"/>
      <c r="GZ19" s="130"/>
      <c r="HA19" s="130"/>
      <c r="HB19" s="130"/>
      <c r="HC19" s="130"/>
      <c r="HD19" s="130"/>
      <c r="HE19" s="130"/>
      <c r="HF19" s="130"/>
      <c r="HG19" s="130"/>
      <c r="HH19" s="130"/>
      <c r="HI19" s="130"/>
      <c r="HJ19" s="130"/>
      <c r="HK19" s="130"/>
      <c r="HL19" s="130"/>
      <c r="HM19" s="130"/>
      <c r="HN19" s="130"/>
      <c r="HO19" s="130"/>
      <c r="HP19" s="130"/>
      <c r="HQ19" s="130"/>
      <c r="HR19" s="130"/>
      <c r="HS19" s="130"/>
      <c r="HT19" s="130"/>
      <c r="HU19" s="130"/>
      <c r="HV19" s="130"/>
      <c r="HW19" s="130"/>
      <c r="HX19" s="130"/>
      <c r="HY19" s="130"/>
      <c r="HZ19" s="130"/>
      <c r="IA19" s="130"/>
      <c r="IB19" s="130"/>
      <c r="IC19" s="130"/>
      <c r="ID19" s="130"/>
      <c r="IE19" s="130"/>
      <c r="IF19" s="130"/>
      <c r="IG19" s="130"/>
      <c r="IH19" s="130"/>
      <c r="II19" s="130"/>
      <c r="IJ19" s="130"/>
      <c r="IK19" s="130"/>
      <c r="IL19" s="130"/>
      <c r="IM19" s="130"/>
      <c r="IN19" s="130"/>
      <c r="IO19" s="130"/>
      <c r="IP19" s="130"/>
      <c r="IQ19" s="130"/>
      <c r="IR19" s="130"/>
    </row>
    <row r="20" spans="1:252" s="66" customFormat="1" ht="90" customHeight="1" x14ac:dyDescent="0.3">
      <c r="A20" s="20">
        <v>13</v>
      </c>
      <c r="B20" s="104" t="s">
        <v>240</v>
      </c>
      <c r="C20" s="20" t="s">
        <v>83</v>
      </c>
      <c r="D20" s="20">
        <v>48160831</v>
      </c>
      <c r="E20" s="105" t="s">
        <v>241</v>
      </c>
      <c r="F20" s="20">
        <v>600096131</v>
      </c>
      <c r="G20" s="104" t="s">
        <v>242</v>
      </c>
      <c r="H20" s="20" t="s">
        <v>84</v>
      </c>
      <c r="I20" s="20" t="s">
        <v>85</v>
      </c>
      <c r="J20" s="20" t="s">
        <v>85</v>
      </c>
      <c r="K20" s="94" t="s">
        <v>243</v>
      </c>
      <c r="L20" s="106">
        <v>8000000</v>
      </c>
      <c r="M20" s="96"/>
      <c r="N20" s="20">
        <v>2022</v>
      </c>
      <c r="O20" s="20">
        <v>2027</v>
      </c>
      <c r="P20" s="20"/>
      <c r="Q20" s="20"/>
      <c r="R20" s="20"/>
      <c r="S20" s="20"/>
      <c r="T20" s="107"/>
      <c r="U20" s="107"/>
      <c r="V20" s="107"/>
      <c r="W20" s="107"/>
      <c r="X20" s="107"/>
      <c r="Y20" s="104" t="s">
        <v>244</v>
      </c>
      <c r="Z20" s="95" t="s">
        <v>86</v>
      </c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  <c r="EQ20" s="93"/>
      <c r="ER20" s="93"/>
      <c r="ES20" s="93"/>
      <c r="ET20" s="93"/>
      <c r="EU20" s="93"/>
      <c r="EV20" s="93"/>
      <c r="EW20" s="93"/>
      <c r="EX20" s="93"/>
      <c r="EY20" s="93"/>
      <c r="EZ20" s="93"/>
      <c r="FA20" s="93"/>
      <c r="FB20" s="93"/>
      <c r="FC20" s="93"/>
      <c r="FD20" s="93"/>
      <c r="FE20" s="93"/>
      <c r="FF20" s="93"/>
      <c r="FG20" s="93"/>
      <c r="FH20" s="93"/>
      <c r="FI20" s="93"/>
      <c r="FJ20" s="93"/>
      <c r="FK20" s="93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  <c r="GF20" s="93"/>
      <c r="GG20" s="93"/>
      <c r="GH20" s="93"/>
      <c r="GI20" s="93"/>
      <c r="GJ20" s="93"/>
      <c r="GK20" s="93"/>
      <c r="GL20" s="93"/>
      <c r="GM20" s="93"/>
      <c r="GN20" s="93"/>
      <c r="GO20" s="93"/>
      <c r="GP20" s="93"/>
      <c r="GQ20" s="93"/>
      <c r="GR20" s="93"/>
      <c r="GS20" s="93"/>
      <c r="GT20" s="93"/>
      <c r="GU20" s="93"/>
      <c r="GV20" s="93"/>
      <c r="GW20" s="93"/>
      <c r="GX20" s="93"/>
      <c r="GY20" s="93"/>
      <c r="GZ20" s="93"/>
      <c r="HA20" s="93"/>
      <c r="HB20" s="93"/>
      <c r="HC20" s="93"/>
      <c r="HD20" s="93"/>
      <c r="HE20" s="93"/>
      <c r="HF20" s="93"/>
      <c r="HG20" s="93"/>
      <c r="HH20" s="93"/>
      <c r="HI20" s="93"/>
      <c r="HJ20" s="93"/>
      <c r="HK20" s="93"/>
      <c r="HL20" s="93"/>
      <c r="HM20" s="93"/>
      <c r="HN20" s="93"/>
      <c r="HO20" s="93"/>
      <c r="HP20" s="93"/>
      <c r="HQ20" s="93"/>
      <c r="HR20" s="93"/>
      <c r="HS20" s="93"/>
      <c r="HT20" s="93"/>
      <c r="HU20" s="93"/>
      <c r="HV20" s="93"/>
      <c r="HW20" s="93"/>
      <c r="HX20" s="93"/>
      <c r="HY20" s="93"/>
      <c r="HZ20" s="93"/>
      <c r="IA20" s="93"/>
      <c r="IB20" s="93"/>
      <c r="IC20" s="93"/>
      <c r="ID20" s="93"/>
      <c r="IE20" s="93"/>
      <c r="IF20" s="93"/>
      <c r="IG20" s="93"/>
      <c r="IH20" s="93"/>
      <c r="II20" s="93"/>
      <c r="IJ20" s="93"/>
      <c r="IK20" s="93"/>
      <c r="IL20" s="93"/>
      <c r="IM20" s="93"/>
      <c r="IN20" s="93"/>
      <c r="IO20" s="93"/>
      <c r="IP20" s="93"/>
      <c r="IQ20" s="93"/>
      <c r="IR20" s="93"/>
    </row>
    <row r="21" spans="1:252" s="66" customFormat="1" ht="90" customHeight="1" x14ac:dyDescent="0.3">
      <c r="A21" s="125">
        <v>14</v>
      </c>
      <c r="B21" s="123" t="s">
        <v>240</v>
      </c>
      <c r="C21" s="125" t="s">
        <v>83</v>
      </c>
      <c r="D21" s="125">
        <v>48160831</v>
      </c>
      <c r="E21" s="187" t="s">
        <v>241</v>
      </c>
      <c r="F21" s="125">
        <v>600096131</v>
      </c>
      <c r="G21" s="123" t="s">
        <v>245</v>
      </c>
      <c r="H21" s="125" t="s">
        <v>84</v>
      </c>
      <c r="I21" s="125" t="s">
        <v>85</v>
      </c>
      <c r="J21" s="125" t="s">
        <v>85</v>
      </c>
      <c r="K21" s="188" t="s">
        <v>246</v>
      </c>
      <c r="L21" s="168">
        <v>10000000</v>
      </c>
      <c r="M21" s="139">
        <v>8500000</v>
      </c>
      <c r="N21" s="125">
        <v>2022</v>
      </c>
      <c r="O21" s="125">
        <v>2027</v>
      </c>
      <c r="P21" s="125" t="s">
        <v>87</v>
      </c>
      <c r="Q21" s="125" t="s">
        <v>87</v>
      </c>
      <c r="R21" s="125" t="s">
        <v>87</v>
      </c>
      <c r="S21" s="125" t="s">
        <v>87</v>
      </c>
      <c r="T21" s="189"/>
      <c r="U21" s="190"/>
      <c r="V21" s="190"/>
      <c r="W21" s="190"/>
      <c r="X21" s="190"/>
      <c r="Y21" s="125" t="s">
        <v>255</v>
      </c>
      <c r="Z21" s="124" t="s">
        <v>86</v>
      </c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93"/>
      <c r="EW21" s="93"/>
      <c r="EX21" s="93"/>
      <c r="EY21" s="93"/>
      <c r="EZ21" s="93"/>
      <c r="FA21" s="93"/>
      <c r="FB21" s="93"/>
      <c r="FC21" s="93"/>
      <c r="FD21" s="93"/>
      <c r="FE21" s="93"/>
      <c r="FF21" s="93"/>
      <c r="FG21" s="93"/>
      <c r="FH21" s="93"/>
      <c r="FI21" s="93"/>
      <c r="FJ21" s="93"/>
      <c r="FK21" s="93"/>
      <c r="FL21" s="93"/>
      <c r="FM21" s="93"/>
      <c r="FN21" s="93"/>
      <c r="FO21" s="93"/>
      <c r="FP21" s="93"/>
      <c r="FQ21" s="93"/>
      <c r="FR21" s="93"/>
      <c r="FS21" s="93"/>
      <c r="FT21" s="93"/>
      <c r="FU21" s="93"/>
      <c r="FV21" s="93"/>
      <c r="FW21" s="93"/>
      <c r="FX21" s="93"/>
      <c r="FY21" s="93"/>
      <c r="FZ21" s="93"/>
      <c r="GA21" s="93"/>
      <c r="GB21" s="93"/>
      <c r="GC21" s="93"/>
      <c r="GD21" s="93"/>
      <c r="GE21" s="93"/>
      <c r="GF21" s="93"/>
      <c r="GG21" s="93"/>
      <c r="GH21" s="93"/>
      <c r="GI21" s="93"/>
      <c r="GJ21" s="93"/>
      <c r="GK21" s="93"/>
      <c r="GL21" s="93"/>
      <c r="GM21" s="93"/>
      <c r="GN21" s="93"/>
      <c r="GO21" s="93"/>
      <c r="GP21" s="93"/>
      <c r="GQ21" s="93"/>
      <c r="GR21" s="93"/>
      <c r="GS21" s="93"/>
      <c r="GT21" s="93"/>
      <c r="GU21" s="93"/>
      <c r="GV21" s="93"/>
      <c r="GW21" s="93"/>
      <c r="GX21" s="93"/>
      <c r="GY21" s="93"/>
      <c r="GZ21" s="93"/>
      <c r="HA21" s="93"/>
      <c r="HB21" s="93"/>
      <c r="HC21" s="93"/>
      <c r="HD21" s="93"/>
      <c r="HE21" s="93"/>
      <c r="HF21" s="93"/>
      <c r="HG21" s="93"/>
      <c r="HH21" s="93"/>
      <c r="HI21" s="93"/>
      <c r="HJ21" s="93"/>
      <c r="HK21" s="93"/>
      <c r="HL21" s="93"/>
      <c r="HM21" s="93"/>
      <c r="HN21" s="93"/>
      <c r="HO21" s="93"/>
      <c r="HP21" s="93"/>
      <c r="HQ21" s="93"/>
      <c r="HR21" s="93"/>
      <c r="HS21" s="93"/>
      <c r="HT21" s="93"/>
      <c r="HU21" s="93"/>
      <c r="HV21" s="93"/>
      <c r="HW21" s="93"/>
      <c r="HX21" s="93"/>
      <c r="HY21" s="93"/>
      <c r="HZ21" s="93"/>
      <c r="IA21" s="93"/>
      <c r="IB21" s="93"/>
      <c r="IC21" s="93"/>
      <c r="ID21" s="93"/>
      <c r="IE21" s="93"/>
      <c r="IF21" s="93"/>
      <c r="IG21" s="93"/>
      <c r="IH21" s="93"/>
      <c r="II21" s="93"/>
      <c r="IJ21" s="93"/>
      <c r="IK21" s="93"/>
      <c r="IL21" s="93"/>
      <c r="IM21" s="93"/>
      <c r="IN21" s="93"/>
      <c r="IO21" s="93"/>
      <c r="IP21" s="93"/>
      <c r="IQ21" s="93"/>
      <c r="IR21" s="93"/>
    </row>
    <row r="22" spans="1:252" s="66" customFormat="1" ht="90" customHeight="1" x14ac:dyDescent="0.3">
      <c r="A22" s="20">
        <v>15</v>
      </c>
      <c r="B22" s="104" t="s">
        <v>240</v>
      </c>
      <c r="C22" s="20" t="s">
        <v>83</v>
      </c>
      <c r="D22" s="20">
        <v>48160831</v>
      </c>
      <c r="E22" s="105" t="s">
        <v>241</v>
      </c>
      <c r="F22" s="20">
        <v>600096131</v>
      </c>
      <c r="G22" s="104" t="s">
        <v>247</v>
      </c>
      <c r="H22" s="20" t="s">
        <v>84</v>
      </c>
      <c r="I22" s="20" t="s">
        <v>85</v>
      </c>
      <c r="J22" s="20" t="s">
        <v>85</v>
      </c>
      <c r="K22" s="94" t="s">
        <v>248</v>
      </c>
      <c r="L22" s="106">
        <v>4000000</v>
      </c>
      <c r="M22" s="96"/>
      <c r="N22" s="20">
        <v>2022</v>
      </c>
      <c r="O22" s="20">
        <v>2027</v>
      </c>
      <c r="P22" s="20"/>
      <c r="Q22" s="20"/>
      <c r="R22" s="20"/>
      <c r="S22" s="20"/>
      <c r="T22" s="107"/>
      <c r="U22" s="107"/>
      <c r="V22" s="107"/>
      <c r="W22" s="107"/>
      <c r="X22" s="107"/>
      <c r="Y22" s="104" t="s">
        <v>244</v>
      </c>
      <c r="Z22" s="95" t="s">
        <v>86</v>
      </c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  <c r="DL22" s="93"/>
      <c r="DM22" s="93"/>
      <c r="DN22" s="93"/>
      <c r="DO22" s="93"/>
      <c r="DP22" s="93"/>
      <c r="DQ22" s="93"/>
      <c r="DR22" s="93"/>
      <c r="DS22" s="93"/>
      <c r="DT22" s="93"/>
      <c r="DU22" s="93"/>
      <c r="DV22" s="93"/>
      <c r="DW22" s="93"/>
      <c r="DX22" s="93"/>
      <c r="DY22" s="93"/>
      <c r="DZ22" s="93"/>
      <c r="EA22" s="93"/>
      <c r="EB22" s="93"/>
      <c r="EC22" s="93"/>
      <c r="ED22" s="93"/>
      <c r="EE22" s="93"/>
      <c r="EF22" s="93"/>
      <c r="EG22" s="93"/>
      <c r="EH22" s="93"/>
      <c r="EI22" s="93"/>
      <c r="EJ22" s="93"/>
      <c r="EK22" s="93"/>
      <c r="EL22" s="93"/>
      <c r="EM22" s="93"/>
      <c r="EN22" s="93"/>
      <c r="EO22" s="93"/>
      <c r="EP22" s="93"/>
      <c r="EQ22" s="93"/>
      <c r="ER22" s="93"/>
      <c r="ES22" s="93"/>
      <c r="ET22" s="93"/>
      <c r="EU22" s="93"/>
      <c r="EV22" s="93"/>
      <c r="EW22" s="93"/>
      <c r="EX22" s="93"/>
      <c r="EY22" s="93"/>
      <c r="EZ22" s="93"/>
      <c r="FA22" s="93"/>
      <c r="FB22" s="93"/>
      <c r="FC22" s="93"/>
      <c r="FD22" s="93"/>
      <c r="FE22" s="93"/>
      <c r="FF22" s="93"/>
      <c r="FG22" s="93"/>
      <c r="FH22" s="93"/>
      <c r="FI22" s="93"/>
      <c r="FJ22" s="93"/>
      <c r="FK22" s="93"/>
      <c r="FL22" s="93"/>
      <c r="FM22" s="93"/>
      <c r="FN22" s="93"/>
      <c r="FO22" s="93"/>
      <c r="FP22" s="93"/>
      <c r="FQ22" s="93"/>
      <c r="FR22" s="93"/>
      <c r="FS22" s="93"/>
      <c r="FT22" s="93"/>
      <c r="FU22" s="93"/>
      <c r="FV22" s="93"/>
      <c r="FW22" s="93"/>
      <c r="FX22" s="93"/>
      <c r="FY22" s="93"/>
      <c r="FZ22" s="93"/>
      <c r="GA22" s="93"/>
      <c r="GB22" s="93"/>
      <c r="GC22" s="93"/>
      <c r="GD22" s="93"/>
      <c r="GE22" s="93"/>
      <c r="GF22" s="93"/>
      <c r="GG22" s="93"/>
      <c r="GH22" s="93"/>
      <c r="GI22" s="93"/>
      <c r="GJ22" s="93"/>
      <c r="GK22" s="93"/>
      <c r="GL22" s="93"/>
      <c r="GM22" s="93"/>
      <c r="GN22" s="93"/>
      <c r="GO22" s="93"/>
      <c r="GP22" s="93"/>
      <c r="GQ22" s="93"/>
      <c r="GR22" s="93"/>
      <c r="GS22" s="93"/>
      <c r="GT22" s="93"/>
      <c r="GU22" s="93"/>
      <c r="GV22" s="93"/>
      <c r="GW22" s="93"/>
      <c r="GX22" s="93"/>
      <c r="GY22" s="93"/>
      <c r="GZ22" s="93"/>
      <c r="HA22" s="93"/>
      <c r="HB22" s="93"/>
      <c r="HC22" s="93"/>
      <c r="HD22" s="93"/>
      <c r="HE22" s="93"/>
      <c r="HF22" s="93"/>
      <c r="HG22" s="93"/>
      <c r="HH22" s="93"/>
      <c r="HI22" s="93"/>
      <c r="HJ22" s="93"/>
      <c r="HK22" s="93"/>
      <c r="HL22" s="93"/>
      <c r="HM22" s="93"/>
      <c r="HN22" s="93"/>
      <c r="HO22" s="93"/>
      <c r="HP22" s="93"/>
      <c r="HQ22" s="93"/>
      <c r="HR22" s="93"/>
      <c r="HS22" s="93"/>
      <c r="HT22" s="93"/>
      <c r="HU22" s="93"/>
      <c r="HV22" s="93"/>
      <c r="HW22" s="93"/>
      <c r="HX22" s="93"/>
      <c r="HY22" s="93"/>
      <c r="HZ22" s="93"/>
      <c r="IA22" s="93"/>
      <c r="IB22" s="93"/>
      <c r="IC22" s="93"/>
      <c r="ID22" s="93"/>
      <c r="IE22" s="93"/>
      <c r="IF22" s="93"/>
      <c r="IG22" s="93"/>
      <c r="IH22" s="93"/>
      <c r="II22" s="93"/>
      <c r="IJ22" s="93"/>
      <c r="IK22" s="93"/>
      <c r="IL22" s="93"/>
      <c r="IM22" s="93"/>
      <c r="IN22" s="93"/>
      <c r="IO22" s="93"/>
      <c r="IP22" s="93"/>
      <c r="IQ22" s="93"/>
      <c r="IR22" s="93"/>
    </row>
    <row r="23" spans="1:252" s="66" customFormat="1" ht="76.5" customHeight="1" x14ac:dyDescent="0.3">
      <c r="A23" s="58">
        <v>16</v>
      </c>
      <c r="B23" s="62" t="s">
        <v>151</v>
      </c>
      <c r="C23" s="24" t="s">
        <v>83</v>
      </c>
      <c r="D23" s="109" t="s">
        <v>152</v>
      </c>
      <c r="E23" s="109" t="s">
        <v>153</v>
      </c>
      <c r="F23" s="61">
        <v>600096068</v>
      </c>
      <c r="G23" s="110" t="s">
        <v>154</v>
      </c>
      <c r="H23" s="24" t="s">
        <v>84</v>
      </c>
      <c r="I23" s="24" t="s">
        <v>85</v>
      </c>
      <c r="J23" s="24" t="s">
        <v>85</v>
      </c>
      <c r="K23" s="99" t="s">
        <v>203</v>
      </c>
      <c r="L23" s="111">
        <v>500000</v>
      </c>
      <c r="M23" s="59">
        <f t="shared" ref="M23" si="1">L23*0.85</f>
        <v>425000</v>
      </c>
      <c r="N23" s="58">
        <v>2021</v>
      </c>
      <c r="O23" s="24">
        <v>2027</v>
      </c>
      <c r="P23" s="58" t="s">
        <v>87</v>
      </c>
      <c r="Q23" s="24" t="s">
        <v>87</v>
      </c>
      <c r="R23" s="24"/>
      <c r="S23" s="24" t="s">
        <v>87</v>
      </c>
      <c r="T23" s="58"/>
      <c r="U23" s="58"/>
      <c r="V23" s="58"/>
      <c r="W23" s="58"/>
      <c r="X23" s="58"/>
      <c r="Y23" s="24" t="s">
        <v>158</v>
      </c>
      <c r="Z23" s="24" t="s">
        <v>86</v>
      </c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  <c r="DQ23" s="93"/>
      <c r="DR23" s="93"/>
      <c r="DS23" s="93"/>
      <c r="DT23" s="93"/>
      <c r="DU23" s="93"/>
      <c r="DV23" s="93"/>
      <c r="DW23" s="93"/>
      <c r="DX23" s="93"/>
      <c r="DY23" s="93"/>
      <c r="DZ23" s="93"/>
      <c r="EA23" s="93"/>
      <c r="EB23" s="93"/>
      <c r="EC23" s="93"/>
      <c r="ED23" s="93"/>
      <c r="EE23" s="93"/>
      <c r="EF23" s="93"/>
      <c r="EG23" s="93"/>
      <c r="EH23" s="93"/>
      <c r="EI23" s="93"/>
      <c r="EJ23" s="93"/>
      <c r="EK23" s="93"/>
      <c r="EL23" s="93"/>
      <c r="EM23" s="93"/>
      <c r="EN23" s="93"/>
      <c r="EO23" s="93"/>
      <c r="EP23" s="93"/>
      <c r="EQ23" s="93"/>
      <c r="ER23" s="93"/>
      <c r="ES23" s="93"/>
      <c r="ET23" s="93"/>
      <c r="EU23" s="93"/>
      <c r="EV23" s="93"/>
      <c r="EW23" s="93"/>
      <c r="EX23" s="93"/>
      <c r="EY23" s="93"/>
      <c r="EZ23" s="93"/>
      <c r="FA23" s="93"/>
      <c r="FB23" s="93"/>
      <c r="FC23" s="93"/>
      <c r="FD23" s="93"/>
      <c r="FE23" s="93"/>
      <c r="FF23" s="93"/>
      <c r="FG23" s="93"/>
      <c r="FH23" s="93"/>
      <c r="FI23" s="93"/>
      <c r="FJ23" s="93"/>
      <c r="FK23" s="93"/>
      <c r="FL23" s="93"/>
      <c r="FM23" s="93"/>
      <c r="FN23" s="93"/>
      <c r="FO23" s="93"/>
      <c r="FP23" s="93"/>
      <c r="FQ23" s="93"/>
      <c r="FR23" s="93"/>
      <c r="FS23" s="93"/>
      <c r="FT23" s="93"/>
      <c r="FU23" s="93"/>
      <c r="FV23" s="93"/>
      <c r="FW23" s="93"/>
      <c r="FX23" s="93"/>
      <c r="FY23" s="93"/>
      <c r="FZ23" s="93"/>
      <c r="GA23" s="93"/>
      <c r="GB23" s="93"/>
      <c r="GC23" s="93"/>
      <c r="GD23" s="93"/>
      <c r="GE23" s="93"/>
      <c r="GF23" s="93"/>
      <c r="GG23" s="93"/>
      <c r="GH23" s="93"/>
      <c r="GI23" s="93"/>
      <c r="GJ23" s="93"/>
      <c r="GK23" s="93"/>
      <c r="GL23" s="93"/>
      <c r="GM23" s="93"/>
      <c r="GN23" s="93"/>
      <c r="GO23" s="93"/>
      <c r="GP23" s="93"/>
      <c r="GQ23" s="93"/>
      <c r="GR23" s="93"/>
      <c r="GS23" s="93"/>
      <c r="GT23" s="93"/>
      <c r="GU23" s="93"/>
      <c r="GV23" s="93"/>
      <c r="GW23" s="93"/>
      <c r="GX23" s="93"/>
      <c r="GY23" s="93"/>
      <c r="GZ23" s="93"/>
      <c r="HA23" s="93"/>
      <c r="HB23" s="93"/>
      <c r="HC23" s="93"/>
      <c r="HD23" s="93"/>
      <c r="HE23" s="93"/>
      <c r="HF23" s="93"/>
      <c r="HG23" s="93"/>
      <c r="HH23" s="93"/>
      <c r="HI23" s="93"/>
      <c r="HJ23" s="93"/>
      <c r="HK23" s="93"/>
      <c r="HL23" s="93"/>
      <c r="HM23" s="93"/>
      <c r="HN23" s="93"/>
      <c r="HO23" s="93"/>
      <c r="HP23" s="93"/>
      <c r="HQ23" s="93"/>
      <c r="HR23" s="93"/>
      <c r="HS23" s="93"/>
      <c r="HT23" s="93"/>
      <c r="HU23" s="93"/>
      <c r="HV23" s="93"/>
      <c r="HW23" s="93"/>
      <c r="HX23" s="93"/>
      <c r="HY23" s="93"/>
      <c r="HZ23" s="93"/>
      <c r="IA23" s="93"/>
      <c r="IB23" s="93"/>
      <c r="IC23" s="93"/>
      <c r="ID23" s="93"/>
      <c r="IE23" s="93"/>
      <c r="IF23" s="93"/>
      <c r="IG23" s="93"/>
      <c r="IH23" s="93"/>
      <c r="II23" s="93"/>
      <c r="IJ23" s="93"/>
      <c r="IK23" s="93"/>
      <c r="IL23" s="93"/>
      <c r="IM23" s="93"/>
      <c r="IN23" s="93"/>
      <c r="IO23" s="93"/>
      <c r="IP23" s="93"/>
      <c r="IQ23" s="93"/>
      <c r="IR23" s="93"/>
    </row>
    <row r="24" spans="1:252" s="66" customFormat="1" ht="98.25" customHeight="1" x14ac:dyDescent="0.3">
      <c r="A24" s="58">
        <v>17</v>
      </c>
      <c r="B24" s="26" t="s">
        <v>151</v>
      </c>
      <c r="C24" s="17" t="s">
        <v>83</v>
      </c>
      <c r="D24" s="91" t="s">
        <v>152</v>
      </c>
      <c r="E24" s="91" t="s">
        <v>153</v>
      </c>
      <c r="F24" s="65">
        <v>600096068</v>
      </c>
      <c r="G24" s="112" t="s">
        <v>155</v>
      </c>
      <c r="H24" s="17" t="s">
        <v>84</v>
      </c>
      <c r="I24" s="17" t="s">
        <v>85</v>
      </c>
      <c r="J24" s="17" t="s">
        <v>85</v>
      </c>
      <c r="K24" s="100" t="s">
        <v>202</v>
      </c>
      <c r="L24" s="113">
        <v>200000</v>
      </c>
      <c r="M24" s="59"/>
      <c r="N24" s="58">
        <v>2021</v>
      </c>
      <c r="O24" s="17">
        <v>2027</v>
      </c>
      <c r="P24" s="20"/>
      <c r="Q24" s="17"/>
      <c r="R24" s="17"/>
      <c r="S24" s="17"/>
      <c r="T24" s="20"/>
      <c r="U24" s="20"/>
      <c r="V24" s="20"/>
      <c r="W24" s="20"/>
      <c r="X24" s="20"/>
      <c r="Y24" s="17" t="s">
        <v>159</v>
      </c>
      <c r="Z24" s="17" t="s">
        <v>86</v>
      </c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3"/>
      <c r="CW24" s="93"/>
      <c r="CX24" s="93"/>
      <c r="CY24" s="93"/>
      <c r="CZ24" s="93"/>
      <c r="DA24" s="93"/>
      <c r="DB24" s="93"/>
      <c r="DC24" s="93"/>
      <c r="DD24" s="93"/>
      <c r="DE24" s="93"/>
      <c r="DF24" s="93"/>
      <c r="DG24" s="93"/>
      <c r="DH24" s="93"/>
      <c r="DI24" s="93"/>
      <c r="DJ24" s="93"/>
      <c r="DK24" s="93"/>
      <c r="DL24" s="93"/>
      <c r="DM24" s="93"/>
      <c r="DN24" s="93"/>
      <c r="DO24" s="93"/>
      <c r="DP24" s="93"/>
      <c r="DQ24" s="93"/>
      <c r="DR24" s="93"/>
      <c r="DS24" s="93"/>
      <c r="DT24" s="93"/>
      <c r="DU24" s="93"/>
      <c r="DV24" s="93"/>
      <c r="DW24" s="93"/>
      <c r="DX24" s="93"/>
      <c r="DY24" s="93"/>
      <c r="DZ24" s="93"/>
      <c r="EA24" s="93"/>
      <c r="EB24" s="93"/>
      <c r="EC24" s="93"/>
      <c r="ED24" s="93"/>
      <c r="EE24" s="93"/>
      <c r="EF24" s="93"/>
      <c r="EG24" s="93"/>
      <c r="EH24" s="93"/>
      <c r="EI24" s="93"/>
      <c r="EJ24" s="93"/>
      <c r="EK24" s="93"/>
      <c r="EL24" s="93"/>
      <c r="EM24" s="93"/>
      <c r="EN24" s="93"/>
      <c r="EO24" s="93"/>
      <c r="EP24" s="93"/>
      <c r="EQ24" s="93"/>
      <c r="ER24" s="93"/>
      <c r="ES24" s="93"/>
      <c r="ET24" s="93"/>
      <c r="EU24" s="93"/>
      <c r="EV24" s="93"/>
      <c r="EW24" s="93"/>
      <c r="EX24" s="93"/>
      <c r="EY24" s="93"/>
      <c r="EZ24" s="93"/>
      <c r="FA24" s="93"/>
      <c r="FB24" s="93"/>
      <c r="FC24" s="93"/>
      <c r="FD24" s="93"/>
      <c r="FE24" s="93"/>
      <c r="FF24" s="93"/>
      <c r="FG24" s="93"/>
      <c r="FH24" s="93"/>
      <c r="FI24" s="93"/>
      <c r="FJ24" s="93"/>
      <c r="FK24" s="93"/>
      <c r="FL24" s="93"/>
      <c r="FM24" s="93"/>
      <c r="FN24" s="93"/>
      <c r="FO24" s="93"/>
      <c r="FP24" s="93"/>
      <c r="FQ24" s="93"/>
      <c r="FR24" s="93"/>
      <c r="FS24" s="93"/>
      <c r="FT24" s="93"/>
      <c r="FU24" s="93"/>
      <c r="FV24" s="93"/>
      <c r="FW24" s="93"/>
      <c r="FX24" s="93"/>
      <c r="FY24" s="93"/>
      <c r="FZ24" s="93"/>
      <c r="GA24" s="93"/>
      <c r="GB24" s="93"/>
      <c r="GC24" s="93"/>
      <c r="GD24" s="93"/>
      <c r="GE24" s="93"/>
      <c r="GF24" s="93"/>
      <c r="GG24" s="93"/>
      <c r="GH24" s="93"/>
      <c r="GI24" s="93"/>
      <c r="GJ24" s="93"/>
      <c r="GK24" s="93"/>
      <c r="GL24" s="93"/>
      <c r="GM24" s="93"/>
      <c r="GN24" s="93"/>
      <c r="GO24" s="93"/>
      <c r="GP24" s="93"/>
      <c r="GQ24" s="93"/>
      <c r="GR24" s="93"/>
      <c r="GS24" s="93"/>
      <c r="GT24" s="93"/>
      <c r="GU24" s="93"/>
      <c r="GV24" s="93"/>
      <c r="GW24" s="93"/>
      <c r="GX24" s="93"/>
      <c r="GY24" s="93"/>
      <c r="GZ24" s="93"/>
      <c r="HA24" s="93"/>
      <c r="HB24" s="93"/>
      <c r="HC24" s="93"/>
      <c r="HD24" s="93"/>
      <c r="HE24" s="93"/>
      <c r="HF24" s="93"/>
      <c r="HG24" s="93"/>
      <c r="HH24" s="93"/>
      <c r="HI24" s="93"/>
      <c r="HJ24" s="93"/>
      <c r="HK24" s="93"/>
      <c r="HL24" s="93"/>
      <c r="HM24" s="93"/>
      <c r="HN24" s="93"/>
      <c r="HO24" s="93"/>
      <c r="HP24" s="93"/>
      <c r="HQ24" s="93"/>
      <c r="HR24" s="93"/>
      <c r="HS24" s="93"/>
      <c r="HT24" s="93"/>
      <c r="HU24" s="93"/>
      <c r="HV24" s="93"/>
      <c r="HW24" s="93"/>
      <c r="HX24" s="93"/>
      <c r="HY24" s="93"/>
      <c r="HZ24" s="93"/>
      <c r="IA24" s="93"/>
      <c r="IB24" s="93"/>
      <c r="IC24" s="93"/>
      <c r="ID24" s="93"/>
      <c r="IE24" s="93"/>
      <c r="IF24" s="93"/>
      <c r="IG24" s="93"/>
      <c r="IH24" s="93"/>
      <c r="II24" s="93"/>
      <c r="IJ24" s="93"/>
      <c r="IK24" s="93"/>
      <c r="IL24" s="93"/>
      <c r="IM24" s="93"/>
      <c r="IN24" s="93"/>
      <c r="IO24" s="93"/>
      <c r="IP24" s="93"/>
      <c r="IQ24" s="93"/>
      <c r="IR24" s="93"/>
    </row>
    <row r="25" spans="1:252" s="66" customFormat="1" ht="72" customHeight="1" x14ac:dyDescent="0.3">
      <c r="A25" s="20">
        <v>18</v>
      </c>
      <c r="B25" s="26" t="s">
        <v>151</v>
      </c>
      <c r="C25" s="17" t="s">
        <v>83</v>
      </c>
      <c r="D25" s="91" t="s">
        <v>152</v>
      </c>
      <c r="E25" s="91" t="s">
        <v>153</v>
      </c>
      <c r="F25" s="65">
        <v>600096068</v>
      </c>
      <c r="G25" s="112" t="s">
        <v>156</v>
      </c>
      <c r="H25" s="17" t="s">
        <v>84</v>
      </c>
      <c r="I25" s="17" t="s">
        <v>85</v>
      </c>
      <c r="J25" s="17" t="s">
        <v>85</v>
      </c>
      <c r="K25" s="100" t="s">
        <v>201</v>
      </c>
      <c r="L25" s="113">
        <v>200000</v>
      </c>
      <c r="M25" s="59"/>
      <c r="N25" s="58">
        <v>2021</v>
      </c>
      <c r="O25" s="17">
        <v>2027</v>
      </c>
      <c r="P25" s="20"/>
      <c r="Q25" s="17"/>
      <c r="R25" s="17"/>
      <c r="S25" s="17"/>
      <c r="T25" s="20"/>
      <c r="U25" s="20"/>
      <c r="V25" s="20"/>
      <c r="W25" s="20"/>
      <c r="X25" s="20"/>
      <c r="Y25" s="17" t="s">
        <v>160</v>
      </c>
      <c r="Z25" s="17" t="s">
        <v>86</v>
      </c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3"/>
      <c r="DE25" s="93"/>
      <c r="DF25" s="93"/>
      <c r="DG25" s="93"/>
      <c r="DH25" s="93"/>
      <c r="DI25" s="93"/>
      <c r="DJ25" s="93"/>
      <c r="DK25" s="93"/>
      <c r="DL25" s="93"/>
      <c r="DM25" s="93"/>
      <c r="DN25" s="93"/>
      <c r="DO25" s="93"/>
      <c r="DP25" s="93"/>
      <c r="DQ25" s="93"/>
      <c r="DR25" s="93"/>
      <c r="DS25" s="93"/>
      <c r="DT25" s="93"/>
      <c r="DU25" s="93"/>
      <c r="DV25" s="93"/>
      <c r="DW25" s="93"/>
      <c r="DX25" s="93"/>
      <c r="DY25" s="93"/>
      <c r="DZ25" s="93"/>
      <c r="EA25" s="93"/>
      <c r="EB25" s="93"/>
      <c r="EC25" s="93"/>
      <c r="ED25" s="93"/>
      <c r="EE25" s="93"/>
      <c r="EF25" s="93"/>
      <c r="EG25" s="93"/>
      <c r="EH25" s="93"/>
      <c r="EI25" s="93"/>
      <c r="EJ25" s="93"/>
      <c r="EK25" s="93"/>
      <c r="EL25" s="93"/>
      <c r="EM25" s="93"/>
      <c r="EN25" s="93"/>
      <c r="EO25" s="93"/>
      <c r="EP25" s="93"/>
      <c r="EQ25" s="93"/>
      <c r="ER25" s="93"/>
      <c r="ES25" s="93"/>
      <c r="ET25" s="93"/>
      <c r="EU25" s="93"/>
      <c r="EV25" s="93"/>
      <c r="EW25" s="93"/>
      <c r="EX25" s="93"/>
      <c r="EY25" s="93"/>
      <c r="EZ25" s="93"/>
      <c r="FA25" s="93"/>
      <c r="FB25" s="93"/>
      <c r="FC25" s="93"/>
      <c r="FD25" s="93"/>
      <c r="FE25" s="93"/>
      <c r="FF25" s="93"/>
      <c r="FG25" s="93"/>
      <c r="FH25" s="93"/>
      <c r="FI25" s="93"/>
      <c r="FJ25" s="93"/>
      <c r="FK25" s="93"/>
      <c r="FL25" s="93"/>
      <c r="FM25" s="93"/>
      <c r="FN25" s="93"/>
      <c r="FO25" s="93"/>
      <c r="FP25" s="93"/>
      <c r="FQ25" s="93"/>
      <c r="FR25" s="93"/>
      <c r="FS25" s="93"/>
      <c r="FT25" s="93"/>
      <c r="FU25" s="93"/>
      <c r="FV25" s="93"/>
      <c r="FW25" s="93"/>
      <c r="FX25" s="93"/>
      <c r="FY25" s="93"/>
      <c r="FZ25" s="93"/>
      <c r="GA25" s="93"/>
      <c r="GB25" s="93"/>
      <c r="GC25" s="93"/>
      <c r="GD25" s="93"/>
      <c r="GE25" s="93"/>
      <c r="GF25" s="93"/>
      <c r="GG25" s="93"/>
      <c r="GH25" s="93"/>
      <c r="GI25" s="93"/>
      <c r="GJ25" s="93"/>
      <c r="GK25" s="93"/>
      <c r="GL25" s="93"/>
      <c r="GM25" s="93"/>
      <c r="GN25" s="93"/>
      <c r="GO25" s="93"/>
      <c r="GP25" s="93"/>
      <c r="GQ25" s="93"/>
      <c r="GR25" s="93"/>
      <c r="GS25" s="93"/>
      <c r="GT25" s="93"/>
      <c r="GU25" s="93"/>
      <c r="GV25" s="93"/>
      <c r="GW25" s="93"/>
      <c r="GX25" s="93"/>
      <c r="GY25" s="93"/>
      <c r="GZ25" s="93"/>
      <c r="HA25" s="93"/>
      <c r="HB25" s="93"/>
      <c r="HC25" s="93"/>
      <c r="HD25" s="93"/>
      <c r="HE25" s="93"/>
      <c r="HF25" s="93"/>
      <c r="HG25" s="93"/>
      <c r="HH25" s="93"/>
      <c r="HI25" s="93"/>
      <c r="HJ25" s="93"/>
      <c r="HK25" s="93"/>
      <c r="HL25" s="93"/>
      <c r="HM25" s="93"/>
      <c r="HN25" s="93"/>
      <c r="HO25" s="93"/>
      <c r="HP25" s="93"/>
      <c r="HQ25" s="93"/>
      <c r="HR25" s="93"/>
      <c r="HS25" s="93"/>
      <c r="HT25" s="93"/>
      <c r="HU25" s="93"/>
      <c r="HV25" s="93"/>
      <c r="HW25" s="93"/>
      <c r="HX25" s="93"/>
      <c r="HY25" s="93"/>
      <c r="HZ25" s="93"/>
      <c r="IA25" s="93"/>
      <c r="IB25" s="93"/>
      <c r="IC25" s="93"/>
      <c r="ID25" s="93"/>
      <c r="IE25" s="93"/>
      <c r="IF25" s="93"/>
      <c r="IG25" s="93"/>
      <c r="IH25" s="93"/>
      <c r="II25" s="93"/>
      <c r="IJ25" s="93"/>
      <c r="IK25" s="93"/>
      <c r="IL25" s="93"/>
      <c r="IM25" s="93"/>
      <c r="IN25" s="93"/>
      <c r="IO25" s="93"/>
      <c r="IP25" s="93"/>
      <c r="IQ25" s="93"/>
      <c r="IR25" s="93"/>
    </row>
    <row r="26" spans="1:252" s="114" customFormat="1" ht="63.75" customHeight="1" x14ac:dyDescent="0.25">
      <c r="A26" s="58">
        <v>19</v>
      </c>
      <c r="B26" s="26" t="s">
        <v>151</v>
      </c>
      <c r="C26" s="17" t="s">
        <v>83</v>
      </c>
      <c r="D26" s="91" t="s">
        <v>152</v>
      </c>
      <c r="E26" s="91" t="s">
        <v>153</v>
      </c>
      <c r="F26" s="65">
        <v>600096068</v>
      </c>
      <c r="G26" s="112" t="s">
        <v>157</v>
      </c>
      <c r="H26" s="17" t="s">
        <v>84</v>
      </c>
      <c r="I26" s="17" t="s">
        <v>85</v>
      </c>
      <c r="J26" s="17" t="s">
        <v>85</v>
      </c>
      <c r="K26" s="100" t="s">
        <v>200</v>
      </c>
      <c r="L26" s="113">
        <v>500000</v>
      </c>
      <c r="M26" s="59"/>
      <c r="N26" s="58">
        <v>2021</v>
      </c>
      <c r="O26" s="17">
        <v>2027</v>
      </c>
      <c r="P26" s="20"/>
      <c r="Q26" s="17"/>
      <c r="R26" s="17"/>
      <c r="S26" s="17"/>
      <c r="T26" s="20"/>
      <c r="U26" s="20"/>
      <c r="V26" s="20"/>
      <c r="W26" s="20"/>
      <c r="X26" s="20"/>
      <c r="Y26" s="17" t="s">
        <v>161</v>
      </c>
      <c r="Z26" s="17" t="s">
        <v>86</v>
      </c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89"/>
      <c r="DW26" s="89"/>
      <c r="DX26" s="89"/>
      <c r="DY26" s="89"/>
      <c r="DZ26" s="89"/>
      <c r="EA26" s="89"/>
      <c r="EB26" s="89"/>
      <c r="EC26" s="89"/>
      <c r="ED26" s="89"/>
      <c r="EE26" s="89"/>
      <c r="EF26" s="89"/>
      <c r="EG26" s="89"/>
      <c r="EH26" s="89"/>
      <c r="EI26" s="89"/>
      <c r="EJ26" s="89"/>
      <c r="EK26" s="89"/>
      <c r="EL26" s="89"/>
      <c r="EM26" s="89"/>
      <c r="EN26" s="89"/>
      <c r="EO26" s="89"/>
      <c r="EP26" s="89"/>
      <c r="EQ26" s="89"/>
      <c r="ER26" s="89"/>
      <c r="ES26" s="89"/>
      <c r="ET26" s="89"/>
      <c r="EU26" s="89"/>
      <c r="EV26" s="89"/>
      <c r="EW26" s="89"/>
      <c r="EX26" s="89"/>
      <c r="EY26" s="89"/>
      <c r="EZ26" s="89"/>
      <c r="FA26" s="89"/>
      <c r="FB26" s="89"/>
      <c r="FC26" s="89"/>
      <c r="FD26" s="89"/>
      <c r="FE26" s="89"/>
      <c r="FF26" s="89"/>
      <c r="FG26" s="89"/>
      <c r="FH26" s="89"/>
      <c r="FI26" s="89"/>
      <c r="FJ26" s="89"/>
      <c r="FK26" s="89"/>
      <c r="FL26" s="89"/>
      <c r="FM26" s="89"/>
      <c r="FN26" s="89"/>
      <c r="FO26" s="89"/>
      <c r="FP26" s="89"/>
      <c r="FQ26" s="89"/>
      <c r="FR26" s="89"/>
      <c r="FS26" s="89"/>
      <c r="FT26" s="89"/>
      <c r="FU26" s="89"/>
      <c r="FV26" s="89"/>
      <c r="FW26" s="89"/>
      <c r="FX26" s="89"/>
      <c r="FY26" s="89"/>
      <c r="FZ26" s="89"/>
      <c r="GA26" s="89"/>
      <c r="GB26" s="89"/>
      <c r="GC26" s="89"/>
      <c r="GD26" s="89"/>
      <c r="GE26" s="89"/>
      <c r="GF26" s="89"/>
      <c r="GG26" s="89"/>
      <c r="GH26" s="89"/>
      <c r="GI26" s="89"/>
      <c r="GJ26" s="89"/>
      <c r="GK26" s="89"/>
      <c r="GL26" s="89"/>
      <c r="GM26" s="89"/>
      <c r="GN26" s="89"/>
      <c r="GO26" s="89"/>
      <c r="GP26" s="89"/>
      <c r="GQ26" s="89"/>
      <c r="GR26" s="89"/>
      <c r="GS26" s="89"/>
      <c r="GT26" s="89"/>
      <c r="GU26" s="89"/>
      <c r="GV26" s="89"/>
      <c r="GW26" s="89"/>
      <c r="GX26" s="89"/>
      <c r="GY26" s="89"/>
      <c r="GZ26" s="89"/>
      <c r="HA26" s="89"/>
      <c r="HB26" s="89"/>
      <c r="HC26" s="89"/>
      <c r="HD26" s="89"/>
      <c r="HE26" s="89"/>
      <c r="HF26" s="89"/>
      <c r="HG26" s="89"/>
      <c r="HH26" s="89"/>
      <c r="HI26" s="89"/>
      <c r="HJ26" s="89"/>
      <c r="HK26" s="89"/>
      <c r="HL26" s="89"/>
      <c r="HM26" s="89"/>
      <c r="HN26" s="89"/>
      <c r="HO26" s="89"/>
      <c r="HP26" s="89"/>
      <c r="HQ26" s="89"/>
      <c r="HR26" s="89"/>
      <c r="HS26" s="89"/>
      <c r="HT26" s="89"/>
      <c r="HU26" s="89"/>
      <c r="HV26" s="89"/>
      <c r="HW26" s="89"/>
      <c r="HX26" s="89"/>
      <c r="HY26" s="89"/>
      <c r="HZ26" s="89"/>
      <c r="IA26" s="89"/>
      <c r="IB26" s="89"/>
      <c r="IC26" s="89"/>
      <c r="ID26" s="89"/>
      <c r="IE26" s="89"/>
      <c r="IF26" s="89"/>
      <c r="IG26" s="89"/>
      <c r="IH26" s="89"/>
      <c r="II26" s="89"/>
      <c r="IJ26" s="89"/>
      <c r="IK26" s="89"/>
      <c r="IL26" s="89"/>
      <c r="IM26" s="89"/>
      <c r="IN26" s="89"/>
      <c r="IO26" s="89"/>
      <c r="IP26" s="89"/>
      <c r="IQ26" s="89"/>
      <c r="IR26" s="89"/>
    </row>
    <row r="27" spans="1:252" s="115" customFormat="1" ht="72.599999999999994" customHeight="1" x14ac:dyDescent="0.25">
      <c r="A27" s="58">
        <v>20</v>
      </c>
      <c r="B27" s="26" t="s">
        <v>175</v>
      </c>
      <c r="C27" s="17" t="s">
        <v>176</v>
      </c>
      <c r="D27" s="65">
        <v>60158859</v>
      </c>
      <c r="E27" s="91" t="s">
        <v>177</v>
      </c>
      <c r="F27" s="65">
        <v>600096530</v>
      </c>
      <c r="G27" s="112" t="s">
        <v>179</v>
      </c>
      <c r="H27" s="17" t="s">
        <v>84</v>
      </c>
      <c r="I27" s="17" t="s">
        <v>85</v>
      </c>
      <c r="J27" s="65" t="s">
        <v>178</v>
      </c>
      <c r="K27" s="26" t="s">
        <v>199</v>
      </c>
      <c r="L27" s="113">
        <v>2500000</v>
      </c>
      <c r="M27" s="59">
        <f t="shared" ref="M27:M37" si="2">L27*0.85</f>
        <v>2125000</v>
      </c>
      <c r="N27" s="58">
        <v>2021</v>
      </c>
      <c r="O27" s="17">
        <v>2027</v>
      </c>
      <c r="P27" s="20" t="s">
        <v>87</v>
      </c>
      <c r="Q27" s="17"/>
      <c r="R27" s="17"/>
      <c r="S27" s="17" t="s">
        <v>87</v>
      </c>
      <c r="T27" s="20" t="s">
        <v>87</v>
      </c>
      <c r="U27" s="20"/>
      <c r="V27" s="20"/>
      <c r="W27" s="20"/>
      <c r="X27" s="20"/>
      <c r="Y27" s="17" t="s">
        <v>180</v>
      </c>
      <c r="Z27" s="17" t="s">
        <v>86</v>
      </c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89"/>
      <c r="DW27" s="89"/>
      <c r="DX27" s="89"/>
      <c r="DY27" s="89"/>
      <c r="DZ27" s="89"/>
      <c r="EA27" s="89"/>
      <c r="EB27" s="89"/>
      <c r="EC27" s="89"/>
      <c r="ED27" s="89"/>
      <c r="EE27" s="89"/>
      <c r="EF27" s="89"/>
      <c r="EG27" s="89"/>
      <c r="EH27" s="89"/>
      <c r="EI27" s="89"/>
      <c r="EJ27" s="89"/>
      <c r="EK27" s="89"/>
      <c r="EL27" s="89"/>
      <c r="EM27" s="89"/>
      <c r="EN27" s="89"/>
      <c r="EO27" s="89"/>
      <c r="EP27" s="89"/>
      <c r="EQ27" s="89"/>
      <c r="ER27" s="89"/>
      <c r="ES27" s="89"/>
      <c r="ET27" s="89"/>
      <c r="EU27" s="89"/>
      <c r="EV27" s="89"/>
      <c r="EW27" s="89"/>
      <c r="EX27" s="89"/>
      <c r="EY27" s="89"/>
      <c r="EZ27" s="89"/>
      <c r="FA27" s="89"/>
      <c r="FB27" s="89"/>
      <c r="FC27" s="89"/>
      <c r="FD27" s="89"/>
      <c r="FE27" s="89"/>
      <c r="FF27" s="89"/>
      <c r="FG27" s="89"/>
      <c r="FH27" s="89"/>
      <c r="FI27" s="89"/>
      <c r="FJ27" s="89"/>
      <c r="FK27" s="89"/>
      <c r="FL27" s="89"/>
      <c r="FM27" s="89"/>
      <c r="FN27" s="89"/>
      <c r="FO27" s="89"/>
      <c r="FP27" s="89"/>
      <c r="FQ27" s="89"/>
      <c r="FR27" s="89"/>
      <c r="FS27" s="89"/>
      <c r="FT27" s="89"/>
      <c r="FU27" s="89"/>
      <c r="FV27" s="89"/>
      <c r="FW27" s="89"/>
      <c r="FX27" s="89"/>
      <c r="FY27" s="89"/>
      <c r="FZ27" s="89"/>
      <c r="GA27" s="89"/>
      <c r="GB27" s="89"/>
      <c r="GC27" s="89"/>
      <c r="GD27" s="89"/>
      <c r="GE27" s="89"/>
      <c r="GF27" s="89"/>
      <c r="GG27" s="89"/>
      <c r="GH27" s="89"/>
      <c r="GI27" s="89"/>
      <c r="GJ27" s="89"/>
      <c r="GK27" s="89"/>
      <c r="GL27" s="89"/>
      <c r="GM27" s="89"/>
      <c r="GN27" s="89"/>
      <c r="GO27" s="89"/>
      <c r="GP27" s="89"/>
      <c r="GQ27" s="89"/>
      <c r="GR27" s="89"/>
      <c r="GS27" s="89"/>
      <c r="GT27" s="89"/>
      <c r="GU27" s="89"/>
      <c r="GV27" s="89"/>
      <c r="GW27" s="89"/>
      <c r="GX27" s="89"/>
      <c r="GY27" s="89"/>
      <c r="GZ27" s="89"/>
      <c r="HA27" s="89"/>
      <c r="HB27" s="89"/>
      <c r="HC27" s="89"/>
      <c r="HD27" s="89"/>
      <c r="HE27" s="89"/>
      <c r="HF27" s="89"/>
      <c r="HG27" s="89"/>
      <c r="HH27" s="89"/>
      <c r="HI27" s="89"/>
      <c r="HJ27" s="89"/>
      <c r="HK27" s="89"/>
      <c r="HL27" s="89"/>
      <c r="HM27" s="89"/>
      <c r="HN27" s="89"/>
      <c r="HO27" s="89"/>
      <c r="HP27" s="89"/>
      <c r="HQ27" s="89"/>
      <c r="HR27" s="89"/>
      <c r="HS27" s="89"/>
      <c r="HT27" s="89"/>
      <c r="HU27" s="89"/>
      <c r="HV27" s="89"/>
      <c r="HW27" s="89"/>
      <c r="HX27" s="89"/>
      <c r="HY27" s="89"/>
      <c r="HZ27" s="89"/>
      <c r="IA27" s="89"/>
      <c r="IB27" s="89"/>
      <c r="IC27" s="89"/>
      <c r="ID27" s="89"/>
      <c r="IE27" s="89"/>
      <c r="IF27" s="89"/>
      <c r="IG27" s="89"/>
      <c r="IH27" s="89"/>
      <c r="II27" s="89"/>
      <c r="IJ27" s="89"/>
      <c r="IK27" s="89"/>
      <c r="IL27" s="89"/>
      <c r="IM27" s="89"/>
      <c r="IN27" s="89"/>
      <c r="IO27" s="89"/>
      <c r="IP27" s="89"/>
      <c r="IQ27" s="89"/>
      <c r="IR27" s="89"/>
    </row>
    <row r="28" spans="1:252" s="115" customFormat="1" ht="57" customHeight="1" x14ac:dyDescent="0.25">
      <c r="A28" s="58">
        <v>21</v>
      </c>
      <c r="B28" s="26" t="s">
        <v>175</v>
      </c>
      <c r="C28" s="17" t="s">
        <v>176</v>
      </c>
      <c r="D28" s="65">
        <v>60158859</v>
      </c>
      <c r="E28" s="91" t="s">
        <v>177</v>
      </c>
      <c r="F28" s="65">
        <v>600096530</v>
      </c>
      <c r="G28" s="112" t="s">
        <v>181</v>
      </c>
      <c r="H28" s="17" t="s">
        <v>84</v>
      </c>
      <c r="I28" s="17" t="s">
        <v>85</v>
      </c>
      <c r="J28" s="65" t="s">
        <v>178</v>
      </c>
      <c r="K28" s="100" t="s">
        <v>198</v>
      </c>
      <c r="L28" s="113">
        <v>100000</v>
      </c>
      <c r="M28" s="59">
        <f t="shared" si="2"/>
        <v>85000</v>
      </c>
      <c r="N28" s="20">
        <v>2021</v>
      </c>
      <c r="O28" s="17">
        <v>2027</v>
      </c>
      <c r="P28" s="20"/>
      <c r="Q28" s="17" t="s">
        <v>87</v>
      </c>
      <c r="R28" s="17"/>
      <c r="S28" s="17"/>
      <c r="T28" s="20"/>
      <c r="U28" s="20"/>
      <c r="V28" s="20"/>
      <c r="W28" s="20"/>
      <c r="X28" s="20"/>
      <c r="Y28" s="17" t="s">
        <v>182</v>
      </c>
      <c r="Z28" s="17" t="s">
        <v>86</v>
      </c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89"/>
      <c r="DB28" s="89"/>
      <c r="DC28" s="89"/>
      <c r="DD28" s="89"/>
      <c r="DE28" s="89"/>
      <c r="DF28" s="89"/>
      <c r="DG28" s="89"/>
      <c r="DH28" s="89"/>
      <c r="DI28" s="89"/>
      <c r="DJ28" s="89"/>
      <c r="DK28" s="89"/>
      <c r="DL28" s="89"/>
      <c r="DM28" s="89"/>
      <c r="DN28" s="89"/>
      <c r="DO28" s="89"/>
      <c r="DP28" s="89"/>
      <c r="DQ28" s="89"/>
      <c r="DR28" s="89"/>
      <c r="DS28" s="89"/>
      <c r="DT28" s="89"/>
      <c r="DU28" s="89"/>
      <c r="DV28" s="89"/>
      <c r="DW28" s="89"/>
      <c r="DX28" s="89"/>
      <c r="DY28" s="89"/>
      <c r="DZ28" s="89"/>
      <c r="EA28" s="89"/>
      <c r="EB28" s="89"/>
      <c r="EC28" s="89"/>
      <c r="ED28" s="89"/>
      <c r="EE28" s="89"/>
      <c r="EF28" s="89"/>
      <c r="EG28" s="89"/>
      <c r="EH28" s="89"/>
      <c r="EI28" s="89"/>
      <c r="EJ28" s="89"/>
      <c r="EK28" s="89"/>
      <c r="EL28" s="89"/>
      <c r="EM28" s="89"/>
      <c r="EN28" s="89"/>
      <c r="EO28" s="89"/>
      <c r="EP28" s="89"/>
      <c r="EQ28" s="89"/>
      <c r="ER28" s="89"/>
      <c r="ES28" s="89"/>
      <c r="ET28" s="89"/>
      <c r="EU28" s="89"/>
      <c r="EV28" s="89"/>
      <c r="EW28" s="89"/>
      <c r="EX28" s="89"/>
      <c r="EY28" s="89"/>
      <c r="EZ28" s="89"/>
      <c r="FA28" s="89"/>
      <c r="FB28" s="89"/>
      <c r="FC28" s="89"/>
      <c r="FD28" s="89"/>
      <c r="FE28" s="89"/>
      <c r="FF28" s="89"/>
      <c r="FG28" s="89"/>
      <c r="FH28" s="89"/>
      <c r="FI28" s="89"/>
      <c r="FJ28" s="89"/>
      <c r="FK28" s="89"/>
      <c r="FL28" s="89"/>
      <c r="FM28" s="89"/>
      <c r="FN28" s="89"/>
      <c r="FO28" s="89"/>
      <c r="FP28" s="89"/>
      <c r="FQ28" s="89"/>
      <c r="FR28" s="89"/>
      <c r="FS28" s="89"/>
      <c r="FT28" s="89"/>
      <c r="FU28" s="89"/>
      <c r="FV28" s="89"/>
      <c r="FW28" s="89"/>
      <c r="FX28" s="89"/>
      <c r="FY28" s="89"/>
      <c r="FZ28" s="89"/>
      <c r="GA28" s="89"/>
      <c r="GB28" s="89"/>
      <c r="GC28" s="89"/>
      <c r="GD28" s="89"/>
      <c r="GE28" s="89"/>
      <c r="GF28" s="89"/>
      <c r="GG28" s="89"/>
      <c r="GH28" s="89"/>
      <c r="GI28" s="89"/>
      <c r="GJ28" s="89"/>
      <c r="GK28" s="89"/>
      <c r="GL28" s="89"/>
      <c r="GM28" s="89"/>
      <c r="GN28" s="89"/>
      <c r="GO28" s="89"/>
      <c r="GP28" s="89"/>
      <c r="GQ28" s="89"/>
      <c r="GR28" s="89"/>
      <c r="GS28" s="89"/>
      <c r="GT28" s="89"/>
      <c r="GU28" s="89"/>
      <c r="GV28" s="89"/>
      <c r="GW28" s="89"/>
      <c r="GX28" s="89"/>
      <c r="GY28" s="89"/>
      <c r="GZ28" s="89"/>
      <c r="HA28" s="89"/>
      <c r="HB28" s="89"/>
      <c r="HC28" s="89"/>
      <c r="HD28" s="89"/>
      <c r="HE28" s="89"/>
      <c r="HF28" s="89"/>
      <c r="HG28" s="89"/>
      <c r="HH28" s="89"/>
      <c r="HI28" s="89"/>
      <c r="HJ28" s="89"/>
      <c r="HK28" s="89"/>
      <c r="HL28" s="89"/>
      <c r="HM28" s="89"/>
      <c r="HN28" s="89"/>
      <c r="HO28" s="89"/>
      <c r="HP28" s="89"/>
      <c r="HQ28" s="89"/>
      <c r="HR28" s="89"/>
      <c r="HS28" s="89"/>
      <c r="HT28" s="89"/>
      <c r="HU28" s="89"/>
      <c r="HV28" s="89"/>
      <c r="HW28" s="89"/>
      <c r="HX28" s="89"/>
      <c r="HY28" s="89"/>
      <c r="HZ28" s="89"/>
      <c r="IA28" s="89"/>
      <c r="IB28" s="89"/>
      <c r="IC28" s="89"/>
      <c r="ID28" s="89"/>
      <c r="IE28" s="89"/>
      <c r="IF28" s="89"/>
      <c r="IG28" s="89"/>
      <c r="IH28" s="89"/>
      <c r="II28" s="89"/>
      <c r="IJ28" s="89"/>
      <c r="IK28" s="89"/>
      <c r="IL28" s="89"/>
      <c r="IM28" s="89"/>
      <c r="IN28" s="89"/>
      <c r="IO28" s="89"/>
      <c r="IP28" s="89"/>
      <c r="IQ28" s="89"/>
      <c r="IR28" s="89"/>
    </row>
    <row r="29" spans="1:252" s="115" customFormat="1" ht="93.6" customHeight="1" x14ac:dyDescent="0.25">
      <c r="A29" s="20">
        <v>22</v>
      </c>
      <c r="B29" s="26" t="s">
        <v>175</v>
      </c>
      <c r="C29" s="17" t="s">
        <v>176</v>
      </c>
      <c r="D29" s="65">
        <v>60158859</v>
      </c>
      <c r="E29" s="91" t="s">
        <v>177</v>
      </c>
      <c r="F29" s="65">
        <v>600096530</v>
      </c>
      <c r="G29" s="112" t="s">
        <v>183</v>
      </c>
      <c r="H29" s="17" t="s">
        <v>84</v>
      </c>
      <c r="I29" s="17" t="s">
        <v>85</v>
      </c>
      <c r="J29" s="65" t="s">
        <v>178</v>
      </c>
      <c r="K29" s="100" t="s">
        <v>197</v>
      </c>
      <c r="L29" s="113">
        <v>3000000</v>
      </c>
      <c r="M29" s="59">
        <f t="shared" si="2"/>
        <v>2550000</v>
      </c>
      <c r="N29" s="20">
        <v>2021</v>
      </c>
      <c r="O29" s="17">
        <v>2027</v>
      </c>
      <c r="P29" s="20"/>
      <c r="Q29" s="17"/>
      <c r="R29" s="17" t="s">
        <v>87</v>
      </c>
      <c r="S29" s="17"/>
      <c r="T29" s="20"/>
      <c r="U29" s="20"/>
      <c r="V29" s="20"/>
      <c r="W29" s="20"/>
      <c r="X29" s="20"/>
      <c r="Y29" s="17" t="s">
        <v>182</v>
      </c>
      <c r="Z29" s="17" t="s">
        <v>86</v>
      </c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89"/>
      <c r="DW29" s="89"/>
      <c r="DX29" s="89"/>
      <c r="DY29" s="89"/>
      <c r="DZ29" s="89"/>
      <c r="EA29" s="89"/>
      <c r="EB29" s="89"/>
      <c r="EC29" s="89"/>
      <c r="ED29" s="89"/>
      <c r="EE29" s="89"/>
      <c r="EF29" s="89"/>
      <c r="EG29" s="89"/>
      <c r="EH29" s="89"/>
      <c r="EI29" s="89"/>
      <c r="EJ29" s="89"/>
      <c r="EK29" s="89"/>
      <c r="EL29" s="89"/>
      <c r="EM29" s="89"/>
      <c r="EN29" s="89"/>
      <c r="EO29" s="89"/>
      <c r="EP29" s="89"/>
      <c r="EQ29" s="89"/>
      <c r="ER29" s="89"/>
      <c r="ES29" s="89"/>
      <c r="ET29" s="89"/>
      <c r="EU29" s="89"/>
      <c r="EV29" s="89"/>
      <c r="EW29" s="89"/>
      <c r="EX29" s="89"/>
      <c r="EY29" s="89"/>
      <c r="EZ29" s="89"/>
      <c r="FA29" s="89"/>
      <c r="FB29" s="89"/>
      <c r="FC29" s="89"/>
      <c r="FD29" s="89"/>
      <c r="FE29" s="89"/>
      <c r="FF29" s="89"/>
      <c r="FG29" s="89"/>
      <c r="FH29" s="89"/>
      <c r="FI29" s="89"/>
      <c r="FJ29" s="89"/>
      <c r="FK29" s="89"/>
      <c r="FL29" s="89"/>
      <c r="FM29" s="89"/>
      <c r="FN29" s="89"/>
      <c r="FO29" s="89"/>
      <c r="FP29" s="89"/>
      <c r="FQ29" s="89"/>
      <c r="FR29" s="89"/>
      <c r="FS29" s="89"/>
      <c r="FT29" s="89"/>
      <c r="FU29" s="89"/>
      <c r="FV29" s="89"/>
      <c r="FW29" s="89"/>
      <c r="FX29" s="89"/>
      <c r="FY29" s="89"/>
      <c r="FZ29" s="89"/>
      <c r="GA29" s="89"/>
      <c r="GB29" s="89"/>
      <c r="GC29" s="89"/>
      <c r="GD29" s="89"/>
      <c r="GE29" s="89"/>
      <c r="GF29" s="89"/>
      <c r="GG29" s="89"/>
      <c r="GH29" s="89"/>
      <c r="GI29" s="89"/>
      <c r="GJ29" s="89"/>
      <c r="GK29" s="89"/>
      <c r="GL29" s="89"/>
      <c r="GM29" s="89"/>
      <c r="GN29" s="89"/>
      <c r="GO29" s="89"/>
      <c r="GP29" s="89"/>
      <c r="GQ29" s="89"/>
      <c r="GR29" s="89"/>
      <c r="GS29" s="89"/>
      <c r="GT29" s="89"/>
      <c r="GU29" s="89"/>
      <c r="GV29" s="89"/>
      <c r="GW29" s="89"/>
      <c r="GX29" s="89"/>
      <c r="GY29" s="89"/>
      <c r="GZ29" s="89"/>
      <c r="HA29" s="89"/>
      <c r="HB29" s="89"/>
      <c r="HC29" s="89"/>
      <c r="HD29" s="89"/>
      <c r="HE29" s="89"/>
      <c r="HF29" s="89"/>
      <c r="HG29" s="89"/>
      <c r="HH29" s="89"/>
      <c r="HI29" s="89"/>
      <c r="HJ29" s="89"/>
      <c r="HK29" s="89"/>
      <c r="HL29" s="89"/>
      <c r="HM29" s="89"/>
      <c r="HN29" s="89"/>
      <c r="HO29" s="89"/>
      <c r="HP29" s="89"/>
      <c r="HQ29" s="89"/>
      <c r="HR29" s="89"/>
      <c r="HS29" s="89"/>
      <c r="HT29" s="89"/>
      <c r="HU29" s="89"/>
      <c r="HV29" s="89"/>
      <c r="HW29" s="89"/>
      <c r="HX29" s="89"/>
      <c r="HY29" s="89"/>
      <c r="HZ29" s="89"/>
      <c r="IA29" s="89"/>
      <c r="IB29" s="89"/>
      <c r="IC29" s="89"/>
      <c r="ID29" s="89"/>
      <c r="IE29" s="89"/>
      <c r="IF29" s="89"/>
      <c r="IG29" s="89"/>
      <c r="IH29" s="89"/>
      <c r="II29" s="89"/>
      <c r="IJ29" s="89"/>
      <c r="IK29" s="89"/>
      <c r="IL29" s="89"/>
      <c r="IM29" s="89"/>
      <c r="IN29" s="89"/>
      <c r="IO29" s="89"/>
      <c r="IP29" s="89"/>
      <c r="IQ29" s="89"/>
      <c r="IR29" s="89"/>
    </row>
    <row r="30" spans="1:252" s="115" customFormat="1" ht="78.599999999999994" customHeight="1" x14ac:dyDescent="0.25">
      <c r="A30" s="20">
        <v>23</v>
      </c>
      <c r="B30" s="26" t="s">
        <v>175</v>
      </c>
      <c r="C30" s="17" t="s">
        <v>176</v>
      </c>
      <c r="D30" s="65">
        <v>60158859</v>
      </c>
      <c r="E30" s="91" t="s">
        <v>177</v>
      </c>
      <c r="F30" s="65">
        <v>600096530</v>
      </c>
      <c r="G30" s="104" t="s">
        <v>314</v>
      </c>
      <c r="H30" s="17" t="s">
        <v>84</v>
      </c>
      <c r="I30" s="17" t="s">
        <v>85</v>
      </c>
      <c r="J30" s="65" t="s">
        <v>178</v>
      </c>
      <c r="K30" s="94" t="s">
        <v>276</v>
      </c>
      <c r="L30" s="103">
        <v>3500000</v>
      </c>
      <c r="M30" s="59">
        <f t="shared" si="2"/>
        <v>2975000</v>
      </c>
      <c r="N30" s="20">
        <v>2023</v>
      </c>
      <c r="O30" s="17">
        <v>2027</v>
      </c>
      <c r="P30" s="20" t="s">
        <v>87</v>
      </c>
      <c r="Q30" s="17" t="s">
        <v>87</v>
      </c>
      <c r="R30" s="17" t="s">
        <v>87</v>
      </c>
      <c r="S30" s="17" t="s">
        <v>87</v>
      </c>
      <c r="T30" s="20"/>
      <c r="U30" s="20"/>
      <c r="V30" s="20"/>
      <c r="W30" s="20"/>
      <c r="X30" s="20" t="s">
        <v>87</v>
      </c>
      <c r="Y30" s="145" t="s">
        <v>332</v>
      </c>
      <c r="Z30" s="17" t="s">
        <v>86</v>
      </c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89"/>
      <c r="DE30" s="89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9"/>
      <c r="DQ30" s="89"/>
      <c r="DR30" s="89"/>
      <c r="DS30" s="89"/>
      <c r="DT30" s="89"/>
      <c r="DU30" s="89"/>
      <c r="DV30" s="89"/>
      <c r="DW30" s="89"/>
      <c r="DX30" s="89"/>
      <c r="DY30" s="89"/>
      <c r="DZ30" s="89"/>
      <c r="EA30" s="89"/>
      <c r="EB30" s="89"/>
      <c r="EC30" s="89"/>
      <c r="ED30" s="89"/>
      <c r="EE30" s="89"/>
      <c r="EF30" s="89"/>
      <c r="EG30" s="89"/>
      <c r="EH30" s="89"/>
      <c r="EI30" s="89"/>
      <c r="EJ30" s="89"/>
      <c r="EK30" s="89"/>
      <c r="EL30" s="89"/>
      <c r="EM30" s="89"/>
      <c r="EN30" s="89"/>
      <c r="EO30" s="89"/>
      <c r="EP30" s="89"/>
      <c r="EQ30" s="89"/>
      <c r="ER30" s="89"/>
      <c r="ES30" s="89"/>
      <c r="ET30" s="89"/>
      <c r="EU30" s="89"/>
      <c r="EV30" s="89"/>
      <c r="EW30" s="89"/>
      <c r="EX30" s="89"/>
      <c r="EY30" s="89"/>
      <c r="EZ30" s="89"/>
      <c r="FA30" s="89"/>
      <c r="FB30" s="89"/>
      <c r="FC30" s="89"/>
      <c r="FD30" s="89"/>
      <c r="FE30" s="89"/>
      <c r="FF30" s="89"/>
      <c r="FG30" s="89"/>
      <c r="FH30" s="89"/>
      <c r="FI30" s="89"/>
      <c r="FJ30" s="89"/>
      <c r="FK30" s="89"/>
      <c r="FL30" s="89"/>
      <c r="FM30" s="89"/>
      <c r="FN30" s="89"/>
      <c r="FO30" s="89"/>
      <c r="FP30" s="89"/>
      <c r="FQ30" s="89"/>
      <c r="FR30" s="89"/>
      <c r="FS30" s="89"/>
      <c r="FT30" s="89"/>
      <c r="FU30" s="89"/>
      <c r="FV30" s="89"/>
      <c r="FW30" s="89"/>
      <c r="FX30" s="89"/>
      <c r="FY30" s="89"/>
      <c r="FZ30" s="89"/>
      <c r="GA30" s="89"/>
      <c r="GB30" s="89"/>
      <c r="GC30" s="89"/>
      <c r="GD30" s="89"/>
      <c r="GE30" s="89"/>
      <c r="GF30" s="89"/>
      <c r="GG30" s="89"/>
      <c r="GH30" s="89"/>
      <c r="GI30" s="89"/>
      <c r="GJ30" s="89"/>
      <c r="GK30" s="89"/>
      <c r="GL30" s="89"/>
      <c r="GM30" s="89"/>
      <c r="GN30" s="89"/>
      <c r="GO30" s="89"/>
      <c r="GP30" s="89"/>
      <c r="GQ30" s="89"/>
      <c r="GR30" s="89"/>
      <c r="GS30" s="89"/>
      <c r="GT30" s="89"/>
      <c r="GU30" s="89"/>
      <c r="GV30" s="89"/>
      <c r="GW30" s="89"/>
      <c r="GX30" s="89"/>
      <c r="GY30" s="89"/>
      <c r="GZ30" s="89"/>
      <c r="HA30" s="89"/>
      <c r="HB30" s="89"/>
      <c r="HC30" s="89"/>
      <c r="HD30" s="89"/>
      <c r="HE30" s="89"/>
      <c r="HF30" s="89"/>
      <c r="HG30" s="89"/>
      <c r="HH30" s="89"/>
      <c r="HI30" s="89"/>
      <c r="HJ30" s="89"/>
      <c r="HK30" s="89"/>
      <c r="HL30" s="89"/>
      <c r="HM30" s="89"/>
      <c r="HN30" s="89"/>
      <c r="HO30" s="89"/>
      <c r="HP30" s="89"/>
      <c r="HQ30" s="89"/>
      <c r="HR30" s="89"/>
      <c r="HS30" s="89"/>
      <c r="HT30" s="89"/>
      <c r="HU30" s="89"/>
      <c r="HV30" s="89"/>
      <c r="HW30" s="89"/>
      <c r="HX30" s="89"/>
      <c r="HY30" s="89"/>
      <c r="HZ30" s="89"/>
      <c r="IA30" s="89"/>
      <c r="IB30" s="89"/>
      <c r="IC30" s="89"/>
      <c r="ID30" s="89"/>
      <c r="IE30" s="89"/>
      <c r="IF30" s="89"/>
      <c r="IG30" s="89"/>
      <c r="IH30" s="89"/>
      <c r="II30" s="89"/>
      <c r="IJ30" s="89"/>
      <c r="IK30" s="89"/>
      <c r="IL30" s="89"/>
      <c r="IM30" s="89"/>
      <c r="IN30" s="89"/>
      <c r="IO30" s="89"/>
      <c r="IP30" s="89"/>
      <c r="IQ30" s="89"/>
      <c r="IR30" s="89"/>
    </row>
    <row r="31" spans="1:252" s="115" customFormat="1" ht="76.95" customHeight="1" x14ac:dyDescent="0.25">
      <c r="A31" s="58">
        <v>24</v>
      </c>
      <c r="B31" s="26" t="s">
        <v>175</v>
      </c>
      <c r="C31" s="17" t="s">
        <v>176</v>
      </c>
      <c r="D31" s="65">
        <v>60158859</v>
      </c>
      <c r="E31" s="91" t="s">
        <v>177</v>
      </c>
      <c r="F31" s="65">
        <v>600096530</v>
      </c>
      <c r="G31" s="104" t="s">
        <v>315</v>
      </c>
      <c r="H31" s="17" t="s">
        <v>84</v>
      </c>
      <c r="I31" s="17" t="s">
        <v>85</v>
      </c>
      <c r="J31" s="65" t="s">
        <v>178</v>
      </c>
      <c r="K31" s="94" t="s">
        <v>277</v>
      </c>
      <c r="L31" s="103">
        <v>6500000</v>
      </c>
      <c r="M31" s="59">
        <f t="shared" si="2"/>
        <v>5525000</v>
      </c>
      <c r="N31" s="20">
        <v>2023</v>
      </c>
      <c r="O31" s="17">
        <v>2027</v>
      </c>
      <c r="P31" s="20" t="s">
        <v>87</v>
      </c>
      <c r="Q31" s="17" t="s">
        <v>87</v>
      </c>
      <c r="R31" s="17" t="s">
        <v>87</v>
      </c>
      <c r="S31" s="17" t="s">
        <v>87</v>
      </c>
      <c r="T31" s="20"/>
      <c r="U31" s="20"/>
      <c r="V31" s="20"/>
      <c r="W31" s="20"/>
      <c r="X31" s="20" t="s">
        <v>87</v>
      </c>
      <c r="Y31" s="145" t="s">
        <v>332</v>
      </c>
      <c r="Z31" s="17" t="s">
        <v>86</v>
      </c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89"/>
      <c r="CX31" s="89"/>
      <c r="CY31" s="89"/>
      <c r="CZ31" s="89"/>
      <c r="DA31" s="89"/>
      <c r="DB31" s="89"/>
      <c r="DC31" s="89"/>
      <c r="DD31" s="89"/>
      <c r="DE31" s="89"/>
      <c r="DF31" s="89"/>
      <c r="DG31" s="89"/>
      <c r="DH31" s="89"/>
      <c r="DI31" s="89"/>
      <c r="DJ31" s="89"/>
      <c r="DK31" s="89"/>
      <c r="DL31" s="89"/>
      <c r="DM31" s="89"/>
      <c r="DN31" s="89"/>
      <c r="DO31" s="89"/>
      <c r="DP31" s="89"/>
      <c r="DQ31" s="89"/>
      <c r="DR31" s="89"/>
      <c r="DS31" s="89"/>
      <c r="DT31" s="89"/>
      <c r="DU31" s="89"/>
      <c r="DV31" s="89"/>
      <c r="DW31" s="89"/>
      <c r="DX31" s="89"/>
      <c r="DY31" s="89"/>
      <c r="DZ31" s="89"/>
      <c r="EA31" s="89"/>
      <c r="EB31" s="89"/>
      <c r="EC31" s="89"/>
      <c r="ED31" s="89"/>
      <c r="EE31" s="89"/>
      <c r="EF31" s="89"/>
      <c r="EG31" s="89"/>
      <c r="EH31" s="89"/>
      <c r="EI31" s="89"/>
      <c r="EJ31" s="89"/>
      <c r="EK31" s="89"/>
      <c r="EL31" s="89"/>
      <c r="EM31" s="89"/>
      <c r="EN31" s="89"/>
      <c r="EO31" s="89"/>
      <c r="EP31" s="89"/>
      <c r="EQ31" s="89"/>
      <c r="ER31" s="89"/>
      <c r="ES31" s="89"/>
      <c r="ET31" s="89"/>
      <c r="EU31" s="89"/>
      <c r="EV31" s="89"/>
      <c r="EW31" s="89"/>
      <c r="EX31" s="89"/>
      <c r="EY31" s="89"/>
      <c r="EZ31" s="89"/>
      <c r="FA31" s="89"/>
      <c r="FB31" s="89"/>
      <c r="FC31" s="89"/>
      <c r="FD31" s="89"/>
      <c r="FE31" s="89"/>
      <c r="FF31" s="89"/>
      <c r="FG31" s="89"/>
      <c r="FH31" s="89"/>
      <c r="FI31" s="89"/>
      <c r="FJ31" s="89"/>
      <c r="FK31" s="89"/>
      <c r="FL31" s="89"/>
      <c r="FM31" s="89"/>
      <c r="FN31" s="89"/>
      <c r="FO31" s="89"/>
      <c r="FP31" s="89"/>
      <c r="FQ31" s="89"/>
      <c r="FR31" s="89"/>
      <c r="FS31" s="89"/>
      <c r="FT31" s="89"/>
      <c r="FU31" s="89"/>
      <c r="FV31" s="89"/>
      <c r="FW31" s="89"/>
      <c r="FX31" s="89"/>
      <c r="FY31" s="89"/>
      <c r="FZ31" s="89"/>
      <c r="GA31" s="89"/>
      <c r="GB31" s="89"/>
      <c r="GC31" s="89"/>
      <c r="GD31" s="89"/>
      <c r="GE31" s="89"/>
      <c r="GF31" s="89"/>
      <c r="GG31" s="89"/>
      <c r="GH31" s="89"/>
      <c r="GI31" s="89"/>
      <c r="GJ31" s="89"/>
      <c r="GK31" s="89"/>
      <c r="GL31" s="89"/>
      <c r="GM31" s="89"/>
      <c r="GN31" s="89"/>
      <c r="GO31" s="89"/>
      <c r="GP31" s="89"/>
      <c r="GQ31" s="89"/>
      <c r="GR31" s="89"/>
      <c r="GS31" s="89"/>
      <c r="GT31" s="89"/>
      <c r="GU31" s="89"/>
      <c r="GV31" s="89"/>
      <c r="GW31" s="89"/>
      <c r="GX31" s="89"/>
      <c r="GY31" s="89"/>
      <c r="GZ31" s="89"/>
      <c r="HA31" s="89"/>
      <c r="HB31" s="89"/>
      <c r="HC31" s="89"/>
      <c r="HD31" s="89"/>
      <c r="HE31" s="89"/>
      <c r="HF31" s="89"/>
      <c r="HG31" s="89"/>
      <c r="HH31" s="89"/>
      <c r="HI31" s="89"/>
      <c r="HJ31" s="89"/>
      <c r="HK31" s="89"/>
      <c r="HL31" s="89"/>
      <c r="HM31" s="89"/>
      <c r="HN31" s="89"/>
      <c r="HO31" s="89"/>
      <c r="HP31" s="89"/>
      <c r="HQ31" s="89"/>
      <c r="HR31" s="89"/>
      <c r="HS31" s="89"/>
      <c r="HT31" s="89"/>
      <c r="HU31" s="89"/>
      <c r="HV31" s="89"/>
      <c r="HW31" s="89"/>
      <c r="HX31" s="89"/>
      <c r="HY31" s="89"/>
      <c r="HZ31" s="89"/>
      <c r="IA31" s="89"/>
      <c r="IB31" s="89"/>
      <c r="IC31" s="89"/>
      <c r="ID31" s="89"/>
      <c r="IE31" s="89"/>
      <c r="IF31" s="89"/>
      <c r="IG31" s="89"/>
      <c r="IH31" s="89"/>
      <c r="II31" s="89"/>
      <c r="IJ31" s="89"/>
      <c r="IK31" s="89"/>
      <c r="IL31" s="89"/>
      <c r="IM31" s="89"/>
      <c r="IN31" s="89"/>
      <c r="IO31" s="89"/>
      <c r="IP31" s="89"/>
      <c r="IQ31" s="89"/>
      <c r="IR31" s="89"/>
    </row>
    <row r="32" spans="1:252" s="115" customFormat="1" ht="54" customHeight="1" x14ac:dyDescent="0.25">
      <c r="A32" s="20">
        <v>25</v>
      </c>
      <c r="B32" s="116" t="s">
        <v>175</v>
      </c>
      <c r="C32" s="70" t="s">
        <v>176</v>
      </c>
      <c r="D32" s="117">
        <v>60158859</v>
      </c>
      <c r="E32" s="118" t="s">
        <v>177</v>
      </c>
      <c r="F32" s="117">
        <v>600096530</v>
      </c>
      <c r="G32" s="119" t="s">
        <v>184</v>
      </c>
      <c r="H32" s="70" t="s">
        <v>84</v>
      </c>
      <c r="I32" s="70" t="s">
        <v>85</v>
      </c>
      <c r="J32" s="117" t="s">
        <v>178</v>
      </c>
      <c r="K32" s="120" t="s">
        <v>194</v>
      </c>
      <c r="L32" s="113">
        <v>500000</v>
      </c>
      <c r="M32" s="59">
        <f t="shared" si="2"/>
        <v>425000</v>
      </c>
      <c r="N32" s="71">
        <v>2021</v>
      </c>
      <c r="O32" s="70">
        <v>2027</v>
      </c>
      <c r="P32" s="71"/>
      <c r="Q32" s="70"/>
      <c r="R32" s="70"/>
      <c r="S32" s="70"/>
      <c r="T32" s="71"/>
      <c r="U32" s="71"/>
      <c r="V32" s="71"/>
      <c r="W32" s="71"/>
      <c r="X32" s="71"/>
      <c r="Y32" s="70" t="s">
        <v>182</v>
      </c>
      <c r="Z32" s="70" t="s">
        <v>86</v>
      </c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  <c r="EG32" s="89"/>
      <c r="EH32" s="89"/>
      <c r="EI32" s="89"/>
      <c r="EJ32" s="89"/>
      <c r="EK32" s="89"/>
      <c r="EL32" s="89"/>
      <c r="EM32" s="89"/>
      <c r="EN32" s="89"/>
      <c r="EO32" s="89"/>
      <c r="EP32" s="89"/>
      <c r="EQ32" s="89"/>
      <c r="ER32" s="89"/>
      <c r="ES32" s="89"/>
      <c r="ET32" s="89"/>
      <c r="EU32" s="89"/>
      <c r="EV32" s="89"/>
      <c r="EW32" s="89"/>
      <c r="EX32" s="89"/>
      <c r="EY32" s="89"/>
      <c r="EZ32" s="89"/>
      <c r="FA32" s="89"/>
      <c r="FB32" s="89"/>
      <c r="FC32" s="89"/>
      <c r="FD32" s="89"/>
      <c r="FE32" s="89"/>
      <c r="FF32" s="89"/>
      <c r="FG32" s="89"/>
      <c r="FH32" s="89"/>
      <c r="FI32" s="89"/>
      <c r="FJ32" s="89"/>
      <c r="FK32" s="89"/>
      <c r="FL32" s="89"/>
      <c r="FM32" s="89"/>
      <c r="FN32" s="89"/>
      <c r="FO32" s="89"/>
      <c r="FP32" s="89"/>
      <c r="FQ32" s="89"/>
      <c r="FR32" s="89"/>
      <c r="FS32" s="89"/>
      <c r="FT32" s="89"/>
      <c r="FU32" s="89"/>
      <c r="FV32" s="89"/>
      <c r="FW32" s="89"/>
      <c r="FX32" s="89"/>
      <c r="FY32" s="89"/>
      <c r="FZ32" s="89"/>
      <c r="GA32" s="89"/>
      <c r="GB32" s="89"/>
      <c r="GC32" s="89"/>
      <c r="GD32" s="89"/>
      <c r="GE32" s="89"/>
      <c r="GF32" s="89"/>
      <c r="GG32" s="89"/>
      <c r="GH32" s="89"/>
      <c r="GI32" s="89"/>
      <c r="GJ32" s="89"/>
      <c r="GK32" s="89"/>
      <c r="GL32" s="89"/>
      <c r="GM32" s="89"/>
      <c r="GN32" s="89"/>
      <c r="GO32" s="89"/>
      <c r="GP32" s="89"/>
      <c r="GQ32" s="89"/>
      <c r="GR32" s="89"/>
      <c r="GS32" s="89"/>
      <c r="GT32" s="89"/>
      <c r="GU32" s="89"/>
      <c r="GV32" s="89"/>
      <c r="GW32" s="89"/>
      <c r="GX32" s="89"/>
      <c r="GY32" s="89"/>
      <c r="GZ32" s="89"/>
      <c r="HA32" s="89"/>
      <c r="HB32" s="89"/>
      <c r="HC32" s="89"/>
      <c r="HD32" s="89"/>
      <c r="HE32" s="89"/>
      <c r="HF32" s="89"/>
      <c r="HG32" s="89"/>
      <c r="HH32" s="89"/>
      <c r="HI32" s="89"/>
      <c r="HJ32" s="89"/>
      <c r="HK32" s="89"/>
      <c r="HL32" s="89"/>
      <c r="HM32" s="89"/>
      <c r="HN32" s="89"/>
      <c r="HO32" s="89"/>
      <c r="HP32" s="89"/>
      <c r="HQ32" s="89"/>
      <c r="HR32" s="89"/>
      <c r="HS32" s="89"/>
      <c r="HT32" s="89"/>
      <c r="HU32" s="89"/>
      <c r="HV32" s="89"/>
      <c r="HW32" s="89"/>
      <c r="HX32" s="89"/>
      <c r="HY32" s="89"/>
      <c r="HZ32" s="89"/>
      <c r="IA32" s="89"/>
      <c r="IB32" s="89"/>
      <c r="IC32" s="89"/>
      <c r="ID32" s="89"/>
      <c r="IE32" s="89"/>
      <c r="IF32" s="89"/>
      <c r="IG32" s="89"/>
      <c r="IH32" s="89"/>
      <c r="II32" s="89"/>
      <c r="IJ32" s="89"/>
      <c r="IK32" s="89"/>
      <c r="IL32" s="89"/>
      <c r="IM32" s="89"/>
      <c r="IN32" s="89"/>
      <c r="IO32" s="89"/>
      <c r="IP32" s="89"/>
      <c r="IQ32" s="89"/>
      <c r="IR32" s="89"/>
    </row>
    <row r="33" spans="1:252" s="115" customFormat="1" ht="46.5" customHeight="1" x14ac:dyDescent="0.25">
      <c r="A33" s="20">
        <v>26</v>
      </c>
      <c r="B33" s="116" t="s">
        <v>175</v>
      </c>
      <c r="C33" s="70" t="s">
        <v>176</v>
      </c>
      <c r="D33" s="117">
        <v>60158859</v>
      </c>
      <c r="E33" s="118" t="s">
        <v>177</v>
      </c>
      <c r="F33" s="117">
        <v>600096530</v>
      </c>
      <c r="G33" s="119" t="s">
        <v>185</v>
      </c>
      <c r="H33" s="70" t="s">
        <v>84</v>
      </c>
      <c r="I33" s="70" t="s">
        <v>85</v>
      </c>
      <c r="J33" s="117" t="s">
        <v>178</v>
      </c>
      <c r="K33" s="120" t="s">
        <v>196</v>
      </c>
      <c r="L33" s="113">
        <v>150000</v>
      </c>
      <c r="M33" s="59">
        <f t="shared" si="2"/>
        <v>127500</v>
      </c>
      <c r="N33" s="71">
        <v>2021</v>
      </c>
      <c r="O33" s="70">
        <v>2027</v>
      </c>
      <c r="P33" s="71"/>
      <c r="Q33" s="70"/>
      <c r="R33" s="70"/>
      <c r="S33" s="70"/>
      <c r="T33" s="71"/>
      <c r="U33" s="71"/>
      <c r="V33" s="71"/>
      <c r="W33" s="71"/>
      <c r="X33" s="71"/>
      <c r="Y33" s="70" t="s">
        <v>182</v>
      </c>
      <c r="Z33" s="70" t="s">
        <v>86</v>
      </c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O33" s="89"/>
      <c r="CP33" s="89"/>
      <c r="CQ33" s="89"/>
      <c r="CR33" s="89"/>
      <c r="CS33" s="89"/>
      <c r="CT33" s="89"/>
      <c r="CU33" s="89"/>
      <c r="CV33" s="89"/>
      <c r="CW33" s="89"/>
      <c r="CX33" s="89"/>
      <c r="CY33" s="89"/>
      <c r="CZ33" s="89"/>
      <c r="DA33" s="89"/>
      <c r="DB33" s="89"/>
      <c r="DC33" s="89"/>
      <c r="DD33" s="89"/>
      <c r="DE33" s="89"/>
      <c r="DF33" s="89"/>
      <c r="DG33" s="89"/>
      <c r="DH33" s="89"/>
      <c r="DI33" s="89"/>
      <c r="DJ33" s="89"/>
      <c r="DK33" s="89"/>
      <c r="DL33" s="89"/>
      <c r="DM33" s="89"/>
      <c r="DN33" s="89"/>
      <c r="DO33" s="89"/>
      <c r="DP33" s="89"/>
      <c r="DQ33" s="89"/>
      <c r="DR33" s="89"/>
      <c r="DS33" s="89"/>
      <c r="DT33" s="89"/>
      <c r="DU33" s="89"/>
      <c r="DV33" s="89"/>
      <c r="DW33" s="89"/>
      <c r="DX33" s="89"/>
      <c r="DY33" s="89"/>
      <c r="DZ33" s="89"/>
      <c r="EA33" s="89"/>
      <c r="EB33" s="89"/>
      <c r="EC33" s="89"/>
      <c r="ED33" s="89"/>
      <c r="EE33" s="89"/>
      <c r="EF33" s="89"/>
      <c r="EG33" s="89"/>
      <c r="EH33" s="89"/>
      <c r="EI33" s="89"/>
      <c r="EJ33" s="89"/>
      <c r="EK33" s="89"/>
      <c r="EL33" s="89"/>
      <c r="EM33" s="89"/>
      <c r="EN33" s="89"/>
      <c r="EO33" s="89"/>
      <c r="EP33" s="89"/>
      <c r="EQ33" s="89"/>
      <c r="ER33" s="89"/>
      <c r="ES33" s="89"/>
      <c r="ET33" s="89"/>
      <c r="EU33" s="89"/>
      <c r="EV33" s="89"/>
      <c r="EW33" s="89"/>
      <c r="EX33" s="89"/>
      <c r="EY33" s="89"/>
      <c r="EZ33" s="89"/>
      <c r="FA33" s="89"/>
      <c r="FB33" s="89"/>
      <c r="FC33" s="89"/>
      <c r="FD33" s="89"/>
      <c r="FE33" s="89"/>
      <c r="FF33" s="89"/>
      <c r="FG33" s="89"/>
      <c r="FH33" s="89"/>
      <c r="FI33" s="89"/>
      <c r="FJ33" s="89"/>
      <c r="FK33" s="89"/>
      <c r="FL33" s="89"/>
      <c r="FM33" s="89"/>
      <c r="FN33" s="89"/>
      <c r="FO33" s="89"/>
      <c r="FP33" s="89"/>
      <c r="FQ33" s="89"/>
      <c r="FR33" s="89"/>
      <c r="FS33" s="89"/>
      <c r="FT33" s="89"/>
      <c r="FU33" s="89"/>
      <c r="FV33" s="89"/>
      <c r="FW33" s="89"/>
      <c r="FX33" s="89"/>
      <c r="FY33" s="89"/>
      <c r="FZ33" s="89"/>
      <c r="GA33" s="89"/>
      <c r="GB33" s="89"/>
      <c r="GC33" s="89"/>
      <c r="GD33" s="89"/>
      <c r="GE33" s="89"/>
      <c r="GF33" s="89"/>
      <c r="GG33" s="89"/>
      <c r="GH33" s="89"/>
      <c r="GI33" s="89"/>
      <c r="GJ33" s="89"/>
      <c r="GK33" s="89"/>
      <c r="GL33" s="89"/>
      <c r="GM33" s="89"/>
      <c r="GN33" s="89"/>
      <c r="GO33" s="89"/>
      <c r="GP33" s="89"/>
      <c r="GQ33" s="89"/>
      <c r="GR33" s="89"/>
      <c r="GS33" s="89"/>
      <c r="GT33" s="89"/>
      <c r="GU33" s="89"/>
      <c r="GV33" s="89"/>
      <c r="GW33" s="89"/>
      <c r="GX33" s="89"/>
      <c r="GY33" s="89"/>
      <c r="GZ33" s="89"/>
      <c r="HA33" s="89"/>
      <c r="HB33" s="89"/>
      <c r="HC33" s="89"/>
      <c r="HD33" s="89"/>
      <c r="HE33" s="89"/>
      <c r="HF33" s="89"/>
      <c r="HG33" s="89"/>
      <c r="HH33" s="89"/>
      <c r="HI33" s="89"/>
      <c r="HJ33" s="89"/>
      <c r="HK33" s="89"/>
      <c r="HL33" s="89"/>
      <c r="HM33" s="89"/>
      <c r="HN33" s="89"/>
      <c r="HO33" s="89"/>
      <c r="HP33" s="89"/>
      <c r="HQ33" s="89"/>
      <c r="HR33" s="89"/>
      <c r="HS33" s="89"/>
      <c r="HT33" s="89"/>
      <c r="HU33" s="89"/>
      <c r="HV33" s="89"/>
      <c r="HW33" s="89"/>
      <c r="HX33" s="89"/>
      <c r="HY33" s="89"/>
      <c r="HZ33" s="89"/>
      <c r="IA33" s="89"/>
      <c r="IB33" s="89"/>
      <c r="IC33" s="89"/>
      <c r="ID33" s="89"/>
      <c r="IE33" s="89"/>
      <c r="IF33" s="89"/>
      <c r="IG33" s="89"/>
      <c r="IH33" s="89"/>
      <c r="II33" s="89"/>
      <c r="IJ33" s="89"/>
      <c r="IK33" s="89"/>
      <c r="IL33" s="89"/>
      <c r="IM33" s="89"/>
      <c r="IN33" s="89"/>
      <c r="IO33" s="89"/>
      <c r="IP33" s="89"/>
      <c r="IQ33" s="89"/>
      <c r="IR33" s="89"/>
    </row>
    <row r="34" spans="1:252" s="115" customFormat="1" ht="48" customHeight="1" x14ac:dyDescent="0.25">
      <c r="A34" s="20">
        <v>27</v>
      </c>
      <c r="B34" s="116" t="s">
        <v>175</v>
      </c>
      <c r="C34" s="70" t="s">
        <v>176</v>
      </c>
      <c r="D34" s="117">
        <v>60158859</v>
      </c>
      <c r="E34" s="118" t="s">
        <v>177</v>
      </c>
      <c r="F34" s="117">
        <v>600096530</v>
      </c>
      <c r="G34" s="119" t="s">
        <v>186</v>
      </c>
      <c r="H34" s="70" t="s">
        <v>84</v>
      </c>
      <c r="I34" s="70" t="s">
        <v>85</v>
      </c>
      <c r="J34" s="117" t="s">
        <v>178</v>
      </c>
      <c r="K34" s="120" t="s">
        <v>195</v>
      </c>
      <c r="L34" s="113">
        <v>40000000</v>
      </c>
      <c r="M34" s="59">
        <f t="shared" si="2"/>
        <v>34000000</v>
      </c>
      <c r="N34" s="71">
        <v>2022</v>
      </c>
      <c r="O34" s="70">
        <v>2027</v>
      </c>
      <c r="P34" s="71"/>
      <c r="Q34" s="70"/>
      <c r="R34" s="70"/>
      <c r="S34" s="70"/>
      <c r="T34" s="71"/>
      <c r="U34" s="71"/>
      <c r="V34" s="71" t="s">
        <v>87</v>
      </c>
      <c r="W34" s="71"/>
      <c r="X34" s="71"/>
      <c r="Y34" s="70" t="s">
        <v>182</v>
      </c>
      <c r="Z34" s="70" t="s">
        <v>86</v>
      </c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89"/>
      <c r="DW34" s="89"/>
      <c r="DX34" s="89"/>
      <c r="DY34" s="89"/>
      <c r="DZ34" s="89"/>
      <c r="EA34" s="89"/>
      <c r="EB34" s="89"/>
      <c r="EC34" s="89"/>
      <c r="ED34" s="89"/>
      <c r="EE34" s="89"/>
      <c r="EF34" s="89"/>
      <c r="EG34" s="89"/>
      <c r="EH34" s="89"/>
      <c r="EI34" s="89"/>
      <c r="EJ34" s="89"/>
      <c r="EK34" s="89"/>
      <c r="EL34" s="89"/>
      <c r="EM34" s="89"/>
      <c r="EN34" s="89"/>
      <c r="EO34" s="89"/>
      <c r="EP34" s="89"/>
      <c r="EQ34" s="89"/>
      <c r="ER34" s="89"/>
      <c r="ES34" s="89"/>
      <c r="ET34" s="89"/>
      <c r="EU34" s="89"/>
      <c r="EV34" s="89"/>
      <c r="EW34" s="89"/>
      <c r="EX34" s="89"/>
      <c r="EY34" s="89"/>
      <c r="EZ34" s="89"/>
      <c r="FA34" s="89"/>
      <c r="FB34" s="89"/>
      <c r="FC34" s="89"/>
      <c r="FD34" s="89"/>
      <c r="FE34" s="89"/>
      <c r="FF34" s="89"/>
      <c r="FG34" s="89"/>
      <c r="FH34" s="89"/>
      <c r="FI34" s="89"/>
      <c r="FJ34" s="89"/>
      <c r="FK34" s="89"/>
      <c r="FL34" s="89"/>
      <c r="FM34" s="89"/>
      <c r="FN34" s="89"/>
      <c r="FO34" s="89"/>
      <c r="FP34" s="89"/>
      <c r="FQ34" s="89"/>
      <c r="FR34" s="89"/>
      <c r="FS34" s="89"/>
      <c r="FT34" s="89"/>
      <c r="FU34" s="89"/>
      <c r="FV34" s="89"/>
      <c r="FW34" s="89"/>
      <c r="FX34" s="89"/>
      <c r="FY34" s="89"/>
      <c r="FZ34" s="89"/>
      <c r="GA34" s="89"/>
      <c r="GB34" s="89"/>
      <c r="GC34" s="89"/>
      <c r="GD34" s="89"/>
      <c r="GE34" s="89"/>
      <c r="GF34" s="89"/>
      <c r="GG34" s="89"/>
      <c r="GH34" s="89"/>
      <c r="GI34" s="89"/>
      <c r="GJ34" s="89"/>
      <c r="GK34" s="89"/>
      <c r="GL34" s="89"/>
      <c r="GM34" s="89"/>
      <c r="GN34" s="89"/>
      <c r="GO34" s="89"/>
      <c r="GP34" s="89"/>
      <c r="GQ34" s="89"/>
      <c r="GR34" s="89"/>
      <c r="GS34" s="89"/>
      <c r="GT34" s="89"/>
      <c r="GU34" s="89"/>
      <c r="GV34" s="89"/>
      <c r="GW34" s="89"/>
      <c r="GX34" s="89"/>
      <c r="GY34" s="89"/>
      <c r="GZ34" s="89"/>
      <c r="HA34" s="89"/>
      <c r="HB34" s="89"/>
      <c r="HC34" s="89"/>
      <c r="HD34" s="89"/>
      <c r="HE34" s="89"/>
      <c r="HF34" s="89"/>
      <c r="HG34" s="89"/>
      <c r="HH34" s="89"/>
      <c r="HI34" s="89"/>
      <c r="HJ34" s="89"/>
      <c r="HK34" s="89"/>
      <c r="HL34" s="89"/>
      <c r="HM34" s="89"/>
      <c r="HN34" s="89"/>
      <c r="HO34" s="89"/>
      <c r="HP34" s="89"/>
      <c r="HQ34" s="89"/>
      <c r="HR34" s="89"/>
      <c r="HS34" s="89"/>
      <c r="HT34" s="89"/>
      <c r="HU34" s="89"/>
      <c r="HV34" s="89"/>
      <c r="HW34" s="89"/>
      <c r="HX34" s="89"/>
      <c r="HY34" s="89"/>
      <c r="HZ34" s="89"/>
      <c r="IA34" s="89"/>
      <c r="IB34" s="89"/>
      <c r="IC34" s="89"/>
      <c r="ID34" s="89"/>
      <c r="IE34" s="89"/>
      <c r="IF34" s="89"/>
      <c r="IG34" s="89"/>
      <c r="IH34" s="89"/>
      <c r="II34" s="89"/>
      <c r="IJ34" s="89"/>
      <c r="IK34" s="89"/>
      <c r="IL34" s="89"/>
      <c r="IM34" s="89"/>
      <c r="IN34" s="89"/>
      <c r="IO34" s="89"/>
      <c r="IP34" s="89"/>
      <c r="IQ34" s="89"/>
      <c r="IR34" s="89"/>
    </row>
    <row r="35" spans="1:252" s="115" customFormat="1" ht="42" customHeight="1" x14ac:dyDescent="0.25">
      <c r="A35" s="20">
        <v>28</v>
      </c>
      <c r="B35" s="116" t="s">
        <v>175</v>
      </c>
      <c r="C35" s="70" t="s">
        <v>176</v>
      </c>
      <c r="D35" s="117">
        <v>60158859</v>
      </c>
      <c r="E35" s="118" t="s">
        <v>177</v>
      </c>
      <c r="F35" s="117">
        <v>600096530</v>
      </c>
      <c r="G35" s="119" t="s">
        <v>187</v>
      </c>
      <c r="H35" s="70" t="s">
        <v>84</v>
      </c>
      <c r="I35" s="70" t="s">
        <v>85</v>
      </c>
      <c r="J35" s="117" t="s">
        <v>178</v>
      </c>
      <c r="K35" s="120" t="s">
        <v>194</v>
      </c>
      <c r="L35" s="113">
        <v>200000</v>
      </c>
      <c r="M35" s="59">
        <f t="shared" si="2"/>
        <v>170000</v>
      </c>
      <c r="N35" s="71">
        <v>2021</v>
      </c>
      <c r="O35" s="70">
        <v>2027</v>
      </c>
      <c r="P35" s="71"/>
      <c r="Q35" s="70"/>
      <c r="R35" s="70"/>
      <c r="S35" s="70"/>
      <c r="T35" s="71"/>
      <c r="U35" s="71"/>
      <c r="V35" s="71"/>
      <c r="W35" s="71"/>
      <c r="X35" s="71"/>
      <c r="Y35" s="70" t="s">
        <v>182</v>
      </c>
      <c r="Z35" s="70" t="s">
        <v>86</v>
      </c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  <c r="DD35" s="89"/>
      <c r="DE35" s="89"/>
      <c r="DF35" s="89"/>
      <c r="DG35" s="89"/>
      <c r="DH35" s="89"/>
      <c r="DI35" s="89"/>
      <c r="DJ35" s="89"/>
      <c r="DK35" s="89"/>
      <c r="DL35" s="89"/>
      <c r="DM35" s="89"/>
      <c r="DN35" s="89"/>
      <c r="DO35" s="89"/>
      <c r="DP35" s="89"/>
      <c r="DQ35" s="89"/>
      <c r="DR35" s="89"/>
      <c r="DS35" s="89"/>
      <c r="DT35" s="89"/>
      <c r="DU35" s="89"/>
      <c r="DV35" s="89"/>
      <c r="DW35" s="89"/>
      <c r="DX35" s="89"/>
      <c r="DY35" s="89"/>
      <c r="DZ35" s="89"/>
      <c r="EA35" s="89"/>
      <c r="EB35" s="89"/>
      <c r="EC35" s="89"/>
      <c r="ED35" s="89"/>
      <c r="EE35" s="89"/>
      <c r="EF35" s="89"/>
      <c r="EG35" s="89"/>
      <c r="EH35" s="89"/>
      <c r="EI35" s="89"/>
      <c r="EJ35" s="89"/>
      <c r="EK35" s="89"/>
      <c r="EL35" s="89"/>
      <c r="EM35" s="89"/>
      <c r="EN35" s="89"/>
      <c r="EO35" s="89"/>
      <c r="EP35" s="89"/>
      <c r="EQ35" s="89"/>
      <c r="ER35" s="89"/>
      <c r="ES35" s="89"/>
      <c r="ET35" s="89"/>
      <c r="EU35" s="89"/>
      <c r="EV35" s="89"/>
      <c r="EW35" s="89"/>
      <c r="EX35" s="89"/>
      <c r="EY35" s="89"/>
      <c r="EZ35" s="89"/>
      <c r="FA35" s="89"/>
      <c r="FB35" s="89"/>
      <c r="FC35" s="89"/>
      <c r="FD35" s="89"/>
      <c r="FE35" s="89"/>
      <c r="FF35" s="89"/>
      <c r="FG35" s="89"/>
      <c r="FH35" s="89"/>
      <c r="FI35" s="89"/>
      <c r="FJ35" s="89"/>
      <c r="FK35" s="89"/>
      <c r="FL35" s="89"/>
      <c r="FM35" s="89"/>
      <c r="FN35" s="89"/>
      <c r="FO35" s="89"/>
      <c r="FP35" s="89"/>
      <c r="FQ35" s="89"/>
      <c r="FR35" s="89"/>
      <c r="FS35" s="89"/>
      <c r="FT35" s="89"/>
      <c r="FU35" s="89"/>
      <c r="FV35" s="89"/>
      <c r="FW35" s="89"/>
      <c r="FX35" s="89"/>
      <c r="FY35" s="89"/>
      <c r="FZ35" s="89"/>
      <c r="GA35" s="89"/>
      <c r="GB35" s="89"/>
      <c r="GC35" s="89"/>
      <c r="GD35" s="89"/>
      <c r="GE35" s="89"/>
      <c r="GF35" s="89"/>
      <c r="GG35" s="89"/>
      <c r="GH35" s="89"/>
      <c r="GI35" s="89"/>
      <c r="GJ35" s="89"/>
      <c r="GK35" s="89"/>
      <c r="GL35" s="89"/>
      <c r="GM35" s="89"/>
      <c r="GN35" s="89"/>
      <c r="GO35" s="89"/>
      <c r="GP35" s="89"/>
      <c r="GQ35" s="89"/>
      <c r="GR35" s="89"/>
      <c r="GS35" s="89"/>
      <c r="GT35" s="89"/>
      <c r="GU35" s="89"/>
      <c r="GV35" s="89"/>
      <c r="GW35" s="89"/>
      <c r="GX35" s="89"/>
      <c r="GY35" s="89"/>
      <c r="GZ35" s="89"/>
      <c r="HA35" s="89"/>
      <c r="HB35" s="89"/>
      <c r="HC35" s="89"/>
      <c r="HD35" s="89"/>
      <c r="HE35" s="89"/>
      <c r="HF35" s="89"/>
      <c r="HG35" s="89"/>
      <c r="HH35" s="89"/>
      <c r="HI35" s="89"/>
      <c r="HJ35" s="89"/>
      <c r="HK35" s="89"/>
      <c r="HL35" s="89"/>
      <c r="HM35" s="89"/>
      <c r="HN35" s="89"/>
      <c r="HO35" s="89"/>
      <c r="HP35" s="89"/>
      <c r="HQ35" s="89"/>
      <c r="HR35" s="89"/>
      <c r="HS35" s="89"/>
      <c r="HT35" s="89"/>
      <c r="HU35" s="89"/>
      <c r="HV35" s="89"/>
      <c r="HW35" s="89"/>
      <c r="HX35" s="89"/>
      <c r="HY35" s="89"/>
      <c r="HZ35" s="89"/>
      <c r="IA35" s="89"/>
      <c r="IB35" s="89"/>
      <c r="IC35" s="89"/>
      <c r="ID35" s="89"/>
      <c r="IE35" s="89"/>
      <c r="IF35" s="89"/>
      <c r="IG35" s="89"/>
      <c r="IH35" s="89"/>
      <c r="II35" s="89"/>
      <c r="IJ35" s="89"/>
      <c r="IK35" s="89"/>
      <c r="IL35" s="89"/>
      <c r="IM35" s="89"/>
      <c r="IN35" s="89"/>
      <c r="IO35" s="89"/>
      <c r="IP35" s="89"/>
      <c r="IQ35" s="89"/>
      <c r="IR35" s="89"/>
    </row>
    <row r="36" spans="1:252" s="115" customFormat="1" ht="47.25" customHeight="1" x14ac:dyDescent="0.25">
      <c r="A36" s="58">
        <v>29</v>
      </c>
      <c r="B36" s="116" t="s">
        <v>175</v>
      </c>
      <c r="C36" s="70" t="s">
        <v>176</v>
      </c>
      <c r="D36" s="117">
        <v>60158859</v>
      </c>
      <c r="E36" s="118" t="s">
        <v>177</v>
      </c>
      <c r="F36" s="117">
        <v>600096530</v>
      </c>
      <c r="G36" s="116" t="s">
        <v>188</v>
      </c>
      <c r="H36" s="70" t="s">
        <v>84</v>
      </c>
      <c r="I36" s="70" t="s">
        <v>85</v>
      </c>
      <c r="J36" s="117" t="s">
        <v>178</v>
      </c>
      <c r="K36" s="121" t="s">
        <v>217</v>
      </c>
      <c r="L36" s="103">
        <v>40000000</v>
      </c>
      <c r="M36" s="59">
        <f t="shared" si="2"/>
        <v>34000000</v>
      </c>
      <c r="N36" s="71">
        <v>2021</v>
      </c>
      <c r="O36" s="70">
        <v>2027</v>
      </c>
      <c r="P36" s="71"/>
      <c r="Q36" s="70"/>
      <c r="R36" s="70"/>
      <c r="S36" s="70"/>
      <c r="T36" s="71"/>
      <c r="U36" s="71"/>
      <c r="V36" s="71" t="s">
        <v>87</v>
      </c>
      <c r="W36" s="71"/>
      <c r="X36" s="71"/>
      <c r="Y36" s="70" t="s">
        <v>182</v>
      </c>
      <c r="Z36" s="70" t="s">
        <v>86</v>
      </c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89"/>
      <c r="DR36" s="89"/>
      <c r="DS36" s="89"/>
      <c r="DT36" s="89"/>
      <c r="DU36" s="89"/>
      <c r="DV36" s="89"/>
      <c r="DW36" s="89"/>
      <c r="DX36" s="89"/>
      <c r="DY36" s="89"/>
      <c r="DZ36" s="89"/>
      <c r="EA36" s="89"/>
      <c r="EB36" s="89"/>
      <c r="EC36" s="89"/>
      <c r="ED36" s="89"/>
      <c r="EE36" s="89"/>
      <c r="EF36" s="89"/>
      <c r="EG36" s="89"/>
      <c r="EH36" s="89"/>
      <c r="EI36" s="89"/>
      <c r="EJ36" s="89"/>
      <c r="EK36" s="89"/>
      <c r="EL36" s="89"/>
      <c r="EM36" s="89"/>
      <c r="EN36" s="89"/>
      <c r="EO36" s="89"/>
      <c r="EP36" s="89"/>
      <c r="EQ36" s="89"/>
      <c r="ER36" s="89"/>
      <c r="ES36" s="89"/>
      <c r="ET36" s="89"/>
      <c r="EU36" s="89"/>
      <c r="EV36" s="89"/>
      <c r="EW36" s="89"/>
      <c r="EX36" s="89"/>
      <c r="EY36" s="89"/>
      <c r="EZ36" s="89"/>
      <c r="FA36" s="89"/>
      <c r="FB36" s="89"/>
      <c r="FC36" s="89"/>
      <c r="FD36" s="89"/>
      <c r="FE36" s="89"/>
      <c r="FF36" s="89"/>
      <c r="FG36" s="89"/>
      <c r="FH36" s="89"/>
      <c r="FI36" s="89"/>
      <c r="FJ36" s="89"/>
      <c r="FK36" s="89"/>
      <c r="FL36" s="89"/>
      <c r="FM36" s="89"/>
      <c r="FN36" s="89"/>
      <c r="FO36" s="89"/>
      <c r="FP36" s="89"/>
      <c r="FQ36" s="89"/>
      <c r="FR36" s="89"/>
      <c r="FS36" s="89"/>
      <c r="FT36" s="89"/>
      <c r="FU36" s="89"/>
      <c r="FV36" s="89"/>
      <c r="FW36" s="89"/>
      <c r="FX36" s="89"/>
      <c r="FY36" s="89"/>
      <c r="FZ36" s="89"/>
      <c r="GA36" s="89"/>
      <c r="GB36" s="89"/>
      <c r="GC36" s="89"/>
      <c r="GD36" s="89"/>
      <c r="GE36" s="89"/>
      <c r="GF36" s="89"/>
      <c r="GG36" s="89"/>
      <c r="GH36" s="89"/>
      <c r="GI36" s="89"/>
      <c r="GJ36" s="89"/>
      <c r="GK36" s="89"/>
      <c r="GL36" s="89"/>
      <c r="GM36" s="89"/>
      <c r="GN36" s="89"/>
      <c r="GO36" s="89"/>
      <c r="GP36" s="89"/>
      <c r="GQ36" s="89"/>
      <c r="GR36" s="89"/>
      <c r="GS36" s="89"/>
      <c r="GT36" s="89"/>
      <c r="GU36" s="89"/>
      <c r="GV36" s="89"/>
      <c r="GW36" s="89"/>
      <c r="GX36" s="89"/>
      <c r="GY36" s="89"/>
      <c r="GZ36" s="89"/>
      <c r="HA36" s="89"/>
      <c r="HB36" s="89"/>
      <c r="HC36" s="89"/>
      <c r="HD36" s="89"/>
      <c r="HE36" s="89"/>
      <c r="HF36" s="89"/>
      <c r="HG36" s="89"/>
      <c r="HH36" s="89"/>
      <c r="HI36" s="89"/>
      <c r="HJ36" s="89"/>
      <c r="HK36" s="89"/>
      <c r="HL36" s="89"/>
      <c r="HM36" s="89"/>
      <c r="HN36" s="89"/>
      <c r="HO36" s="89"/>
      <c r="HP36" s="89"/>
      <c r="HQ36" s="89"/>
      <c r="HR36" s="89"/>
      <c r="HS36" s="89"/>
      <c r="HT36" s="89"/>
      <c r="HU36" s="89"/>
      <c r="HV36" s="89"/>
      <c r="HW36" s="89"/>
      <c r="HX36" s="89"/>
      <c r="HY36" s="89"/>
      <c r="HZ36" s="89"/>
      <c r="IA36" s="89"/>
      <c r="IB36" s="89"/>
      <c r="IC36" s="89"/>
      <c r="ID36" s="89"/>
      <c r="IE36" s="89"/>
      <c r="IF36" s="89"/>
      <c r="IG36" s="89"/>
      <c r="IH36" s="89"/>
      <c r="II36" s="89"/>
      <c r="IJ36" s="89"/>
      <c r="IK36" s="89"/>
      <c r="IL36" s="89"/>
      <c r="IM36" s="89"/>
      <c r="IN36" s="89"/>
      <c r="IO36" s="89"/>
      <c r="IP36" s="89"/>
      <c r="IQ36" s="89"/>
      <c r="IR36" s="89"/>
    </row>
    <row r="37" spans="1:252" s="115" customFormat="1" ht="50.25" customHeight="1" x14ac:dyDescent="0.25">
      <c r="A37" s="20">
        <v>30</v>
      </c>
      <c r="B37" s="116" t="s">
        <v>175</v>
      </c>
      <c r="C37" s="70" t="s">
        <v>176</v>
      </c>
      <c r="D37" s="117">
        <v>60158859</v>
      </c>
      <c r="E37" s="118" t="s">
        <v>177</v>
      </c>
      <c r="F37" s="117">
        <v>600096530</v>
      </c>
      <c r="G37" s="119" t="s">
        <v>189</v>
      </c>
      <c r="H37" s="70" t="s">
        <v>84</v>
      </c>
      <c r="I37" s="70" t="s">
        <v>85</v>
      </c>
      <c r="J37" s="117" t="s">
        <v>178</v>
      </c>
      <c r="K37" s="120" t="s">
        <v>193</v>
      </c>
      <c r="L37" s="113">
        <v>2000000</v>
      </c>
      <c r="M37" s="59">
        <f t="shared" si="2"/>
        <v>1700000</v>
      </c>
      <c r="N37" s="71">
        <v>2021</v>
      </c>
      <c r="O37" s="70">
        <v>2027</v>
      </c>
      <c r="P37" s="71"/>
      <c r="Q37" s="70"/>
      <c r="R37" s="70" t="s">
        <v>87</v>
      </c>
      <c r="S37" s="70" t="s">
        <v>87</v>
      </c>
      <c r="T37" s="71" t="s">
        <v>87</v>
      </c>
      <c r="U37" s="71"/>
      <c r="V37" s="71"/>
      <c r="W37" s="71"/>
      <c r="X37" s="71"/>
      <c r="Y37" s="70" t="s">
        <v>182</v>
      </c>
      <c r="Z37" s="70" t="s">
        <v>86</v>
      </c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89"/>
      <c r="DB37" s="89"/>
      <c r="DC37" s="89"/>
      <c r="DD37" s="89"/>
      <c r="DE37" s="89"/>
      <c r="DF37" s="89"/>
      <c r="DG37" s="89"/>
      <c r="DH37" s="89"/>
      <c r="DI37" s="89"/>
      <c r="DJ37" s="89"/>
      <c r="DK37" s="89"/>
      <c r="DL37" s="89"/>
      <c r="DM37" s="89"/>
      <c r="DN37" s="89"/>
      <c r="DO37" s="89"/>
      <c r="DP37" s="89"/>
      <c r="DQ37" s="89"/>
      <c r="DR37" s="89"/>
      <c r="DS37" s="89"/>
      <c r="DT37" s="89"/>
      <c r="DU37" s="89"/>
      <c r="DV37" s="89"/>
      <c r="DW37" s="89"/>
      <c r="DX37" s="89"/>
      <c r="DY37" s="89"/>
      <c r="DZ37" s="89"/>
      <c r="EA37" s="89"/>
      <c r="EB37" s="89"/>
      <c r="EC37" s="89"/>
      <c r="ED37" s="89"/>
      <c r="EE37" s="89"/>
      <c r="EF37" s="89"/>
      <c r="EG37" s="89"/>
      <c r="EH37" s="89"/>
      <c r="EI37" s="89"/>
      <c r="EJ37" s="89"/>
      <c r="EK37" s="89"/>
      <c r="EL37" s="89"/>
      <c r="EM37" s="89"/>
      <c r="EN37" s="89"/>
      <c r="EO37" s="89"/>
      <c r="EP37" s="89"/>
      <c r="EQ37" s="89"/>
      <c r="ER37" s="89"/>
      <c r="ES37" s="89"/>
      <c r="ET37" s="89"/>
      <c r="EU37" s="89"/>
      <c r="EV37" s="89"/>
      <c r="EW37" s="89"/>
      <c r="EX37" s="89"/>
      <c r="EY37" s="89"/>
      <c r="EZ37" s="89"/>
      <c r="FA37" s="89"/>
      <c r="FB37" s="89"/>
      <c r="FC37" s="89"/>
      <c r="FD37" s="89"/>
      <c r="FE37" s="89"/>
      <c r="FF37" s="89"/>
      <c r="FG37" s="89"/>
      <c r="FH37" s="89"/>
      <c r="FI37" s="89"/>
      <c r="FJ37" s="89"/>
      <c r="FK37" s="89"/>
      <c r="FL37" s="89"/>
      <c r="FM37" s="89"/>
      <c r="FN37" s="89"/>
      <c r="FO37" s="89"/>
      <c r="FP37" s="89"/>
      <c r="FQ37" s="89"/>
      <c r="FR37" s="89"/>
      <c r="FS37" s="89"/>
      <c r="FT37" s="89"/>
      <c r="FU37" s="89"/>
      <c r="FV37" s="89"/>
      <c r="FW37" s="89"/>
      <c r="FX37" s="89"/>
      <c r="FY37" s="89"/>
      <c r="FZ37" s="89"/>
      <c r="GA37" s="89"/>
      <c r="GB37" s="89"/>
      <c r="GC37" s="89"/>
      <c r="GD37" s="89"/>
      <c r="GE37" s="89"/>
      <c r="GF37" s="89"/>
      <c r="GG37" s="89"/>
      <c r="GH37" s="89"/>
      <c r="GI37" s="89"/>
      <c r="GJ37" s="89"/>
      <c r="GK37" s="89"/>
      <c r="GL37" s="89"/>
      <c r="GM37" s="89"/>
      <c r="GN37" s="89"/>
      <c r="GO37" s="89"/>
      <c r="GP37" s="89"/>
      <c r="GQ37" s="89"/>
      <c r="GR37" s="89"/>
      <c r="GS37" s="89"/>
      <c r="GT37" s="89"/>
      <c r="GU37" s="89"/>
      <c r="GV37" s="89"/>
      <c r="GW37" s="89"/>
      <c r="GX37" s="89"/>
      <c r="GY37" s="89"/>
      <c r="GZ37" s="89"/>
      <c r="HA37" s="89"/>
      <c r="HB37" s="89"/>
      <c r="HC37" s="89"/>
      <c r="HD37" s="89"/>
      <c r="HE37" s="89"/>
      <c r="HF37" s="89"/>
      <c r="HG37" s="89"/>
      <c r="HH37" s="89"/>
      <c r="HI37" s="89"/>
      <c r="HJ37" s="89"/>
      <c r="HK37" s="89"/>
      <c r="HL37" s="89"/>
      <c r="HM37" s="89"/>
      <c r="HN37" s="89"/>
      <c r="HO37" s="89"/>
      <c r="HP37" s="89"/>
      <c r="HQ37" s="89"/>
      <c r="HR37" s="89"/>
      <c r="HS37" s="89"/>
      <c r="HT37" s="89"/>
      <c r="HU37" s="89"/>
      <c r="HV37" s="89"/>
      <c r="HW37" s="89"/>
      <c r="HX37" s="89"/>
      <c r="HY37" s="89"/>
      <c r="HZ37" s="89"/>
      <c r="IA37" s="89"/>
      <c r="IB37" s="89"/>
      <c r="IC37" s="89"/>
      <c r="ID37" s="89"/>
      <c r="IE37" s="89"/>
      <c r="IF37" s="89"/>
      <c r="IG37" s="89"/>
      <c r="IH37" s="89"/>
      <c r="II37" s="89"/>
      <c r="IJ37" s="89"/>
      <c r="IK37" s="89"/>
      <c r="IL37" s="89"/>
      <c r="IM37" s="89"/>
      <c r="IN37" s="89"/>
      <c r="IO37" s="89"/>
      <c r="IP37" s="89"/>
      <c r="IQ37" s="89"/>
      <c r="IR37" s="89"/>
    </row>
    <row r="38" spans="1:252" s="165" customFormat="1" ht="50.25" customHeight="1" x14ac:dyDescent="0.25">
      <c r="A38" s="20">
        <v>31</v>
      </c>
      <c r="B38" s="94" t="s">
        <v>90</v>
      </c>
      <c r="C38" s="20" t="s">
        <v>97</v>
      </c>
      <c r="D38" s="95">
        <v>60158841</v>
      </c>
      <c r="E38" s="129" t="s">
        <v>101</v>
      </c>
      <c r="F38" s="95">
        <v>600096301</v>
      </c>
      <c r="G38" s="94" t="s">
        <v>262</v>
      </c>
      <c r="H38" s="95" t="s">
        <v>84</v>
      </c>
      <c r="I38" s="20" t="s">
        <v>85</v>
      </c>
      <c r="J38" s="95" t="s">
        <v>91</v>
      </c>
      <c r="K38" s="94" t="s">
        <v>263</v>
      </c>
      <c r="L38" s="96">
        <v>3800000</v>
      </c>
      <c r="M38" s="106">
        <f>PRODUCT(L38,0.85)</f>
        <v>3230000</v>
      </c>
      <c r="N38" s="95">
        <v>2023</v>
      </c>
      <c r="O38" s="95">
        <v>2025</v>
      </c>
      <c r="P38" s="97"/>
      <c r="Q38" s="97"/>
      <c r="R38" s="97"/>
      <c r="S38" s="97"/>
      <c r="T38" s="97"/>
      <c r="U38" s="97"/>
      <c r="V38" s="97"/>
      <c r="W38" s="97"/>
      <c r="X38" s="97"/>
      <c r="Y38" s="95" t="s">
        <v>140</v>
      </c>
      <c r="Z38" s="95" t="s">
        <v>86</v>
      </c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126"/>
      <c r="BQ38" s="126"/>
      <c r="BR38" s="126"/>
      <c r="BS38" s="126"/>
      <c r="BT38" s="126"/>
      <c r="BU38" s="126"/>
      <c r="BV38" s="126"/>
      <c r="BW38" s="126"/>
      <c r="BX38" s="126"/>
      <c r="BY38" s="126"/>
      <c r="BZ38" s="126"/>
      <c r="CA38" s="126"/>
      <c r="CB38" s="126"/>
      <c r="CC38" s="126"/>
      <c r="CD38" s="126"/>
      <c r="CE38" s="126"/>
      <c r="CF38" s="126"/>
      <c r="CG38" s="126"/>
      <c r="CH38" s="126"/>
      <c r="CI38" s="126"/>
      <c r="CJ38" s="126"/>
      <c r="CK38" s="126"/>
      <c r="CL38" s="126"/>
      <c r="CM38" s="126"/>
      <c r="CN38" s="126"/>
      <c r="CO38" s="126"/>
      <c r="CP38" s="126"/>
      <c r="CQ38" s="126"/>
      <c r="CR38" s="126"/>
      <c r="CS38" s="126"/>
      <c r="CT38" s="126"/>
      <c r="CU38" s="126"/>
      <c r="CV38" s="126"/>
      <c r="CW38" s="126"/>
      <c r="CX38" s="126"/>
      <c r="CY38" s="126"/>
      <c r="CZ38" s="126"/>
      <c r="DA38" s="126"/>
      <c r="DB38" s="126"/>
      <c r="DC38" s="126"/>
      <c r="DD38" s="126"/>
      <c r="DE38" s="126"/>
      <c r="DF38" s="126"/>
      <c r="DG38" s="126"/>
      <c r="DH38" s="126"/>
      <c r="DI38" s="126"/>
      <c r="DJ38" s="126"/>
      <c r="DK38" s="126"/>
      <c r="DL38" s="126"/>
      <c r="DM38" s="126"/>
      <c r="DN38" s="126"/>
      <c r="DO38" s="126"/>
      <c r="DP38" s="126"/>
      <c r="DQ38" s="126"/>
      <c r="DR38" s="126"/>
      <c r="DS38" s="126"/>
      <c r="DT38" s="126"/>
      <c r="DU38" s="126"/>
      <c r="DV38" s="126"/>
      <c r="DW38" s="126"/>
      <c r="DX38" s="126"/>
      <c r="DY38" s="126"/>
      <c r="DZ38" s="126"/>
      <c r="EA38" s="126"/>
      <c r="EB38" s="126"/>
      <c r="EC38" s="126"/>
      <c r="ED38" s="126"/>
      <c r="EE38" s="126"/>
      <c r="EF38" s="126"/>
      <c r="EG38" s="126"/>
      <c r="EH38" s="126"/>
      <c r="EI38" s="126"/>
      <c r="EJ38" s="126"/>
      <c r="EK38" s="126"/>
      <c r="EL38" s="126"/>
      <c r="EM38" s="126"/>
      <c r="EN38" s="126"/>
      <c r="EO38" s="126"/>
      <c r="EP38" s="126"/>
      <c r="EQ38" s="126"/>
      <c r="ER38" s="126"/>
      <c r="ES38" s="126"/>
      <c r="ET38" s="126"/>
      <c r="EU38" s="126"/>
      <c r="EV38" s="126"/>
      <c r="EW38" s="126"/>
      <c r="EX38" s="126"/>
      <c r="EY38" s="126"/>
      <c r="EZ38" s="126"/>
      <c r="FA38" s="126"/>
      <c r="FB38" s="126"/>
      <c r="FC38" s="126"/>
      <c r="FD38" s="126"/>
      <c r="FE38" s="126"/>
      <c r="FF38" s="126"/>
      <c r="FG38" s="126"/>
      <c r="FH38" s="126"/>
      <c r="FI38" s="126"/>
      <c r="FJ38" s="126"/>
      <c r="FK38" s="126"/>
      <c r="FL38" s="126"/>
      <c r="FM38" s="126"/>
      <c r="FN38" s="126"/>
      <c r="FO38" s="126"/>
      <c r="FP38" s="126"/>
      <c r="FQ38" s="126"/>
      <c r="FR38" s="126"/>
      <c r="FS38" s="126"/>
      <c r="FT38" s="126"/>
      <c r="FU38" s="126"/>
      <c r="FV38" s="126"/>
      <c r="FW38" s="126"/>
      <c r="FX38" s="126"/>
      <c r="FY38" s="126"/>
      <c r="FZ38" s="126"/>
      <c r="GA38" s="126"/>
      <c r="GB38" s="126"/>
      <c r="GC38" s="126"/>
      <c r="GD38" s="126"/>
      <c r="GE38" s="126"/>
      <c r="GF38" s="126"/>
      <c r="GG38" s="126"/>
      <c r="GH38" s="126"/>
      <c r="GI38" s="126"/>
      <c r="GJ38" s="126"/>
      <c r="GK38" s="126"/>
      <c r="GL38" s="126"/>
      <c r="GM38" s="126"/>
      <c r="GN38" s="126"/>
      <c r="GO38" s="126"/>
      <c r="GP38" s="126"/>
      <c r="GQ38" s="126"/>
      <c r="GR38" s="126"/>
      <c r="GS38" s="126"/>
      <c r="GT38" s="126"/>
      <c r="GU38" s="126"/>
      <c r="GV38" s="126"/>
      <c r="GW38" s="126"/>
      <c r="GX38" s="126"/>
      <c r="GY38" s="126"/>
      <c r="GZ38" s="126"/>
      <c r="HA38" s="126"/>
      <c r="HB38" s="126"/>
      <c r="HC38" s="126"/>
      <c r="HD38" s="126"/>
      <c r="HE38" s="126"/>
      <c r="HF38" s="126"/>
      <c r="HG38" s="126"/>
      <c r="HH38" s="126"/>
      <c r="HI38" s="126"/>
      <c r="HJ38" s="126"/>
      <c r="HK38" s="126"/>
      <c r="HL38" s="126"/>
      <c r="HM38" s="126"/>
      <c r="HN38" s="126"/>
      <c r="HO38" s="126"/>
      <c r="HP38" s="126"/>
      <c r="HQ38" s="126"/>
      <c r="HR38" s="126"/>
      <c r="HS38" s="126"/>
      <c r="HT38" s="126"/>
      <c r="HU38" s="126"/>
      <c r="HV38" s="126"/>
      <c r="HW38" s="126"/>
      <c r="HX38" s="126"/>
      <c r="HY38" s="126"/>
      <c r="HZ38" s="126"/>
      <c r="IA38" s="126"/>
      <c r="IB38" s="126"/>
      <c r="IC38" s="126"/>
      <c r="ID38" s="126"/>
      <c r="IE38" s="126"/>
      <c r="IF38" s="126"/>
      <c r="IG38" s="126"/>
      <c r="IH38" s="126"/>
      <c r="II38" s="126"/>
      <c r="IJ38" s="126"/>
      <c r="IK38" s="126"/>
      <c r="IL38" s="126"/>
      <c r="IM38" s="126"/>
      <c r="IN38" s="126"/>
      <c r="IO38" s="126"/>
      <c r="IP38" s="126"/>
      <c r="IQ38" s="126"/>
      <c r="IR38" s="126"/>
    </row>
    <row r="39" spans="1:252" s="167" customFormat="1" ht="50.25" customHeight="1" x14ac:dyDescent="0.25">
      <c r="A39" s="71">
        <v>32</v>
      </c>
      <c r="B39" s="121" t="s">
        <v>90</v>
      </c>
      <c r="C39" s="71" t="s">
        <v>97</v>
      </c>
      <c r="D39" s="153">
        <v>60158841</v>
      </c>
      <c r="E39" s="166" t="s">
        <v>101</v>
      </c>
      <c r="F39" s="153">
        <v>600096301</v>
      </c>
      <c r="G39" s="121" t="s">
        <v>264</v>
      </c>
      <c r="H39" s="153" t="s">
        <v>84</v>
      </c>
      <c r="I39" s="71" t="s">
        <v>85</v>
      </c>
      <c r="J39" s="153" t="s">
        <v>91</v>
      </c>
      <c r="K39" s="121" t="s">
        <v>264</v>
      </c>
      <c r="L39" s="151">
        <v>3400000</v>
      </c>
      <c r="M39" s="152">
        <f>PRODUCT(L39,0.85)</f>
        <v>2890000</v>
      </c>
      <c r="N39" s="153">
        <v>2023</v>
      </c>
      <c r="O39" s="153">
        <v>2024</v>
      </c>
      <c r="P39" s="154"/>
      <c r="Q39" s="154"/>
      <c r="R39" s="154"/>
      <c r="S39" s="154"/>
      <c r="T39" s="153"/>
      <c r="U39" s="154"/>
      <c r="V39" s="154"/>
      <c r="W39" s="154"/>
      <c r="X39" s="153" t="s">
        <v>87</v>
      </c>
      <c r="Y39" s="71" t="s">
        <v>265</v>
      </c>
      <c r="Z39" s="95" t="s">
        <v>86</v>
      </c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6"/>
      <c r="BM39" s="126"/>
      <c r="BN39" s="126"/>
      <c r="BO39" s="126"/>
      <c r="BP39" s="126"/>
      <c r="BQ39" s="126"/>
      <c r="BR39" s="126"/>
      <c r="BS39" s="126"/>
      <c r="BT39" s="126"/>
      <c r="BU39" s="126"/>
      <c r="BV39" s="126"/>
      <c r="BW39" s="126"/>
      <c r="BX39" s="126"/>
      <c r="BY39" s="126"/>
      <c r="BZ39" s="126"/>
      <c r="CA39" s="126"/>
      <c r="CB39" s="126"/>
      <c r="CC39" s="126"/>
      <c r="CD39" s="126"/>
      <c r="CE39" s="126"/>
      <c r="CF39" s="126"/>
      <c r="CG39" s="126"/>
      <c r="CH39" s="126"/>
      <c r="CI39" s="126"/>
      <c r="CJ39" s="126"/>
      <c r="CK39" s="126"/>
      <c r="CL39" s="126"/>
      <c r="CM39" s="126"/>
      <c r="CN39" s="126"/>
      <c r="CO39" s="126"/>
      <c r="CP39" s="126"/>
      <c r="CQ39" s="126"/>
      <c r="CR39" s="126"/>
      <c r="CS39" s="126"/>
      <c r="CT39" s="126"/>
      <c r="CU39" s="126"/>
      <c r="CV39" s="126"/>
      <c r="CW39" s="126"/>
      <c r="CX39" s="126"/>
      <c r="CY39" s="126"/>
      <c r="CZ39" s="126"/>
      <c r="DA39" s="126"/>
      <c r="DB39" s="126"/>
      <c r="DC39" s="126"/>
      <c r="DD39" s="126"/>
      <c r="DE39" s="126"/>
      <c r="DF39" s="126"/>
      <c r="DG39" s="126"/>
      <c r="DH39" s="126"/>
      <c r="DI39" s="126"/>
      <c r="DJ39" s="126"/>
      <c r="DK39" s="126"/>
      <c r="DL39" s="126"/>
      <c r="DM39" s="126"/>
      <c r="DN39" s="126"/>
      <c r="DO39" s="126"/>
      <c r="DP39" s="126"/>
      <c r="DQ39" s="126"/>
      <c r="DR39" s="126"/>
      <c r="DS39" s="126"/>
      <c r="DT39" s="126"/>
      <c r="DU39" s="126"/>
      <c r="DV39" s="126"/>
      <c r="DW39" s="126"/>
      <c r="DX39" s="126"/>
      <c r="DY39" s="126"/>
      <c r="DZ39" s="126"/>
      <c r="EA39" s="126"/>
      <c r="EB39" s="126"/>
      <c r="EC39" s="126"/>
      <c r="ED39" s="126"/>
      <c r="EE39" s="126"/>
      <c r="EF39" s="126"/>
      <c r="EG39" s="126"/>
      <c r="EH39" s="126"/>
      <c r="EI39" s="126"/>
      <c r="EJ39" s="126"/>
      <c r="EK39" s="126"/>
      <c r="EL39" s="126"/>
      <c r="EM39" s="126"/>
      <c r="EN39" s="126"/>
      <c r="EO39" s="126"/>
      <c r="EP39" s="126"/>
      <c r="EQ39" s="126"/>
      <c r="ER39" s="126"/>
      <c r="ES39" s="126"/>
      <c r="ET39" s="126"/>
      <c r="EU39" s="126"/>
      <c r="EV39" s="126"/>
      <c r="EW39" s="126"/>
      <c r="EX39" s="126"/>
      <c r="EY39" s="126"/>
      <c r="EZ39" s="126"/>
      <c r="FA39" s="126"/>
      <c r="FB39" s="126"/>
      <c r="FC39" s="126"/>
      <c r="FD39" s="126"/>
      <c r="FE39" s="126"/>
      <c r="FF39" s="126"/>
      <c r="FG39" s="126"/>
      <c r="FH39" s="126"/>
      <c r="FI39" s="126"/>
      <c r="FJ39" s="126"/>
      <c r="FK39" s="126"/>
      <c r="FL39" s="126"/>
      <c r="FM39" s="126"/>
      <c r="FN39" s="126"/>
      <c r="FO39" s="126"/>
      <c r="FP39" s="126"/>
      <c r="FQ39" s="126"/>
      <c r="FR39" s="126"/>
      <c r="FS39" s="126"/>
      <c r="FT39" s="126"/>
      <c r="FU39" s="126"/>
      <c r="FV39" s="126"/>
      <c r="FW39" s="126"/>
      <c r="FX39" s="126"/>
      <c r="FY39" s="126"/>
      <c r="FZ39" s="126"/>
      <c r="GA39" s="126"/>
      <c r="GB39" s="126"/>
      <c r="GC39" s="126"/>
      <c r="GD39" s="126"/>
      <c r="GE39" s="126"/>
      <c r="GF39" s="126"/>
      <c r="GG39" s="126"/>
      <c r="GH39" s="126"/>
      <c r="GI39" s="126"/>
      <c r="GJ39" s="126"/>
      <c r="GK39" s="126"/>
      <c r="GL39" s="126"/>
      <c r="GM39" s="126"/>
      <c r="GN39" s="126"/>
      <c r="GO39" s="126"/>
      <c r="GP39" s="126"/>
      <c r="GQ39" s="126"/>
      <c r="GR39" s="126"/>
      <c r="GS39" s="126"/>
      <c r="GT39" s="126"/>
      <c r="GU39" s="126"/>
      <c r="GV39" s="126"/>
      <c r="GW39" s="126"/>
      <c r="GX39" s="126"/>
      <c r="GY39" s="126"/>
      <c r="GZ39" s="126"/>
      <c r="HA39" s="126"/>
      <c r="HB39" s="126"/>
      <c r="HC39" s="126"/>
      <c r="HD39" s="126"/>
      <c r="HE39" s="126"/>
      <c r="HF39" s="126"/>
      <c r="HG39" s="126"/>
      <c r="HH39" s="126"/>
      <c r="HI39" s="126"/>
      <c r="HJ39" s="126"/>
      <c r="HK39" s="126"/>
      <c r="HL39" s="126"/>
      <c r="HM39" s="126"/>
      <c r="HN39" s="126"/>
      <c r="HO39" s="126"/>
      <c r="HP39" s="126"/>
      <c r="HQ39" s="126"/>
      <c r="HR39" s="126"/>
      <c r="HS39" s="126"/>
      <c r="HT39" s="126"/>
      <c r="HU39" s="126"/>
      <c r="HV39" s="126"/>
      <c r="HW39" s="126"/>
      <c r="HX39" s="126"/>
      <c r="HY39" s="126"/>
      <c r="HZ39" s="126"/>
      <c r="IA39" s="126"/>
      <c r="IB39" s="126"/>
      <c r="IC39" s="126"/>
      <c r="ID39" s="126"/>
      <c r="IE39" s="126"/>
      <c r="IF39" s="126"/>
      <c r="IG39" s="126"/>
      <c r="IH39" s="126"/>
      <c r="II39" s="126"/>
      <c r="IJ39" s="126"/>
      <c r="IK39" s="126"/>
      <c r="IL39" s="126"/>
      <c r="IM39" s="126"/>
      <c r="IN39" s="126"/>
      <c r="IO39" s="126"/>
      <c r="IP39" s="126"/>
      <c r="IQ39" s="126"/>
      <c r="IR39" s="126"/>
    </row>
    <row r="40" spans="1:252" s="142" customFormat="1" ht="24" x14ac:dyDescent="0.3">
      <c r="A40" s="95">
        <v>33</v>
      </c>
      <c r="B40" s="26" t="s">
        <v>88</v>
      </c>
      <c r="C40" s="92" t="s">
        <v>96</v>
      </c>
      <c r="D40" s="57">
        <v>60158247</v>
      </c>
      <c r="E40" s="155" t="s">
        <v>100</v>
      </c>
      <c r="F40" s="57">
        <v>600096599</v>
      </c>
      <c r="G40" s="94" t="s">
        <v>269</v>
      </c>
      <c r="H40" s="17" t="s">
        <v>84</v>
      </c>
      <c r="I40" s="17" t="s">
        <v>85</v>
      </c>
      <c r="J40" s="156" t="s">
        <v>89</v>
      </c>
      <c r="K40" s="157" t="s">
        <v>270</v>
      </c>
      <c r="L40" s="158">
        <v>6000000</v>
      </c>
      <c r="M40" s="159">
        <f>0.85*L40</f>
        <v>5100000</v>
      </c>
      <c r="N40" s="108">
        <v>1.2023999999999999</v>
      </c>
      <c r="O40" s="108">
        <v>12.2027</v>
      </c>
      <c r="P40" s="108" t="s">
        <v>87</v>
      </c>
      <c r="Q40" s="108"/>
      <c r="R40" s="108" t="s">
        <v>87</v>
      </c>
      <c r="S40" s="108" t="s">
        <v>87</v>
      </c>
      <c r="T40" s="107"/>
      <c r="U40" s="107"/>
      <c r="V40" s="107"/>
      <c r="W40" s="108" t="s">
        <v>87</v>
      </c>
      <c r="X40" s="107"/>
      <c r="Y40" s="108" t="s">
        <v>135</v>
      </c>
      <c r="Z40" s="108" t="s">
        <v>86</v>
      </c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4"/>
      <c r="BJ40" s="144"/>
      <c r="BK40" s="144"/>
      <c r="BL40" s="144"/>
      <c r="BM40" s="144"/>
      <c r="BN40" s="144"/>
      <c r="BO40" s="144"/>
      <c r="BP40" s="144"/>
      <c r="BQ40" s="144"/>
      <c r="BR40" s="144"/>
      <c r="BS40" s="144"/>
      <c r="BT40" s="144"/>
      <c r="BU40" s="144"/>
      <c r="BV40" s="144"/>
      <c r="BW40" s="144"/>
      <c r="BX40" s="144"/>
      <c r="BY40" s="144"/>
      <c r="BZ40" s="144"/>
      <c r="CA40" s="144"/>
      <c r="CB40" s="144"/>
      <c r="CC40" s="144"/>
      <c r="CD40" s="144"/>
      <c r="CE40" s="144"/>
      <c r="CF40" s="144"/>
      <c r="CG40" s="144"/>
      <c r="CH40" s="144"/>
      <c r="CI40" s="144"/>
      <c r="CJ40" s="144"/>
      <c r="CK40" s="144"/>
      <c r="CL40" s="144"/>
      <c r="CM40" s="144"/>
      <c r="CN40" s="144"/>
      <c r="CO40" s="144"/>
      <c r="CP40" s="144"/>
      <c r="CQ40" s="144"/>
      <c r="CR40" s="144"/>
      <c r="CS40" s="144"/>
      <c r="CT40" s="144"/>
      <c r="CU40" s="144"/>
      <c r="CV40" s="144"/>
      <c r="CW40" s="144"/>
      <c r="CX40" s="144"/>
      <c r="CY40" s="144"/>
      <c r="CZ40" s="144"/>
      <c r="DA40" s="144"/>
      <c r="DB40" s="144"/>
      <c r="DC40" s="144"/>
      <c r="DD40" s="144"/>
      <c r="DE40" s="144"/>
      <c r="DF40" s="144"/>
      <c r="DG40" s="144"/>
      <c r="DH40" s="144"/>
      <c r="DI40" s="144"/>
      <c r="DJ40" s="144"/>
      <c r="DK40" s="144"/>
      <c r="DL40" s="144"/>
      <c r="DM40" s="144"/>
      <c r="DN40" s="144"/>
      <c r="DO40" s="144"/>
      <c r="DP40" s="144"/>
      <c r="DQ40" s="144"/>
      <c r="DR40" s="144"/>
      <c r="DS40" s="144"/>
      <c r="DT40" s="144"/>
      <c r="DU40" s="144"/>
      <c r="DV40" s="144"/>
      <c r="DW40" s="144"/>
      <c r="DX40" s="144"/>
      <c r="DY40" s="144"/>
      <c r="DZ40" s="144"/>
      <c r="EA40" s="144"/>
      <c r="EB40" s="144"/>
      <c r="EC40" s="144"/>
      <c r="ED40" s="144"/>
      <c r="EE40" s="144"/>
      <c r="EF40" s="144"/>
      <c r="EG40" s="144"/>
      <c r="EH40" s="144"/>
      <c r="EI40" s="144"/>
      <c r="EJ40" s="144"/>
      <c r="EK40" s="144"/>
      <c r="EL40" s="144"/>
      <c r="EM40" s="144"/>
      <c r="EN40" s="144"/>
      <c r="EO40" s="144"/>
      <c r="EP40" s="144"/>
      <c r="EQ40" s="144"/>
      <c r="ER40" s="144"/>
      <c r="ES40" s="144"/>
      <c r="ET40" s="144"/>
      <c r="EU40" s="144"/>
      <c r="EV40" s="144"/>
      <c r="EW40" s="144"/>
      <c r="EX40" s="144"/>
      <c r="EY40" s="144"/>
      <c r="EZ40" s="144"/>
      <c r="FA40" s="144"/>
      <c r="FB40" s="144"/>
      <c r="FC40" s="144"/>
      <c r="FD40" s="144"/>
      <c r="FE40" s="144"/>
      <c r="FF40" s="144"/>
      <c r="FG40" s="144"/>
      <c r="FH40" s="144"/>
      <c r="FI40" s="144"/>
      <c r="FJ40" s="144"/>
      <c r="FK40" s="144"/>
      <c r="FL40" s="144"/>
      <c r="FM40" s="144"/>
      <c r="FN40" s="144"/>
      <c r="FO40" s="144"/>
      <c r="FP40" s="144"/>
      <c r="FQ40" s="144"/>
      <c r="FR40" s="144"/>
      <c r="FS40" s="144"/>
      <c r="FT40" s="144"/>
      <c r="FU40" s="144"/>
      <c r="FV40" s="144"/>
      <c r="FW40" s="144"/>
      <c r="FX40" s="144"/>
      <c r="FY40" s="144"/>
      <c r="FZ40" s="144"/>
      <c r="GA40" s="144"/>
      <c r="GB40" s="144"/>
      <c r="GC40" s="144"/>
      <c r="GD40" s="144"/>
      <c r="GE40" s="144"/>
      <c r="GF40" s="144"/>
      <c r="GG40" s="144"/>
      <c r="GH40" s="144"/>
      <c r="GI40" s="144"/>
      <c r="GJ40" s="144"/>
      <c r="GK40" s="144"/>
      <c r="GL40" s="144"/>
      <c r="GM40" s="144"/>
      <c r="GN40" s="144"/>
      <c r="GO40" s="144"/>
      <c r="GP40" s="144"/>
      <c r="GQ40" s="144"/>
      <c r="GR40" s="144"/>
      <c r="GS40" s="144"/>
      <c r="GT40" s="144"/>
      <c r="GU40" s="144"/>
      <c r="GV40" s="144"/>
      <c r="GW40" s="144"/>
      <c r="GX40" s="144"/>
      <c r="GY40" s="144"/>
      <c r="GZ40" s="144"/>
      <c r="HA40" s="144"/>
      <c r="HB40" s="144"/>
      <c r="HC40" s="144"/>
      <c r="HD40" s="144"/>
      <c r="HE40" s="144"/>
      <c r="HF40" s="144"/>
      <c r="HG40" s="144"/>
      <c r="HH40" s="144"/>
      <c r="HI40" s="144"/>
      <c r="HJ40" s="144"/>
      <c r="HK40" s="144"/>
      <c r="HL40" s="144"/>
      <c r="HM40" s="144"/>
      <c r="HN40" s="144"/>
      <c r="HO40" s="144"/>
      <c r="HP40" s="144"/>
      <c r="HQ40" s="144"/>
      <c r="HR40" s="144"/>
      <c r="HS40" s="144"/>
      <c r="HT40" s="144"/>
      <c r="HU40" s="144"/>
      <c r="HV40" s="144"/>
      <c r="HW40" s="144"/>
      <c r="HX40" s="144"/>
      <c r="HY40" s="144"/>
      <c r="HZ40" s="144"/>
      <c r="IA40" s="144"/>
      <c r="IB40" s="144"/>
      <c r="IC40" s="144"/>
      <c r="ID40" s="144"/>
      <c r="IE40" s="144"/>
      <c r="IF40" s="144"/>
      <c r="IG40" s="144"/>
      <c r="IH40" s="144"/>
      <c r="II40" s="144"/>
      <c r="IJ40" s="144"/>
      <c r="IK40" s="144"/>
      <c r="IL40" s="144"/>
      <c r="IM40" s="143"/>
    </row>
    <row r="41" spans="1:252" s="142" customFormat="1" ht="36" x14ac:dyDescent="0.3">
      <c r="A41" s="95">
        <v>34</v>
      </c>
      <c r="B41" s="26" t="s">
        <v>151</v>
      </c>
      <c r="C41" s="17" t="s">
        <v>83</v>
      </c>
      <c r="D41" s="91" t="s">
        <v>152</v>
      </c>
      <c r="E41" s="91" t="s">
        <v>153</v>
      </c>
      <c r="F41" s="65">
        <v>600096068</v>
      </c>
      <c r="G41" s="26" t="s">
        <v>271</v>
      </c>
      <c r="H41" s="17" t="s">
        <v>84</v>
      </c>
      <c r="I41" s="17" t="s">
        <v>85</v>
      </c>
      <c r="J41" s="17" t="s">
        <v>85</v>
      </c>
      <c r="K41" s="94" t="s">
        <v>272</v>
      </c>
      <c r="L41" s="96">
        <v>80000000</v>
      </c>
      <c r="M41" s="106">
        <f>L41*0.85</f>
        <v>68000000</v>
      </c>
      <c r="N41" s="95">
        <v>2025</v>
      </c>
      <c r="O41" s="95">
        <v>2027</v>
      </c>
      <c r="P41" s="95" t="s">
        <v>87</v>
      </c>
      <c r="Q41" s="95" t="s">
        <v>87</v>
      </c>
      <c r="R41" s="95" t="s">
        <v>87</v>
      </c>
      <c r="S41" s="95" t="s">
        <v>87</v>
      </c>
      <c r="T41" s="95"/>
      <c r="U41" s="95" t="s">
        <v>87</v>
      </c>
      <c r="V41" s="95"/>
      <c r="W41" s="95"/>
      <c r="X41" s="95"/>
      <c r="Y41" s="95" t="s">
        <v>135</v>
      </c>
      <c r="Z41" s="95" t="s">
        <v>86</v>
      </c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144"/>
      <c r="BK41" s="144"/>
      <c r="BL41" s="144"/>
      <c r="BM41" s="144"/>
      <c r="BN41" s="144"/>
      <c r="BO41" s="144"/>
      <c r="BP41" s="144"/>
      <c r="BQ41" s="144"/>
      <c r="BR41" s="144"/>
      <c r="BS41" s="144"/>
      <c r="BT41" s="144"/>
      <c r="BU41" s="144"/>
      <c r="BV41" s="144"/>
      <c r="BW41" s="144"/>
      <c r="BX41" s="144"/>
      <c r="BY41" s="144"/>
      <c r="BZ41" s="144"/>
      <c r="CA41" s="144"/>
      <c r="CB41" s="144"/>
      <c r="CC41" s="144"/>
      <c r="CD41" s="144"/>
      <c r="CE41" s="144"/>
      <c r="CF41" s="144"/>
      <c r="CG41" s="144"/>
      <c r="CH41" s="144"/>
      <c r="CI41" s="144"/>
      <c r="CJ41" s="144"/>
      <c r="CK41" s="144"/>
      <c r="CL41" s="144"/>
      <c r="CM41" s="144"/>
      <c r="CN41" s="144"/>
      <c r="CO41" s="144"/>
      <c r="CP41" s="144"/>
      <c r="CQ41" s="144"/>
      <c r="CR41" s="144"/>
      <c r="CS41" s="144"/>
      <c r="CT41" s="144"/>
      <c r="CU41" s="144"/>
      <c r="CV41" s="144"/>
      <c r="CW41" s="144"/>
      <c r="CX41" s="144"/>
      <c r="CY41" s="144"/>
      <c r="CZ41" s="144"/>
      <c r="DA41" s="144"/>
      <c r="DB41" s="144"/>
      <c r="DC41" s="144"/>
      <c r="DD41" s="144"/>
      <c r="DE41" s="144"/>
      <c r="DF41" s="144"/>
      <c r="DG41" s="144"/>
      <c r="DH41" s="144"/>
      <c r="DI41" s="144"/>
      <c r="DJ41" s="144"/>
      <c r="DK41" s="144"/>
      <c r="DL41" s="144"/>
      <c r="DM41" s="144"/>
      <c r="DN41" s="144"/>
      <c r="DO41" s="144"/>
      <c r="DP41" s="144"/>
      <c r="DQ41" s="144"/>
      <c r="DR41" s="144"/>
      <c r="DS41" s="144"/>
      <c r="DT41" s="144"/>
      <c r="DU41" s="144"/>
      <c r="DV41" s="144"/>
      <c r="DW41" s="144"/>
      <c r="DX41" s="144"/>
      <c r="DY41" s="144"/>
      <c r="DZ41" s="144"/>
      <c r="EA41" s="144"/>
      <c r="EB41" s="144"/>
      <c r="EC41" s="144"/>
      <c r="ED41" s="144"/>
      <c r="EE41" s="144"/>
      <c r="EF41" s="144"/>
      <c r="EG41" s="144"/>
      <c r="EH41" s="144"/>
      <c r="EI41" s="144"/>
      <c r="EJ41" s="144"/>
      <c r="EK41" s="144"/>
      <c r="EL41" s="144"/>
      <c r="EM41" s="144"/>
      <c r="EN41" s="144"/>
      <c r="EO41" s="144"/>
      <c r="EP41" s="144"/>
      <c r="EQ41" s="144"/>
      <c r="ER41" s="144"/>
      <c r="ES41" s="144"/>
      <c r="ET41" s="144"/>
      <c r="EU41" s="144"/>
      <c r="EV41" s="144"/>
      <c r="EW41" s="144"/>
      <c r="EX41" s="144"/>
      <c r="EY41" s="144"/>
      <c r="EZ41" s="144"/>
      <c r="FA41" s="144"/>
      <c r="FB41" s="144"/>
      <c r="FC41" s="144"/>
      <c r="FD41" s="144"/>
      <c r="FE41" s="144"/>
      <c r="FF41" s="144"/>
      <c r="FG41" s="144"/>
      <c r="FH41" s="144"/>
      <c r="FI41" s="144"/>
      <c r="FJ41" s="144"/>
      <c r="FK41" s="144"/>
      <c r="FL41" s="144"/>
      <c r="FM41" s="144"/>
      <c r="FN41" s="144"/>
      <c r="FO41" s="144"/>
      <c r="FP41" s="144"/>
      <c r="FQ41" s="144"/>
      <c r="FR41" s="144"/>
      <c r="FS41" s="144"/>
      <c r="FT41" s="144"/>
      <c r="FU41" s="144"/>
      <c r="FV41" s="144"/>
      <c r="FW41" s="144"/>
      <c r="FX41" s="144"/>
      <c r="FY41" s="144"/>
      <c r="FZ41" s="144"/>
      <c r="GA41" s="144"/>
      <c r="GB41" s="144"/>
      <c r="GC41" s="144"/>
      <c r="GD41" s="144"/>
      <c r="GE41" s="144"/>
      <c r="GF41" s="144"/>
      <c r="GG41" s="144"/>
      <c r="GH41" s="144"/>
      <c r="GI41" s="144"/>
      <c r="GJ41" s="144"/>
      <c r="GK41" s="144"/>
      <c r="GL41" s="144"/>
      <c r="GM41" s="144"/>
      <c r="GN41" s="144"/>
      <c r="GO41" s="144"/>
      <c r="GP41" s="144"/>
      <c r="GQ41" s="144"/>
      <c r="GR41" s="144"/>
      <c r="GS41" s="144"/>
      <c r="GT41" s="144"/>
      <c r="GU41" s="144"/>
      <c r="GV41" s="144"/>
      <c r="GW41" s="144"/>
      <c r="GX41" s="144"/>
      <c r="GY41" s="144"/>
      <c r="GZ41" s="144"/>
      <c r="HA41" s="144"/>
      <c r="HB41" s="144"/>
      <c r="HC41" s="144"/>
      <c r="HD41" s="144"/>
      <c r="HE41" s="144"/>
      <c r="HF41" s="144"/>
      <c r="HG41" s="144"/>
      <c r="HH41" s="144"/>
      <c r="HI41" s="144"/>
      <c r="HJ41" s="144"/>
      <c r="HK41" s="144"/>
      <c r="HL41" s="144"/>
      <c r="HM41" s="144"/>
      <c r="HN41" s="144"/>
      <c r="HO41" s="144"/>
      <c r="HP41" s="144"/>
      <c r="HQ41" s="144"/>
      <c r="HR41" s="144"/>
      <c r="HS41" s="144"/>
      <c r="HT41" s="144"/>
      <c r="HU41" s="144"/>
      <c r="HV41" s="144"/>
      <c r="HW41" s="144"/>
      <c r="HX41" s="144"/>
      <c r="HY41" s="144"/>
      <c r="HZ41" s="144"/>
      <c r="IA41" s="144"/>
      <c r="IB41" s="144"/>
      <c r="IC41" s="144"/>
      <c r="ID41" s="144"/>
      <c r="IE41" s="144"/>
      <c r="IF41" s="144"/>
      <c r="IG41" s="144"/>
      <c r="IH41" s="144"/>
      <c r="II41" s="144"/>
      <c r="IJ41" s="144"/>
      <c r="IK41" s="144"/>
      <c r="IL41" s="144"/>
      <c r="IM41" s="143"/>
    </row>
    <row r="42" spans="1:252" s="142" customFormat="1" ht="48" x14ac:dyDescent="0.3">
      <c r="A42" s="95">
        <v>35</v>
      </c>
      <c r="B42" s="26" t="s">
        <v>175</v>
      </c>
      <c r="C42" s="17" t="s">
        <v>176</v>
      </c>
      <c r="D42" s="65">
        <v>60158859</v>
      </c>
      <c r="E42" s="91" t="s">
        <v>177</v>
      </c>
      <c r="F42" s="65">
        <v>600096530</v>
      </c>
      <c r="G42" s="26" t="s">
        <v>278</v>
      </c>
      <c r="H42" s="17" t="s">
        <v>84</v>
      </c>
      <c r="I42" s="17" t="s">
        <v>85</v>
      </c>
      <c r="J42" s="65" t="s">
        <v>178</v>
      </c>
      <c r="K42" s="94" t="s">
        <v>279</v>
      </c>
      <c r="L42" s="96">
        <v>9500000</v>
      </c>
      <c r="M42" s="106">
        <f>L42*0.85</f>
        <v>8075000</v>
      </c>
      <c r="N42" s="95">
        <v>2023</v>
      </c>
      <c r="O42" s="95">
        <v>2027</v>
      </c>
      <c r="P42" s="95" t="s">
        <v>87</v>
      </c>
      <c r="Q42" s="95" t="s">
        <v>87</v>
      </c>
      <c r="R42" s="95" t="s">
        <v>87</v>
      </c>
      <c r="S42" s="95" t="s">
        <v>87</v>
      </c>
      <c r="T42" s="95"/>
      <c r="U42" s="95"/>
      <c r="V42" s="95"/>
      <c r="W42" s="95"/>
      <c r="X42" s="95" t="s">
        <v>87</v>
      </c>
      <c r="Y42" s="17" t="s">
        <v>280</v>
      </c>
      <c r="Z42" s="17" t="s">
        <v>86</v>
      </c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4"/>
      <c r="BJ42" s="144"/>
      <c r="BK42" s="144"/>
      <c r="BL42" s="144"/>
      <c r="BM42" s="144"/>
      <c r="BN42" s="144"/>
      <c r="BO42" s="144"/>
      <c r="BP42" s="144"/>
      <c r="BQ42" s="144"/>
      <c r="BR42" s="144"/>
      <c r="BS42" s="144"/>
      <c r="BT42" s="144"/>
      <c r="BU42" s="144"/>
      <c r="BV42" s="144"/>
      <c r="BW42" s="144"/>
      <c r="BX42" s="144"/>
      <c r="BY42" s="144"/>
      <c r="BZ42" s="144"/>
      <c r="CA42" s="144"/>
      <c r="CB42" s="144"/>
      <c r="CC42" s="144"/>
      <c r="CD42" s="144"/>
      <c r="CE42" s="144"/>
      <c r="CF42" s="144"/>
      <c r="CG42" s="144"/>
      <c r="CH42" s="144"/>
      <c r="CI42" s="144"/>
      <c r="CJ42" s="144"/>
      <c r="CK42" s="144"/>
      <c r="CL42" s="144"/>
      <c r="CM42" s="144"/>
      <c r="CN42" s="144"/>
      <c r="CO42" s="144"/>
      <c r="CP42" s="144"/>
      <c r="CQ42" s="144"/>
      <c r="CR42" s="144"/>
      <c r="CS42" s="144"/>
      <c r="CT42" s="144"/>
      <c r="CU42" s="144"/>
      <c r="CV42" s="144"/>
      <c r="CW42" s="144"/>
      <c r="CX42" s="144"/>
      <c r="CY42" s="144"/>
      <c r="CZ42" s="144"/>
      <c r="DA42" s="144"/>
      <c r="DB42" s="144"/>
      <c r="DC42" s="144"/>
      <c r="DD42" s="144"/>
      <c r="DE42" s="144"/>
      <c r="DF42" s="144"/>
      <c r="DG42" s="144"/>
      <c r="DH42" s="144"/>
      <c r="DI42" s="144"/>
      <c r="DJ42" s="144"/>
      <c r="DK42" s="144"/>
      <c r="DL42" s="144"/>
      <c r="DM42" s="144"/>
      <c r="DN42" s="144"/>
      <c r="DO42" s="144"/>
      <c r="DP42" s="144"/>
      <c r="DQ42" s="144"/>
      <c r="DR42" s="144"/>
      <c r="DS42" s="144"/>
      <c r="DT42" s="144"/>
      <c r="DU42" s="144"/>
      <c r="DV42" s="144"/>
      <c r="DW42" s="144"/>
      <c r="DX42" s="144"/>
      <c r="DY42" s="144"/>
      <c r="DZ42" s="144"/>
      <c r="EA42" s="144"/>
      <c r="EB42" s="144"/>
      <c r="EC42" s="144"/>
      <c r="ED42" s="144"/>
      <c r="EE42" s="144"/>
      <c r="EF42" s="144"/>
      <c r="EG42" s="144"/>
      <c r="EH42" s="144"/>
      <c r="EI42" s="144"/>
      <c r="EJ42" s="144"/>
      <c r="EK42" s="144"/>
      <c r="EL42" s="144"/>
      <c r="EM42" s="144"/>
      <c r="EN42" s="144"/>
      <c r="EO42" s="144"/>
      <c r="EP42" s="144"/>
      <c r="EQ42" s="144"/>
      <c r="ER42" s="144"/>
      <c r="ES42" s="144"/>
      <c r="ET42" s="144"/>
      <c r="EU42" s="144"/>
      <c r="EV42" s="144"/>
      <c r="EW42" s="144"/>
      <c r="EX42" s="144"/>
      <c r="EY42" s="144"/>
      <c r="EZ42" s="144"/>
      <c r="FA42" s="144"/>
      <c r="FB42" s="144"/>
      <c r="FC42" s="144"/>
      <c r="FD42" s="144"/>
      <c r="FE42" s="144"/>
      <c r="FF42" s="144"/>
      <c r="FG42" s="144"/>
      <c r="FH42" s="144"/>
      <c r="FI42" s="144"/>
      <c r="FJ42" s="144"/>
      <c r="FK42" s="144"/>
      <c r="FL42" s="144"/>
      <c r="FM42" s="144"/>
      <c r="FN42" s="144"/>
      <c r="FO42" s="144"/>
      <c r="FP42" s="144"/>
      <c r="FQ42" s="144"/>
      <c r="FR42" s="144"/>
      <c r="FS42" s="144"/>
      <c r="FT42" s="144"/>
      <c r="FU42" s="144"/>
      <c r="FV42" s="144"/>
      <c r="FW42" s="144"/>
      <c r="FX42" s="144"/>
      <c r="FY42" s="144"/>
      <c r="FZ42" s="144"/>
      <c r="GA42" s="144"/>
      <c r="GB42" s="144"/>
      <c r="GC42" s="144"/>
      <c r="GD42" s="144"/>
      <c r="GE42" s="144"/>
      <c r="GF42" s="144"/>
      <c r="GG42" s="144"/>
      <c r="GH42" s="144"/>
      <c r="GI42" s="144"/>
      <c r="GJ42" s="144"/>
      <c r="GK42" s="144"/>
      <c r="GL42" s="144"/>
      <c r="GM42" s="144"/>
      <c r="GN42" s="144"/>
      <c r="GO42" s="144"/>
      <c r="GP42" s="144"/>
      <c r="GQ42" s="144"/>
      <c r="GR42" s="144"/>
      <c r="GS42" s="144"/>
      <c r="GT42" s="144"/>
      <c r="GU42" s="144"/>
      <c r="GV42" s="144"/>
      <c r="GW42" s="144"/>
      <c r="GX42" s="144"/>
      <c r="GY42" s="144"/>
      <c r="GZ42" s="144"/>
      <c r="HA42" s="144"/>
      <c r="HB42" s="144"/>
      <c r="HC42" s="144"/>
      <c r="HD42" s="144"/>
      <c r="HE42" s="144"/>
      <c r="HF42" s="144"/>
      <c r="HG42" s="144"/>
      <c r="HH42" s="144"/>
      <c r="HI42" s="144"/>
      <c r="HJ42" s="144"/>
      <c r="HK42" s="144"/>
      <c r="HL42" s="144"/>
      <c r="HM42" s="144"/>
      <c r="HN42" s="144"/>
      <c r="HO42" s="144"/>
      <c r="HP42" s="144"/>
      <c r="HQ42" s="144"/>
      <c r="HR42" s="144"/>
      <c r="HS42" s="144"/>
      <c r="HT42" s="144"/>
      <c r="HU42" s="144"/>
      <c r="HV42" s="144"/>
      <c r="HW42" s="144"/>
      <c r="HX42" s="144"/>
      <c r="HY42" s="144"/>
      <c r="HZ42" s="144"/>
      <c r="IA42" s="144"/>
      <c r="IB42" s="144"/>
      <c r="IC42" s="144"/>
      <c r="ID42" s="144"/>
      <c r="IE42" s="144"/>
      <c r="IF42" s="144"/>
      <c r="IG42" s="144"/>
      <c r="IH42" s="144"/>
      <c r="II42" s="144"/>
      <c r="IJ42" s="144"/>
      <c r="IK42" s="144"/>
      <c r="IL42" s="144"/>
      <c r="IM42" s="143"/>
    </row>
    <row r="43" spans="1:252" s="147" customFormat="1" ht="48" x14ac:dyDescent="0.3">
      <c r="A43" s="132">
        <v>36</v>
      </c>
      <c r="B43" s="94" t="s">
        <v>281</v>
      </c>
      <c r="C43" s="95" t="s">
        <v>282</v>
      </c>
      <c r="D43" s="94">
        <v>71007253</v>
      </c>
      <c r="E43" s="160">
        <v>102318085</v>
      </c>
      <c r="F43" s="160">
        <v>600096491</v>
      </c>
      <c r="G43" s="94" t="s">
        <v>283</v>
      </c>
      <c r="H43" s="95" t="s">
        <v>84</v>
      </c>
      <c r="I43" s="95" t="s">
        <v>85</v>
      </c>
      <c r="J43" s="95" t="s">
        <v>284</v>
      </c>
      <c r="K43" s="94" t="s">
        <v>285</v>
      </c>
      <c r="L43" s="96">
        <v>8000000</v>
      </c>
      <c r="M43" s="106">
        <f>L43*0.85</f>
        <v>6800000</v>
      </c>
      <c r="N43" s="95">
        <v>2024</v>
      </c>
      <c r="O43" s="95">
        <v>2027</v>
      </c>
      <c r="P43" s="95" t="s">
        <v>87</v>
      </c>
      <c r="Q43" s="95" t="s">
        <v>87</v>
      </c>
      <c r="R43" s="95" t="s">
        <v>87</v>
      </c>
      <c r="S43" s="95" t="s">
        <v>87</v>
      </c>
      <c r="T43" s="95" t="s">
        <v>87</v>
      </c>
      <c r="U43" s="95" t="s">
        <v>87</v>
      </c>
      <c r="V43" s="97"/>
      <c r="W43" s="95" t="s">
        <v>87</v>
      </c>
      <c r="X43" s="95" t="s">
        <v>87</v>
      </c>
      <c r="Y43" s="95" t="s">
        <v>286</v>
      </c>
      <c r="Z43" s="95" t="s">
        <v>287</v>
      </c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/>
      <c r="DN43" s="60"/>
      <c r="DO43" s="60"/>
      <c r="DP43" s="60"/>
      <c r="DQ43" s="60"/>
      <c r="DR43" s="60"/>
      <c r="DS43" s="60"/>
      <c r="DT43" s="60"/>
      <c r="DU43" s="60"/>
      <c r="DV43" s="60"/>
      <c r="DW43" s="60"/>
      <c r="DX43" s="60"/>
      <c r="DY43" s="60"/>
      <c r="DZ43" s="60"/>
      <c r="EA43" s="60"/>
      <c r="EB43" s="60"/>
      <c r="EC43" s="60"/>
      <c r="ED43" s="60"/>
      <c r="EE43" s="60"/>
      <c r="EF43" s="60"/>
      <c r="EG43" s="60"/>
      <c r="EH43" s="60"/>
      <c r="EI43" s="60"/>
      <c r="EJ43" s="60"/>
      <c r="EK43" s="60"/>
      <c r="EL43" s="60"/>
      <c r="EM43" s="60"/>
      <c r="EN43" s="60"/>
      <c r="EO43" s="60"/>
      <c r="EP43" s="60"/>
      <c r="EQ43" s="60"/>
      <c r="ER43" s="60"/>
      <c r="ES43" s="60"/>
      <c r="ET43" s="60"/>
      <c r="EU43" s="60"/>
      <c r="EV43" s="60"/>
      <c r="EW43" s="60"/>
      <c r="EX43" s="60"/>
      <c r="EY43" s="60"/>
      <c r="EZ43" s="60"/>
      <c r="FA43" s="60"/>
      <c r="FB43" s="60"/>
      <c r="FC43" s="60"/>
      <c r="FD43" s="60"/>
      <c r="FE43" s="60"/>
      <c r="FF43" s="60"/>
      <c r="FG43" s="60"/>
      <c r="FH43" s="60"/>
      <c r="FI43" s="60"/>
      <c r="FJ43" s="60"/>
      <c r="FK43" s="60"/>
      <c r="FL43" s="60"/>
      <c r="FM43" s="60"/>
      <c r="FN43" s="60"/>
      <c r="FO43" s="60"/>
      <c r="FP43" s="60"/>
      <c r="FQ43" s="60"/>
      <c r="FR43" s="60"/>
      <c r="FS43" s="60"/>
      <c r="FT43" s="60"/>
      <c r="FU43" s="60"/>
      <c r="FV43" s="60"/>
      <c r="FW43" s="60"/>
      <c r="FX43" s="60"/>
      <c r="FY43" s="60"/>
      <c r="FZ43" s="60"/>
      <c r="GA43" s="60"/>
      <c r="GB43" s="60"/>
      <c r="GC43" s="60"/>
      <c r="GD43" s="60"/>
      <c r="GE43" s="60"/>
      <c r="GF43" s="60"/>
      <c r="GG43" s="60"/>
      <c r="GH43" s="60"/>
      <c r="GI43" s="60"/>
      <c r="GJ43" s="60"/>
      <c r="GK43" s="60"/>
      <c r="GL43" s="60"/>
      <c r="GM43" s="60"/>
      <c r="GN43" s="60"/>
      <c r="GO43" s="60"/>
      <c r="GP43" s="60"/>
      <c r="GQ43" s="60"/>
      <c r="GR43" s="60"/>
      <c r="GS43" s="60"/>
      <c r="GT43" s="60"/>
      <c r="GU43" s="60"/>
      <c r="GV43" s="60"/>
      <c r="GW43" s="60"/>
      <c r="GX43" s="60"/>
      <c r="GY43" s="60"/>
      <c r="GZ43" s="60"/>
      <c r="HA43" s="60"/>
      <c r="HB43" s="60"/>
      <c r="HC43" s="60"/>
      <c r="HD43" s="60"/>
      <c r="HE43" s="60"/>
      <c r="HF43" s="60"/>
      <c r="HG43" s="60"/>
      <c r="HH43" s="60"/>
      <c r="HI43" s="60"/>
      <c r="HJ43" s="60"/>
      <c r="HK43" s="60"/>
      <c r="HL43" s="60"/>
      <c r="HM43" s="60"/>
      <c r="HN43" s="60"/>
      <c r="HO43" s="60"/>
      <c r="HP43" s="60"/>
      <c r="HQ43" s="60"/>
      <c r="HR43" s="60"/>
      <c r="HS43" s="60"/>
      <c r="HT43" s="60"/>
      <c r="HU43" s="60"/>
      <c r="HV43" s="60"/>
      <c r="HW43" s="60"/>
      <c r="HX43" s="60"/>
      <c r="HY43" s="60"/>
      <c r="HZ43" s="60"/>
      <c r="IA43" s="60"/>
      <c r="IB43" s="60"/>
      <c r="IC43" s="60"/>
      <c r="ID43" s="60"/>
      <c r="IE43" s="60"/>
      <c r="IF43" s="60"/>
      <c r="IG43" s="60"/>
      <c r="IH43" s="60"/>
      <c r="II43" s="60"/>
      <c r="IJ43" s="60"/>
      <c r="IK43" s="60"/>
      <c r="IL43" s="60"/>
      <c r="IM43" s="146"/>
    </row>
    <row r="44" spans="1:252" s="147" customFormat="1" ht="36" x14ac:dyDescent="0.3">
      <c r="A44" s="161">
        <v>37</v>
      </c>
      <c r="B44" s="94" t="s">
        <v>281</v>
      </c>
      <c r="C44" s="95" t="s">
        <v>282</v>
      </c>
      <c r="D44" s="94">
        <v>71007253</v>
      </c>
      <c r="E44" s="160">
        <v>102318085</v>
      </c>
      <c r="F44" s="160">
        <v>600096491</v>
      </c>
      <c r="G44" s="94" t="s">
        <v>288</v>
      </c>
      <c r="H44" s="95" t="s">
        <v>84</v>
      </c>
      <c r="I44" s="95" t="s">
        <v>85</v>
      </c>
      <c r="J44" s="95" t="s">
        <v>284</v>
      </c>
      <c r="K44" s="94" t="s">
        <v>289</v>
      </c>
      <c r="L44" s="96">
        <v>4000000</v>
      </c>
      <c r="M44" s="106"/>
      <c r="N44" s="95">
        <v>2024</v>
      </c>
      <c r="O44" s="95">
        <v>2027</v>
      </c>
      <c r="P44" s="95"/>
      <c r="Q44" s="95"/>
      <c r="R44" s="95"/>
      <c r="S44" s="95"/>
      <c r="T44" s="95" t="s">
        <v>87</v>
      </c>
      <c r="U44" s="97"/>
      <c r="V44" s="97"/>
      <c r="W44" s="95"/>
      <c r="X44" s="97"/>
      <c r="Y44" s="95" t="s">
        <v>290</v>
      </c>
      <c r="Z44" s="95" t="s">
        <v>287</v>
      </c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60"/>
      <c r="DM44" s="60"/>
      <c r="DN44" s="60"/>
      <c r="DO44" s="60"/>
      <c r="DP44" s="60"/>
      <c r="DQ44" s="60"/>
      <c r="DR44" s="60"/>
      <c r="DS44" s="60"/>
      <c r="DT44" s="60"/>
      <c r="DU44" s="60"/>
      <c r="DV44" s="60"/>
      <c r="DW44" s="60"/>
      <c r="DX44" s="60"/>
      <c r="DY44" s="60"/>
      <c r="DZ44" s="60"/>
      <c r="EA44" s="60"/>
      <c r="EB44" s="60"/>
      <c r="EC44" s="60"/>
      <c r="ED44" s="60"/>
      <c r="EE44" s="60"/>
      <c r="EF44" s="60"/>
      <c r="EG44" s="60"/>
      <c r="EH44" s="60"/>
      <c r="EI44" s="60"/>
      <c r="EJ44" s="60"/>
      <c r="EK44" s="60"/>
      <c r="EL44" s="60"/>
      <c r="EM44" s="60"/>
      <c r="EN44" s="60"/>
      <c r="EO44" s="60"/>
      <c r="EP44" s="60"/>
      <c r="EQ44" s="60"/>
      <c r="ER44" s="60"/>
      <c r="ES44" s="60"/>
      <c r="ET44" s="60"/>
      <c r="EU44" s="60"/>
      <c r="EV44" s="60"/>
      <c r="EW44" s="60"/>
      <c r="EX44" s="60"/>
      <c r="EY44" s="60"/>
      <c r="EZ44" s="60"/>
      <c r="FA44" s="60"/>
      <c r="FB44" s="60"/>
      <c r="FC44" s="60"/>
      <c r="FD44" s="60"/>
      <c r="FE44" s="60"/>
      <c r="FF44" s="60"/>
      <c r="FG44" s="60"/>
      <c r="FH44" s="60"/>
      <c r="FI44" s="60"/>
      <c r="FJ44" s="60"/>
      <c r="FK44" s="60"/>
      <c r="FL44" s="60"/>
      <c r="FM44" s="60"/>
      <c r="FN44" s="60"/>
      <c r="FO44" s="60"/>
      <c r="FP44" s="60"/>
      <c r="FQ44" s="60"/>
      <c r="FR44" s="60"/>
      <c r="FS44" s="60"/>
      <c r="FT44" s="60"/>
      <c r="FU44" s="60"/>
      <c r="FV44" s="60"/>
      <c r="FW44" s="60"/>
      <c r="FX44" s="60"/>
      <c r="FY44" s="60"/>
      <c r="FZ44" s="60"/>
      <c r="GA44" s="60"/>
      <c r="GB44" s="60"/>
      <c r="GC44" s="60"/>
      <c r="GD44" s="60"/>
      <c r="GE44" s="60"/>
      <c r="GF44" s="60"/>
      <c r="GG44" s="60"/>
      <c r="GH44" s="60"/>
      <c r="GI44" s="60"/>
      <c r="GJ44" s="60"/>
      <c r="GK44" s="60"/>
      <c r="GL44" s="60"/>
      <c r="GM44" s="60"/>
      <c r="GN44" s="60"/>
      <c r="GO44" s="60"/>
      <c r="GP44" s="60"/>
      <c r="GQ44" s="60"/>
      <c r="GR44" s="60"/>
      <c r="GS44" s="60"/>
      <c r="GT44" s="60"/>
      <c r="GU44" s="60"/>
      <c r="GV44" s="60"/>
      <c r="GW44" s="60"/>
      <c r="GX44" s="60"/>
      <c r="GY44" s="60"/>
      <c r="GZ44" s="60"/>
      <c r="HA44" s="60"/>
      <c r="HB44" s="60"/>
      <c r="HC44" s="60"/>
      <c r="HD44" s="60"/>
      <c r="HE44" s="60"/>
      <c r="HF44" s="60"/>
      <c r="HG44" s="60"/>
      <c r="HH44" s="60"/>
      <c r="HI44" s="60"/>
      <c r="HJ44" s="60"/>
      <c r="HK44" s="60"/>
      <c r="HL44" s="60"/>
      <c r="HM44" s="60"/>
      <c r="HN44" s="60"/>
      <c r="HO44" s="60"/>
      <c r="HP44" s="60"/>
      <c r="HQ44" s="60"/>
      <c r="HR44" s="60"/>
      <c r="HS44" s="60"/>
      <c r="HT44" s="60"/>
      <c r="HU44" s="60"/>
      <c r="HV44" s="60"/>
      <c r="HW44" s="60"/>
      <c r="HX44" s="60"/>
      <c r="HY44" s="60"/>
      <c r="HZ44" s="60"/>
      <c r="IA44" s="60"/>
      <c r="IB44" s="60"/>
      <c r="IC44" s="60"/>
      <c r="ID44" s="60"/>
      <c r="IE44" s="60"/>
      <c r="IF44" s="60"/>
      <c r="IG44" s="60"/>
      <c r="IH44" s="60"/>
      <c r="II44" s="60"/>
      <c r="IJ44" s="60"/>
      <c r="IK44" s="60"/>
      <c r="IL44" s="60"/>
      <c r="IM44" s="146"/>
    </row>
    <row r="45" spans="1:252" s="147" customFormat="1" ht="48" x14ac:dyDescent="0.3">
      <c r="A45" s="162">
        <v>38</v>
      </c>
      <c r="B45" s="94" t="s">
        <v>281</v>
      </c>
      <c r="C45" s="95" t="s">
        <v>282</v>
      </c>
      <c r="D45" s="94">
        <v>71007253</v>
      </c>
      <c r="E45" s="160">
        <v>102318085</v>
      </c>
      <c r="F45" s="160">
        <v>600096491</v>
      </c>
      <c r="G45" s="94" t="s">
        <v>291</v>
      </c>
      <c r="H45" s="95" t="s">
        <v>84</v>
      </c>
      <c r="I45" s="95" t="s">
        <v>85</v>
      </c>
      <c r="J45" s="95" t="s">
        <v>284</v>
      </c>
      <c r="K45" s="94" t="s">
        <v>292</v>
      </c>
      <c r="L45" s="96">
        <v>2000000</v>
      </c>
      <c r="M45" s="106"/>
      <c r="N45" s="95">
        <v>2024</v>
      </c>
      <c r="O45" s="95">
        <v>2027</v>
      </c>
      <c r="P45" s="95"/>
      <c r="Q45" s="95"/>
      <c r="R45" s="95"/>
      <c r="S45" s="95"/>
      <c r="T45" s="95" t="s">
        <v>87</v>
      </c>
      <c r="U45" s="97"/>
      <c r="V45" s="97"/>
      <c r="W45" s="97"/>
      <c r="X45" s="97"/>
      <c r="Y45" s="95" t="s">
        <v>286</v>
      </c>
      <c r="Z45" s="95" t="s">
        <v>287</v>
      </c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E45" s="60"/>
      <c r="DF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0"/>
      <c r="EA45" s="60"/>
      <c r="EB45" s="60"/>
      <c r="EC45" s="60"/>
      <c r="ED45" s="60"/>
      <c r="EE45" s="60"/>
      <c r="EF45" s="60"/>
      <c r="EG45" s="60"/>
      <c r="EH45" s="60"/>
      <c r="EI45" s="60"/>
      <c r="EJ45" s="60"/>
      <c r="EK45" s="60"/>
      <c r="EL45" s="60"/>
      <c r="EM45" s="60"/>
      <c r="EN45" s="60"/>
      <c r="EO45" s="60"/>
      <c r="EP45" s="60"/>
      <c r="EQ45" s="60"/>
      <c r="ER45" s="60"/>
      <c r="ES45" s="60"/>
      <c r="ET45" s="60"/>
      <c r="EU45" s="60"/>
      <c r="EV45" s="60"/>
      <c r="EW45" s="60"/>
      <c r="EX45" s="60"/>
      <c r="EY45" s="60"/>
      <c r="EZ45" s="60"/>
      <c r="FA45" s="60"/>
      <c r="FB45" s="60"/>
      <c r="FC45" s="60"/>
      <c r="FD45" s="60"/>
      <c r="FE45" s="60"/>
      <c r="FF45" s="60"/>
      <c r="FG45" s="60"/>
      <c r="FH45" s="60"/>
      <c r="FI45" s="60"/>
      <c r="FJ45" s="60"/>
      <c r="FK45" s="60"/>
      <c r="FL45" s="60"/>
      <c r="FM45" s="60"/>
      <c r="FN45" s="60"/>
      <c r="FO45" s="60"/>
      <c r="FP45" s="60"/>
      <c r="FQ45" s="60"/>
      <c r="FR45" s="60"/>
      <c r="FS45" s="60"/>
      <c r="FT45" s="60"/>
      <c r="FU45" s="60"/>
      <c r="FV45" s="60"/>
      <c r="FW45" s="60"/>
      <c r="FX45" s="60"/>
      <c r="FY45" s="60"/>
      <c r="FZ45" s="60"/>
      <c r="GA45" s="60"/>
      <c r="GB45" s="60"/>
      <c r="GC45" s="60"/>
      <c r="GD45" s="60"/>
      <c r="GE45" s="60"/>
      <c r="GF45" s="60"/>
      <c r="GG45" s="60"/>
      <c r="GH45" s="60"/>
      <c r="GI45" s="60"/>
      <c r="GJ45" s="60"/>
      <c r="GK45" s="60"/>
      <c r="GL45" s="60"/>
      <c r="GM45" s="60"/>
      <c r="GN45" s="60"/>
      <c r="GO45" s="60"/>
      <c r="GP45" s="60"/>
      <c r="GQ45" s="60"/>
      <c r="GR45" s="60"/>
      <c r="GS45" s="60"/>
      <c r="GT45" s="60"/>
      <c r="GU45" s="60"/>
      <c r="GV45" s="60"/>
      <c r="GW45" s="60"/>
      <c r="GX45" s="60"/>
      <c r="GY45" s="60"/>
      <c r="GZ45" s="60"/>
      <c r="HA45" s="60"/>
      <c r="HB45" s="60"/>
      <c r="HC45" s="60"/>
      <c r="HD45" s="60"/>
      <c r="HE45" s="60"/>
      <c r="HF45" s="60"/>
      <c r="HG45" s="60"/>
      <c r="HH45" s="60"/>
      <c r="HI45" s="60"/>
      <c r="HJ45" s="60"/>
      <c r="HK45" s="60"/>
      <c r="HL45" s="60"/>
      <c r="HM45" s="60"/>
      <c r="HN45" s="60"/>
      <c r="HO45" s="60"/>
      <c r="HP45" s="60"/>
      <c r="HQ45" s="60"/>
      <c r="HR45" s="60"/>
      <c r="HS45" s="60"/>
      <c r="HT45" s="60"/>
      <c r="HU45" s="60"/>
      <c r="HV45" s="60"/>
      <c r="HW45" s="60"/>
      <c r="HX45" s="60"/>
      <c r="HY45" s="60"/>
      <c r="HZ45" s="60"/>
      <c r="IA45" s="60"/>
      <c r="IB45" s="60"/>
      <c r="IC45" s="60"/>
      <c r="ID45" s="60"/>
      <c r="IE45" s="60"/>
      <c r="IF45" s="60"/>
      <c r="IG45" s="60"/>
      <c r="IH45" s="60"/>
      <c r="II45" s="60"/>
      <c r="IJ45" s="60"/>
      <c r="IK45" s="60"/>
      <c r="IL45" s="60"/>
      <c r="IM45" s="146"/>
    </row>
    <row r="46" spans="1:252" s="147" customFormat="1" ht="36" x14ac:dyDescent="0.3">
      <c r="A46" s="162">
        <v>39</v>
      </c>
      <c r="B46" s="94" t="s">
        <v>293</v>
      </c>
      <c r="C46" s="95" t="s">
        <v>282</v>
      </c>
      <c r="D46" s="94">
        <v>71007253</v>
      </c>
      <c r="E46" s="160">
        <v>102318085</v>
      </c>
      <c r="F46" s="160">
        <v>600096491</v>
      </c>
      <c r="G46" s="94" t="s">
        <v>294</v>
      </c>
      <c r="H46" s="95" t="s">
        <v>84</v>
      </c>
      <c r="I46" s="95" t="s">
        <v>85</v>
      </c>
      <c r="J46" s="95" t="s">
        <v>284</v>
      </c>
      <c r="K46" s="94" t="s">
        <v>295</v>
      </c>
      <c r="L46" s="96">
        <v>2000000</v>
      </c>
      <c r="M46" s="106"/>
      <c r="N46" s="95">
        <v>2024</v>
      </c>
      <c r="O46" s="95">
        <v>2027</v>
      </c>
      <c r="P46" s="95"/>
      <c r="Q46" s="95"/>
      <c r="R46" s="95"/>
      <c r="S46" s="95"/>
      <c r="T46" s="95" t="s">
        <v>87</v>
      </c>
      <c r="U46" s="97"/>
      <c r="V46" s="97"/>
      <c r="W46" s="97"/>
      <c r="X46" s="97"/>
      <c r="Y46" s="95" t="s">
        <v>286</v>
      </c>
      <c r="Z46" s="95" t="s">
        <v>287</v>
      </c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  <c r="CT46" s="60"/>
      <c r="CU46" s="60"/>
      <c r="CV46" s="60"/>
      <c r="CW46" s="60"/>
      <c r="CX46" s="60"/>
      <c r="CY46" s="60"/>
      <c r="CZ46" s="60"/>
      <c r="DA46" s="60"/>
      <c r="DB46" s="60"/>
      <c r="DC46" s="60"/>
      <c r="DD46" s="60"/>
      <c r="DE46" s="60"/>
      <c r="DF46" s="60"/>
      <c r="DG46" s="60"/>
      <c r="DH46" s="60"/>
      <c r="DI46" s="60"/>
      <c r="DJ46" s="60"/>
      <c r="DK46" s="60"/>
      <c r="DL46" s="60"/>
      <c r="DM46" s="60"/>
      <c r="DN46" s="60"/>
      <c r="DO46" s="60"/>
      <c r="DP46" s="60"/>
      <c r="DQ46" s="60"/>
      <c r="DR46" s="60"/>
      <c r="DS46" s="60"/>
      <c r="DT46" s="60"/>
      <c r="DU46" s="60"/>
      <c r="DV46" s="60"/>
      <c r="DW46" s="60"/>
      <c r="DX46" s="60"/>
      <c r="DY46" s="60"/>
      <c r="DZ46" s="60"/>
      <c r="EA46" s="60"/>
      <c r="EB46" s="60"/>
      <c r="EC46" s="60"/>
      <c r="ED46" s="60"/>
      <c r="EE46" s="60"/>
      <c r="EF46" s="60"/>
      <c r="EG46" s="60"/>
      <c r="EH46" s="60"/>
      <c r="EI46" s="60"/>
      <c r="EJ46" s="60"/>
      <c r="EK46" s="60"/>
      <c r="EL46" s="60"/>
      <c r="EM46" s="60"/>
      <c r="EN46" s="60"/>
      <c r="EO46" s="60"/>
      <c r="EP46" s="60"/>
      <c r="EQ46" s="60"/>
      <c r="ER46" s="60"/>
      <c r="ES46" s="60"/>
      <c r="ET46" s="60"/>
      <c r="EU46" s="60"/>
      <c r="EV46" s="60"/>
      <c r="EW46" s="60"/>
      <c r="EX46" s="60"/>
      <c r="EY46" s="60"/>
      <c r="EZ46" s="60"/>
      <c r="FA46" s="60"/>
      <c r="FB46" s="60"/>
      <c r="FC46" s="60"/>
      <c r="FD46" s="60"/>
      <c r="FE46" s="60"/>
      <c r="FF46" s="60"/>
      <c r="FG46" s="60"/>
      <c r="FH46" s="60"/>
      <c r="FI46" s="60"/>
      <c r="FJ46" s="60"/>
      <c r="FK46" s="60"/>
      <c r="FL46" s="60"/>
      <c r="FM46" s="60"/>
      <c r="FN46" s="60"/>
      <c r="FO46" s="60"/>
      <c r="FP46" s="60"/>
      <c r="FQ46" s="60"/>
      <c r="FR46" s="60"/>
      <c r="FS46" s="60"/>
      <c r="FT46" s="60"/>
      <c r="FU46" s="60"/>
      <c r="FV46" s="60"/>
      <c r="FW46" s="60"/>
      <c r="FX46" s="60"/>
      <c r="FY46" s="60"/>
      <c r="FZ46" s="60"/>
      <c r="GA46" s="60"/>
      <c r="GB46" s="60"/>
      <c r="GC46" s="60"/>
      <c r="GD46" s="60"/>
      <c r="GE46" s="60"/>
      <c r="GF46" s="60"/>
      <c r="GG46" s="60"/>
      <c r="GH46" s="60"/>
      <c r="GI46" s="60"/>
      <c r="GJ46" s="60"/>
      <c r="GK46" s="60"/>
      <c r="GL46" s="60"/>
      <c r="GM46" s="60"/>
      <c r="GN46" s="60"/>
      <c r="GO46" s="60"/>
      <c r="GP46" s="60"/>
      <c r="GQ46" s="60"/>
      <c r="GR46" s="60"/>
      <c r="GS46" s="60"/>
      <c r="GT46" s="60"/>
      <c r="GU46" s="60"/>
      <c r="GV46" s="60"/>
      <c r="GW46" s="60"/>
      <c r="GX46" s="60"/>
      <c r="GY46" s="60"/>
      <c r="GZ46" s="60"/>
      <c r="HA46" s="60"/>
      <c r="HB46" s="60"/>
      <c r="HC46" s="60"/>
      <c r="HD46" s="60"/>
      <c r="HE46" s="60"/>
      <c r="HF46" s="60"/>
      <c r="HG46" s="60"/>
      <c r="HH46" s="60"/>
      <c r="HI46" s="60"/>
      <c r="HJ46" s="60"/>
      <c r="HK46" s="60"/>
      <c r="HL46" s="60"/>
      <c r="HM46" s="60"/>
      <c r="HN46" s="60"/>
      <c r="HO46" s="60"/>
      <c r="HP46" s="60"/>
      <c r="HQ46" s="60"/>
      <c r="HR46" s="60"/>
      <c r="HS46" s="60"/>
      <c r="HT46" s="60"/>
      <c r="HU46" s="60"/>
      <c r="HV46" s="60"/>
      <c r="HW46" s="60"/>
      <c r="HX46" s="60"/>
      <c r="HY46" s="60"/>
      <c r="HZ46" s="60"/>
      <c r="IA46" s="60"/>
      <c r="IB46" s="60"/>
      <c r="IC46" s="60"/>
      <c r="ID46" s="60"/>
      <c r="IE46" s="60"/>
      <c r="IF46" s="60"/>
      <c r="IG46" s="60"/>
      <c r="IH46" s="60"/>
      <c r="II46" s="60"/>
      <c r="IJ46" s="60"/>
      <c r="IK46" s="60"/>
      <c r="IL46" s="60"/>
      <c r="IM46" s="146"/>
    </row>
    <row r="47" spans="1:252" s="147" customFormat="1" ht="24" x14ac:dyDescent="0.3">
      <c r="A47" s="95">
        <v>40</v>
      </c>
      <c r="B47" s="94" t="s">
        <v>296</v>
      </c>
      <c r="C47" s="95" t="s">
        <v>297</v>
      </c>
      <c r="D47" s="20">
        <v>60157046</v>
      </c>
      <c r="E47" s="105" t="s">
        <v>298</v>
      </c>
      <c r="F47" s="105">
        <v>600096246</v>
      </c>
      <c r="G47" s="94" t="s">
        <v>299</v>
      </c>
      <c r="H47" s="95" t="s">
        <v>84</v>
      </c>
      <c r="I47" s="95" t="s">
        <v>85</v>
      </c>
      <c r="J47" s="95" t="s">
        <v>300</v>
      </c>
      <c r="K47" s="94" t="s">
        <v>301</v>
      </c>
      <c r="L47" s="96">
        <v>5000000</v>
      </c>
      <c r="M47" s="106">
        <f>0.85*L47</f>
        <v>4250000</v>
      </c>
      <c r="N47" s="129">
        <v>2023</v>
      </c>
      <c r="O47" s="129">
        <v>2027</v>
      </c>
      <c r="P47" s="95" t="s">
        <v>87</v>
      </c>
      <c r="Q47" s="95" t="s">
        <v>87</v>
      </c>
      <c r="R47" s="95" t="s">
        <v>87</v>
      </c>
      <c r="S47" s="95" t="s">
        <v>87</v>
      </c>
      <c r="T47" s="97"/>
      <c r="U47" s="97"/>
      <c r="V47" s="97"/>
      <c r="W47" s="97"/>
      <c r="X47" s="97" t="s">
        <v>302</v>
      </c>
      <c r="Y47" s="95" t="s">
        <v>135</v>
      </c>
      <c r="Z47" s="95" t="s">
        <v>86</v>
      </c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0"/>
      <c r="DE47" s="60"/>
      <c r="DF47" s="60"/>
      <c r="DG47" s="60"/>
      <c r="DH47" s="60"/>
      <c r="DI47" s="60"/>
      <c r="DJ47" s="60"/>
      <c r="DK47" s="60"/>
      <c r="DL47" s="60"/>
      <c r="DM47" s="60"/>
      <c r="DN47" s="60"/>
      <c r="DO47" s="60"/>
      <c r="DP47" s="60"/>
      <c r="DQ47" s="60"/>
      <c r="DR47" s="60"/>
      <c r="DS47" s="60"/>
      <c r="DT47" s="60"/>
      <c r="DU47" s="60"/>
      <c r="DV47" s="60"/>
      <c r="DW47" s="60"/>
      <c r="DX47" s="60"/>
      <c r="DY47" s="60"/>
      <c r="DZ47" s="60"/>
      <c r="EA47" s="60"/>
      <c r="EB47" s="60"/>
      <c r="EC47" s="60"/>
      <c r="ED47" s="60"/>
      <c r="EE47" s="60"/>
      <c r="EF47" s="60"/>
      <c r="EG47" s="60"/>
      <c r="EH47" s="60"/>
      <c r="EI47" s="60"/>
      <c r="EJ47" s="60"/>
      <c r="EK47" s="60"/>
      <c r="EL47" s="60"/>
      <c r="EM47" s="60"/>
      <c r="EN47" s="60"/>
      <c r="EO47" s="60"/>
      <c r="EP47" s="60"/>
      <c r="EQ47" s="60"/>
      <c r="ER47" s="60"/>
      <c r="ES47" s="60"/>
      <c r="ET47" s="60"/>
      <c r="EU47" s="60"/>
      <c r="EV47" s="60"/>
      <c r="EW47" s="60"/>
      <c r="EX47" s="60"/>
      <c r="EY47" s="60"/>
      <c r="EZ47" s="60"/>
      <c r="FA47" s="60"/>
      <c r="FB47" s="60"/>
      <c r="FC47" s="60"/>
      <c r="FD47" s="60"/>
      <c r="FE47" s="60"/>
      <c r="FF47" s="60"/>
      <c r="FG47" s="60"/>
      <c r="FH47" s="60"/>
      <c r="FI47" s="60"/>
      <c r="FJ47" s="60"/>
      <c r="FK47" s="60"/>
      <c r="FL47" s="60"/>
      <c r="FM47" s="60"/>
      <c r="FN47" s="60"/>
      <c r="FO47" s="60"/>
      <c r="FP47" s="60"/>
      <c r="FQ47" s="60"/>
      <c r="FR47" s="60"/>
      <c r="FS47" s="60"/>
      <c r="FT47" s="60"/>
      <c r="FU47" s="60"/>
      <c r="FV47" s="60"/>
      <c r="FW47" s="60"/>
      <c r="FX47" s="60"/>
      <c r="FY47" s="60"/>
      <c r="FZ47" s="60"/>
      <c r="GA47" s="60"/>
      <c r="GB47" s="60"/>
      <c r="GC47" s="60"/>
      <c r="GD47" s="60"/>
      <c r="GE47" s="60"/>
      <c r="GF47" s="60"/>
      <c r="GG47" s="60"/>
      <c r="GH47" s="60"/>
      <c r="GI47" s="60"/>
      <c r="GJ47" s="60"/>
      <c r="GK47" s="60"/>
      <c r="GL47" s="60"/>
      <c r="GM47" s="60"/>
      <c r="GN47" s="60"/>
      <c r="GO47" s="60"/>
      <c r="GP47" s="60"/>
      <c r="GQ47" s="60"/>
      <c r="GR47" s="60"/>
      <c r="GS47" s="60"/>
      <c r="GT47" s="60"/>
      <c r="GU47" s="60"/>
      <c r="GV47" s="60"/>
      <c r="GW47" s="60"/>
      <c r="GX47" s="60"/>
      <c r="GY47" s="60"/>
      <c r="GZ47" s="60"/>
      <c r="HA47" s="60"/>
      <c r="HB47" s="60"/>
      <c r="HC47" s="60"/>
      <c r="HD47" s="60"/>
      <c r="HE47" s="60"/>
      <c r="HF47" s="60"/>
      <c r="HG47" s="60"/>
      <c r="HH47" s="60"/>
      <c r="HI47" s="60"/>
      <c r="HJ47" s="60"/>
      <c r="HK47" s="60"/>
      <c r="HL47" s="60"/>
      <c r="HM47" s="60"/>
      <c r="HN47" s="60"/>
      <c r="HO47" s="60"/>
      <c r="HP47" s="60"/>
      <c r="HQ47" s="60"/>
      <c r="HR47" s="60"/>
      <c r="HS47" s="60"/>
      <c r="HT47" s="60"/>
      <c r="HU47" s="60"/>
      <c r="HV47" s="60"/>
      <c r="HW47" s="60"/>
      <c r="HX47" s="60"/>
      <c r="HY47" s="60"/>
      <c r="HZ47" s="60"/>
      <c r="IA47" s="60"/>
      <c r="IB47" s="60"/>
      <c r="IC47" s="60"/>
      <c r="ID47" s="60"/>
      <c r="IE47" s="60"/>
      <c r="IF47" s="60"/>
      <c r="IG47" s="60"/>
      <c r="IH47" s="60"/>
      <c r="II47" s="60"/>
      <c r="IJ47" s="60"/>
      <c r="IK47" s="60"/>
      <c r="IL47" s="60"/>
      <c r="IM47" s="146"/>
    </row>
    <row r="48" spans="1:252" s="147" customFormat="1" ht="36" x14ac:dyDescent="0.3">
      <c r="A48" s="132">
        <v>41</v>
      </c>
      <c r="B48" s="94" t="s">
        <v>296</v>
      </c>
      <c r="C48" s="95" t="s">
        <v>297</v>
      </c>
      <c r="D48" s="20">
        <v>60157046</v>
      </c>
      <c r="E48" s="105" t="s">
        <v>298</v>
      </c>
      <c r="F48" s="105">
        <v>600096246</v>
      </c>
      <c r="G48" s="94" t="s">
        <v>303</v>
      </c>
      <c r="H48" s="95" t="s">
        <v>84</v>
      </c>
      <c r="I48" s="95" t="s">
        <v>85</v>
      </c>
      <c r="J48" s="95" t="s">
        <v>300</v>
      </c>
      <c r="K48" s="94" t="s">
        <v>304</v>
      </c>
      <c r="L48" s="96">
        <v>750000</v>
      </c>
      <c r="M48" s="106">
        <f>0.85*L48</f>
        <v>637500</v>
      </c>
      <c r="N48" s="129" t="s">
        <v>305</v>
      </c>
      <c r="O48" s="129" t="s">
        <v>306</v>
      </c>
      <c r="P48" s="97"/>
      <c r="Q48" s="97"/>
      <c r="R48" s="97"/>
      <c r="S48" s="97"/>
      <c r="T48" s="95"/>
      <c r="U48" s="97"/>
      <c r="V48" s="97"/>
      <c r="W48" s="97"/>
      <c r="X48" s="97"/>
      <c r="Y48" s="95" t="s">
        <v>135</v>
      </c>
      <c r="Z48" s="95" t="s">
        <v>86</v>
      </c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60"/>
      <c r="EG48" s="60"/>
      <c r="EH48" s="60"/>
      <c r="EI48" s="60"/>
      <c r="EJ48" s="60"/>
      <c r="EK48" s="60"/>
      <c r="EL48" s="60"/>
      <c r="EM48" s="60"/>
      <c r="EN48" s="60"/>
      <c r="EO48" s="60"/>
      <c r="EP48" s="60"/>
      <c r="EQ48" s="60"/>
      <c r="ER48" s="60"/>
      <c r="ES48" s="60"/>
      <c r="ET48" s="60"/>
      <c r="EU48" s="60"/>
      <c r="EV48" s="60"/>
      <c r="EW48" s="60"/>
      <c r="EX48" s="60"/>
      <c r="EY48" s="60"/>
      <c r="EZ48" s="60"/>
      <c r="FA48" s="60"/>
      <c r="FB48" s="60"/>
      <c r="FC48" s="60"/>
      <c r="FD48" s="60"/>
      <c r="FE48" s="60"/>
      <c r="FF48" s="60"/>
      <c r="FG48" s="60"/>
      <c r="FH48" s="60"/>
      <c r="FI48" s="60"/>
      <c r="FJ48" s="60"/>
      <c r="FK48" s="60"/>
      <c r="FL48" s="60"/>
      <c r="FM48" s="60"/>
      <c r="FN48" s="60"/>
      <c r="FO48" s="60"/>
      <c r="FP48" s="60"/>
      <c r="FQ48" s="60"/>
      <c r="FR48" s="60"/>
      <c r="FS48" s="60"/>
      <c r="FT48" s="60"/>
      <c r="FU48" s="60"/>
      <c r="FV48" s="60"/>
      <c r="FW48" s="60"/>
      <c r="FX48" s="60"/>
      <c r="FY48" s="60"/>
      <c r="FZ48" s="60"/>
      <c r="GA48" s="60"/>
      <c r="GB48" s="60"/>
      <c r="GC48" s="60"/>
      <c r="GD48" s="60"/>
      <c r="GE48" s="60"/>
      <c r="GF48" s="60"/>
      <c r="GG48" s="60"/>
      <c r="GH48" s="60"/>
      <c r="GI48" s="60"/>
      <c r="GJ48" s="60"/>
      <c r="GK48" s="60"/>
      <c r="GL48" s="60"/>
      <c r="GM48" s="60"/>
      <c r="GN48" s="60"/>
      <c r="GO48" s="60"/>
      <c r="GP48" s="60"/>
      <c r="GQ48" s="60"/>
      <c r="GR48" s="60"/>
      <c r="GS48" s="60"/>
      <c r="GT48" s="60"/>
      <c r="GU48" s="60"/>
      <c r="GV48" s="60"/>
      <c r="GW48" s="60"/>
      <c r="GX48" s="60"/>
      <c r="GY48" s="60"/>
      <c r="GZ48" s="60"/>
      <c r="HA48" s="60"/>
      <c r="HB48" s="60"/>
      <c r="HC48" s="60"/>
      <c r="HD48" s="60"/>
      <c r="HE48" s="60"/>
      <c r="HF48" s="60"/>
      <c r="HG48" s="60"/>
      <c r="HH48" s="60"/>
      <c r="HI48" s="60"/>
      <c r="HJ48" s="60"/>
      <c r="HK48" s="60"/>
      <c r="HL48" s="60"/>
      <c r="HM48" s="60"/>
      <c r="HN48" s="60"/>
      <c r="HO48" s="60"/>
      <c r="HP48" s="60"/>
      <c r="HQ48" s="60"/>
      <c r="HR48" s="60"/>
      <c r="HS48" s="60"/>
      <c r="HT48" s="60"/>
      <c r="HU48" s="60"/>
      <c r="HV48" s="60"/>
      <c r="HW48" s="60"/>
      <c r="HX48" s="60"/>
      <c r="HY48" s="60"/>
      <c r="HZ48" s="60"/>
      <c r="IA48" s="60"/>
      <c r="IB48" s="60"/>
      <c r="IC48" s="60"/>
      <c r="ID48" s="60"/>
      <c r="IE48" s="60"/>
      <c r="IF48" s="60"/>
      <c r="IG48" s="60"/>
      <c r="IH48" s="60"/>
      <c r="II48" s="60"/>
      <c r="IJ48" s="60"/>
      <c r="IK48" s="60"/>
      <c r="IL48" s="60"/>
      <c r="IM48" s="146"/>
    </row>
    <row r="49" spans="1:247" s="147" customFormat="1" ht="36" x14ac:dyDescent="0.3">
      <c r="A49" s="132">
        <v>42</v>
      </c>
      <c r="B49" s="94" t="s">
        <v>320</v>
      </c>
      <c r="C49" s="95" t="s">
        <v>321</v>
      </c>
      <c r="D49" s="20">
        <v>70988838</v>
      </c>
      <c r="E49" s="20">
        <v>102318034</v>
      </c>
      <c r="F49" s="20">
        <v>600096475</v>
      </c>
      <c r="G49" s="94" t="s">
        <v>322</v>
      </c>
      <c r="H49" s="95" t="s">
        <v>84</v>
      </c>
      <c r="I49" s="95" t="s">
        <v>85</v>
      </c>
      <c r="J49" s="95" t="s">
        <v>323</v>
      </c>
      <c r="K49" s="182" t="s">
        <v>333</v>
      </c>
      <c r="L49" s="96">
        <v>10000000</v>
      </c>
      <c r="M49" s="107"/>
      <c r="N49" s="95">
        <v>2024</v>
      </c>
      <c r="O49" s="95">
        <v>2027</v>
      </c>
      <c r="P49" s="95" t="s">
        <v>87</v>
      </c>
      <c r="Q49" s="95" t="s">
        <v>87</v>
      </c>
      <c r="R49" s="95" t="s">
        <v>87</v>
      </c>
      <c r="S49" s="107"/>
      <c r="T49" s="107"/>
      <c r="U49" s="107"/>
      <c r="V49" s="107"/>
      <c r="W49" s="107"/>
      <c r="X49" s="107"/>
      <c r="Y49" s="20" t="s">
        <v>324</v>
      </c>
      <c r="Z49" s="95" t="s">
        <v>86</v>
      </c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/>
      <c r="DS49" s="60"/>
      <c r="DT49" s="60"/>
      <c r="DU49" s="60"/>
      <c r="DV49" s="60"/>
      <c r="DW49" s="60"/>
      <c r="DX49" s="60"/>
      <c r="DY49" s="60"/>
      <c r="DZ49" s="60"/>
      <c r="EA49" s="60"/>
      <c r="EB49" s="60"/>
      <c r="EC49" s="60"/>
      <c r="ED49" s="60"/>
      <c r="EE49" s="60"/>
      <c r="EF49" s="60"/>
      <c r="EG49" s="60"/>
      <c r="EH49" s="60"/>
      <c r="EI49" s="60"/>
      <c r="EJ49" s="60"/>
      <c r="EK49" s="60"/>
      <c r="EL49" s="60"/>
      <c r="EM49" s="60"/>
      <c r="EN49" s="60"/>
      <c r="EO49" s="60"/>
      <c r="EP49" s="60"/>
      <c r="EQ49" s="60"/>
      <c r="ER49" s="60"/>
      <c r="ES49" s="60"/>
      <c r="ET49" s="60"/>
      <c r="EU49" s="60"/>
      <c r="EV49" s="60"/>
      <c r="EW49" s="60"/>
      <c r="EX49" s="60"/>
      <c r="EY49" s="60"/>
      <c r="EZ49" s="60"/>
      <c r="FA49" s="60"/>
      <c r="FB49" s="60"/>
      <c r="FC49" s="60"/>
      <c r="FD49" s="60"/>
      <c r="FE49" s="60"/>
      <c r="FF49" s="60"/>
      <c r="FG49" s="60"/>
      <c r="FH49" s="60"/>
      <c r="FI49" s="60"/>
      <c r="FJ49" s="60"/>
      <c r="FK49" s="60"/>
      <c r="FL49" s="60"/>
      <c r="FM49" s="60"/>
      <c r="FN49" s="60"/>
      <c r="FO49" s="60"/>
      <c r="FP49" s="60"/>
      <c r="FQ49" s="60"/>
      <c r="FR49" s="60"/>
      <c r="FS49" s="60"/>
      <c r="FT49" s="60"/>
      <c r="FU49" s="60"/>
      <c r="FV49" s="60"/>
      <c r="FW49" s="60"/>
      <c r="FX49" s="60"/>
      <c r="FY49" s="60"/>
      <c r="FZ49" s="60"/>
      <c r="GA49" s="60"/>
      <c r="GB49" s="60"/>
      <c r="GC49" s="60"/>
      <c r="GD49" s="60"/>
      <c r="GE49" s="60"/>
      <c r="GF49" s="60"/>
      <c r="GG49" s="60"/>
      <c r="GH49" s="60"/>
      <c r="GI49" s="60"/>
      <c r="GJ49" s="60"/>
      <c r="GK49" s="60"/>
      <c r="GL49" s="60"/>
      <c r="GM49" s="60"/>
      <c r="GN49" s="60"/>
      <c r="GO49" s="60"/>
      <c r="GP49" s="60"/>
      <c r="GQ49" s="60"/>
      <c r="GR49" s="60"/>
      <c r="GS49" s="60"/>
      <c r="GT49" s="60"/>
      <c r="GU49" s="60"/>
      <c r="GV49" s="60"/>
      <c r="GW49" s="60"/>
      <c r="GX49" s="60"/>
      <c r="GY49" s="60"/>
      <c r="GZ49" s="60"/>
      <c r="HA49" s="60"/>
      <c r="HB49" s="60"/>
      <c r="HC49" s="60"/>
      <c r="HD49" s="60"/>
      <c r="HE49" s="60"/>
      <c r="HF49" s="60"/>
      <c r="HG49" s="60"/>
      <c r="HH49" s="60"/>
      <c r="HI49" s="60"/>
      <c r="HJ49" s="60"/>
      <c r="HK49" s="60"/>
      <c r="HL49" s="60"/>
      <c r="HM49" s="60"/>
      <c r="HN49" s="60"/>
      <c r="HO49" s="60"/>
      <c r="HP49" s="60"/>
      <c r="HQ49" s="60"/>
      <c r="HR49" s="60"/>
      <c r="HS49" s="60"/>
      <c r="HT49" s="60"/>
      <c r="HU49" s="60"/>
      <c r="HV49" s="60"/>
      <c r="HW49" s="60"/>
      <c r="HX49" s="60"/>
      <c r="HY49" s="60"/>
      <c r="HZ49" s="60"/>
      <c r="IA49" s="60"/>
      <c r="IB49" s="60"/>
      <c r="IC49" s="60"/>
      <c r="ID49" s="60"/>
      <c r="IE49" s="60"/>
      <c r="IF49" s="60"/>
      <c r="IG49" s="60"/>
      <c r="IH49" s="60"/>
      <c r="II49" s="60"/>
      <c r="IJ49" s="60"/>
      <c r="IK49" s="60"/>
      <c r="IL49" s="60"/>
      <c r="IM49" s="146"/>
    </row>
    <row r="50" spans="1:247" s="142" customFormat="1" ht="36" x14ac:dyDescent="0.3">
      <c r="A50" s="95">
        <v>43</v>
      </c>
      <c r="B50" s="104" t="s">
        <v>240</v>
      </c>
      <c r="C50" s="20" t="s">
        <v>83</v>
      </c>
      <c r="D50" s="20">
        <v>48160831</v>
      </c>
      <c r="E50" s="105" t="s">
        <v>241</v>
      </c>
      <c r="F50" s="20">
        <v>600096131</v>
      </c>
      <c r="G50" s="62" t="s">
        <v>325</v>
      </c>
      <c r="H50" s="20" t="s">
        <v>84</v>
      </c>
      <c r="I50" s="20" t="s">
        <v>85</v>
      </c>
      <c r="J50" s="20" t="s">
        <v>85</v>
      </c>
      <c r="K50" s="62" t="s">
        <v>327</v>
      </c>
      <c r="L50" s="67">
        <v>850000</v>
      </c>
      <c r="M50" s="66"/>
      <c r="N50" s="61">
        <v>2023</v>
      </c>
      <c r="O50" s="61">
        <v>2027</v>
      </c>
      <c r="P50" s="183"/>
      <c r="Q50" s="183"/>
      <c r="R50" s="183"/>
      <c r="S50" s="183"/>
      <c r="T50" s="183"/>
      <c r="U50" s="183"/>
      <c r="V50" s="183"/>
      <c r="W50" s="183"/>
      <c r="X50" s="183"/>
      <c r="Y50" s="61" t="s">
        <v>169</v>
      </c>
      <c r="Z50" s="61" t="s">
        <v>86</v>
      </c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  <c r="BI50" s="144"/>
      <c r="BJ50" s="144"/>
      <c r="BK50" s="144"/>
      <c r="BL50" s="144"/>
      <c r="BM50" s="144"/>
      <c r="BN50" s="144"/>
      <c r="BO50" s="144"/>
      <c r="BP50" s="144"/>
      <c r="BQ50" s="144"/>
      <c r="BR50" s="144"/>
      <c r="BS50" s="144"/>
      <c r="BT50" s="144"/>
      <c r="BU50" s="144"/>
      <c r="BV50" s="144"/>
      <c r="BW50" s="144"/>
      <c r="BX50" s="144"/>
      <c r="BY50" s="144"/>
      <c r="BZ50" s="144"/>
      <c r="CA50" s="144"/>
      <c r="CB50" s="144"/>
      <c r="CC50" s="144"/>
      <c r="CD50" s="144"/>
      <c r="CE50" s="144"/>
      <c r="CF50" s="144"/>
      <c r="CG50" s="144"/>
      <c r="CH50" s="144"/>
      <c r="CI50" s="144"/>
      <c r="CJ50" s="144"/>
      <c r="CK50" s="144"/>
      <c r="CL50" s="144"/>
      <c r="CM50" s="144"/>
      <c r="CN50" s="144"/>
      <c r="CO50" s="144"/>
      <c r="CP50" s="144"/>
      <c r="CQ50" s="144"/>
      <c r="CR50" s="144"/>
      <c r="CS50" s="144"/>
      <c r="CT50" s="144"/>
      <c r="CU50" s="144"/>
      <c r="CV50" s="144"/>
      <c r="CW50" s="144"/>
      <c r="CX50" s="144"/>
      <c r="CY50" s="144"/>
      <c r="CZ50" s="144"/>
      <c r="DA50" s="144"/>
      <c r="DB50" s="144"/>
      <c r="DC50" s="144"/>
      <c r="DD50" s="144"/>
      <c r="DE50" s="144"/>
      <c r="DF50" s="144"/>
      <c r="DG50" s="144"/>
      <c r="DH50" s="144"/>
      <c r="DI50" s="144"/>
      <c r="DJ50" s="144"/>
      <c r="DK50" s="144"/>
      <c r="DL50" s="144"/>
      <c r="DM50" s="144"/>
      <c r="DN50" s="144"/>
      <c r="DO50" s="144"/>
      <c r="DP50" s="144"/>
      <c r="DQ50" s="144"/>
      <c r="DR50" s="144"/>
      <c r="DS50" s="144"/>
      <c r="DT50" s="144"/>
      <c r="DU50" s="144"/>
      <c r="DV50" s="144"/>
      <c r="DW50" s="144"/>
      <c r="DX50" s="144"/>
      <c r="DY50" s="144"/>
      <c r="DZ50" s="144"/>
      <c r="EA50" s="144"/>
      <c r="EB50" s="144"/>
      <c r="EC50" s="144"/>
      <c r="ED50" s="144"/>
      <c r="EE50" s="144"/>
      <c r="EF50" s="144"/>
      <c r="EG50" s="144"/>
      <c r="EH50" s="144"/>
      <c r="EI50" s="144"/>
      <c r="EJ50" s="144"/>
      <c r="EK50" s="144"/>
      <c r="EL50" s="144"/>
      <c r="EM50" s="144"/>
      <c r="EN50" s="144"/>
      <c r="EO50" s="144"/>
      <c r="EP50" s="144"/>
      <c r="EQ50" s="144"/>
      <c r="ER50" s="144"/>
      <c r="ES50" s="144"/>
      <c r="ET50" s="144"/>
      <c r="EU50" s="144"/>
      <c r="EV50" s="144"/>
      <c r="EW50" s="144"/>
      <c r="EX50" s="144"/>
      <c r="EY50" s="144"/>
      <c r="EZ50" s="144"/>
      <c r="FA50" s="144"/>
      <c r="FB50" s="144"/>
      <c r="FC50" s="144"/>
      <c r="FD50" s="144"/>
      <c r="FE50" s="144"/>
      <c r="FF50" s="144"/>
      <c r="FG50" s="144"/>
      <c r="FH50" s="144"/>
      <c r="FI50" s="144"/>
      <c r="FJ50" s="144"/>
      <c r="FK50" s="144"/>
      <c r="FL50" s="144"/>
      <c r="FM50" s="144"/>
      <c r="FN50" s="144"/>
      <c r="FO50" s="144"/>
      <c r="FP50" s="144"/>
      <c r="FQ50" s="144"/>
      <c r="FR50" s="144"/>
      <c r="FS50" s="144"/>
      <c r="FT50" s="144"/>
      <c r="FU50" s="144"/>
      <c r="FV50" s="144"/>
      <c r="FW50" s="144"/>
      <c r="FX50" s="144"/>
      <c r="FY50" s="144"/>
      <c r="FZ50" s="144"/>
      <c r="GA50" s="144"/>
      <c r="GB50" s="144"/>
      <c r="GC50" s="144"/>
      <c r="GD50" s="144"/>
      <c r="GE50" s="144"/>
      <c r="GF50" s="144"/>
      <c r="GG50" s="144"/>
      <c r="GH50" s="144"/>
      <c r="GI50" s="144"/>
      <c r="GJ50" s="144"/>
      <c r="GK50" s="144"/>
      <c r="GL50" s="144"/>
      <c r="GM50" s="144"/>
      <c r="GN50" s="144"/>
      <c r="GO50" s="144"/>
      <c r="GP50" s="144"/>
      <c r="GQ50" s="144"/>
      <c r="GR50" s="144"/>
      <c r="GS50" s="144"/>
      <c r="GT50" s="144"/>
      <c r="GU50" s="144"/>
      <c r="GV50" s="144"/>
      <c r="GW50" s="144"/>
      <c r="GX50" s="144"/>
      <c r="GY50" s="144"/>
      <c r="GZ50" s="144"/>
      <c r="HA50" s="144"/>
      <c r="HB50" s="144"/>
      <c r="HC50" s="144"/>
      <c r="HD50" s="144"/>
      <c r="HE50" s="144"/>
      <c r="HF50" s="144"/>
      <c r="HG50" s="144"/>
      <c r="HH50" s="144"/>
      <c r="HI50" s="144"/>
      <c r="HJ50" s="144"/>
      <c r="HK50" s="144"/>
      <c r="HL50" s="144"/>
      <c r="HM50" s="144"/>
      <c r="HN50" s="144"/>
      <c r="HO50" s="144"/>
      <c r="HP50" s="144"/>
      <c r="HQ50" s="144"/>
      <c r="HR50" s="144"/>
      <c r="HS50" s="144"/>
      <c r="HT50" s="144"/>
      <c r="HU50" s="144"/>
      <c r="HV50" s="144"/>
      <c r="HW50" s="144"/>
      <c r="HX50" s="144"/>
      <c r="HY50" s="144"/>
      <c r="HZ50" s="144"/>
      <c r="IA50" s="144"/>
      <c r="IB50" s="144"/>
      <c r="IC50" s="144"/>
      <c r="ID50" s="144"/>
      <c r="IE50" s="144"/>
      <c r="IF50" s="144"/>
      <c r="IG50" s="144"/>
      <c r="IH50" s="144"/>
      <c r="II50" s="144"/>
      <c r="IJ50" s="144"/>
      <c r="IK50" s="144"/>
      <c r="IL50" s="144"/>
      <c r="IM50" s="143"/>
    </row>
    <row r="51" spans="1:247" s="144" customFormat="1" ht="72" x14ac:dyDescent="0.3">
      <c r="A51" s="201">
        <v>44</v>
      </c>
      <c r="B51" s="202" t="s">
        <v>240</v>
      </c>
      <c r="C51" s="203" t="s">
        <v>83</v>
      </c>
      <c r="D51" s="203">
        <v>48160831</v>
      </c>
      <c r="E51" s="204" t="s">
        <v>241</v>
      </c>
      <c r="F51" s="203">
        <v>600096131</v>
      </c>
      <c r="G51" s="202" t="s">
        <v>326</v>
      </c>
      <c r="H51" s="203" t="s">
        <v>84</v>
      </c>
      <c r="I51" s="203" t="s">
        <v>85</v>
      </c>
      <c r="J51" s="203" t="s">
        <v>85</v>
      </c>
      <c r="K51" s="202" t="s">
        <v>328</v>
      </c>
      <c r="L51" s="205">
        <v>200000</v>
      </c>
      <c r="M51" s="206"/>
      <c r="N51" s="207">
        <v>2023</v>
      </c>
      <c r="O51" s="207">
        <v>2027</v>
      </c>
      <c r="P51" s="208"/>
      <c r="Q51" s="208"/>
      <c r="R51" s="208"/>
      <c r="S51" s="208"/>
      <c r="T51" s="208"/>
      <c r="U51" s="208"/>
      <c r="V51" s="208"/>
      <c r="W51" s="208"/>
      <c r="X51" s="208"/>
      <c r="Y51" s="203" t="s">
        <v>329</v>
      </c>
      <c r="Z51" s="201" t="s">
        <v>86</v>
      </c>
    </row>
    <row r="52" spans="1:247" s="144" customFormat="1" ht="84" x14ac:dyDescent="0.3">
      <c r="A52" s="95">
        <v>45</v>
      </c>
      <c r="B52" s="104" t="s">
        <v>240</v>
      </c>
      <c r="C52" s="20" t="s">
        <v>83</v>
      </c>
      <c r="D52" s="20">
        <v>48160831</v>
      </c>
      <c r="E52" s="105" t="s">
        <v>241</v>
      </c>
      <c r="F52" s="20">
        <v>600096131</v>
      </c>
      <c r="G52" s="26" t="s">
        <v>330</v>
      </c>
      <c r="H52" s="20" t="s">
        <v>84</v>
      </c>
      <c r="I52" s="20" t="s">
        <v>85</v>
      </c>
      <c r="J52" s="20" t="s">
        <v>85</v>
      </c>
      <c r="K52" s="26" t="s">
        <v>331</v>
      </c>
      <c r="L52" s="103">
        <v>25000000</v>
      </c>
      <c r="M52" s="66"/>
      <c r="N52" s="61">
        <v>2023</v>
      </c>
      <c r="O52" s="61">
        <v>2027</v>
      </c>
      <c r="P52" s="184"/>
      <c r="Q52" s="185" t="s">
        <v>87</v>
      </c>
      <c r="R52" s="185"/>
      <c r="S52" s="185" t="s">
        <v>87</v>
      </c>
      <c r="T52" s="184"/>
      <c r="U52" s="184"/>
      <c r="V52" s="184"/>
      <c r="W52" s="184"/>
      <c r="X52" s="184"/>
      <c r="Y52" s="65" t="s">
        <v>169</v>
      </c>
      <c r="Z52" s="65" t="s">
        <v>86</v>
      </c>
    </row>
    <row r="53" spans="1:247" s="93" customFormat="1" ht="36" x14ac:dyDescent="0.3">
      <c r="A53" s="162">
        <v>46</v>
      </c>
      <c r="B53" s="94" t="s">
        <v>339</v>
      </c>
      <c r="C53" s="97" t="s">
        <v>321</v>
      </c>
      <c r="D53" s="20">
        <v>70988838</v>
      </c>
      <c r="E53" s="20">
        <v>102318034</v>
      </c>
      <c r="F53" s="20">
        <v>600096475</v>
      </c>
      <c r="G53" s="94" t="s">
        <v>322</v>
      </c>
      <c r="H53" s="95" t="s">
        <v>84</v>
      </c>
      <c r="I53" s="95" t="s">
        <v>85</v>
      </c>
      <c r="J53" s="95" t="s">
        <v>323</v>
      </c>
      <c r="K53" s="94" t="s">
        <v>340</v>
      </c>
      <c r="L53" s="96">
        <v>10000000</v>
      </c>
      <c r="M53" s="97"/>
      <c r="N53" s="95">
        <v>2025</v>
      </c>
      <c r="O53" s="95">
        <v>2027</v>
      </c>
      <c r="P53" s="95" t="s">
        <v>87</v>
      </c>
      <c r="Q53" s="95" t="s">
        <v>87</v>
      </c>
      <c r="R53" s="95" t="s">
        <v>87</v>
      </c>
      <c r="S53" s="97"/>
      <c r="T53" s="97"/>
      <c r="U53" s="97"/>
      <c r="V53" s="97"/>
      <c r="W53" s="97"/>
      <c r="X53" s="97"/>
      <c r="Y53" s="20" t="s">
        <v>341</v>
      </c>
      <c r="Z53" s="95" t="s">
        <v>86</v>
      </c>
    </row>
    <row r="54" spans="1:247" s="93" customFormat="1" ht="41.4" customHeight="1" x14ac:dyDescent="0.3">
      <c r="A54" s="162">
        <v>47</v>
      </c>
      <c r="B54" s="94" t="s">
        <v>90</v>
      </c>
      <c r="C54" s="20" t="s">
        <v>97</v>
      </c>
      <c r="D54" s="20">
        <v>60158841</v>
      </c>
      <c r="E54" s="20">
        <v>60158841</v>
      </c>
      <c r="F54" s="132">
        <v>600096301</v>
      </c>
      <c r="G54" s="94" t="s">
        <v>342</v>
      </c>
      <c r="H54" s="95" t="s">
        <v>84</v>
      </c>
      <c r="I54" s="95" t="s">
        <v>85</v>
      </c>
      <c r="J54" s="95" t="s">
        <v>91</v>
      </c>
      <c r="K54" s="94" t="s">
        <v>343</v>
      </c>
      <c r="L54" s="96">
        <v>5000000</v>
      </c>
      <c r="M54" s="97"/>
      <c r="N54" s="95">
        <v>2025</v>
      </c>
      <c r="O54" s="95">
        <v>2027</v>
      </c>
      <c r="P54" s="95"/>
      <c r="Q54" s="95"/>
      <c r="R54" s="95"/>
      <c r="S54" s="97"/>
      <c r="T54" s="97"/>
      <c r="U54" s="97"/>
      <c r="V54" s="97"/>
      <c r="W54" s="200"/>
      <c r="X54" s="95" t="s">
        <v>87</v>
      </c>
      <c r="Y54" s="95" t="s">
        <v>344</v>
      </c>
      <c r="Z54" s="95" t="s">
        <v>345</v>
      </c>
    </row>
    <row r="55" spans="1:247" s="93" customFormat="1" ht="84.75" customHeight="1" x14ac:dyDescent="0.3">
      <c r="A55" s="216">
        <v>48</v>
      </c>
      <c r="B55" s="217" t="s">
        <v>240</v>
      </c>
      <c r="C55" s="218" t="s">
        <v>83</v>
      </c>
      <c r="D55" s="218">
        <v>48160831</v>
      </c>
      <c r="E55" s="219" t="s">
        <v>241</v>
      </c>
      <c r="F55" s="218">
        <v>600096131</v>
      </c>
      <c r="G55" s="220" t="s">
        <v>353</v>
      </c>
      <c r="H55" s="221" t="s">
        <v>84</v>
      </c>
      <c r="I55" s="221" t="s">
        <v>85</v>
      </c>
      <c r="J55" s="221" t="s">
        <v>85</v>
      </c>
      <c r="K55" s="220" t="s">
        <v>354</v>
      </c>
      <c r="L55" s="222">
        <v>400000</v>
      </c>
      <c r="M55" s="223"/>
      <c r="N55" s="221">
        <v>2025</v>
      </c>
      <c r="O55" s="221">
        <v>2027</v>
      </c>
      <c r="P55" s="221"/>
      <c r="Q55" s="221"/>
      <c r="R55" s="221" t="s">
        <v>87</v>
      </c>
      <c r="S55" s="223"/>
      <c r="T55" s="223"/>
      <c r="U55" s="223"/>
      <c r="V55" s="223"/>
      <c r="W55" s="224"/>
      <c r="X55" s="221"/>
      <c r="Y55" s="218" t="s">
        <v>355</v>
      </c>
      <c r="Z55" s="221" t="s">
        <v>86</v>
      </c>
    </row>
    <row r="56" spans="1:247" s="144" customFormat="1" x14ac:dyDescent="0.3">
      <c r="A56" s="95" t="s">
        <v>28</v>
      </c>
      <c r="B56" s="104"/>
      <c r="C56" s="20"/>
      <c r="D56" s="20"/>
      <c r="E56" s="105"/>
      <c r="F56" s="20"/>
      <c r="G56" s="179"/>
      <c r="H56" s="180"/>
      <c r="I56" s="180"/>
      <c r="J56" s="180"/>
      <c r="K56" s="72"/>
      <c r="L56" s="181"/>
      <c r="M56" s="147"/>
      <c r="N56" s="180"/>
      <c r="O56" s="180"/>
      <c r="P56" s="142"/>
      <c r="Q56" s="142"/>
      <c r="R56" s="142"/>
      <c r="S56" s="142"/>
      <c r="T56" s="142"/>
      <c r="U56" s="142"/>
      <c r="V56" s="142"/>
      <c r="W56" s="142"/>
      <c r="X56" s="142"/>
      <c r="Y56" s="180"/>
      <c r="Z56" s="180"/>
    </row>
    <row r="57" spans="1:247" s="31" customFormat="1" x14ac:dyDescent="0.3">
      <c r="A57" s="133"/>
      <c r="B57" s="74"/>
      <c r="C57" s="73"/>
      <c r="D57" s="73"/>
      <c r="E57" s="73"/>
      <c r="F57" s="73"/>
      <c r="G57" s="74"/>
      <c r="H57" s="73"/>
      <c r="I57" s="73"/>
      <c r="J57" s="73"/>
      <c r="L57" s="73"/>
      <c r="Y57" s="73"/>
      <c r="Z57" s="73"/>
    </row>
    <row r="58" spans="1:247" x14ac:dyDescent="0.3">
      <c r="K58" s="6"/>
    </row>
    <row r="59" spans="1:247" x14ac:dyDescent="0.3">
      <c r="A59" s="134" t="s">
        <v>29</v>
      </c>
      <c r="B59" s="77"/>
      <c r="C59" s="85"/>
      <c r="D59" s="77"/>
      <c r="E59" s="77"/>
      <c r="F59" s="77"/>
      <c r="G59" s="77"/>
      <c r="H59" s="77"/>
      <c r="I59" s="77"/>
      <c r="J59" s="77"/>
      <c r="K59" s="77"/>
      <c r="L59" s="78"/>
      <c r="M59" s="78"/>
      <c r="N59" s="77"/>
      <c r="O59" s="77"/>
      <c r="P59" s="77"/>
    </row>
    <row r="60" spans="1:247" x14ac:dyDescent="0.3">
      <c r="A60" s="135" t="s">
        <v>43</v>
      </c>
      <c r="B60" s="77"/>
      <c r="C60" s="85"/>
      <c r="D60" s="77"/>
      <c r="E60" s="77"/>
      <c r="F60" s="77"/>
      <c r="G60" s="77"/>
      <c r="H60" s="77"/>
      <c r="I60" s="77"/>
      <c r="J60" s="77"/>
      <c r="K60" s="77"/>
      <c r="L60" s="78"/>
      <c r="M60" s="78"/>
      <c r="N60" s="77"/>
      <c r="O60" s="77"/>
      <c r="P60" s="77"/>
    </row>
    <row r="61" spans="1:247" x14ac:dyDescent="0.3">
      <c r="A61" s="134"/>
      <c r="B61" s="77"/>
      <c r="C61" s="85"/>
      <c r="D61" s="77"/>
      <c r="E61" s="77"/>
      <c r="F61" s="77"/>
      <c r="G61" s="77"/>
      <c r="H61" s="77"/>
      <c r="I61" s="77"/>
      <c r="J61" s="77"/>
      <c r="K61" s="77"/>
      <c r="L61" s="78"/>
      <c r="M61" s="78"/>
      <c r="N61" s="77"/>
      <c r="O61" s="77"/>
      <c r="P61" s="77"/>
    </row>
    <row r="62" spans="1:247" x14ac:dyDescent="0.3">
      <c r="A62" s="134" t="s">
        <v>223</v>
      </c>
      <c r="B62" s="77"/>
      <c r="C62" s="85"/>
      <c r="D62" s="77"/>
      <c r="E62" s="77"/>
      <c r="F62" s="77"/>
      <c r="G62" s="77"/>
      <c r="H62" s="77"/>
      <c r="I62" s="77"/>
      <c r="J62" s="77"/>
      <c r="K62" s="77"/>
      <c r="L62" s="78"/>
      <c r="M62" s="78"/>
      <c r="N62" s="77"/>
      <c r="O62" s="77"/>
      <c r="P62" s="77"/>
    </row>
    <row r="63" spans="1:247" x14ac:dyDescent="0.3">
      <c r="A63" s="134" t="s">
        <v>220</v>
      </c>
      <c r="B63" s="77"/>
      <c r="C63" s="85"/>
      <c r="D63" s="77"/>
      <c r="E63" s="77"/>
      <c r="F63" s="77"/>
      <c r="G63" s="77"/>
      <c r="H63" s="77"/>
      <c r="I63" s="77"/>
      <c r="J63" s="77"/>
      <c r="K63" s="77"/>
      <c r="L63" s="78"/>
      <c r="M63" s="78"/>
      <c r="N63" s="77"/>
      <c r="O63" s="77"/>
      <c r="P63" s="77"/>
    </row>
    <row r="64" spans="1:247" x14ac:dyDescent="0.3">
      <c r="A64" s="134" t="s">
        <v>221</v>
      </c>
      <c r="B64" s="77"/>
      <c r="C64" s="85"/>
      <c r="D64" s="77"/>
      <c r="E64" s="77"/>
      <c r="F64" s="77"/>
      <c r="G64" s="77"/>
      <c r="H64" s="77"/>
      <c r="I64" s="77"/>
      <c r="J64" s="77"/>
      <c r="K64" s="77"/>
      <c r="L64" s="78"/>
      <c r="M64" s="78"/>
      <c r="N64" s="77"/>
      <c r="O64" s="77"/>
      <c r="P64" s="77"/>
    </row>
    <row r="65" spans="1:16" x14ac:dyDescent="0.3">
      <c r="A65" s="134"/>
      <c r="B65" s="77"/>
      <c r="C65" s="85"/>
      <c r="D65" s="77"/>
      <c r="E65" s="77"/>
      <c r="F65" s="77"/>
      <c r="G65" s="77"/>
      <c r="H65" s="77"/>
      <c r="I65" s="77"/>
      <c r="J65" s="77"/>
      <c r="K65" s="77"/>
      <c r="L65" s="78"/>
      <c r="M65" s="78"/>
      <c r="N65" s="77"/>
      <c r="O65" s="77"/>
      <c r="P65" s="77"/>
    </row>
    <row r="66" spans="1:16" x14ac:dyDescent="0.3">
      <c r="A66" s="134" t="s">
        <v>44</v>
      </c>
      <c r="B66" s="77"/>
      <c r="C66" s="85"/>
      <c r="D66" s="77"/>
      <c r="E66" s="77"/>
      <c r="F66" s="77"/>
      <c r="G66" s="77"/>
      <c r="H66" s="77"/>
      <c r="I66" s="77"/>
      <c r="J66" s="77"/>
      <c r="K66" s="77"/>
      <c r="L66" s="78"/>
      <c r="M66" s="78"/>
      <c r="N66" s="77"/>
      <c r="O66" s="77"/>
      <c r="P66" s="77"/>
    </row>
    <row r="67" spans="1:16" x14ac:dyDescent="0.3">
      <c r="A67" s="134"/>
      <c r="B67" s="77"/>
      <c r="C67" s="85"/>
      <c r="D67" s="77"/>
      <c r="E67" s="77"/>
      <c r="F67" s="77"/>
      <c r="G67" s="77"/>
      <c r="H67" s="77"/>
      <c r="I67" s="77"/>
      <c r="J67" s="77"/>
      <c r="K67" s="77"/>
      <c r="L67" s="78"/>
      <c r="M67" s="78"/>
      <c r="N67" s="77"/>
      <c r="O67" s="77"/>
      <c r="P67" s="77"/>
    </row>
    <row r="68" spans="1:16" x14ac:dyDescent="0.3">
      <c r="A68" s="136" t="s">
        <v>77</v>
      </c>
      <c r="B68" s="79"/>
      <c r="C68" s="86"/>
      <c r="D68" s="79"/>
      <c r="E68" s="79"/>
      <c r="F68" s="79"/>
      <c r="G68" s="79"/>
      <c r="H68" s="79"/>
      <c r="I68" s="77"/>
      <c r="J68" s="77"/>
      <c r="K68" s="77"/>
      <c r="L68" s="78"/>
      <c r="M68" s="78"/>
      <c r="N68" s="77"/>
      <c r="O68" s="77"/>
      <c r="P68" s="77"/>
    </row>
    <row r="69" spans="1:16" x14ac:dyDescent="0.3">
      <c r="A69" s="136" t="s">
        <v>73</v>
      </c>
      <c r="B69" s="79"/>
      <c r="C69" s="86"/>
      <c r="D69" s="79"/>
      <c r="E69" s="79"/>
      <c r="F69" s="79"/>
      <c r="G69" s="79"/>
      <c r="H69" s="79"/>
      <c r="I69" s="77"/>
      <c r="J69" s="77"/>
      <c r="K69" s="77"/>
      <c r="L69" s="78"/>
      <c r="M69" s="78"/>
      <c r="N69" s="77"/>
      <c r="O69" s="77"/>
      <c r="P69" s="77"/>
    </row>
    <row r="70" spans="1:16" x14ac:dyDescent="0.3">
      <c r="A70" s="136" t="s">
        <v>69</v>
      </c>
      <c r="B70" s="79"/>
      <c r="C70" s="86"/>
      <c r="D70" s="79"/>
      <c r="E70" s="79"/>
      <c r="F70" s="79"/>
      <c r="G70" s="79"/>
      <c r="H70" s="79"/>
      <c r="I70" s="77"/>
      <c r="J70" s="77"/>
      <c r="K70" s="77"/>
      <c r="L70" s="78"/>
      <c r="M70" s="78"/>
      <c r="N70" s="77"/>
      <c r="O70" s="77"/>
      <c r="P70" s="77"/>
    </row>
    <row r="71" spans="1:16" x14ac:dyDescent="0.3">
      <c r="A71" s="136" t="s">
        <v>70</v>
      </c>
      <c r="B71" s="79"/>
      <c r="C71" s="86"/>
      <c r="D71" s="79"/>
      <c r="E71" s="79"/>
      <c r="F71" s="79"/>
      <c r="G71" s="79"/>
      <c r="H71" s="79"/>
      <c r="I71" s="77"/>
      <c r="J71" s="77"/>
      <c r="K71" s="77"/>
      <c r="L71" s="78"/>
      <c r="M71" s="78"/>
      <c r="N71" s="77"/>
      <c r="O71" s="77"/>
      <c r="P71" s="77"/>
    </row>
    <row r="72" spans="1:16" x14ac:dyDescent="0.3">
      <c r="A72" s="136" t="s">
        <v>71</v>
      </c>
      <c r="B72" s="79"/>
      <c r="C72" s="86"/>
      <c r="D72" s="79"/>
      <c r="E72" s="79"/>
      <c r="F72" s="79"/>
      <c r="G72" s="79"/>
      <c r="H72" s="79"/>
      <c r="I72" s="77"/>
      <c r="J72" s="77"/>
      <c r="K72" s="77"/>
      <c r="L72" s="78"/>
      <c r="M72" s="78"/>
      <c r="N72" s="77"/>
      <c r="O72" s="77"/>
      <c r="P72" s="77"/>
    </row>
    <row r="73" spans="1:16" x14ac:dyDescent="0.3">
      <c r="A73" s="136" t="s">
        <v>72</v>
      </c>
      <c r="B73" s="79"/>
      <c r="C73" s="86"/>
      <c r="D73" s="79"/>
      <c r="E73" s="79"/>
      <c r="F73" s="79"/>
      <c r="G73" s="79"/>
      <c r="H73" s="79"/>
      <c r="I73" s="77"/>
      <c r="J73" s="77"/>
      <c r="K73" s="77"/>
      <c r="L73" s="78"/>
      <c r="M73" s="78"/>
      <c r="N73" s="77"/>
      <c r="O73" s="77"/>
      <c r="P73" s="77"/>
    </row>
    <row r="74" spans="1:16" x14ac:dyDescent="0.3">
      <c r="A74" s="136" t="s">
        <v>224</v>
      </c>
      <c r="B74" s="79"/>
      <c r="C74" s="86"/>
      <c r="D74" s="79"/>
      <c r="E74" s="79"/>
      <c r="F74" s="79"/>
      <c r="G74" s="79"/>
      <c r="H74" s="79"/>
      <c r="I74" s="77"/>
      <c r="J74" s="77"/>
      <c r="K74" s="77"/>
      <c r="L74" s="78"/>
      <c r="M74" s="78"/>
      <c r="N74" s="77"/>
      <c r="O74" s="77"/>
      <c r="P74" s="77"/>
    </row>
    <row r="75" spans="1:16" x14ac:dyDescent="0.3">
      <c r="A75" s="136" t="s">
        <v>75</v>
      </c>
      <c r="B75" s="79"/>
      <c r="C75" s="86"/>
      <c r="D75" s="79"/>
      <c r="E75" s="79"/>
      <c r="F75" s="79"/>
      <c r="G75" s="79"/>
      <c r="H75" s="79"/>
      <c r="I75" s="77"/>
      <c r="J75" s="77"/>
      <c r="K75" s="77"/>
      <c r="L75" s="78"/>
      <c r="M75" s="78"/>
      <c r="N75" s="77"/>
      <c r="O75" s="77"/>
      <c r="P75" s="77"/>
    </row>
    <row r="76" spans="1:16" x14ac:dyDescent="0.3">
      <c r="A76" s="137" t="s">
        <v>74</v>
      </c>
      <c r="B76" s="82"/>
      <c r="C76" s="87"/>
      <c r="D76" s="82"/>
      <c r="E76" s="82"/>
      <c r="F76" s="77"/>
      <c r="G76" s="77"/>
      <c r="H76" s="77"/>
      <c r="I76" s="77"/>
      <c r="J76" s="77"/>
      <c r="K76" s="77"/>
      <c r="L76" s="78"/>
      <c r="M76" s="78"/>
      <c r="N76" s="77"/>
      <c r="O76" s="77"/>
      <c r="P76" s="77"/>
    </row>
    <row r="77" spans="1:16" x14ac:dyDescent="0.3">
      <c r="A77" s="136" t="s">
        <v>76</v>
      </c>
      <c r="B77" s="79"/>
      <c r="C77" s="86"/>
      <c r="D77" s="79"/>
      <c r="E77" s="79"/>
      <c r="F77" s="79"/>
      <c r="G77" s="77"/>
      <c r="H77" s="77"/>
      <c r="I77" s="77"/>
      <c r="J77" s="77"/>
      <c r="K77" s="77"/>
      <c r="L77" s="78"/>
      <c r="M77" s="78"/>
      <c r="N77" s="77"/>
      <c r="O77" s="77"/>
      <c r="P77" s="77"/>
    </row>
    <row r="78" spans="1:16" x14ac:dyDescent="0.3">
      <c r="A78" s="136" t="s">
        <v>46</v>
      </c>
      <c r="B78" s="79"/>
      <c r="C78" s="86"/>
      <c r="D78" s="79"/>
      <c r="E78" s="79"/>
      <c r="F78" s="79"/>
      <c r="G78" s="77"/>
      <c r="H78" s="77"/>
      <c r="I78" s="77"/>
      <c r="J78" s="77"/>
      <c r="K78" s="77"/>
      <c r="L78" s="78"/>
      <c r="M78" s="78"/>
      <c r="N78" s="77"/>
      <c r="O78" s="77"/>
      <c r="P78" s="77"/>
    </row>
    <row r="79" spans="1:16" x14ac:dyDescent="0.3">
      <c r="A79" s="136"/>
      <c r="B79" s="79"/>
      <c r="C79" s="86"/>
      <c r="D79" s="79"/>
      <c r="E79" s="79"/>
      <c r="F79" s="79"/>
      <c r="G79" s="77"/>
      <c r="H79" s="77"/>
      <c r="I79" s="77"/>
      <c r="J79" s="77"/>
      <c r="K79" s="77"/>
      <c r="L79" s="78"/>
      <c r="M79" s="78"/>
      <c r="N79" s="77"/>
      <c r="O79" s="77"/>
      <c r="P79" s="77"/>
    </row>
    <row r="80" spans="1:16" x14ac:dyDescent="0.3">
      <c r="A80" s="136" t="s">
        <v>78</v>
      </c>
      <c r="B80" s="79"/>
      <c r="C80" s="86"/>
      <c r="D80" s="79"/>
      <c r="E80" s="79"/>
      <c r="F80" s="79"/>
      <c r="G80" s="77"/>
      <c r="H80" s="77"/>
      <c r="I80" s="77"/>
      <c r="J80" s="77"/>
      <c r="K80" s="77"/>
      <c r="L80" s="78"/>
      <c r="M80" s="78"/>
      <c r="N80" s="77"/>
      <c r="O80" s="77"/>
      <c r="P80" s="77"/>
    </row>
    <row r="81" spans="1:26" x14ac:dyDescent="0.3">
      <c r="A81" s="136" t="s">
        <v>65</v>
      </c>
      <c r="B81" s="79"/>
      <c r="C81" s="86"/>
      <c r="D81" s="79"/>
      <c r="E81" s="79"/>
      <c r="F81" s="79"/>
      <c r="G81" s="77"/>
      <c r="H81" s="77"/>
      <c r="I81" s="77"/>
      <c r="J81" s="77"/>
      <c r="K81" s="77"/>
      <c r="L81" s="78"/>
      <c r="M81" s="78"/>
      <c r="N81" s="77"/>
      <c r="O81" s="77"/>
      <c r="P81" s="77"/>
    </row>
    <row r="82" spans="1:26" x14ac:dyDescent="0.3">
      <c r="A82" s="134"/>
      <c r="B82" s="77"/>
      <c r="C82" s="85"/>
      <c r="D82" s="77"/>
      <c r="E82" s="77"/>
      <c r="F82" s="77"/>
      <c r="G82" s="77"/>
      <c r="H82" s="77"/>
      <c r="I82" s="77"/>
      <c r="J82" s="77"/>
      <c r="K82" s="77"/>
      <c r="L82" s="78"/>
      <c r="M82" s="78"/>
      <c r="N82" s="77"/>
      <c r="O82" s="77"/>
      <c r="P82" s="77"/>
    </row>
    <row r="83" spans="1:26" x14ac:dyDescent="0.3">
      <c r="A83" s="134" t="s">
        <v>47</v>
      </c>
      <c r="B83" s="77"/>
      <c r="C83" s="85"/>
      <c r="D83" s="77"/>
      <c r="E83" s="77"/>
      <c r="F83" s="77"/>
      <c r="G83" s="77"/>
      <c r="H83" s="77"/>
      <c r="I83" s="77"/>
      <c r="J83" s="77"/>
      <c r="K83" s="77"/>
      <c r="L83" s="78"/>
      <c r="M83" s="78"/>
      <c r="N83" s="77"/>
      <c r="O83" s="77"/>
      <c r="P83" s="77"/>
    </row>
    <row r="84" spans="1:26" s="7" customFormat="1" x14ac:dyDescent="0.3">
      <c r="A84" s="136" t="s">
        <v>48</v>
      </c>
      <c r="B84" s="77"/>
      <c r="C84" s="85"/>
      <c r="D84" s="77"/>
      <c r="E84" s="77"/>
      <c r="F84" s="77"/>
      <c r="G84" s="77"/>
      <c r="H84" s="77"/>
      <c r="I84" s="77"/>
      <c r="J84" s="77"/>
      <c r="K84" s="77"/>
      <c r="L84" s="78"/>
      <c r="M84" s="78"/>
      <c r="N84" s="77"/>
      <c r="O84" s="77"/>
      <c r="P84" s="77"/>
      <c r="Y84" s="13"/>
      <c r="Z84" s="13"/>
    </row>
    <row r="85" spans="1:26" s="7" customFormat="1" x14ac:dyDescent="0.3">
      <c r="A85" s="134" t="s">
        <v>49</v>
      </c>
      <c r="B85" s="77"/>
      <c r="C85" s="85"/>
      <c r="D85" s="77"/>
      <c r="E85" s="77"/>
      <c r="F85" s="77"/>
      <c r="G85" s="77"/>
      <c r="H85" s="77"/>
      <c r="I85" s="77"/>
      <c r="J85" s="77"/>
      <c r="K85" s="77"/>
      <c r="L85" s="78"/>
      <c r="M85" s="78"/>
      <c r="N85" s="77"/>
      <c r="O85" s="77"/>
      <c r="P85" s="77"/>
      <c r="Y85" s="13"/>
      <c r="Z85" s="13"/>
    </row>
    <row r="86" spans="1:26" x14ac:dyDescent="0.3">
      <c r="A86" s="134"/>
      <c r="B86" s="77"/>
      <c r="C86" s="85"/>
      <c r="D86" s="77"/>
      <c r="E86" s="77"/>
      <c r="F86" s="77"/>
      <c r="G86" s="77"/>
      <c r="H86" s="77"/>
      <c r="I86" s="77"/>
      <c r="J86" s="77"/>
      <c r="K86" s="77"/>
      <c r="L86" s="78"/>
      <c r="M86" s="78"/>
      <c r="N86" s="77"/>
      <c r="O86" s="77"/>
      <c r="P86" s="77"/>
    </row>
    <row r="88" spans="1:26" s="12" customFormat="1" x14ac:dyDescent="0.3">
      <c r="A88" s="138"/>
      <c r="B88" s="10"/>
      <c r="C88" s="13"/>
      <c r="D88" s="13"/>
      <c r="E88" s="13"/>
      <c r="F88" s="13"/>
      <c r="G88" s="10"/>
      <c r="H88" s="13"/>
      <c r="I88" s="6"/>
      <c r="J88" s="14"/>
      <c r="L88" s="14"/>
      <c r="Y88" s="14"/>
      <c r="Z88" s="14"/>
    </row>
  </sheetData>
  <mergeCells count="30">
    <mergeCell ref="B6:B7"/>
    <mergeCell ref="U6:U7"/>
    <mergeCell ref="P6:S6"/>
    <mergeCell ref="Y5:Z5"/>
    <mergeCell ref="J5:J7"/>
    <mergeCell ref="T6:T7"/>
    <mergeCell ref="V6:V7"/>
    <mergeCell ref="X6:X7"/>
    <mergeCell ref="P5:X5"/>
    <mergeCell ref="C6:C7"/>
    <mergeCell ref="D6:D7"/>
    <mergeCell ref="E6:E7"/>
    <mergeCell ref="F6:F7"/>
    <mergeCell ref="G5:G7"/>
    <mergeCell ref="X2:Z2"/>
    <mergeCell ref="B5:F5"/>
    <mergeCell ref="L5:M5"/>
    <mergeCell ref="N5:O5"/>
    <mergeCell ref="H5:H7"/>
    <mergeCell ref="I5:I7"/>
    <mergeCell ref="K5:K7"/>
    <mergeCell ref="Y6:Y7"/>
    <mergeCell ref="Z6:Z7"/>
    <mergeCell ref="L6:L7"/>
    <mergeCell ref="M6:M7"/>
    <mergeCell ref="N6:N7"/>
    <mergeCell ref="O6:O7"/>
    <mergeCell ref="W6:W7"/>
    <mergeCell ref="A4:Z4"/>
    <mergeCell ref="A5:A7"/>
  </mergeCells>
  <pageMargins left="0.7" right="0.7" top="0.78740157499999996" bottom="0.78740157499999996" header="0.3" footer="0.3"/>
  <pageSetup paperSize="8" scale="5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51"/>
  <sheetViews>
    <sheetView tabSelected="1" topLeftCell="B7" zoomScale="110" zoomScaleNormal="110" workbookViewId="0">
      <selection activeCell="B16" sqref="B16"/>
    </sheetView>
  </sheetViews>
  <sheetFormatPr defaultColWidth="8.6640625" defaultRowHeight="14.4" x14ac:dyDescent="0.3"/>
  <cols>
    <col min="1" max="1" width="14.33203125" hidden="1" customWidth="1"/>
    <col min="2" max="2" width="7.33203125" customWidth="1"/>
    <col min="3" max="3" width="18.33203125" customWidth="1"/>
    <col min="4" max="4" width="17.5546875" customWidth="1"/>
    <col min="5" max="5" width="9.6640625" style="6" customWidth="1"/>
    <col min="6" max="6" width="22.33203125" customWidth="1"/>
    <col min="7" max="7" width="16" customWidth="1"/>
    <col min="8" max="8" width="13.6640625" customWidth="1"/>
    <col min="9" max="9" width="16.6640625" customWidth="1"/>
    <col min="10" max="10" width="39.44140625" customWidth="1"/>
    <col min="11" max="11" width="10.44140625" style="6" customWidth="1"/>
    <col min="12" max="12" width="10.44140625" customWidth="1"/>
    <col min="13" max="13" width="9" customWidth="1"/>
    <col min="15" max="18" width="11.109375" style="6" customWidth="1"/>
    <col min="19" max="19" width="14" customWidth="1"/>
    <col min="20" max="20" width="10.5546875" customWidth="1"/>
  </cols>
  <sheetData>
    <row r="1" spans="1:20" x14ac:dyDescent="0.3">
      <c r="R1" s="33" t="s">
        <v>307</v>
      </c>
      <c r="S1" s="163" t="s">
        <v>308</v>
      </c>
      <c r="T1" s="164"/>
    </row>
    <row r="2" spans="1:20" x14ac:dyDescent="0.3">
      <c r="R2" s="33"/>
      <c r="S2" s="163"/>
      <c r="T2" s="164"/>
    </row>
    <row r="3" spans="1:20" ht="15" thickBot="1" x14ac:dyDescent="0.35"/>
    <row r="4" spans="1:20" ht="21.75" customHeight="1" thickBot="1" x14ac:dyDescent="0.4">
      <c r="A4" s="310" t="s">
        <v>50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2"/>
    </row>
    <row r="5" spans="1:20" ht="40.5" customHeight="1" thickBot="1" x14ac:dyDescent="0.35">
      <c r="A5" s="237" t="s">
        <v>51</v>
      </c>
      <c r="B5" s="235" t="s">
        <v>6</v>
      </c>
      <c r="C5" s="315" t="s">
        <v>52</v>
      </c>
      <c r="D5" s="299"/>
      <c r="E5" s="299"/>
      <c r="F5" s="316" t="s">
        <v>8</v>
      </c>
      <c r="G5" s="306" t="s">
        <v>34</v>
      </c>
      <c r="H5" s="246" t="s">
        <v>66</v>
      </c>
      <c r="I5" s="244" t="s">
        <v>10</v>
      </c>
      <c r="J5" s="316" t="s">
        <v>11</v>
      </c>
      <c r="K5" s="242" t="s">
        <v>53</v>
      </c>
      <c r="L5" s="243"/>
      <c r="M5" s="320" t="s">
        <v>13</v>
      </c>
      <c r="N5" s="321"/>
      <c r="O5" s="331" t="s">
        <v>54</v>
      </c>
      <c r="P5" s="332"/>
      <c r="Q5" s="332"/>
      <c r="R5" s="332"/>
      <c r="S5" s="320" t="s">
        <v>15</v>
      </c>
      <c r="T5" s="321"/>
    </row>
    <row r="6" spans="1:20" ht="22.35" customHeight="1" thickBot="1" x14ac:dyDescent="0.35">
      <c r="A6" s="313"/>
      <c r="B6" s="326"/>
      <c r="C6" s="327" t="s">
        <v>55</v>
      </c>
      <c r="D6" s="329" t="s">
        <v>56</v>
      </c>
      <c r="E6" s="329" t="s">
        <v>57</v>
      </c>
      <c r="F6" s="317"/>
      <c r="G6" s="307"/>
      <c r="H6" s="309"/>
      <c r="I6" s="319"/>
      <c r="J6" s="317"/>
      <c r="K6" s="344" t="s">
        <v>58</v>
      </c>
      <c r="L6" s="344" t="s">
        <v>225</v>
      </c>
      <c r="M6" s="344" t="s">
        <v>22</v>
      </c>
      <c r="N6" s="304" t="s">
        <v>23</v>
      </c>
      <c r="O6" s="333" t="s">
        <v>37</v>
      </c>
      <c r="P6" s="334"/>
      <c r="Q6" s="334"/>
      <c r="R6" s="334"/>
      <c r="S6" s="322" t="s">
        <v>59</v>
      </c>
      <c r="T6" s="324" t="s">
        <v>27</v>
      </c>
    </row>
    <row r="7" spans="1:20" ht="62.25" customHeight="1" thickBot="1" x14ac:dyDescent="0.35">
      <c r="A7" s="314"/>
      <c r="B7" s="236"/>
      <c r="C7" s="328"/>
      <c r="D7" s="330"/>
      <c r="E7" s="330"/>
      <c r="F7" s="318"/>
      <c r="G7" s="308"/>
      <c r="H7" s="247"/>
      <c r="I7" s="245"/>
      <c r="J7" s="318"/>
      <c r="K7" s="345"/>
      <c r="L7" s="345"/>
      <c r="M7" s="345"/>
      <c r="N7" s="305"/>
      <c r="O7" s="54" t="s">
        <v>60</v>
      </c>
      <c r="P7" s="55" t="s">
        <v>40</v>
      </c>
      <c r="Q7" s="68" t="s">
        <v>41</v>
      </c>
      <c r="R7" s="69" t="s">
        <v>61</v>
      </c>
      <c r="S7" s="323"/>
      <c r="T7" s="325"/>
    </row>
    <row r="8" spans="1:20" s="60" customFormat="1" ht="24" x14ac:dyDescent="0.3">
      <c r="A8" s="60">
        <v>1</v>
      </c>
      <c r="B8" s="61">
        <v>1</v>
      </c>
      <c r="C8" s="62" t="s">
        <v>95</v>
      </c>
      <c r="D8" s="63" t="s">
        <v>83</v>
      </c>
      <c r="E8" s="61">
        <v>46494812</v>
      </c>
      <c r="F8" s="62" t="s">
        <v>144</v>
      </c>
      <c r="G8" s="24" t="s">
        <v>84</v>
      </c>
      <c r="H8" s="24" t="s">
        <v>85</v>
      </c>
      <c r="I8" s="24" t="s">
        <v>85</v>
      </c>
      <c r="J8" s="63" t="s">
        <v>145</v>
      </c>
      <c r="K8" s="59">
        <v>6000000</v>
      </c>
      <c r="L8" s="64"/>
      <c r="M8" s="58">
        <v>2021</v>
      </c>
      <c r="N8" s="24">
        <v>2027</v>
      </c>
      <c r="O8" s="61"/>
      <c r="P8" s="61"/>
      <c r="Q8" s="61"/>
      <c r="R8" s="61"/>
      <c r="S8" s="61" t="s">
        <v>135</v>
      </c>
      <c r="T8" s="61" t="s">
        <v>86</v>
      </c>
    </row>
    <row r="9" spans="1:20" s="60" customFormat="1" ht="24" x14ac:dyDescent="0.3">
      <c r="A9" s="60">
        <v>2</v>
      </c>
      <c r="B9" s="65">
        <v>2</v>
      </c>
      <c r="C9" s="26" t="s">
        <v>95</v>
      </c>
      <c r="D9" s="66" t="s">
        <v>83</v>
      </c>
      <c r="E9" s="65">
        <v>46494812</v>
      </c>
      <c r="F9" s="26" t="s">
        <v>98</v>
      </c>
      <c r="G9" s="17" t="s">
        <v>84</v>
      </c>
      <c r="H9" s="17" t="s">
        <v>85</v>
      </c>
      <c r="I9" s="17" t="s">
        <v>85</v>
      </c>
      <c r="J9" s="66" t="s">
        <v>146</v>
      </c>
      <c r="K9" s="27">
        <v>400000</v>
      </c>
      <c r="L9" s="64"/>
      <c r="M9" s="58">
        <v>2021</v>
      </c>
      <c r="N9" s="17">
        <v>2027</v>
      </c>
      <c r="O9" s="65"/>
      <c r="P9" s="65"/>
      <c r="Q9" s="66"/>
      <c r="R9" s="65"/>
      <c r="S9" s="65" t="s">
        <v>135</v>
      </c>
      <c r="T9" s="65" t="s">
        <v>86</v>
      </c>
    </row>
    <row r="10" spans="1:20" s="60" customFormat="1" ht="24" x14ac:dyDescent="0.3">
      <c r="A10" s="60">
        <v>3</v>
      </c>
      <c r="B10" s="65">
        <v>3</v>
      </c>
      <c r="C10" s="26" t="s">
        <v>95</v>
      </c>
      <c r="D10" s="66" t="s">
        <v>83</v>
      </c>
      <c r="E10" s="65">
        <v>46494812</v>
      </c>
      <c r="F10" s="26" t="s">
        <v>147</v>
      </c>
      <c r="G10" s="17" t="s">
        <v>84</v>
      </c>
      <c r="H10" s="17" t="s">
        <v>85</v>
      </c>
      <c r="I10" s="17" t="s">
        <v>85</v>
      </c>
      <c r="J10" s="66" t="s">
        <v>148</v>
      </c>
      <c r="K10" s="27">
        <v>100000</v>
      </c>
      <c r="L10" s="67">
        <f t="shared" ref="L10" si="0">K10*0.85</f>
        <v>85000</v>
      </c>
      <c r="M10" s="58">
        <v>2021</v>
      </c>
      <c r="N10" s="17">
        <v>2027</v>
      </c>
      <c r="O10" s="65"/>
      <c r="P10" s="65"/>
      <c r="Q10" s="65" t="s">
        <v>87</v>
      </c>
      <c r="R10" s="65"/>
      <c r="S10" s="65" t="s">
        <v>135</v>
      </c>
      <c r="T10" s="65" t="s">
        <v>86</v>
      </c>
    </row>
    <row r="11" spans="1:20" s="60" customFormat="1" ht="24" x14ac:dyDescent="0.3">
      <c r="B11" s="65">
        <v>4</v>
      </c>
      <c r="C11" s="26" t="s">
        <v>95</v>
      </c>
      <c r="D11" s="66" t="s">
        <v>83</v>
      </c>
      <c r="E11" s="65">
        <v>46494812</v>
      </c>
      <c r="F11" s="26" t="s">
        <v>149</v>
      </c>
      <c r="G11" s="17" t="s">
        <v>84</v>
      </c>
      <c r="H11" s="17" t="s">
        <v>85</v>
      </c>
      <c r="I11" s="17" t="s">
        <v>85</v>
      </c>
      <c r="J11" s="66" t="s">
        <v>150</v>
      </c>
      <c r="K11" s="27">
        <v>450000</v>
      </c>
      <c r="L11" s="64"/>
      <c r="M11" s="58">
        <v>2021</v>
      </c>
      <c r="N11" s="17">
        <v>2027</v>
      </c>
      <c r="O11" s="65"/>
      <c r="P11" s="65"/>
      <c r="Q11" s="65"/>
      <c r="R11" s="65"/>
      <c r="S11" s="65" t="s">
        <v>135</v>
      </c>
      <c r="T11" s="65" t="s">
        <v>86</v>
      </c>
    </row>
    <row r="12" spans="1:20" s="60" customFormat="1" ht="60" x14ac:dyDescent="0.3">
      <c r="B12" s="180">
        <v>5</v>
      </c>
      <c r="C12" s="72" t="s">
        <v>356</v>
      </c>
      <c r="D12" s="147" t="s">
        <v>83</v>
      </c>
      <c r="E12" s="180">
        <v>48160971</v>
      </c>
      <c r="F12" s="72" t="s">
        <v>357</v>
      </c>
      <c r="G12" s="210" t="s">
        <v>84</v>
      </c>
      <c r="H12" s="210" t="s">
        <v>85</v>
      </c>
      <c r="I12" s="210" t="s">
        <v>85</v>
      </c>
      <c r="J12" s="346" t="s">
        <v>358</v>
      </c>
      <c r="K12" s="347">
        <v>30000000</v>
      </c>
      <c r="L12" s="348"/>
      <c r="M12" s="349">
        <v>2025</v>
      </c>
      <c r="N12" s="210">
        <v>2027</v>
      </c>
      <c r="O12" s="180" t="s">
        <v>87</v>
      </c>
      <c r="P12" s="180" t="s">
        <v>87</v>
      </c>
      <c r="Q12" s="180" t="s">
        <v>87</v>
      </c>
      <c r="R12" s="180" t="s">
        <v>87</v>
      </c>
      <c r="S12" s="180" t="s">
        <v>169</v>
      </c>
      <c r="T12" s="180" t="s">
        <v>86</v>
      </c>
    </row>
    <row r="13" spans="1:20" x14ac:dyDescent="0.3">
      <c r="B13" s="28" t="s">
        <v>28</v>
      </c>
      <c r="C13" s="2"/>
      <c r="D13" s="2"/>
      <c r="E13" s="28"/>
      <c r="F13" s="2"/>
      <c r="G13" s="2"/>
      <c r="H13" s="2"/>
      <c r="I13" s="2"/>
      <c r="J13" s="2"/>
      <c r="K13" s="28"/>
      <c r="L13" s="2"/>
      <c r="M13" s="2"/>
      <c r="N13" s="2"/>
      <c r="O13" s="28"/>
      <c r="P13" s="28"/>
      <c r="Q13" s="28"/>
      <c r="R13" s="28"/>
      <c r="S13" s="2"/>
      <c r="T13" s="2"/>
    </row>
    <row r="14" spans="1:20" x14ac:dyDescent="0.3">
      <c r="B14" s="6"/>
    </row>
    <row r="15" spans="1:20" ht="15" thickBot="1" x14ac:dyDescent="0.35">
      <c r="B15" s="6"/>
    </row>
    <row r="16" spans="1:20" x14ac:dyDescent="0.3">
      <c r="B16" s="7" t="s">
        <v>359</v>
      </c>
      <c r="C16" s="8"/>
      <c r="D16" s="33"/>
      <c r="F16" s="6"/>
      <c r="I16" s="335"/>
      <c r="J16" s="336"/>
      <c r="K16" s="336"/>
      <c r="L16" s="337"/>
    </row>
    <row r="17" spans="1:15" x14ac:dyDescent="0.3">
      <c r="B17" s="6"/>
      <c r="I17" s="338"/>
      <c r="J17" s="339"/>
      <c r="K17" s="339"/>
      <c r="L17" s="340"/>
    </row>
    <row r="18" spans="1:15" ht="15" thickBot="1" x14ac:dyDescent="0.35">
      <c r="B18" s="6"/>
      <c r="I18" s="341"/>
      <c r="J18" s="342"/>
      <c r="K18" s="342"/>
      <c r="L18" s="343"/>
    </row>
    <row r="19" spans="1:15" x14ac:dyDescent="0.3">
      <c r="B19" s="6"/>
      <c r="J19" t="s">
        <v>338</v>
      </c>
    </row>
    <row r="20" spans="1:15" x14ac:dyDescent="0.3">
      <c r="B20" s="6"/>
    </row>
    <row r="23" spans="1:15" x14ac:dyDescent="0.3">
      <c r="A23" t="s">
        <v>62</v>
      </c>
    </row>
    <row r="24" spans="1:15" x14ac:dyDescent="0.3">
      <c r="B24" s="77" t="s">
        <v>63</v>
      </c>
      <c r="C24" s="77"/>
      <c r="D24" s="77"/>
      <c r="E24" s="77"/>
      <c r="F24" s="77"/>
      <c r="G24" s="77"/>
      <c r="H24" s="77"/>
      <c r="I24" s="77"/>
      <c r="J24" s="77"/>
      <c r="K24" s="78"/>
      <c r="L24" s="78"/>
      <c r="M24" s="77"/>
      <c r="N24" s="77"/>
      <c r="O24" s="77"/>
    </row>
    <row r="25" spans="1:15" ht="15.9" customHeight="1" x14ac:dyDescent="0.3">
      <c r="B25" s="77" t="s">
        <v>64</v>
      </c>
      <c r="C25" s="77"/>
      <c r="D25" s="77"/>
      <c r="E25" s="77"/>
      <c r="F25" s="77"/>
      <c r="G25" s="77"/>
      <c r="H25" s="77"/>
      <c r="I25" s="77"/>
      <c r="J25" s="77"/>
      <c r="K25" s="78"/>
      <c r="L25" s="78"/>
      <c r="M25" s="77"/>
      <c r="N25" s="77"/>
      <c r="O25" s="77"/>
    </row>
    <row r="26" spans="1:15" x14ac:dyDescent="0.3">
      <c r="B26" s="77" t="s">
        <v>223</v>
      </c>
      <c r="C26" s="77"/>
      <c r="D26" s="77"/>
      <c r="E26" s="77"/>
      <c r="F26" s="77"/>
      <c r="G26" s="77"/>
      <c r="H26" s="77"/>
      <c r="I26" s="77"/>
      <c r="J26" s="77"/>
      <c r="K26" s="78"/>
      <c r="L26" s="78"/>
      <c r="M26" s="77"/>
      <c r="N26" s="77"/>
      <c r="O26" s="77"/>
    </row>
    <row r="27" spans="1:15" x14ac:dyDescent="0.3">
      <c r="B27" s="77" t="s">
        <v>220</v>
      </c>
      <c r="C27" s="77"/>
      <c r="D27" s="77"/>
      <c r="E27" s="77"/>
      <c r="F27" s="77"/>
      <c r="G27" s="77"/>
      <c r="H27" s="77"/>
      <c r="I27" s="77"/>
      <c r="J27" s="77"/>
      <c r="K27" s="78"/>
      <c r="L27" s="78"/>
      <c r="M27" s="77"/>
      <c r="N27" s="77"/>
      <c r="O27" s="77"/>
    </row>
    <row r="28" spans="1:15" x14ac:dyDescent="0.3">
      <c r="B28" s="77" t="s">
        <v>221</v>
      </c>
      <c r="C28" s="77"/>
      <c r="D28" s="77"/>
      <c r="E28" s="77"/>
      <c r="F28" s="77"/>
      <c r="G28" s="77"/>
      <c r="H28" s="77"/>
      <c r="I28" s="77"/>
      <c r="J28" s="77"/>
      <c r="K28" s="78"/>
      <c r="L28" s="78"/>
      <c r="M28" s="77"/>
      <c r="N28" s="77"/>
      <c r="O28" s="77"/>
    </row>
    <row r="29" spans="1:15" x14ac:dyDescent="0.3">
      <c r="B29" s="77"/>
      <c r="C29" s="77"/>
      <c r="D29" s="77"/>
      <c r="E29" s="77"/>
      <c r="F29" s="77"/>
      <c r="G29" s="77"/>
      <c r="H29" s="77"/>
      <c r="I29" s="77"/>
      <c r="J29" s="77"/>
      <c r="K29" s="78"/>
      <c r="L29" s="78"/>
      <c r="M29" s="77"/>
      <c r="N29" s="77"/>
      <c r="O29" s="77"/>
    </row>
    <row r="30" spans="1:15" x14ac:dyDescent="0.3">
      <c r="B30" s="77" t="s">
        <v>44</v>
      </c>
      <c r="C30" s="77"/>
      <c r="D30" s="77"/>
      <c r="E30" s="77"/>
      <c r="F30" s="77"/>
      <c r="G30" s="77"/>
      <c r="H30" s="77"/>
      <c r="I30" s="77"/>
      <c r="J30" s="77"/>
      <c r="K30" s="78"/>
      <c r="L30" s="78"/>
      <c r="M30" s="77"/>
      <c r="N30" s="77"/>
      <c r="O30" s="77"/>
    </row>
    <row r="31" spans="1:15" x14ac:dyDescent="0.3">
      <c r="A31" s="1" t="s">
        <v>45</v>
      </c>
      <c r="B31" s="77"/>
      <c r="C31" s="77"/>
      <c r="D31" s="77"/>
      <c r="E31" s="77"/>
      <c r="F31" s="77"/>
      <c r="G31" s="77"/>
      <c r="H31" s="77"/>
      <c r="I31" s="77"/>
      <c r="J31" s="77"/>
      <c r="K31" s="78"/>
      <c r="L31" s="78"/>
      <c r="M31" s="77"/>
      <c r="N31" s="77"/>
      <c r="O31" s="77"/>
    </row>
    <row r="32" spans="1:15" x14ac:dyDescent="0.3">
      <c r="A32" s="1" t="s">
        <v>46</v>
      </c>
      <c r="B32" s="79" t="s">
        <v>80</v>
      </c>
      <c r="C32" s="79"/>
      <c r="D32" s="79"/>
      <c r="E32" s="79"/>
      <c r="F32" s="79"/>
      <c r="G32" s="79"/>
      <c r="H32" s="79"/>
      <c r="I32" s="79"/>
      <c r="J32" s="79"/>
      <c r="K32" s="83"/>
      <c r="L32" s="83"/>
      <c r="M32" s="77"/>
      <c r="N32" s="77"/>
      <c r="O32" s="77"/>
    </row>
    <row r="33" spans="1:15" x14ac:dyDescent="0.3">
      <c r="A33" s="1"/>
      <c r="B33" s="79" t="s">
        <v>73</v>
      </c>
      <c r="C33" s="79"/>
      <c r="D33" s="79"/>
      <c r="E33" s="79"/>
      <c r="F33" s="79"/>
      <c r="G33" s="79"/>
      <c r="H33" s="79"/>
      <c r="I33" s="79"/>
      <c r="J33" s="79"/>
      <c r="K33" s="83"/>
      <c r="L33" s="83"/>
      <c r="M33" s="77"/>
      <c r="N33" s="77"/>
      <c r="O33" s="77"/>
    </row>
    <row r="34" spans="1:15" x14ac:dyDescent="0.3">
      <c r="A34" s="1"/>
      <c r="B34" s="79" t="s">
        <v>69</v>
      </c>
      <c r="C34" s="79"/>
      <c r="D34" s="79"/>
      <c r="E34" s="79"/>
      <c r="F34" s="79"/>
      <c r="G34" s="79"/>
      <c r="H34" s="79"/>
      <c r="I34" s="79"/>
      <c r="J34" s="79"/>
      <c r="K34" s="83"/>
      <c r="L34" s="83"/>
      <c r="M34" s="77"/>
      <c r="N34" s="77"/>
      <c r="O34" s="77"/>
    </row>
    <row r="35" spans="1:15" x14ac:dyDescent="0.3">
      <c r="A35" s="1"/>
      <c r="B35" s="79" t="s">
        <v>70</v>
      </c>
      <c r="C35" s="79"/>
      <c r="D35" s="79"/>
      <c r="E35" s="79"/>
      <c r="F35" s="79"/>
      <c r="G35" s="79"/>
      <c r="H35" s="79"/>
      <c r="I35" s="79"/>
      <c r="J35" s="79"/>
      <c r="K35" s="83"/>
      <c r="L35" s="83"/>
      <c r="M35" s="77"/>
      <c r="N35" s="77"/>
      <c r="O35" s="77"/>
    </row>
    <row r="36" spans="1:15" x14ac:dyDescent="0.3">
      <c r="A36" s="1"/>
      <c r="B36" s="79" t="s">
        <v>71</v>
      </c>
      <c r="C36" s="79"/>
      <c r="D36" s="79"/>
      <c r="E36" s="79"/>
      <c r="F36" s="79"/>
      <c r="G36" s="79"/>
      <c r="H36" s="79"/>
      <c r="I36" s="79"/>
      <c r="J36" s="79"/>
      <c r="K36" s="83"/>
      <c r="L36" s="83"/>
      <c r="M36" s="77"/>
      <c r="N36" s="77"/>
      <c r="O36" s="77"/>
    </row>
    <row r="37" spans="1:15" x14ac:dyDescent="0.3">
      <c r="A37" s="1"/>
      <c r="B37" s="79" t="s">
        <v>72</v>
      </c>
      <c r="C37" s="79"/>
      <c r="D37" s="79"/>
      <c r="E37" s="79"/>
      <c r="F37" s="79"/>
      <c r="G37" s="79"/>
      <c r="H37" s="79"/>
      <c r="I37" s="79"/>
      <c r="J37" s="79"/>
      <c r="K37" s="83"/>
      <c r="L37" s="83"/>
      <c r="M37" s="77"/>
      <c r="N37" s="77"/>
      <c r="O37" s="77"/>
    </row>
    <row r="38" spans="1:15" x14ac:dyDescent="0.3">
      <c r="A38" s="1"/>
      <c r="B38" s="79" t="s">
        <v>224</v>
      </c>
      <c r="C38" s="79"/>
      <c r="D38" s="79"/>
      <c r="E38" s="79"/>
      <c r="F38" s="79"/>
      <c r="G38" s="79"/>
      <c r="H38" s="79"/>
      <c r="I38" s="79"/>
      <c r="J38" s="79"/>
      <c r="K38" s="83"/>
      <c r="L38" s="83"/>
      <c r="M38" s="77"/>
      <c r="N38" s="77"/>
      <c r="O38" s="77"/>
    </row>
    <row r="39" spans="1:15" x14ac:dyDescent="0.3">
      <c r="A39" s="1"/>
      <c r="B39" s="79" t="s">
        <v>75</v>
      </c>
      <c r="C39" s="79"/>
      <c r="D39" s="79"/>
      <c r="E39" s="79"/>
      <c r="F39" s="79"/>
      <c r="G39" s="79"/>
      <c r="H39" s="79"/>
      <c r="I39" s="79"/>
      <c r="J39" s="79"/>
      <c r="K39" s="83"/>
      <c r="L39" s="83"/>
      <c r="M39" s="77"/>
      <c r="N39" s="77"/>
      <c r="O39" s="77"/>
    </row>
    <row r="40" spans="1:15" x14ac:dyDescent="0.3">
      <c r="A40" s="1"/>
      <c r="B40" s="79"/>
      <c r="C40" s="79"/>
      <c r="D40" s="79"/>
      <c r="E40" s="79"/>
      <c r="F40" s="79"/>
      <c r="G40" s="79"/>
      <c r="H40" s="79"/>
      <c r="I40" s="79"/>
      <c r="J40" s="79"/>
      <c r="K40" s="83"/>
      <c r="L40" s="83"/>
      <c r="M40" s="77"/>
      <c r="N40" s="77"/>
      <c r="O40" s="77"/>
    </row>
    <row r="41" spans="1:15" x14ac:dyDescent="0.3">
      <c r="B41" s="79" t="s">
        <v>79</v>
      </c>
      <c r="C41" s="79"/>
      <c r="D41" s="79"/>
      <c r="E41" s="79"/>
      <c r="F41" s="79"/>
      <c r="G41" s="79"/>
      <c r="H41" s="79"/>
      <c r="I41" s="79"/>
      <c r="J41" s="79"/>
      <c r="K41" s="83"/>
      <c r="L41" s="83"/>
      <c r="M41" s="77"/>
      <c r="N41" s="77"/>
      <c r="O41" s="77"/>
    </row>
    <row r="42" spans="1:15" x14ac:dyDescent="0.3">
      <c r="B42" s="79" t="s">
        <v>46</v>
      </c>
      <c r="C42" s="79"/>
      <c r="D42" s="79"/>
      <c r="E42" s="79"/>
      <c r="F42" s="79"/>
      <c r="G42" s="79"/>
      <c r="H42" s="79"/>
      <c r="I42" s="79"/>
      <c r="J42" s="79"/>
      <c r="K42" s="83"/>
      <c r="L42" s="83"/>
      <c r="M42" s="77"/>
      <c r="N42" s="77"/>
      <c r="O42" s="77"/>
    </row>
    <row r="43" spans="1:15" x14ac:dyDescent="0.3">
      <c r="B43" s="79"/>
      <c r="C43" s="79"/>
      <c r="D43" s="79"/>
      <c r="E43" s="79"/>
      <c r="F43" s="79"/>
      <c r="G43" s="79"/>
      <c r="H43" s="79"/>
      <c r="I43" s="79"/>
      <c r="J43" s="79"/>
      <c r="K43" s="83"/>
      <c r="L43" s="83"/>
      <c r="M43" s="77"/>
      <c r="N43" s="77"/>
      <c r="O43" s="77"/>
    </row>
    <row r="44" spans="1:15" ht="15.9" customHeight="1" x14ac:dyDescent="0.3">
      <c r="B44" s="79" t="s">
        <v>78</v>
      </c>
      <c r="C44" s="79"/>
      <c r="D44" s="79"/>
      <c r="E44" s="79"/>
      <c r="F44" s="79"/>
      <c r="G44" s="79"/>
      <c r="H44" s="79"/>
      <c r="I44" s="79"/>
      <c r="J44" s="79"/>
      <c r="K44" s="83"/>
      <c r="L44" s="83"/>
      <c r="M44" s="77"/>
      <c r="N44" s="77"/>
      <c r="O44" s="77"/>
    </row>
    <row r="45" spans="1:15" x14ac:dyDescent="0.3">
      <c r="B45" s="79" t="s">
        <v>65</v>
      </c>
      <c r="C45" s="79"/>
      <c r="D45" s="79"/>
      <c r="E45" s="79"/>
      <c r="F45" s="79"/>
      <c r="G45" s="79"/>
      <c r="H45" s="79"/>
      <c r="I45" s="79"/>
      <c r="J45" s="79"/>
      <c r="K45" s="83"/>
      <c r="L45" s="83"/>
      <c r="M45" s="77"/>
      <c r="N45" s="77"/>
      <c r="O45" s="77"/>
    </row>
    <row r="46" spans="1:15" x14ac:dyDescent="0.3">
      <c r="B46" s="77"/>
      <c r="C46" s="77"/>
      <c r="D46" s="77"/>
      <c r="E46" s="77"/>
      <c r="F46" s="77"/>
      <c r="G46" s="77"/>
      <c r="H46" s="77"/>
      <c r="I46" s="77"/>
      <c r="J46" s="77"/>
      <c r="K46" s="78"/>
      <c r="L46" s="78"/>
      <c r="M46" s="77"/>
      <c r="N46" s="77"/>
      <c r="O46" s="77"/>
    </row>
    <row r="47" spans="1:15" x14ac:dyDescent="0.3">
      <c r="B47" s="77" t="s">
        <v>47</v>
      </c>
      <c r="C47" s="77"/>
      <c r="D47" s="77"/>
      <c r="E47" s="77"/>
      <c r="F47" s="77"/>
      <c r="G47" s="77"/>
      <c r="H47" s="77"/>
      <c r="I47" s="77"/>
      <c r="J47" s="77"/>
      <c r="K47" s="78"/>
      <c r="L47" s="78"/>
      <c r="M47" s="77"/>
      <c r="N47" s="77"/>
      <c r="O47" s="77"/>
    </row>
    <row r="48" spans="1:15" x14ac:dyDescent="0.3">
      <c r="B48" s="77" t="s">
        <v>48</v>
      </c>
      <c r="C48" s="77"/>
      <c r="D48" s="77"/>
      <c r="E48" s="77"/>
      <c r="F48" s="77"/>
      <c r="G48" s="77"/>
      <c r="H48" s="77"/>
      <c r="I48" s="77"/>
      <c r="J48" s="77"/>
      <c r="K48" s="78"/>
      <c r="L48" s="78"/>
      <c r="M48" s="77"/>
      <c r="N48" s="77"/>
      <c r="O48" s="77"/>
    </row>
    <row r="49" spans="1:20" x14ac:dyDescent="0.3">
      <c r="B49" s="77" t="s">
        <v>49</v>
      </c>
      <c r="C49" s="77"/>
      <c r="D49" s="77"/>
      <c r="E49" s="77"/>
      <c r="F49" s="77"/>
      <c r="G49" s="77"/>
      <c r="H49" s="77"/>
      <c r="I49" s="77"/>
      <c r="J49" s="77"/>
      <c r="K49" s="78"/>
      <c r="L49" s="78"/>
      <c r="M49" s="77"/>
      <c r="N49" s="77"/>
      <c r="O49" s="77"/>
    </row>
    <row r="51" spans="1:20" x14ac:dyDescent="0.3">
      <c r="A51" s="29" t="s">
        <v>99</v>
      </c>
      <c r="B51" s="30"/>
      <c r="E51"/>
      <c r="G51" s="6"/>
      <c r="K51"/>
      <c r="M51" s="6"/>
      <c r="O51"/>
      <c r="P51"/>
      <c r="S51" s="6"/>
      <c r="T51" s="6"/>
    </row>
  </sheetData>
  <mergeCells count="24">
    <mergeCell ref="D6:D7"/>
    <mergeCell ref="O5:R5"/>
    <mergeCell ref="O6:R6"/>
    <mergeCell ref="I16:L18"/>
    <mergeCell ref="E6:E7"/>
    <mergeCell ref="K6:K7"/>
    <mergeCell ref="L6:L7"/>
    <mergeCell ref="M6:M7"/>
    <mergeCell ref="N6:N7"/>
    <mergeCell ref="G5:G7"/>
    <mergeCell ref="H5:H7"/>
    <mergeCell ref="A4:T4"/>
    <mergeCell ref="A5:A7"/>
    <mergeCell ref="C5:E5"/>
    <mergeCell ref="F5:F7"/>
    <mergeCell ref="I5:I7"/>
    <mergeCell ref="J5:J7"/>
    <mergeCell ref="K5:L5"/>
    <mergeCell ref="M5:N5"/>
    <mergeCell ref="S6:S7"/>
    <mergeCell ref="T6:T7"/>
    <mergeCell ref="B5:B7"/>
    <mergeCell ref="S5:T5"/>
    <mergeCell ref="C6:C7"/>
  </mergeCells>
  <pageMargins left="0.7" right="0.7" top="0.78740157499999996" bottom="0.78740157499999996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Pokyny, info</vt:lpstr>
      <vt:lpstr>MŠ</vt:lpstr>
      <vt:lpstr>ZŠ</vt:lpstr>
      <vt:lpstr>zajmové, neformalní, cel</vt:lpstr>
      <vt:lpstr>MŠ!Oblast_tisku</vt:lpstr>
      <vt:lpstr>'zajmové, neformalní, cel'!Oblast_tisku</vt:lpstr>
      <vt:lpstr>ZŠ!Oblast_tisku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Petra Sotonová</cp:lastModifiedBy>
  <cp:revision/>
  <cp:lastPrinted>2023-10-23T09:44:02Z</cp:lastPrinted>
  <dcterms:created xsi:type="dcterms:W3CDTF">2020-07-22T07:46:04Z</dcterms:created>
  <dcterms:modified xsi:type="dcterms:W3CDTF">2024-11-08T08:04:14Z</dcterms:modified>
  <cp:category/>
  <cp:contentStatus/>
</cp:coreProperties>
</file>