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HP\Documents\MAS\MAP\MHradiste\==_MAP_4_==\RV\20241107\podklady\"/>
    </mc:Choice>
  </mc:AlternateContent>
  <xr:revisionPtr revIDLastSave="0" documentId="13_ncr:1_{6291A464-FEF9-4119-AB0D-6B27749A1E80}" xr6:coauthVersionLast="47" xr6:coauthVersionMax="47" xr10:uidLastSave="{00000000-0000-0000-0000-000000000000}"/>
  <bookViews>
    <workbookView xWindow="-108" yWindow="-108" windowWidth="23256" windowHeight="12456" tabRatio="710" activeTab="1" xr2:uid="{00000000-000D-0000-FFFF-FFFF00000000}"/>
  </bookViews>
  <sheets>
    <sheet name="Pokyny, info" sheetId="9" r:id="rId1"/>
    <sheet name="MŠ" sheetId="6" r:id="rId2"/>
    <sheet name="ZŠ" sheetId="7" r:id="rId3"/>
    <sheet name="zajmové, neformalní, cel" sheetId="8" r:id="rId4"/>
  </sheets>
  <definedNames>
    <definedName name="_xlnm.Print_Area" localSheetId="3">'zajmové, neformalní, cel'!$A$1:$T$43</definedName>
    <definedName name="_xlnm.Print_Area" localSheetId="2">ZŠ!$A$1:$Z$121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8" i="7" l="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7" i="7"/>
  <c r="A6" i="7"/>
  <c r="A6" i="6"/>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M73" i="7" l="1"/>
  <c r="M74" i="7"/>
  <c r="M70" i="7"/>
  <c r="M71" i="7"/>
  <c r="M21" i="6"/>
  <c r="M87" i="7"/>
  <c r="M29" i="6"/>
  <c r="M68" i="7" l="1"/>
  <c r="M69" i="7"/>
  <c r="M86" i="7"/>
  <c r="M58" i="7"/>
  <c r="M57" i="7"/>
  <c r="M35" i="7"/>
  <c r="M34" i="7"/>
  <c r="M33" i="7"/>
  <c r="L7" i="8"/>
  <c r="L8" i="8"/>
  <c r="M85" i="7"/>
  <c r="M18" i="6"/>
  <c r="M17" i="6"/>
  <c r="M37" i="7"/>
  <c r="M38" i="7"/>
  <c r="M39" i="7"/>
  <c r="M40" i="7"/>
  <c r="M41" i="7"/>
  <c r="M67" i="7"/>
  <c r="M16" i="6"/>
  <c r="M63" i="7"/>
  <c r="M62" i="7"/>
  <c r="M56" i="7"/>
  <c r="M32" i="7"/>
  <c r="M14" i="6"/>
  <c r="M75" i="7"/>
  <c r="M82" i="7"/>
  <c r="M81" i="7"/>
  <c r="M80" i="7"/>
  <c r="M79" i="7"/>
  <c r="M78" i="7"/>
  <c r="M77" i="7"/>
  <c r="M76" i="7"/>
  <c r="M26" i="6"/>
  <c r="M25" i="6"/>
  <c r="M24" i="6"/>
  <c r="M23" i="6"/>
  <c r="M22" i="6"/>
  <c r="M57" i="6"/>
  <c r="M56" i="6"/>
  <c r="M55" i="6"/>
  <c r="M54" i="6"/>
  <c r="M53" i="6"/>
  <c r="M52" i="6"/>
  <c r="M51" i="6"/>
  <c r="M50" i="6"/>
  <c r="M49" i="6"/>
  <c r="M48" i="6"/>
  <c r="M47" i="6"/>
  <c r="M46" i="6"/>
  <c r="M45" i="6"/>
  <c r="M44" i="6"/>
  <c r="M43" i="6"/>
  <c r="M42" i="6"/>
  <c r="M41" i="6"/>
  <c r="M40" i="6"/>
  <c r="M39" i="6"/>
  <c r="M38" i="6"/>
  <c r="M37" i="6"/>
  <c r="M36" i="6"/>
  <c r="M35" i="6"/>
  <c r="M34" i="6"/>
  <c r="M33" i="6"/>
  <c r="M32" i="6"/>
  <c r="M64" i="7"/>
  <c r="A5" i="6"/>
  <c r="L6" i="8"/>
  <c r="M84" i="7"/>
  <c r="M83" i="7"/>
  <c r="M72" i="7"/>
  <c r="M66" i="7"/>
  <c r="M65" i="7"/>
  <c r="M59" i="6"/>
  <c r="M58" i="6"/>
  <c r="M31" i="6"/>
  <c r="M30" i="6"/>
  <c r="M28" i="6"/>
  <c r="M27" i="6"/>
  <c r="M20" i="6"/>
  <c r="M19" i="6"/>
  <c r="M15" i="6"/>
  <c r="M13" i="6"/>
  <c r="M12" i="6"/>
  <c r="M11" i="6"/>
  <c r="M10" i="6"/>
  <c r="M9" i="6"/>
  <c r="M8" i="6"/>
  <c r="M7" i="6"/>
  <c r="M6" i="6"/>
  <c r="M5" i="6"/>
  <c r="M61" i="7"/>
  <c r="M60" i="7"/>
  <c r="M59" i="7"/>
  <c r="M55" i="7"/>
  <c r="M54" i="7"/>
  <c r="M53" i="7"/>
  <c r="M52" i="7"/>
  <c r="M51" i="7"/>
  <c r="M50" i="7"/>
  <c r="M49" i="7"/>
  <c r="M48" i="7"/>
  <c r="M47" i="7"/>
  <c r="M46" i="7"/>
  <c r="M45" i="7"/>
  <c r="M44" i="7"/>
  <c r="M43" i="7"/>
  <c r="M42" i="7"/>
  <c r="M36" i="7"/>
  <c r="M31" i="7"/>
  <c r="M30" i="7"/>
  <c r="M29" i="7"/>
  <c r="M28" i="7"/>
  <c r="M27" i="7"/>
  <c r="M26" i="7"/>
  <c r="M25" i="7"/>
  <c r="M24" i="7"/>
  <c r="M23" i="7"/>
  <c r="M22" i="7"/>
  <c r="M21" i="7"/>
  <c r="M20" i="7"/>
  <c r="M19" i="7"/>
  <c r="M18" i="7"/>
  <c r="M17" i="7"/>
  <c r="M16" i="7"/>
  <c r="M15" i="7"/>
  <c r="M14" i="7"/>
  <c r="M13" i="7"/>
  <c r="M12" i="7"/>
  <c r="M11" i="7"/>
  <c r="M10" i="7"/>
  <c r="M9" i="7"/>
  <c r="M8" i="7"/>
  <c r="M7" i="7"/>
  <c r="M6" i="7"/>
  <c r="L5" i="8"/>
  <c r="M5" i="7"/>
  <c r="M4" i="6"/>
</calcChain>
</file>

<file path=xl/sharedStrings.xml><?xml version="1.0" encoding="utf-8"?>
<sst xmlns="http://schemas.openxmlformats.org/spreadsheetml/2006/main" count="1050" uniqueCount="340">
  <si>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</si>
  <si>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</si>
  <si>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</si>
  <si>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Formát odevzdávání tabulek</t>
  </si>
  <si>
    <t>Předávání tabulek</t>
  </si>
  <si>
    <t>Strategický rámec MAP - seznam investičních priorit MŠ (2021 - 2027)</t>
  </si>
  <si>
    <t>Číslo řádku</t>
  </si>
  <si>
    <t xml:space="preserve">Identifikace školy </t>
  </si>
  <si>
    <t>Název projektu</t>
  </si>
  <si>
    <t xml:space="preserve">Kraj realizace </t>
  </si>
  <si>
    <t>Obec realizace</t>
  </si>
  <si>
    <t>Obsah projektu</t>
  </si>
  <si>
    <t xml:space="preserve">Stav připravenosti projektu k realizaci </t>
  </si>
  <si>
    <t>Název školy</t>
  </si>
  <si>
    <t>Zřizovatel</t>
  </si>
  <si>
    <t>IČ školy</t>
  </si>
  <si>
    <t>IZO školy</t>
  </si>
  <si>
    <t>RED IZO školy</t>
  </si>
  <si>
    <t xml:space="preserve">celkové výdaje projektu  </t>
  </si>
  <si>
    <t>stručný popis např. zpracovaná PD, zajištěné výkupy, výběr dodavatele</t>
  </si>
  <si>
    <t>vydané stavební povolení ano/ne</t>
  </si>
  <si>
    <t>Pozn.</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</si>
  <si>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</si>
  <si>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</si>
  <si>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</si>
  <si>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</si>
  <si>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</si>
  <si>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t>s vazbou na podporovanou oblast</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</si>
  <si>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</si>
  <si>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</si>
  <si>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</si>
  <si>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</si>
  <si>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</si>
  <si>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</si>
  <si>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</si>
  <si>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</si>
  <si>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</si>
  <si>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t>Název organizace</t>
  </si>
  <si>
    <t>Zřizovatel (název)</t>
  </si>
  <si>
    <t>IČ organizace</t>
  </si>
  <si>
    <t>celkové výdaje projektu</t>
  </si>
  <si>
    <t xml:space="preserve">cizí jazyky
</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</si>
  <si>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</si>
  <si>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</si>
  <si>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</si>
  <si>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</si>
  <si>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</si>
  <si>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</si>
  <si>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</si>
  <si>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</si>
  <si>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</si>
  <si>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</si>
  <si>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</si>
  <si>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</si>
  <si>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</si>
  <si>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</si>
  <si>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</si>
  <si>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</si>
  <si>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z toho předpokládané výdaje EFRR</t>
  </si>
  <si>
    <t>Kraj</t>
  </si>
  <si>
    <t>Typ regionu</t>
  </si>
  <si>
    <t>Podíl EFRR</t>
  </si>
  <si>
    <t>Jihočeský</t>
  </si>
  <si>
    <t>Jihomoravský</t>
  </si>
  <si>
    <t>Karlovarský</t>
  </si>
  <si>
    <t>Plzeňský</t>
  </si>
  <si>
    <t>Středočeský</t>
  </si>
  <si>
    <t>Vysočina</t>
  </si>
  <si>
    <t>Královéhradecký</t>
  </si>
  <si>
    <t>Předpokládané výdaje EFRR jsou závislé na míře spolufinancování v jednotlivých regionech:</t>
  </si>
  <si>
    <t>Liberecký</t>
  </si>
  <si>
    <t>Moravskoslezský</t>
  </si>
  <si>
    <t>Pardubický</t>
  </si>
  <si>
    <t>Ústecký</t>
  </si>
  <si>
    <t>přechodový</t>
  </si>
  <si>
    <t>méně rozvinutý</t>
  </si>
  <si>
    <t>Praha</t>
  </si>
  <si>
    <t>více rozvinutý</t>
  </si>
  <si>
    <t>70 %</t>
  </si>
  <si>
    <t>85 %</t>
  </si>
  <si>
    <t>40 %</t>
  </si>
  <si>
    <t>Vyplňujte bez ohledu na očekávaný zdroj financování.</t>
  </si>
  <si>
    <t>Základní škola Mnichovo Hradiště, Sokolovská 254, příspěvková organizace</t>
  </si>
  <si>
    <t>Město Mnichovo Hradiště</t>
  </si>
  <si>
    <t>Mnichovo Hradiště</t>
  </si>
  <si>
    <t>Energetické úspory</t>
  </si>
  <si>
    <t>plánováno</t>
  </si>
  <si>
    <t>ne</t>
  </si>
  <si>
    <t>Rekonstrukce učeben</t>
  </si>
  <si>
    <t>x</t>
  </si>
  <si>
    <t>Rekonstrukce odborných učeben</t>
  </si>
  <si>
    <t>Rekonstrukce společných prostor</t>
  </si>
  <si>
    <t>Zvyšování kapacity kmenových tříd</t>
  </si>
  <si>
    <t>Zvyšování kapacity a vybavení odborných učeben</t>
  </si>
  <si>
    <t>Zvyšování kapacity školy</t>
  </si>
  <si>
    <t>Nákup vybavení pro odborné předměty</t>
  </si>
  <si>
    <t>Nákup vybavení pro kmenové třídy</t>
  </si>
  <si>
    <t>Nákup vybavení pro zájmové vzdělávání</t>
  </si>
  <si>
    <t>Budování a úpravy sportovních prostor</t>
  </si>
  <si>
    <t>Víceúčelové hřiště</t>
  </si>
  <si>
    <t>Úpravy zeleně</t>
  </si>
  <si>
    <t>Budování venkovních učeben</t>
  </si>
  <si>
    <t>Bezpečnostní prvky</t>
  </si>
  <si>
    <t>Budování naučných stezek a skleníků</t>
  </si>
  <si>
    <t>Práce s digitálními technologiemi</t>
  </si>
  <si>
    <t>Rekonstrukce topení v budově školy</t>
  </si>
  <si>
    <t>Rekonstrukce střechy</t>
  </si>
  <si>
    <t>Klimatizace celé školy</t>
  </si>
  <si>
    <t>Rekonstrukce WC dívky v nové budově</t>
  </si>
  <si>
    <t>Vytvoření podmínek pro výuku tělesné výchovy</t>
  </si>
  <si>
    <t>Obnovení běžecké dráhy za halou</t>
  </si>
  <si>
    <t>Výměna dlaždic na chodbách staré budovy, malby a nátěry</t>
  </si>
  <si>
    <t xml:space="preserve">Vybudování zázemí pro školní poradenské pracoviště a pro práci s žáky se speciálními vzdělávacími potřebami </t>
  </si>
  <si>
    <t>Klidové zóny, reedukační učebny apod.</t>
  </si>
  <si>
    <t>Vytvoření vnitřního i venkovního zázemí pro komunitní aktivity při ZŠ vedoucí k sociální inkluzi</t>
  </si>
  <si>
    <t>Veřejně přístupné prostory pro sportovní aktivity, knihovny, společenské místnosti apod.</t>
  </si>
  <si>
    <t xml:space="preserve">Budování zázemí pro pedagogické i nepedagogické pracovníky škol vedoucí k vyšší kvalitě vzdělávání ve školách </t>
  </si>
  <si>
    <t>Kabinety apod.</t>
  </si>
  <si>
    <t>Budování zázemí pro školní družiny a školní kluby umožňující zvyšování kvality poskytovaných služeb</t>
  </si>
  <si>
    <t>Základní škola Mnichovo Hradiště, Studentská 895, příspěvková organizace</t>
  </si>
  <si>
    <t>Zateplení školy</t>
  </si>
  <si>
    <t>Úpravy zeleně a venkovního prostranství školy</t>
  </si>
  <si>
    <t>Digitální technologie</t>
  </si>
  <si>
    <t>Rekonstrukce WC dívky na chodbě u sborovny</t>
  </si>
  <si>
    <t>Rekonstrukce komunikace k hlavnímu vchodu</t>
  </si>
  <si>
    <t>Přeložení podlahy na sále</t>
  </si>
  <si>
    <t>Dostavba 9 školních tříd – kmenové učebny</t>
  </si>
  <si>
    <t>Sportovní hala s parkováním</t>
  </si>
  <si>
    <t>Kryté krčky mezi dostavbami</t>
  </si>
  <si>
    <t>Parkové úpravy a objekty v parkové části</t>
  </si>
  <si>
    <t>Dostavba školní jídelny</t>
  </si>
  <si>
    <t>Základní škola, Mnichovo Hradiště, Švermova 380</t>
  </si>
  <si>
    <t>Středočeský kraj</t>
  </si>
  <si>
    <t>Moderní digivzdělávání</t>
  </si>
  <si>
    <t>Interaktivní tabule + software</t>
  </si>
  <si>
    <t xml:space="preserve">Pohodlně do i ze schodů </t>
  </si>
  <si>
    <t>Schodolez</t>
  </si>
  <si>
    <t>Interaktivní tabule- oddělené pracoviště- Obránců míru 1078, Mnichovo Hradiště</t>
  </si>
  <si>
    <t>Základní škola a Mateřská škola Jivina</t>
  </si>
  <si>
    <t>Obec Jivina</t>
  </si>
  <si>
    <t>Dílnička pro děti MŠ a ZŠ</t>
  </si>
  <si>
    <t>Herní prvky na zahradu MŠ</t>
  </si>
  <si>
    <t>Bezbariérový přístup do základní školy</t>
  </si>
  <si>
    <t>Jivina</t>
  </si>
  <si>
    <t>Dovybavení školní jídelny</t>
  </si>
  <si>
    <t>Základní škola a mateřská škola Klášter Hradiště nad Jizerou</t>
  </si>
  <si>
    <t>Obec Klášter Hradiště nad Jizerou</t>
  </si>
  <si>
    <t>Sportovní hřiště u školy s vybavením</t>
  </si>
  <si>
    <t>Klášter Hradiště nad Jizerou</t>
  </si>
  <si>
    <t xml:space="preserve">Úprava zahrady mateřské školy </t>
  </si>
  <si>
    <t>Nové herní prvky</t>
  </si>
  <si>
    <t>Přestavba oddělení MŠ</t>
  </si>
  <si>
    <t>Základní škola a Mateřská škola Loukovec okres Mladá Boleslav</t>
  </si>
  <si>
    <t>Obec Loukovec</t>
  </si>
  <si>
    <t>Rekonstrukce podlah</t>
  </si>
  <si>
    <t>Loukovec</t>
  </si>
  <si>
    <t>Rekonstrukce sociálního zařízení MŠ</t>
  </si>
  <si>
    <t>Interaktivní tabule ZŠ</t>
  </si>
  <si>
    <t>Mateřská škola Mnichovo Hradiště, Mírová 683, příspěvková organizace</t>
  </si>
  <si>
    <t>Rekonstrukce střechy – budova Veselá</t>
  </si>
  <si>
    <t>Rozšíření kapacity MŠ v ulici Mírová v Mnichově Hradišti</t>
  </si>
  <si>
    <t>Vybudování nové třídy ze stávající školní kuchyně, vybudování výdejny jídel a zázemí pro pedagogy, rekonstrukce sklepních prostorů vše včetně vybavení, venkovní úpravy (zahrada, hřiště)</t>
  </si>
  <si>
    <t>107514711, 102802696</t>
  </si>
  <si>
    <t>Rekonstrukce střechy – budova ul. Mírová</t>
  </si>
  <si>
    <t>Budova MŠ Jaselská venkovní mlhoviště</t>
  </si>
  <si>
    <t xml:space="preserve">Budova MŠ Jaselská - přestavba stávajícího spojovacího krčku   </t>
  </si>
  <si>
    <t>Budova MŠ Veselá - oprava altánu nebo vybudování nového (krytina, výplně, obklad, dlažba)</t>
  </si>
  <si>
    <t xml:space="preserve">Budova MŠ Jaselská - rekonstrukce zbylé části hospodářského pavilonu </t>
  </si>
  <si>
    <t>Budova MŠ Mírová - venkovní žaluzie v 2. NP a 3. NP</t>
  </si>
  <si>
    <t xml:space="preserve">Budova MŠ Mírová - rekonstrukce střechy </t>
  </si>
  <si>
    <t>Budova MŠ Jaselská – rekonstrukce prádelny</t>
  </si>
  <si>
    <t>Mateřská škola Březina, okres Mladá Boleslav</t>
  </si>
  <si>
    <t>Obec Březina</t>
  </si>
  <si>
    <t>Rekonstrukce spodní zahrady, venkovní učebna, herní prvky, nové pískoviště, koutky zaměřené na vzdělávání v EVVO</t>
  </si>
  <si>
    <t>Březina</t>
  </si>
  <si>
    <t>Mateřská škola Dolní Krupá, okres Mladá Boleslav</t>
  </si>
  <si>
    <t>Obec Dolní Krupá</t>
  </si>
  <si>
    <t>Komplexní revitalizace historické budovy české školy pro potřeby moderního provozu mateřské školy, revitalizace zahrady a zázemí pro mateřskou školu. Rozšíření kapacity mateřské školy</t>
  </si>
  <si>
    <t>Dolní Krupá</t>
  </si>
  <si>
    <t>Mateřská škola Klubíčko, Boseň</t>
  </si>
  <si>
    <t>Kateřina Bubeníková</t>
  </si>
  <si>
    <t>Boseň</t>
  </si>
  <si>
    <t>Celková rekonstrukce školní kuchyně</t>
  </si>
  <si>
    <t>zahá-jení reali-zace</t>
  </si>
  <si>
    <t>ukon-čení reali-zace</t>
  </si>
  <si>
    <t>rekon-strukce učeben neúpl-ných škol v CLLD</t>
  </si>
  <si>
    <t xml:space="preserve">zázemí pro školní pora-denské praco-viště </t>
  </si>
  <si>
    <t>vnitřní/ venkovní zázemí pro komunitní aktivity vedoucí k sociální inkluzi</t>
  </si>
  <si>
    <t>budo-vání zázemí družin a školních klubů</t>
  </si>
  <si>
    <t>konekti-vita</t>
  </si>
  <si>
    <t>zpracovaná PD</t>
  </si>
  <si>
    <t>Revitalizace budovy obecního úřadu na mateřskou školu</t>
  </si>
  <si>
    <t>Vybudování venkovní učebny</t>
  </si>
  <si>
    <t>Vybudování výukové školní zahrady se skleníkem</t>
  </si>
  <si>
    <t>Vybudování venkovního altánu zahrady školy</t>
  </si>
  <si>
    <t>Vybavení školní kuchyně a jídelny</t>
  </si>
  <si>
    <t>Rekonstrukce školní kuchyně</t>
  </si>
  <si>
    <t>Výměna oken</t>
  </si>
  <si>
    <t>Rekonstrukce terasy a vytvoření venkovní učebny</t>
  </si>
  <si>
    <t>Bezbariérové vstupy a chodníky</t>
  </si>
  <si>
    <t>Vytvoření přírodní zahrady</t>
  </si>
  <si>
    <t>Vybavení školy interaktivní tabulí</t>
  </si>
  <si>
    <t>Obnova oplocení areálu školy</t>
  </si>
  <si>
    <t>Vybudování nových herních prvků hřiště</t>
  </si>
  <si>
    <t>Rekonstrukce kotelny školy, výměna zdroje vytápění</t>
  </si>
  <si>
    <t>Snížení energetické náročnosti, instalace fotovoltaických panelů</t>
  </si>
  <si>
    <t>Vybudování volnočasového komunitního centra, školní družiny</t>
  </si>
  <si>
    <t>Rekonstrukce kanalizační sítě školy, vč. jímek a ČOV</t>
  </si>
  <si>
    <t>Rekonstrukce elektroinstalace školy</t>
  </si>
  <si>
    <t>Vybudování podlahového vytápění školy</t>
  </si>
  <si>
    <t>Obnova zásobovací komunikace areálu školy</t>
  </si>
  <si>
    <t>Vybudování venkovních odpočívadel při vycházkách dětí</t>
  </si>
  <si>
    <t>Základní škola a mateřská škola, Kněžmost, okres Mladá Boleslav</t>
  </si>
  <si>
    <t>Kněžmost</t>
  </si>
  <si>
    <t>Kamerový a bezpečnostní systém ZŠ a okolí</t>
  </si>
  <si>
    <t>Kamerový a bezbečnostní systém pro oba areály ZŠ a MŠ</t>
  </si>
  <si>
    <t>Zahrada a venkovní prvky v MŠ</t>
  </si>
  <si>
    <t>Rekonstrukce a nové prvky na zahradu MŠ</t>
  </si>
  <si>
    <t>Vybavení vnitřních prostor MŠ</t>
  </si>
  <si>
    <t>Energetické úspory budova MŠ - fotovoltaika</t>
  </si>
  <si>
    <t>Instalace fotovoltaických panelů na střechu MŠ</t>
  </si>
  <si>
    <t>Obec Kněžmost</t>
  </si>
  <si>
    <t>Víceúčelové hřiště u školy</t>
  </si>
  <si>
    <t>Oprava a zateplení střešního pláště budovy 1.stupně ZŠ</t>
  </si>
  <si>
    <t>Rekonstrukce prostor budovy 1.stupně ZŠ</t>
  </si>
  <si>
    <t>Realizace pobytové zahrady ZŠ</t>
  </si>
  <si>
    <t>Rekonstrukce tělocvičny ZŠ včetně sociálního zařízení</t>
  </si>
  <si>
    <t>Rekonstrukce, rozšíření a modernizace školní jídelny</t>
  </si>
  <si>
    <t>Vybudování venkovního víceúčelového hřiště v areálu ZŠ</t>
  </si>
  <si>
    <t>Rekonstrukce vnitřních prostor budovy 1.stupně</t>
  </si>
  <si>
    <t>Odpočinkové, herní a tvůrčí prvky na zahradě ZŠ</t>
  </si>
  <si>
    <t>Rekonstrukce povrchů a sociálních zařízení v tělocvičně ZŠ</t>
  </si>
  <si>
    <t>Rekonstrukce a případné rozšíření jídelny ZŠ včetně vybavení</t>
  </si>
  <si>
    <t>Vybavení odborných učeben základní školy Kněžmost – nábytek, ICT, pomůcky</t>
  </si>
  <si>
    <t>částečně realizováno, zbytek plánováno</t>
  </si>
  <si>
    <t>předseda Řídícího výboru</t>
  </si>
  <si>
    <t>ano</t>
  </si>
  <si>
    <t>Budova MŠ Jaselská - rekonstrukce rozvodů vody</t>
  </si>
  <si>
    <t>Nadstavba nad spojovacím krčkem ZŠ Sokolovská, Mnichovo Hradiště (odborné učebny a zázemí)</t>
  </si>
  <si>
    <t xml:space="preserve">Stavba 3 nových odborných učeben nad krčkem základní školy, rekonstrukce vybraných stávajících odborných učeben, vybavení odborných učeben ve stávající budově školy, zajištění bezbariérovosti, vybudování zázemí pro školní poradenské pracoviště, vybudování zázemí pro pedagog. pracovníky (kabinety), řešení konektivity, zastínění oken. </t>
  </si>
  <si>
    <t>Dostavba odborných učeben v ZŠ Studentská, Mnichovo Hradiště</t>
  </si>
  <si>
    <t xml:space="preserve">Dostavba ZŠ - vybudování odborných učeben v novém křídle školy, rekonstrukce stávajících odborných učeben (obojí včetně vybavení), vybudování zázemí pro pedagogické pracovníky, řešení konektivity a bezbariérovosti. </t>
  </si>
  <si>
    <t>zadání pro studii</t>
  </si>
  <si>
    <t>Venkovní učebna</t>
  </si>
  <si>
    <t xml:space="preserve">Venkovní učebna </t>
  </si>
  <si>
    <t>Bezbariérové WC</t>
  </si>
  <si>
    <t>Bezbariérové WC Švermova 380</t>
  </si>
  <si>
    <r>
      <t xml:space="preserve">Výdaje projektu </t>
    </r>
    <r>
      <rPr>
        <sz val="10"/>
        <rFont val="Calibri"/>
        <family val="2"/>
        <charset val="238"/>
        <scheme val="minor"/>
      </rPr>
      <t xml:space="preserve">v Kč </t>
    </r>
    <r>
      <rPr>
        <vertAlign val="superscript"/>
        <sz val="10"/>
        <rFont val="Calibri"/>
        <family val="2"/>
        <charset val="238"/>
        <scheme val="minor"/>
      </rPr>
      <t>1)</t>
    </r>
  </si>
  <si>
    <r>
      <t xml:space="preserve">Předpokládaný termín realizace </t>
    </r>
    <r>
      <rPr>
        <i/>
        <sz val="10"/>
        <rFont val="Calibri"/>
        <family val="2"/>
        <charset val="238"/>
        <scheme val="minor"/>
      </rPr>
      <t>měsíc, rok</t>
    </r>
  </si>
  <si>
    <r>
      <t>Typ projektu</t>
    </r>
    <r>
      <rPr>
        <sz val="10"/>
        <rFont val="Calibri"/>
        <family val="2"/>
        <charset val="238"/>
        <scheme val="minor"/>
      </rPr>
      <t xml:space="preserve"> </t>
    </r>
    <r>
      <rPr>
        <vertAlign val="superscript"/>
        <sz val="10"/>
        <rFont val="Calibri"/>
        <family val="2"/>
        <charset val="238"/>
        <scheme val="minor"/>
      </rPr>
      <t>2)</t>
    </r>
  </si>
  <si>
    <r>
      <t>navýšení kapacity MŠ / novo-stavba MŠ</t>
    </r>
    <r>
      <rPr>
        <vertAlign val="superscript"/>
        <sz val="10"/>
        <rFont val="Calibri"/>
        <family val="2"/>
        <charset val="238"/>
        <scheme val="minor"/>
      </rPr>
      <t>3)</t>
    </r>
    <r>
      <rPr>
        <sz val="10"/>
        <rFont val="Calibri"/>
        <family val="2"/>
        <charset val="238"/>
        <scheme val="minor"/>
      </rPr>
      <t xml:space="preserve"> </t>
    </r>
  </si>
  <si>
    <r>
      <t>zajištění hygie-nických poža-davků u MŠ, kde jsou nedo-statky identi-fikovány KHS</t>
    </r>
    <r>
      <rPr>
        <vertAlign val="superscript"/>
        <sz val="10"/>
        <rFont val="Calibri"/>
        <family val="2"/>
        <charset val="238"/>
        <scheme val="minor"/>
      </rPr>
      <t>4)</t>
    </r>
  </si>
  <si>
    <r>
      <t xml:space="preserve">Výdaje projektu  </t>
    </r>
    <r>
      <rPr>
        <sz val="10"/>
        <rFont val="Calibri"/>
        <family val="2"/>
        <scheme val="minor"/>
      </rPr>
      <t xml:space="preserve">v Kč </t>
    </r>
    <r>
      <rPr>
        <i/>
        <vertAlign val="superscript"/>
        <sz val="10"/>
        <rFont val="Calibri"/>
        <family val="2"/>
        <scheme val="minor"/>
      </rPr>
      <t>1)</t>
    </r>
  </si>
  <si>
    <r>
      <t xml:space="preserve">Předpo-kládaný termín realizace </t>
    </r>
    <r>
      <rPr>
        <i/>
        <sz val="10"/>
        <rFont val="Calibri"/>
        <family val="2"/>
        <scheme val="minor"/>
      </rPr>
      <t>měsíc, rok</t>
    </r>
  </si>
  <si>
    <r>
      <t>Typ projektu</t>
    </r>
    <r>
      <rPr>
        <sz val="10"/>
        <rFont val="Calibri"/>
        <family val="2"/>
        <scheme val="minor"/>
      </rPr>
      <t xml:space="preserve"> </t>
    </r>
    <r>
      <rPr>
        <vertAlign val="superscript"/>
        <sz val="10"/>
        <rFont val="Calibri"/>
        <family val="2"/>
        <scheme val="minor"/>
      </rPr>
      <t>2)</t>
    </r>
  </si>
  <si>
    <r>
      <t>pří-rodní vědy</t>
    </r>
    <r>
      <rPr>
        <vertAlign val="superscript"/>
        <sz val="10"/>
        <rFont val="Calibri"/>
        <family val="2"/>
        <scheme val="minor"/>
      </rPr>
      <t>3)</t>
    </r>
    <r>
      <rPr>
        <sz val="10"/>
        <rFont val="Calibri"/>
        <family val="2"/>
        <scheme val="minor"/>
      </rPr>
      <t xml:space="preserve"> 
</t>
    </r>
  </si>
  <si>
    <r>
      <t>poly-tech. vzdělá-vání</t>
    </r>
    <r>
      <rPr>
        <vertAlign val="superscript"/>
        <sz val="10"/>
        <rFont val="Calibri"/>
        <family val="2"/>
        <scheme val="minor"/>
      </rPr>
      <t>4)</t>
    </r>
  </si>
  <si>
    <r>
      <t>práce s digi. tech.</t>
    </r>
    <r>
      <rPr>
        <vertAlign val="superscript"/>
        <sz val="10"/>
        <rFont val="Calibri"/>
        <family val="2"/>
        <scheme val="minor"/>
      </rPr>
      <t>5)</t>
    </r>
    <r>
      <rPr>
        <sz val="10"/>
        <rFont val="Calibri"/>
        <family val="2"/>
        <scheme val="minor"/>
      </rPr>
      <t xml:space="preserve">
</t>
    </r>
  </si>
  <si>
    <r>
      <t>Výdaje projektu</t>
    </r>
    <r>
      <rPr>
        <b/>
        <i/>
        <sz val="10"/>
        <rFont val="Calibri"/>
        <family val="2"/>
        <scheme val="minor"/>
      </rPr>
      <t xml:space="preserve"> </t>
    </r>
    <r>
      <rPr>
        <sz val="10"/>
        <rFont val="Calibri"/>
        <family val="2"/>
        <scheme val="minor"/>
      </rPr>
      <t xml:space="preserve">v Kč </t>
    </r>
    <r>
      <rPr>
        <vertAlign val="superscript"/>
        <sz val="10"/>
        <rFont val="Calibri"/>
        <family val="2"/>
        <scheme val="minor"/>
      </rPr>
      <t>1)</t>
    </r>
  </si>
  <si>
    <r>
      <t xml:space="preserve">Předpokládaný termín realizace </t>
    </r>
    <r>
      <rPr>
        <i/>
        <sz val="10"/>
        <rFont val="Calibri"/>
        <family val="2"/>
        <scheme val="minor"/>
      </rPr>
      <t>měsíc, rok</t>
    </r>
  </si>
  <si>
    <r>
      <t xml:space="preserve">Typ projektu </t>
    </r>
    <r>
      <rPr>
        <vertAlign val="superscript"/>
        <sz val="10"/>
        <rFont val="Calibri"/>
        <family val="2"/>
        <scheme val="minor"/>
      </rPr>
      <t>2)</t>
    </r>
  </si>
  <si>
    <t>stručný popis, např. zpracovaná PD, zajištěné výkupy, výber dodavatele</t>
  </si>
  <si>
    <t>Ing. Jiří Plíhal</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</si>
  <si>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</si>
  <si>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</si>
  <si>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</si>
  <si>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Zlínský</t>
  </si>
  <si>
    <t>Olomoucký</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</si>
  <si>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</si>
  <si>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</si>
  <si>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</si>
  <si>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</si>
  <si>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</si>
  <si>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realizováno</t>
  </si>
  <si>
    <t>Nábytek do školní jídelny</t>
  </si>
  <si>
    <t>Vybavení školní jídelny židlemi a stoly</t>
  </si>
  <si>
    <t xml:space="preserve">Výstavba školní kuchyně </t>
  </si>
  <si>
    <t>Obnova fasády a zateplení školy</t>
  </si>
  <si>
    <t>Stavební úpravy a rekonstrukce učebny IT</t>
  </si>
  <si>
    <t>Stavební úpravy a rekonstrukce učebny cizích jazyků</t>
  </si>
  <si>
    <t>Vybavení a pomůcky učebny IT</t>
  </si>
  <si>
    <t>Vybavení a pomůcky učebny cizích jazyků</t>
  </si>
  <si>
    <t>Vybavení a pomůcky učebny dílen</t>
  </si>
  <si>
    <t>v přípravě</t>
  </si>
  <si>
    <t>Stavební úpravy odborné učebny včetně příslušného kabinetu, zajištění bezbariérovosti a konektivity</t>
  </si>
  <si>
    <t>Pořízení vybavení a pomůcek odborné učebny</t>
  </si>
  <si>
    <t>Rekonstrukce šaten v MŠ</t>
  </si>
  <si>
    <t>Pořízení nového vybavení lépe vyhovujícího hygienickým požadavkům</t>
  </si>
  <si>
    <t>Rekonstrukce podlah ve školní jídelně</t>
  </si>
  <si>
    <t>Pokládka nové podlahy</t>
  </si>
  <si>
    <t>Vybavení družiny</t>
  </si>
  <si>
    <t>Vybudování odborných učeben ve dvoře ZUŠ, úprava dvoru</t>
  </si>
  <si>
    <t>Vybavení odborné učebny v konírně</t>
  </si>
  <si>
    <t>Vybavení odborné učebny v bývalé konírně, zajištění bezbariérovosti</t>
  </si>
  <si>
    <t>Rekonstrukce odborných učeben v budově ZUŠ</t>
  </si>
  <si>
    <t>Rekonstrukce a vybavení stávajících odborných učeben v budově ZUŠ, zajištění bezbariérovosti</t>
  </si>
  <si>
    <t>1) Uveďte celkové předpokládané náklady na realizaci projektu.</t>
  </si>
  <si>
    <t xml:space="preserve"> Podíl EFRR bude vypočten dle podílu spolufinancování z EU v daném kraji.  </t>
  </si>
  <si>
    <t xml:space="preserve">1) Uveďte celkové předpokládané náklady na realizaci projektu. </t>
  </si>
  <si>
    <t xml:space="preserve">Podíl EFRR bude vypočten dle podílu spolufinancování z EU v daném kraji.  </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</si>
  <si>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https://www.mmr.cz/cs/microsites/uzemni-dimenze/regionalni-rozvoj/map-kap</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</si>
  <si>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Rekonstrukce sociálních zařízení a vnitřních prostor staré budovy MŠ</t>
  </si>
  <si>
    <t>Rekonstrukce sociálních zařízení a vnitřních prostor staré budovy MŠ + nové rozvody vody a elektřiny a nové rozvody topení</t>
  </si>
  <si>
    <t>Oprava střešní konstrukce, výměna střešní krytiny a zateplení střechy a vybudování dvou kluboven v podkrovních prostorech budovy 1. stupně ZŠ</t>
  </si>
  <si>
    <t>plánováno, projekt v roce 2024</t>
  </si>
  <si>
    <t>Vybavení odborných učeben, ZŠ Sokolovská, Mnichovo Hradiště</t>
  </si>
  <si>
    <t>Rekonstrukce a vybavení odborné učebny dílny a kabinetu, ZŠ Sokolovská, Mnichovo Hradiště</t>
  </si>
  <si>
    <t>Rekonstrukce a vybavení odborné učebny kuchyňka, ZŠ Sokolovská, Mnichovo Hradiště</t>
  </si>
  <si>
    <t xml:space="preserve">Vybavení 3 odborných učeben v nadstavbě školy,  kabinetu, školního poradenského pracoviště a šaten nábytkem, zařizovacími předměty, interaktivními tabulemi a pomůckami. </t>
  </si>
  <si>
    <t>Rekonstrukce učebny dílny a kabinetu a jejich vybavení.</t>
  </si>
  <si>
    <t>Rekonstrukce a vybavení odborné učebny - kuchyňka, ZŠ Sokolovská, Mnichovo Hradiště</t>
  </si>
  <si>
    <t>Rekonstrukce odborných učeben, ZŠ Studentská, Mnichovo Hradiště</t>
  </si>
  <si>
    <t>Vybavení odborných učeben, ZŠ Studentská, Mnichovo Hradiště</t>
  </si>
  <si>
    <t xml:space="preserve">Kompletní rekonstrukce 4 odborných učeben, 4 souvisejících kabinetů, vybavení 4 učeben interaktivními tabulemi, řešení bezbarierovosti pomocí plošiny, vybudování bezbariérového vstupu a bezbariérového WC. </t>
  </si>
  <si>
    <t xml:space="preserve">Vybavení 4 odborných učeben a 4 souvisejících kabinetů nábytkem, zařizovacími předměty v lavicích a stolními počítači. </t>
  </si>
  <si>
    <t>Základní škola a Mateřská škola Žďár</t>
  </si>
  <si>
    <t>Obec Žďár</t>
  </si>
  <si>
    <t>Škola světu otevřená - venkovní učebna</t>
  </si>
  <si>
    <t>Žďár</t>
  </si>
  <si>
    <t>Vybudování venkovní učebny ARCHIMEDES - celoroční, energeticky soběstačná venkovní učebna, zaměřená na výuku přírodních věd, digitálních kompetencí, jazyků, využitelná i jako outdoorové edukační nebo komunitní centrum, letní kino.</t>
  </si>
  <si>
    <t>Rekonstrukce podlah ve školní kuchyni</t>
  </si>
  <si>
    <t>Běžecké dráhy s doskočištěm</t>
  </si>
  <si>
    <t xml:space="preserve">Doplnění vybavení školní zahrady k výuce i volnočasovému využití v rámci ŠD - 2 běžecké dráhy, doskočiště a vyznačené měřidlo pro hody </t>
  </si>
  <si>
    <t>Rekonstrukce podlah ŠJ</t>
  </si>
  <si>
    <t>Pokládka nové podlahy ve ŠJ</t>
  </si>
  <si>
    <t>Zajištění bezpečnostních prvků + odpočinkové, herní a tvůrčí prvky na školním hřišti ZŠ</t>
  </si>
  <si>
    <t>Bezpečnostní a kamerový systém</t>
  </si>
  <si>
    <t>Bezpečnostní čipový systém ve školní družině</t>
  </si>
  <si>
    <t>Bezpečnostní čipový systém, např. Bellhop</t>
  </si>
  <si>
    <t>v realizaci</t>
  </si>
  <si>
    <t>2026</t>
  </si>
  <si>
    <t>2028</t>
  </si>
  <si>
    <t>část v realizaci</t>
  </si>
  <si>
    <t>PD v přípravě</t>
  </si>
  <si>
    <r>
      <t xml:space="preserve">Fasáda, odvlhčení a nová okna budovy ZUŠ </t>
    </r>
    <r>
      <rPr>
        <sz val="11"/>
        <color rgb="FFFF0000"/>
        <rFont val="Calibri"/>
        <family val="2"/>
        <charset val="238"/>
        <scheme val="minor"/>
      </rPr>
      <t>a další opatření vedoucí ke snížení energetické náročnosti</t>
    </r>
  </si>
  <si>
    <t>Rekonstrukce šatny a koupelny v 1. NP</t>
  </si>
  <si>
    <r>
      <t xml:space="preserve">Schváleno v Mnichově Hradišti dne </t>
    </r>
    <r>
      <rPr>
        <sz val="11"/>
        <color rgb="FFFF0000"/>
        <rFont val="Calibri"/>
        <family val="2"/>
        <charset val="238"/>
        <scheme val="minor"/>
      </rPr>
      <t>7.11.2024</t>
    </r>
    <r>
      <rPr>
        <sz val="11"/>
        <rFont val="Calibri"/>
        <family val="2"/>
        <charset val="238"/>
        <scheme val="minor"/>
      </rPr>
      <t xml:space="preserve"> Řídícím výborem MAP IV Mnichovohradišťsko</t>
    </r>
  </si>
  <si>
    <t>Základní umělecká škola Mnichovo Hradiště, příspěvková organizace, Palackého 38</t>
  </si>
  <si>
    <r>
      <t xml:space="preserve">Vybudování a vybavení </t>
    </r>
    <r>
      <rPr>
        <sz val="11"/>
        <color rgb="FFFF0000"/>
        <rFont val="Calibri"/>
        <family val="2"/>
        <charset val="238"/>
        <scheme val="minor"/>
      </rPr>
      <t>nových odborných</t>
    </r>
    <r>
      <rPr>
        <sz val="11"/>
        <rFont val="Calibri"/>
        <family val="2"/>
        <scheme val="minor"/>
      </rPr>
      <t xml:space="preserve"> učeben, zajištění bezbariérovosti, úprava dvoru</t>
    </r>
  </si>
  <si>
    <t>Kompletní rekonstrukce rozvodů vody v budově MŠ Jaselská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</si>
</sst>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238"/>
      <scheme val="minor"/>
    </font>
    <font>
      <sz val="11"/>
      <color rgb="FFFF0000"/>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b/>
      <sz val="10"/>
      <name val="Calibri"/>
      <family val="2"/>
      <charset val="238"/>
      <scheme val="minor"/>
    </font>
    <font>
      <b/>
      <sz val="10"/>
      <name val="Calibri"/>
      <family val="2"/>
      <scheme val="minor"/>
    </font>
    <font>
      <b/>
      <sz val="11"/>
      <color rgb="FFFF0000"/>
      <name val="Calibri"/>
      <family val="2"/>
      <charset val="238"/>
      <scheme val="minor"/>
    </font>
    <font>
      <sz val="11"/>
      <color theme="1"/>
      <name val="Calibri"/>
      <family val="2"/>
      <charset val="238"/>
      <scheme val="minor"/>
    </font>
    <font>
      <vertAlign val="superscript"/>
      <sz val="10"/>
      <name val="Calibri"/>
      <family val="2"/>
      <charset val="238"/>
      <scheme val="minor"/>
    </font>
    <font>
      <i/>
      <sz val="10"/>
      <name val="Calibri"/>
      <family val="2"/>
      <charset val="238"/>
      <scheme val="minor"/>
    </font>
    <font>
      <b/>
      <sz val="14"/>
      <name val="Calibri"/>
      <family val="2"/>
      <scheme val="minor"/>
    </font>
    <font>
      <sz val="11"/>
      <name val="Calibri"/>
      <family val="2"/>
      <scheme val="minor"/>
    </font>
    <font>
      <sz val="10"/>
      <name val="Calibri"/>
      <family val="2"/>
      <scheme val="minor"/>
    </font>
    <font>
      <i/>
      <vertAlign val="superscript"/>
      <sz val="10"/>
      <name val="Calibri"/>
      <family val="2"/>
      <scheme val="minor"/>
    </font>
    <font>
      <i/>
      <sz val="10"/>
      <name val="Calibri"/>
      <family val="2"/>
      <scheme val="minor"/>
    </font>
    <font>
      <vertAlign val="superscript"/>
      <sz val="10"/>
      <name val="Calibri"/>
      <family val="2"/>
      <scheme val="minor"/>
    </font>
    <font>
      <b/>
      <i/>
      <sz val="10"/>
      <name val="Calibri"/>
      <family val="2"/>
      <scheme val="minor"/>
    </font>
    <font>
      <i/>
      <sz val="11"/>
      <color theme="1"/>
      <name val="Calibri"/>
      <family val="2"/>
      <charset val="238"/>
      <scheme val="minor"/>
    </font>
    <font>
      <sz val="11"/>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s>
  <borders count="7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3">
    <xf numFmtId="0" fontId="0" fillId="0" borderId="0"/>
    <xf numFmtId="0" fontId="7" fillId="0" borderId="0" applyNumberFormat="0" applyFill="0" applyBorder="0" applyAlignment="0" applyProtection="0"/>
    <xf numFmtId="9" fontId="14" fillId="0" borderId="0" applyFont="0" applyFill="0" applyBorder="0" applyAlignment="0" applyProtection="0"/>
  </cellStyleXfs>
  <cellXfs count="494">
    <xf numFmtId="0" fontId="0" fillId="0" borderId="0" xfId="0"/>
    <xf numFmtId="0" fontId="1" fillId="0" borderId="0" xfId="0" applyFont="1"/>
    <xf numFmtId="0" fontId="4" fillId="0" borderId="0" xfId="0" applyFont="1"/>
    <xf numFmtId="0" fontId="5" fillId="0" borderId="0" xfId="0" applyFont="1"/>
    <xf numFmtId="0" fontId="6" fillId="0" borderId="0" xfId="0" applyFont="1"/>
    <xf numFmtId="0" fontId="9" fillId="0" borderId="0" xfId="0" applyFont="1"/>
    <xf numFmtId="0" fontId="13" fillId="0" borderId="0" xfId="0" applyFont="1"/>
    <xf numFmtId="49" fontId="4" fillId="0" borderId="0" xfId="0" applyNumberFormat="1" applyFont="1"/>
    <xf numFmtId="0" fontId="4" fillId="3" borderId="43" xfId="0" applyFont="1" applyFill="1" applyBorder="1"/>
    <xf numFmtId="0" fontId="4" fillId="4" borderId="43" xfId="0" applyFont="1" applyFill="1" applyBorder="1"/>
    <xf numFmtId="0" fontId="4" fillId="4" borderId="45" xfId="0" applyFont="1" applyFill="1" applyBorder="1"/>
    <xf numFmtId="0" fontId="0" fillId="4" borderId="46" xfId="0" applyFill="1" applyBorder="1"/>
    <xf numFmtId="0" fontId="9" fillId="0" borderId="48" xfId="0" applyFont="1" applyBorder="1"/>
    <xf numFmtId="0" fontId="9" fillId="0" borderId="49" xfId="0" applyFont="1" applyBorder="1"/>
    <xf numFmtId="0" fontId="9" fillId="0" borderId="50" xfId="0" applyFont="1" applyBorder="1" applyAlignment="1">
      <alignment horizontal="center"/>
    </xf>
    <xf numFmtId="0" fontId="4" fillId="0" borderId="1" xfId="0" applyFont="1" applyBorder="1"/>
    <xf numFmtId="0" fontId="4" fillId="0" borderId="2" xfId="0" applyFont="1" applyBorder="1"/>
    <xf numFmtId="0" fontId="4" fillId="0" borderId="3" xfId="0" applyFont="1" applyBorder="1"/>
    <xf numFmtId="0" fontId="4" fillId="0" borderId="23" xfId="0" applyFont="1" applyBorder="1"/>
    <xf numFmtId="0" fontId="4" fillId="0" borderId="4" xfId="0" applyFont="1" applyBorder="1"/>
    <xf numFmtId="0" fontId="4" fillId="0" borderId="17" xfId="0" applyFont="1" applyBorder="1"/>
    <xf numFmtId="0" fontId="4" fillId="0" borderId="60" xfId="0" applyFont="1" applyBorder="1"/>
    <xf numFmtId="0" fontId="4" fillId="0" borderId="48" xfId="0" applyFont="1" applyBorder="1"/>
    <xf numFmtId="0" fontId="4" fillId="0" borderId="34" xfId="0" applyFont="1" applyBorder="1"/>
    <xf numFmtId="0" fontId="4" fillId="0" borderId="37" xfId="0" applyFont="1" applyBorder="1"/>
    <xf numFmtId="0" fontId="4" fillId="0" borderId="38" xfId="0" applyFont="1" applyBorder="1"/>
    <xf numFmtId="0" fontId="4" fillId="0" borderId="20" xfId="0" applyFont="1" applyBorder="1"/>
    <xf numFmtId="0" fontId="4" fillId="0" borderId="22" xfId="0" applyFont="1" applyBorder="1"/>
    <xf numFmtId="0" fontId="4" fillId="0" borderId="43" xfId="0" applyFont="1" applyBorder="1"/>
    <xf numFmtId="0" fontId="4" fillId="0" borderId="30" xfId="0" applyFont="1" applyBorder="1"/>
    <xf numFmtId="0" fontId="4" fillId="0" borderId="33" xfId="0" applyFont="1" applyBorder="1"/>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3" fontId="3" fillId="0" borderId="17" xfId="0" applyNumberFormat="1" applyFont="1" applyBorder="1" applyAlignment="1">
      <alignment vertical="center" wrapText="1"/>
    </xf>
    <xf numFmtId="3" fontId="3" fillId="0" borderId="19" xfId="0" applyNumberFormat="1" applyFont="1" applyBorder="1" applyAlignment="1">
      <alignment vertical="center" wrapText="1"/>
    </xf>
    <xf numFmtId="0" fontId="3" fillId="0" borderId="17" xfId="0" applyFont="1" applyBorder="1" applyAlignment="1">
      <alignment horizontal="center" vertical="center" wrapText="1"/>
    </xf>
    <xf numFmtId="0" fontId="3" fillId="0" borderId="19" xfId="0" applyFont="1" applyBorder="1" applyAlignment="1">
      <alignment horizontal="center" vertical="center" wrapText="1"/>
    </xf>
    <xf numFmtId="0" fontId="3" fillId="2" borderId="17"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4" fillId="0" borderId="13" xfId="0" applyFont="1" applyBorder="1" applyAlignment="1">
      <alignment horizontal="center"/>
    </xf>
    <xf numFmtId="0" fontId="4" fillId="0" borderId="13" xfId="0" applyFont="1" applyBorder="1" applyAlignment="1">
      <alignment wrapText="1"/>
    </xf>
    <xf numFmtId="0" fontId="4" fillId="0" borderId="8" xfId="0" applyFont="1" applyBorder="1" applyAlignment="1">
      <alignment wrapText="1"/>
    </xf>
    <xf numFmtId="3" fontId="4" fillId="0" borderId="1" xfId="0" applyNumberFormat="1" applyFont="1" applyBorder="1"/>
    <xf numFmtId="3" fontId="4" fillId="0" borderId="60" xfId="0" applyNumberFormat="1" applyFont="1" applyBorder="1"/>
    <xf numFmtId="0" fontId="4" fillId="0" borderId="51" xfId="0" applyFont="1" applyBorder="1" applyAlignment="1">
      <alignment horizontal="center"/>
    </xf>
    <xf numFmtId="0" fontId="4" fillId="0" borderId="52" xfId="0" applyFont="1" applyBorder="1" applyAlignment="1">
      <alignment wrapText="1"/>
    </xf>
    <xf numFmtId="0" fontId="4" fillId="0" borderId="51" xfId="0" applyFont="1" applyBorder="1" applyAlignment="1">
      <alignment wrapText="1"/>
    </xf>
    <xf numFmtId="0" fontId="4" fillId="0" borderId="65" xfId="0" applyFont="1" applyBorder="1" applyAlignment="1">
      <alignment wrapText="1"/>
    </xf>
    <xf numFmtId="3" fontId="4" fillId="0" borderId="23" xfId="0" applyNumberFormat="1" applyFont="1" applyBorder="1"/>
    <xf numFmtId="3" fontId="4" fillId="0" borderId="48" xfId="0" applyNumberFormat="1" applyFont="1" applyBorder="1"/>
    <xf numFmtId="3" fontId="4" fillId="0" borderId="4" xfId="0" applyNumberFormat="1" applyFont="1" applyBorder="1"/>
    <xf numFmtId="3" fontId="4" fillId="0" borderId="37" xfId="0" applyNumberFormat="1" applyFont="1" applyBorder="1"/>
    <xf numFmtId="3" fontId="4" fillId="0" borderId="38" xfId="0" applyNumberFormat="1" applyFont="1" applyBorder="1"/>
    <xf numFmtId="0" fontId="4" fillId="0" borderId="11" xfId="0" applyFont="1" applyBorder="1" applyAlignment="1">
      <alignment wrapText="1"/>
    </xf>
    <xf numFmtId="3" fontId="4" fillId="0" borderId="20" xfId="0" applyNumberFormat="1" applyFont="1" applyBorder="1"/>
    <xf numFmtId="3" fontId="4" fillId="0" borderId="22" xfId="0" applyNumberFormat="1" applyFont="1" applyBorder="1"/>
    <xf numFmtId="3" fontId="4" fillId="0" borderId="3" xfId="0" applyNumberFormat="1" applyFont="1" applyBorder="1"/>
    <xf numFmtId="0" fontId="4" fillId="0" borderId="31" xfId="0" applyFont="1" applyBorder="1" applyAlignment="1">
      <alignment wrapText="1"/>
    </xf>
    <xf numFmtId="0" fontId="4" fillId="0" borderId="51" xfId="0" applyFont="1" applyBorder="1" applyAlignment="1">
      <alignment horizontal="left" wrapText="1"/>
    </xf>
    <xf numFmtId="0" fontId="4" fillId="0" borderId="14" xfId="0" applyFont="1" applyBorder="1" applyAlignment="1">
      <alignment wrapText="1"/>
    </xf>
    <xf numFmtId="0" fontId="4" fillId="0" borderId="11" xfId="0" applyFont="1" applyBorder="1" applyAlignment="1">
      <alignment horizontal="left" wrapText="1"/>
    </xf>
    <xf numFmtId="0" fontId="4" fillId="0" borderId="30" xfId="0" applyFont="1" applyBorder="1" applyAlignment="1">
      <alignment horizontal="left" vertical="center" wrapText="1"/>
    </xf>
    <xf numFmtId="0" fontId="4" fillId="0" borderId="32" xfId="0" applyFont="1" applyBorder="1" applyAlignment="1">
      <alignment horizontal="left" vertical="center" wrapText="1"/>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4" fillId="0" borderId="10" xfId="0" applyFont="1" applyBorder="1" applyAlignment="1">
      <alignment wrapText="1"/>
    </xf>
    <xf numFmtId="3" fontId="4" fillId="0" borderId="30" xfId="0" applyNumberFormat="1" applyFont="1" applyBorder="1"/>
    <xf numFmtId="3" fontId="4" fillId="0" borderId="33" xfId="0" applyNumberFormat="1" applyFont="1" applyBorder="1"/>
    <xf numFmtId="0" fontId="4" fillId="0" borderId="59" xfId="0" applyFont="1" applyBorder="1" applyAlignment="1">
      <alignment wrapText="1"/>
    </xf>
    <xf numFmtId="0" fontId="4" fillId="0" borderId="12" xfId="0" applyFont="1" applyBorder="1" applyAlignment="1">
      <alignment wrapText="1"/>
    </xf>
    <xf numFmtId="0" fontId="4" fillId="0" borderId="2" xfId="0" applyFont="1" applyBorder="1" applyAlignment="1">
      <alignment horizontal="left" vertical="center"/>
    </xf>
    <xf numFmtId="0" fontId="4" fillId="0" borderId="21" xfId="0" applyFont="1" applyBorder="1" applyAlignment="1">
      <alignment horizontal="left" vertical="center"/>
    </xf>
    <xf numFmtId="3" fontId="4" fillId="0" borderId="0" xfId="0" applyNumberFormat="1" applyFont="1"/>
    <xf numFmtId="0" fontId="18" fillId="0" borderId="0" xfId="0" applyFont="1"/>
    <xf numFmtId="0" fontId="19" fillId="0" borderId="17"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66" xfId="0" applyFont="1" applyBorder="1" applyAlignment="1">
      <alignment horizontal="center" vertical="center" wrapText="1"/>
    </xf>
    <xf numFmtId="0" fontId="18" fillId="0" borderId="13" xfId="0" applyFont="1" applyBorder="1" applyAlignment="1">
      <alignment horizontal="left" vertical="center" wrapText="1"/>
    </xf>
    <xf numFmtId="0" fontId="18" fillId="0" borderId="8" xfId="0" applyFont="1" applyBorder="1" applyAlignment="1">
      <alignment horizontal="left" vertical="center" wrapText="1"/>
    </xf>
    <xf numFmtId="3" fontId="18" fillId="0" borderId="1" xfId="0" applyNumberFormat="1" applyFont="1" applyBorder="1"/>
    <xf numFmtId="3" fontId="18" fillId="0" borderId="60" xfId="0" applyNumberFormat="1" applyFont="1" applyBorder="1"/>
    <xf numFmtId="0" fontId="18" fillId="0" borderId="1" xfId="0" applyFont="1" applyBorder="1"/>
    <xf numFmtId="0" fontId="18" fillId="0" borderId="60" xfId="0" applyFont="1" applyBorder="1"/>
    <xf numFmtId="0" fontId="18" fillId="0" borderId="2" xfId="0" applyFont="1" applyBorder="1"/>
    <xf numFmtId="0" fontId="18" fillId="0" borderId="8" xfId="0" applyFont="1" applyBorder="1"/>
    <xf numFmtId="0" fontId="18" fillId="0" borderId="3" xfId="0" applyFont="1" applyBorder="1"/>
    <xf numFmtId="0" fontId="18" fillId="0" borderId="31" xfId="0" applyFont="1" applyBorder="1" applyAlignment="1">
      <alignment horizontal="left" vertical="center" wrapText="1"/>
    </xf>
    <xf numFmtId="0" fontId="18" fillId="0" borderId="59" xfId="0" applyFont="1" applyBorder="1" applyAlignment="1">
      <alignment horizontal="left" vertical="center" wrapText="1"/>
    </xf>
    <xf numFmtId="3" fontId="18" fillId="0" borderId="23" xfId="0" applyNumberFormat="1" applyFont="1" applyBorder="1"/>
    <xf numFmtId="3" fontId="18" fillId="0" borderId="48" xfId="0" applyNumberFormat="1" applyFont="1" applyBorder="1"/>
    <xf numFmtId="0" fontId="18" fillId="0" borderId="23" xfId="0" applyFont="1" applyBorder="1"/>
    <xf numFmtId="0" fontId="18" fillId="0" borderId="48" xfId="0" applyFont="1" applyBorder="1"/>
    <xf numFmtId="0" fontId="18" fillId="0" borderId="24" xfId="0" applyFont="1" applyBorder="1"/>
    <xf numFmtId="0" fontId="18" fillId="0" borderId="59" xfId="0" applyFont="1" applyBorder="1"/>
    <xf numFmtId="0" fontId="18" fillId="0" borderId="25" xfId="0" applyFont="1" applyBorder="1"/>
    <xf numFmtId="0" fontId="18" fillId="0" borderId="24" xfId="0" applyFont="1" applyBorder="1" applyAlignment="1">
      <alignment vertical="center"/>
    </xf>
    <xf numFmtId="0" fontId="18" fillId="0" borderId="58" xfId="0" applyFont="1" applyBorder="1" applyAlignment="1">
      <alignment horizontal="left" vertical="center" wrapText="1"/>
    </xf>
    <xf numFmtId="0" fontId="18" fillId="0" borderId="68" xfId="0" applyFont="1" applyBorder="1" applyAlignment="1">
      <alignment horizontal="left" vertical="center" wrapText="1"/>
    </xf>
    <xf numFmtId="3" fontId="18" fillId="0" borderId="17" xfId="0" applyNumberFormat="1" applyFont="1" applyBorder="1"/>
    <xf numFmtId="3" fontId="18" fillId="0" borderId="66" xfId="0" applyNumberFormat="1" applyFont="1" applyBorder="1"/>
    <xf numFmtId="0" fontId="18" fillId="0" borderId="17" xfId="0" applyFont="1" applyBorder="1"/>
    <xf numFmtId="0" fontId="18" fillId="0" borderId="66" xfId="0" applyFont="1" applyBorder="1"/>
    <xf numFmtId="0" fontId="18" fillId="0" borderId="18" xfId="0" applyFont="1" applyBorder="1"/>
    <xf numFmtId="0" fontId="18" fillId="0" borderId="68" xfId="0" applyFont="1" applyBorder="1"/>
    <xf numFmtId="0" fontId="18" fillId="0" borderId="19" xfId="0" applyFont="1" applyBorder="1"/>
    <xf numFmtId="0" fontId="18" fillId="0" borderId="14" xfId="0" applyFont="1" applyBorder="1" applyAlignment="1">
      <alignment horizontal="left" vertical="center" wrapText="1"/>
    </xf>
    <xf numFmtId="0" fontId="18" fillId="0" borderId="12" xfId="0" applyFont="1" applyBorder="1" applyAlignment="1">
      <alignment horizontal="left" vertical="center" wrapText="1"/>
    </xf>
    <xf numFmtId="3" fontId="18" fillId="0" borderId="4" xfId="0" applyNumberFormat="1" applyFont="1" applyBorder="1"/>
    <xf numFmtId="3" fontId="18" fillId="0" borderId="34" xfId="0" applyNumberFormat="1" applyFont="1" applyBorder="1"/>
    <xf numFmtId="0" fontId="18" fillId="0" borderId="4" xfId="0" applyFont="1" applyBorder="1"/>
    <xf numFmtId="0" fontId="18" fillId="0" borderId="34" xfId="0" applyFont="1" applyBorder="1"/>
    <xf numFmtId="0" fontId="18" fillId="0" borderId="5" xfId="0" applyFont="1" applyBorder="1"/>
    <xf numFmtId="0" fontId="18" fillId="0" borderId="12" xfId="0" applyFont="1" applyBorder="1"/>
    <xf numFmtId="0" fontId="18" fillId="0" borderId="6" xfId="0" applyFont="1" applyBorder="1"/>
    <xf numFmtId="3" fontId="18" fillId="0" borderId="37" xfId="0" applyNumberFormat="1" applyFont="1" applyBorder="1"/>
    <xf numFmtId="0" fontId="18" fillId="0" borderId="37" xfId="0" applyFont="1" applyBorder="1"/>
    <xf numFmtId="0" fontId="18" fillId="0" borderId="52" xfId="0" applyFont="1" applyBorder="1"/>
    <xf numFmtId="0" fontId="18" fillId="0" borderId="38" xfId="0" applyFont="1" applyBorder="1"/>
    <xf numFmtId="0" fontId="18" fillId="0" borderId="51" xfId="0" applyFont="1" applyBorder="1" applyAlignment="1">
      <alignment horizontal="left" vertical="center" wrapText="1"/>
    </xf>
    <xf numFmtId="0" fontId="18" fillId="0" borderId="51" xfId="0" applyFont="1" applyBorder="1"/>
    <xf numFmtId="0" fontId="18" fillId="0" borderId="58" xfId="0" applyFont="1" applyBorder="1"/>
    <xf numFmtId="0" fontId="18" fillId="0" borderId="13" xfId="0" applyFont="1" applyBorder="1"/>
    <xf numFmtId="0" fontId="18" fillId="0" borderId="31" xfId="0" applyFont="1" applyBorder="1" applyAlignment="1">
      <alignment vertical="center" wrapText="1"/>
    </xf>
    <xf numFmtId="0" fontId="18" fillId="0" borderId="59" xfId="0" applyFont="1" applyBorder="1" applyAlignment="1">
      <alignment wrapText="1"/>
    </xf>
    <xf numFmtId="0" fontId="18" fillId="0" borderId="31" xfId="0" applyFont="1" applyBorder="1"/>
    <xf numFmtId="3" fontId="18" fillId="0" borderId="0" xfId="0" applyNumberFormat="1" applyFont="1"/>
    <xf numFmtId="0" fontId="18" fillId="2" borderId="0" xfId="0" applyFont="1" applyFill="1"/>
    <xf numFmtId="3" fontId="18" fillId="2" borderId="0" xfId="0" applyNumberFormat="1" applyFont="1" applyFill="1"/>
    <xf numFmtId="0" fontId="18" fillId="0" borderId="13" xfId="0" applyFont="1" applyBorder="1" applyAlignment="1">
      <alignment horizontal="center"/>
    </xf>
    <xf numFmtId="0" fontId="18" fillId="0" borderId="31" xfId="0" applyFont="1" applyBorder="1" applyAlignment="1">
      <alignment horizontal="center"/>
    </xf>
    <xf numFmtId="0" fontId="18" fillId="0" borderId="0" xfId="0" applyFont="1" applyAlignment="1">
      <alignment horizontal="center"/>
    </xf>
    <xf numFmtId="9" fontId="4" fillId="0" borderId="44" xfId="2" applyFont="1" applyFill="1" applyBorder="1" applyAlignment="1" applyProtection="1">
      <alignment horizontal="center"/>
    </xf>
    <xf numFmtId="0" fontId="0" fillId="3" borderId="0" xfId="0" applyFill="1"/>
    <xf numFmtId="9" fontId="4" fillId="3" borderId="44" xfId="2" applyFont="1" applyFill="1" applyBorder="1" applyAlignment="1" applyProtection="1">
      <alignment horizontal="center"/>
    </xf>
    <xf numFmtId="0" fontId="0" fillId="4" borderId="0" xfId="0" applyFill="1"/>
    <xf numFmtId="9" fontId="4" fillId="4" borderId="44" xfId="2" applyFont="1" applyFill="1" applyBorder="1" applyAlignment="1" applyProtection="1">
      <alignment horizontal="center"/>
    </xf>
    <xf numFmtId="9" fontId="4" fillId="4" borderId="47" xfId="2" applyFont="1" applyFill="1" applyBorder="1" applyAlignment="1" applyProtection="1">
      <alignment horizontal="center"/>
    </xf>
    <xf numFmtId="0" fontId="10" fillId="0" borderId="0" xfId="1" applyFont="1" applyProtection="1"/>
    <xf numFmtId="3" fontId="4" fillId="0" borderId="17" xfId="0" applyNumberFormat="1" applyFont="1" applyBorder="1"/>
    <xf numFmtId="3" fontId="4" fillId="0" borderId="66" xfId="0" applyNumberFormat="1" applyFont="1" applyBorder="1"/>
    <xf numFmtId="0" fontId="4" fillId="0" borderId="66" xfId="0" applyFont="1" applyBorder="1"/>
    <xf numFmtId="3" fontId="4" fillId="0" borderId="34" xfId="0" applyNumberFormat="1" applyFont="1" applyBorder="1"/>
    <xf numFmtId="0" fontId="18" fillId="0" borderId="8" xfId="0" applyFont="1" applyBorder="1" applyAlignment="1">
      <alignment wrapText="1"/>
    </xf>
    <xf numFmtId="0" fontId="4" fillId="0" borderId="16" xfId="0" applyFont="1" applyBorder="1" applyAlignment="1">
      <alignment wrapText="1"/>
    </xf>
    <xf numFmtId="0" fontId="4" fillId="0" borderId="15" xfId="0" applyFont="1" applyBorder="1" applyAlignment="1">
      <alignment wrapText="1"/>
    </xf>
    <xf numFmtId="0" fontId="4" fillId="0" borderId="25" xfId="0" applyFont="1" applyBorder="1"/>
    <xf numFmtId="0" fontId="18" fillId="0" borderId="58" xfId="0" applyFont="1" applyBorder="1" applyAlignment="1">
      <alignment vertical="center" wrapText="1"/>
    </xf>
    <xf numFmtId="0" fontId="18" fillId="0" borderId="68" xfId="0" applyFont="1" applyBorder="1" applyAlignment="1">
      <alignment wrapText="1"/>
    </xf>
    <xf numFmtId="0" fontId="19" fillId="2" borderId="17"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19" fillId="2" borderId="66" xfId="0" applyFont="1" applyFill="1" applyBorder="1" applyAlignment="1">
      <alignment horizontal="center" vertical="center" wrapText="1"/>
    </xf>
    <xf numFmtId="0" fontId="18" fillId="0" borderId="23" xfId="0" applyFont="1" applyBorder="1" applyAlignment="1">
      <alignment wrapText="1"/>
    </xf>
    <xf numFmtId="0" fontId="0" fillId="0" borderId="0" xfId="0" applyProtection="1">
      <protection locked="0"/>
    </xf>
    <xf numFmtId="0" fontId="4" fillId="0" borderId="0" xfId="0" applyFont="1" applyProtection="1">
      <protection locked="0"/>
    </xf>
    <xf numFmtId="0" fontId="0" fillId="0" borderId="0" xfId="0" applyAlignment="1" applyProtection="1">
      <alignment vertical="center"/>
      <protection locked="0"/>
    </xf>
    <xf numFmtId="0" fontId="1" fillId="0" borderId="0" xfId="0" applyFont="1" applyProtection="1">
      <protection locked="0"/>
    </xf>
    <xf numFmtId="0" fontId="4" fillId="0" borderId="6" xfId="0" applyFont="1" applyBorder="1"/>
    <xf numFmtId="0" fontId="18" fillId="0" borderId="12" xfId="0" applyFont="1" applyBorder="1" applyAlignment="1">
      <alignment wrapText="1"/>
    </xf>
    <xf numFmtId="0" fontId="18" fillId="0" borderId="4" xfId="0" applyFont="1" applyBorder="1" applyAlignment="1">
      <alignment wrapText="1"/>
    </xf>
    <xf numFmtId="0" fontId="18" fillId="0" borderId="65" xfId="0" applyFont="1" applyBorder="1" applyAlignment="1">
      <alignment horizontal="left" vertical="center" wrapText="1"/>
    </xf>
    <xf numFmtId="3" fontId="18" fillId="0" borderId="45" xfId="0" applyNumberFormat="1" applyFont="1" applyBorder="1"/>
    <xf numFmtId="0" fontId="18" fillId="0" borderId="45" xfId="0" applyFont="1" applyBorder="1"/>
    <xf numFmtId="0" fontId="18" fillId="0" borderId="65" xfId="0" applyFont="1" applyBorder="1"/>
    <xf numFmtId="0" fontId="25" fillId="0" borderId="0" xfId="0" applyFont="1"/>
    <xf numFmtId="0" fontId="18" fillId="0" borderId="17" xfId="0" applyFont="1" applyBorder="1" applyAlignment="1">
      <alignment wrapText="1"/>
    </xf>
    <xf numFmtId="0" fontId="1" fillId="0" borderId="1" xfId="0" applyFont="1" applyBorder="1"/>
    <xf numFmtId="0" fontId="1" fillId="0" borderId="60" xfId="0" applyFont="1" applyBorder="1"/>
    <xf numFmtId="0" fontId="1" fillId="0" borderId="23" xfId="0" applyFont="1" applyBorder="1"/>
    <xf numFmtId="0" fontId="1" fillId="0" borderId="48" xfId="0" applyFont="1" applyBorder="1"/>
    <xf numFmtId="0" fontId="1" fillId="0" borderId="4" xfId="0" applyFont="1" applyBorder="1"/>
    <xf numFmtId="0" fontId="1" fillId="0" borderId="34" xfId="0" applyFont="1" applyBorder="1"/>
    <xf numFmtId="0" fontId="25" fillId="0" borderId="1" xfId="0" applyFont="1" applyBorder="1"/>
    <xf numFmtId="0" fontId="25" fillId="0" borderId="60" xfId="0" applyFont="1" applyBorder="1"/>
    <xf numFmtId="0" fontId="25" fillId="0" borderId="23" xfId="0" applyFont="1" applyBorder="1"/>
    <xf numFmtId="0" fontId="25" fillId="0" borderId="48" xfId="0" applyFont="1" applyBorder="1"/>
    <xf numFmtId="0" fontId="25" fillId="0" borderId="4" xfId="0" applyFont="1" applyBorder="1"/>
    <xf numFmtId="0" fontId="25" fillId="0" borderId="53" xfId="0" applyFont="1" applyBorder="1"/>
    <xf numFmtId="0" fontId="25" fillId="0" borderId="31" xfId="0" applyFont="1" applyBorder="1" applyAlignment="1">
      <alignment horizontal="left" vertical="center" wrapText="1"/>
    </xf>
    <xf numFmtId="0" fontId="25" fillId="0" borderId="14" xfId="0" applyFont="1" applyBorder="1" applyAlignment="1">
      <alignment horizontal="left" vertical="center" wrapText="1"/>
    </xf>
    <xf numFmtId="0" fontId="25" fillId="0" borderId="59" xfId="0" applyFont="1" applyBorder="1" applyAlignment="1">
      <alignment horizontal="left" vertical="center" wrapText="1"/>
    </xf>
    <xf numFmtId="3" fontId="25" fillId="0" borderId="23" xfId="0" applyNumberFormat="1" applyFont="1" applyBorder="1"/>
    <xf numFmtId="0" fontId="25" fillId="0" borderId="12" xfId="0" applyFont="1" applyBorder="1" applyAlignment="1">
      <alignment horizontal="left" vertical="center" wrapText="1"/>
    </xf>
    <xf numFmtId="3" fontId="25" fillId="0" borderId="4" xfId="0" applyNumberFormat="1" applyFont="1" applyBorder="1"/>
    <xf numFmtId="0" fontId="25" fillId="0" borderId="24" xfId="0" applyFont="1" applyBorder="1"/>
    <xf numFmtId="0" fontId="25" fillId="0" borderId="59" xfId="0" applyFont="1" applyBorder="1"/>
    <xf numFmtId="0" fontId="25" fillId="0" borderId="25" xfId="0" applyFont="1" applyBorder="1"/>
    <xf numFmtId="0" fontId="25" fillId="0" borderId="34" xfId="0" applyFont="1" applyBorder="1"/>
    <xf numFmtId="0" fontId="25" fillId="0" borderId="5" xfId="0" applyFont="1" applyBorder="1"/>
    <xf numFmtId="0" fontId="25" fillId="0" borderId="12" xfId="0" applyFont="1" applyBorder="1"/>
    <xf numFmtId="0" fontId="25" fillId="0" borderId="6" xfId="0" applyFont="1" applyBorder="1"/>
    <xf numFmtId="0" fontId="25" fillId="0" borderId="35" xfId="0" applyFont="1" applyBorder="1" applyAlignment="1">
      <alignment vertical="center" wrapText="1"/>
    </xf>
    <xf numFmtId="0" fontId="25" fillId="0" borderId="42" xfId="0" applyFont="1" applyBorder="1" applyAlignment="1">
      <alignment vertical="center" wrapText="1"/>
    </xf>
    <xf numFmtId="0" fontId="25" fillId="0" borderId="42" xfId="0" applyFont="1" applyBorder="1" applyAlignment="1">
      <alignment vertical="center"/>
    </xf>
    <xf numFmtId="0" fontId="25" fillId="0" borderId="36" xfId="0" applyFont="1" applyBorder="1" applyAlignment="1">
      <alignment vertical="center"/>
    </xf>
    <xf numFmtId="3" fontId="25" fillId="0" borderId="38" xfId="0" applyNumberFormat="1" applyFont="1" applyBorder="1"/>
    <xf numFmtId="0" fontId="25" fillId="0" borderId="55" xfId="0" applyFont="1" applyBorder="1"/>
    <xf numFmtId="0" fontId="25" fillId="0" borderId="51" xfId="0" applyFont="1" applyBorder="1" applyAlignment="1">
      <alignment wrapText="1"/>
    </xf>
    <xf numFmtId="0" fontId="25" fillId="0" borderId="65" xfId="0" applyFont="1" applyBorder="1" applyAlignment="1">
      <alignment wrapText="1"/>
    </xf>
    <xf numFmtId="3" fontId="25" fillId="0" borderId="37" xfId="0" applyNumberFormat="1" applyFont="1" applyBorder="1"/>
    <xf numFmtId="0" fontId="18" fillId="0" borderId="0" xfId="0" applyFont="1" applyAlignment="1">
      <alignment horizontal="left" vertical="center" wrapText="1"/>
    </xf>
    <xf numFmtId="0" fontId="18" fillId="0" borderId="0" xfId="0" applyFont="1" applyAlignment="1">
      <alignment horizontal="center" vertical="center" wrapText="1"/>
    </xf>
    <xf numFmtId="0" fontId="18" fillId="0" borderId="0" xfId="0" applyFont="1" applyAlignment="1">
      <alignment horizontal="center" vertical="center"/>
    </xf>
    <xf numFmtId="0" fontId="4" fillId="0" borderId="69" xfId="0" applyFont="1" applyBorder="1"/>
    <xf numFmtId="0" fontId="18" fillId="0" borderId="1" xfId="0" applyFont="1" applyBorder="1" applyAlignment="1">
      <alignment wrapText="1"/>
    </xf>
    <xf numFmtId="3" fontId="25" fillId="0" borderId="34" xfId="0" applyNumberFormat="1" applyFont="1" applyBorder="1"/>
    <xf numFmtId="0" fontId="25" fillId="0" borderId="4" xfId="0" applyFont="1" applyBorder="1" applyAlignment="1">
      <alignment wrapText="1"/>
    </xf>
    <xf numFmtId="0" fontId="1" fillId="0" borderId="14" xfId="0" applyFont="1" applyBorder="1" applyAlignment="1">
      <alignment horizontal="left" vertical="center" wrapText="1"/>
    </xf>
    <xf numFmtId="0" fontId="1" fillId="0" borderId="0" xfId="0" applyFont="1" applyAlignment="1">
      <alignment horizontal="left" vertical="center" wrapText="1"/>
    </xf>
    <xf numFmtId="0" fontId="25" fillId="0" borderId="0" xfId="0" applyFont="1" applyAlignment="1">
      <alignment horizontal="left" vertical="center" wrapText="1"/>
    </xf>
    <xf numFmtId="3" fontId="25" fillId="0" borderId="0" xfId="0" applyNumberFormat="1" applyFont="1"/>
    <xf numFmtId="0" fontId="25" fillId="0" borderId="0" xfId="0" applyFont="1" applyAlignment="1">
      <alignment wrapText="1"/>
    </xf>
    <xf numFmtId="0" fontId="4" fillId="0" borderId="17" xfId="0" applyFont="1" applyBorder="1" applyAlignment="1">
      <alignment wrapText="1"/>
    </xf>
    <xf numFmtId="0" fontId="4" fillId="0" borderId="19" xfId="0" applyFont="1" applyBorder="1"/>
    <xf numFmtId="0" fontId="4" fillId="0" borderId="45" xfId="0" applyFont="1" applyBorder="1"/>
    <xf numFmtId="0" fontId="4" fillId="0" borderId="61" xfId="0" applyFont="1" applyBorder="1"/>
    <xf numFmtId="0" fontId="25" fillId="0" borderId="43" xfId="0" applyFont="1" applyBorder="1"/>
    <xf numFmtId="0" fontId="4" fillId="0" borderId="39" xfId="0" applyFont="1" applyBorder="1"/>
    <xf numFmtId="0" fontId="25" fillId="0" borderId="30" xfId="0" applyFont="1" applyBorder="1"/>
    <xf numFmtId="0" fontId="25" fillId="0" borderId="33" xfId="0" applyFont="1" applyBorder="1"/>
    <xf numFmtId="0" fontId="4" fillId="0" borderId="50" xfId="0" applyFont="1" applyBorder="1"/>
    <xf numFmtId="0" fontId="4" fillId="0" borderId="70" xfId="0" applyFont="1" applyBorder="1"/>
    <xf numFmtId="0" fontId="25" fillId="0" borderId="56" xfId="0" applyFont="1" applyBorder="1" applyAlignment="1">
      <alignment horizontal="center" vertical="center" wrapText="1"/>
    </xf>
    <xf numFmtId="0" fontId="4" fillId="0" borderId="56" xfId="0" applyFont="1" applyBorder="1" applyAlignment="1">
      <alignment horizontal="center" vertical="center" wrapText="1"/>
    </xf>
    <xf numFmtId="0" fontId="25" fillId="0" borderId="56" xfId="0" applyFont="1" applyBorder="1" applyAlignment="1">
      <alignment horizontal="center" vertical="center"/>
    </xf>
    <xf numFmtId="0" fontId="4" fillId="0" borderId="56" xfId="0" applyFont="1" applyBorder="1" applyAlignment="1">
      <alignment horizontal="center" vertical="center"/>
    </xf>
    <xf numFmtId="0" fontId="1" fillId="0" borderId="30" xfId="0" applyFont="1" applyBorder="1"/>
    <xf numFmtId="0" fontId="1" fillId="0" borderId="33" xfId="0" applyFont="1" applyBorder="1"/>
    <xf numFmtId="0" fontId="25" fillId="0" borderId="37" xfId="0" applyFont="1" applyBorder="1"/>
    <xf numFmtId="0" fontId="25" fillId="0" borderId="45" xfId="0" applyFont="1" applyBorder="1"/>
    <xf numFmtId="0" fontId="1" fillId="0" borderId="37" xfId="0" applyFont="1" applyBorder="1"/>
    <xf numFmtId="0" fontId="4" fillId="0" borderId="18" xfId="0" applyFont="1" applyBorder="1" applyAlignment="1">
      <alignment horizontal="left" vertical="center"/>
    </xf>
    <xf numFmtId="0" fontId="1" fillId="0" borderId="5" xfId="0" applyFont="1" applyBorder="1" applyAlignment="1">
      <alignment horizontal="left" vertical="center"/>
    </xf>
    <xf numFmtId="0" fontId="4" fillId="0" borderId="58" xfId="0" applyFont="1" applyBorder="1" applyAlignment="1">
      <alignment wrapText="1"/>
    </xf>
    <xf numFmtId="0" fontId="1" fillId="0" borderId="14" xfId="0" applyFont="1" applyBorder="1" applyAlignment="1">
      <alignment wrapText="1"/>
    </xf>
    <xf numFmtId="0" fontId="4" fillId="0" borderId="68" xfId="0" applyFont="1" applyBorder="1" applyAlignment="1">
      <alignment wrapText="1"/>
    </xf>
    <xf numFmtId="0" fontId="1" fillId="0" borderId="12" xfId="0" applyFont="1" applyBorder="1" applyAlignment="1">
      <alignment wrapText="1"/>
    </xf>
    <xf numFmtId="3" fontId="1" fillId="0" borderId="4" xfId="0" applyNumberFormat="1" applyFont="1" applyBorder="1"/>
    <xf numFmtId="3" fontId="1" fillId="0" borderId="34" xfId="0" applyNumberFormat="1" applyFont="1" applyBorder="1"/>
    <xf numFmtId="0" fontId="1" fillId="0" borderId="17" xfId="0" applyFont="1" applyBorder="1"/>
    <xf numFmtId="0" fontId="1" fillId="0" borderId="66" xfId="0" applyFont="1" applyBorder="1"/>
    <xf numFmtId="0" fontId="1" fillId="0" borderId="3" xfId="0" applyFont="1" applyBorder="1"/>
    <xf numFmtId="0" fontId="1" fillId="0" borderId="25" xfId="0" applyFont="1" applyBorder="1"/>
    <xf numFmtId="0" fontId="1" fillId="0" borderId="6" xfId="0" applyFont="1" applyBorder="1"/>
    <xf numFmtId="0" fontId="25" fillId="0" borderId="9" xfId="0" applyFont="1" applyBorder="1" applyAlignment="1">
      <alignment horizontal="left" vertical="center" wrapText="1"/>
    </xf>
    <xf numFmtId="3" fontId="25" fillId="0" borderId="1" xfId="0" applyNumberFormat="1" applyFont="1" applyBorder="1"/>
    <xf numFmtId="0" fontId="25" fillId="0" borderId="3" xfId="0" applyFont="1" applyBorder="1"/>
    <xf numFmtId="0" fontId="25" fillId="0" borderId="2" xfId="0" applyFont="1" applyBorder="1"/>
    <xf numFmtId="0" fontId="25" fillId="0" borderId="13" xfId="0" applyFont="1" applyBorder="1"/>
    <xf numFmtId="0" fontId="25" fillId="0" borderId="41" xfId="0" applyFont="1" applyBorder="1" applyAlignment="1">
      <alignment horizontal="left" vertical="center" wrapText="1"/>
    </xf>
    <xf numFmtId="0" fontId="25" fillId="0" borderId="31" xfId="0" applyFont="1" applyBorder="1"/>
    <xf numFmtId="0" fontId="1" fillId="0" borderId="67" xfId="0" applyFont="1" applyBorder="1" applyAlignment="1">
      <alignment horizontal="left" vertical="center" wrapText="1"/>
    </xf>
    <xf numFmtId="0" fontId="1" fillId="0" borderId="72" xfId="0" applyFont="1" applyBorder="1" applyAlignment="1">
      <alignment horizontal="left" vertical="center" wrapText="1"/>
    </xf>
    <xf numFmtId="0" fontId="1" fillId="0" borderId="19" xfId="0" applyFont="1" applyBorder="1"/>
    <xf numFmtId="0" fontId="1" fillId="0" borderId="18" xfId="0" applyFont="1" applyBorder="1"/>
    <xf numFmtId="0" fontId="1" fillId="0" borderId="58" xfId="0" applyFont="1" applyBorder="1"/>
    <xf numFmtId="0" fontId="1" fillId="0" borderId="5" xfId="0" applyFont="1" applyBorder="1"/>
    <xf numFmtId="0" fontId="1" fillId="0" borderId="14" xfId="0" applyFont="1" applyBorder="1"/>
    <xf numFmtId="3" fontId="25" fillId="0" borderId="17" xfId="0" applyNumberFormat="1" applyFont="1" applyBorder="1"/>
    <xf numFmtId="0" fontId="18" fillId="0" borderId="71" xfId="0" applyFont="1" applyBorder="1" applyAlignment="1">
      <alignment horizontal="left" vertical="center" wrapText="1"/>
    </xf>
    <xf numFmtId="0" fontId="18" fillId="0" borderId="5" xfId="0" applyFont="1" applyBorder="1" applyAlignment="1">
      <alignment vertical="center"/>
    </xf>
    <xf numFmtId="0" fontId="25" fillId="0" borderId="8" xfId="0" applyFont="1" applyBorder="1" applyAlignment="1">
      <alignment horizontal="left" vertical="center" wrapText="1"/>
    </xf>
    <xf numFmtId="0" fontId="25" fillId="0" borderId="68" xfId="0" applyFont="1" applyBorder="1" applyAlignment="1">
      <alignment horizontal="left" vertical="center" wrapText="1"/>
    </xf>
    <xf numFmtId="0" fontId="25" fillId="0" borderId="69" xfId="0" applyFont="1" applyBorder="1"/>
    <xf numFmtId="0" fontId="25" fillId="0" borderId="50" xfId="0" applyFont="1" applyBorder="1"/>
    <xf numFmtId="0" fontId="1" fillId="0" borderId="70" xfId="0" applyFont="1" applyBorder="1"/>
    <xf numFmtId="0" fontId="1" fillId="0" borderId="73" xfId="0" applyFont="1" applyBorder="1"/>
    <xf numFmtId="3" fontId="25" fillId="0" borderId="60" xfId="0" applyNumberFormat="1" applyFont="1" applyBorder="1"/>
    <xf numFmtId="3" fontId="25" fillId="0" borderId="48" xfId="0" applyNumberFormat="1" applyFont="1" applyBorder="1"/>
    <xf numFmtId="0" fontId="18" fillId="0" borderId="47" xfId="0" applyFont="1" applyBorder="1"/>
    <xf numFmtId="0" fontId="25" fillId="0" borderId="17" xfId="0" applyFont="1" applyBorder="1"/>
    <xf numFmtId="0" fontId="25" fillId="0" borderId="66" xfId="0" applyFont="1" applyBorder="1"/>
    <xf numFmtId="0" fontId="1" fillId="0" borderId="45" xfId="0" applyFont="1" applyBorder="1"/>
    <xf numFmtId="0" fontId="1" fillId="0" borderId="24" xfId="0" applyFont="1" applyBorder="1"/>
    <xf numFmtId="0" fontId="1" fillId="0" borderId="50" xfId="0" applyFont="1" applyBorder="1"/>
    <xf numFmtId="0" fontId="1" fillId="0" borderId="47" xfId="0" applyFont="1" applyBorder="1" applyAlignment="1">
      <alignment wrapText="1"/>
    </xf>
    <xf numFmtId="0" fontId="1" fillId="0" borderId="20" xfId="0" applyFont="1" applyBorder="1"/>
    <xf numFmtId="49" fontId="25" fillId="0" borderId="1" xfId="0" applyNumberFormat="1" applyFont="1" applyBorder="1" applyAlignment="1">
      <alignment horizontal="center" wrapText="1"/>
    </xf>
    <xf numFmtId="49" fontId="25" fillId="0" borderId="60" xfId="0" applyNumberFormat="1" applyFont="1" applyBorder="1" applyAlignment="1">
      <alignment horizontal="center"/>
    </xf>
    <xf numFmtId="0" fontId="25" fillId="0" borderId="23" xfId="0" applyFont="1" applyBorder="1" applyAlignment="1">
      <alignment wrapText="1"/>
    </xf>
    <xf numFmtId="0" fontId="1" fillId="0" borderId="13" xfId="0" applyFont="1" applyBorder="1" applyAlignment="1">
      <alignment wrapText="1"/>
    </xf>
    <xf numFmtId="3" fontId="1" fillId="0" borderId="1" xfId="0" applyNumberFormat="1" applyFont="1" applyBorder="1"/>
    <xf numFmtId="3" fontId="1" fillId="0" borderId="3" xfId="0" applyNumberFormat="1" applyFont="1" applyBorder="1"/>
    <xf numFmtId="0" fontId="18" fillId="0" borderId="14" xfId="0" applyFont="1" applyBorder="1" applyAlignment="1">
      <alignment horizontal="center"/>
    </xf>
    <xf numFmtId="0" fontId="4" fillId="0" borderId="1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57" xfId="0" applyFont="1" applyBorder="1" applyAlignment="1">
      <alignment horizontal="center" vertical="center" wrapText="1"/>
    </xf>
    <xf numFmtId="0" fontId="2" fillId="0" borderId="27" xfId="0" applyFont="1" applyBorder="1" applyAlignment="1">
      <alignment horizontal="center"/>
    </xf>
    <xf numFmtId="0" fontId="2" fillId="0" borderId="28" xfId="0" applyFont="1" applyBorder="1" applyAlignment="1">
      <alignment horizontal="center"/>
    </xf>
    <xf numFmtId="0" fontId="2" fillId="0" borderId="40" xfId="0" applyFont="1" applyBorder="1" applyAlignment="1">
      <alignment horizontal="center"/>
    </xf>
    <xf numFmtId="0" fontId="2" fillId="0" borderId="62" xfId="0" applyFont="1" applyBorder="1" applyAlignment="1">
      <alignment horizontal="center"/>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9" xfId="0" applyFont="1" applyFill="1" applyBorder="1" applyAlignment="1">
      <alignment horizontal="center" vertical="center" wrapText="1"/>
    </xf>
    <xf numFmtId="3" fontId="11" fillId="0" borderId="8" xfId="0" applyNumberFormat="1" applyFont="1" applyBorder="1" applyAlignment="1">
      <alignment horizontal="center" vertical="center"/>
    </xf>
    <xf numFmtId="3" fontId="11" fillId="0" borderId="9" xfId="0" applyNumberFormat="1" applyFont="1" applyBorder="1" applyAlignment="1">
      <alignment horizontal="center" vertical="center"/>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8" xfId="0" applyFont="1" applyBorder="1" applyAlignment="1">
      <alignment horizontal="center" vertical="top" wrapText="1"/>
    </xf>
    <xf numFmtId="0" fontId="11" fillId="0" borderId="9" xfId="0" applyFont="1" applyBorder="1" applyAlignment="1">
      <alignment horizontal="center" vertical="top" wrapText="1"/>
    </xf>
    <xf numFmtId="0" fontId="11" fillId="0" borderId="8" xfId="0" applyFont="1" applyBorder="1" applyAlignment="1">
      <alignment horizontal="center" vertical="center" wrapText="1"/>
    </xf>
    <xf numFmtId="0" fontId="11" fillId="0" borderId="7" xfId="0" applyFont="1" applyBorder="1" applyAlignment="1">
      <alignment horizontal="center" vertical="center" wrapText="1"/>
    </xf>
    <xf numFmtId="0" fontId="4" fillId="0" borderId="1" xfId="0" applyFont="1" applyBorder="1" applyAlignment="1">
      <alignment horizontal="left" vertical="center" wrapText="1"/>
    </xf>
    <xf numFmtId="0" fontId="4" fillId="0" borderId="23" xfId="0" applyFont="1" applyBorder="1" applyAlignment="1">
      <alignment horizontal="left" vertical="center" wrapText="1"/>
    </xf>
    <xf numFmtId="0" fontId="4" fillId="0" borderId="17" xfId="0" applyFont="1" applyBorder="1" applyAlignment="1">
      <alignment horizontal="left" vertical="center" wrapText="1"/>
    </xf>
    <xf numFmtId="0" fontId="4" fillId="0" borderId="2" xfId="0" applyFont="1" applyBorder="1" applyAlignment="1">
      <alignment horizontal="left" vertical="center" wrapText="1"/>
    </xf>
    <xf numFmtId="0" fontId="4" fillId="0" borderId="24" xfId="0" applyFont="1" applyBorder="1" applyAlignment="1">
      <alignment horizontal="left" vertical="center" wrapText="1"/>
    </xf>
    <xf numFmtId="0" fontId="4" fillId="0" borderId="18"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2" xfId="0" applyFont="1" applyBorder="1" applyAlignment="1">
      <alignment horizontal="left" vertical="center"/>
    </xf>
    <xf numFmtId="0" fontId="4" fillId="0" borderId="24" xfId="0" applyFont="1" applyBorder="1" applyAlignment="1">
      <alignment horizontal="left" vertical="center"/>
    </xf>
    <xf numFmtId="0" fontId="4" fillId="0" borderId="5" xfId="0" applyFont="1" applyBorder="1" applyAlignment="1">
      <alignment horizontal="left" vertical="center"/>
    </xf>
    <xf numFmtId="0" fontId="4" fillId="0" borderId="39" xfId="0" applyFont="1" applyBorder="1" applyAlignment="1">
      <alignment horizontal="center" vertical="center"/>
    </xf>
    <xf numFmtId="0" fontId="4" fillId="0" borderId="43" xfId="0" applyFont="1" applyBorder="1" applyAlignment="1">
      <alignment horizontal="center" vertical="center"/>
    </xf>
    <xf numFmtId="0" fontId="4" fillId="0" borderId="61" xfId="0" applyFont="1" applyBorder="1" applyAlignment="1">
      <alignment horizontal="center" vertical="center"/>
    </xf>
    <xf numFmtId="0" fontId="11" fillId="0" borderId="1" xfId="0" applyFont="1" applyBorder="1" applyAlignment="1">
      <alignment horizontal="center" vertical="top" wrapText="1"/>
    </xf>
    <xf numFmtId="0" fontId="11" fillId="0" borderId="3" xfId="0" applyFont="1" applyBorder="1" applyAlignment="1">
      <alignment horizontal="center" vertical="top" wrapText="1"/>
    </xf>
    <xf numFmtId="0" fontId="4" fillId="0" borderId="10" xfId="0" applyFont="1" applyBorder="1" applyAlignment="1">
      <alignment horizontal="center" vertical="center"/>
    </xf>
    <xf numFmtId="0" fontId="4" fillId="0" borderId="16" xfId="0" applyFont="1" applyBorder="1" applyAlignment="1">
      <alignment horizontal="center" vertical="center"/>
    </xf>
    <xf numFmtId="0" fontId="4" fillId="0" borderId="11" xfId="0" applyFont="1" applyBorder="1" applyAlignment="1">
      <alignment horizontal="center" vertical="center"/>
    </xf>
    <xf numFmtId="0" fontId="4" fillId="0" borderId="30" xfId="0" applyFont="1" applyBorder="1" applyAlignment="1">
      <alignment horizontal="left" vertical="center" wrapText="1"/>
    </xf>
    <xf numFmtId="0" fontId="4" fillId="0" borderId="53" xfId="0" applyFont="1" applyBorder="1" applyAlignment="1">
      <alignment horizontal="left" vertical="center" wrapText="1"/>
    </xf>
    <xf numFmtId="0" fontId="4" fillId="0" borderId="32" xfId="0" applyFont="1" applyBorder="1" applyAlignment="1">
      <alignment horizontal="left" vertical="center" wrapText="1"/>
    </xf>
    <xf numFmtId="0" fontId="4" fillId="0" borderId="54" xfId="0" applyFont="1" applyBorder="1" applyAlignment="1">
      <alignment horizontal="left" vertical="center" wrapText="1"/>
    </xf>
    <xf numFmtId="0" fontId="4" fillId="0" borderId="32" xfId="0" applyFont="1" applyBorder="1" applyAlignment="1">
      <alignment horizontal="center" vertical="center"/>
    </xf>
    <xf numFmtId="0" fontId="4" fillId="0" borderId="54" xfId="0" applyFont="1" applyBorder="1" applyAlignment="1">
      <alignment horizontal="center" vertical="center"/>
    </xf>
    <xf numFmtId="0" fontId="4" fillId="0" borderId="18" xfId="0" applyFont="1" applyBorder="1" applyAlignment="1">
      <alignment horizontal="center" vertical="center"/>
    </xf>
    <xf numFmtId="0" fontId="4" fillId="0" borderId="33" xfId="0" applyFont="1" applyBorder="1" applyAlignment="1">
      <alignment horizontal="center" vertical="center"/>
    </xf>
    <xf numFmtId="0" fontId="4" fillId="0" borderId="55" xfId="0" applyFont="1" applyBorder="1" applyAlignment="1">
      <alignment horizontal="center" vertical="center"/>
    </xf>
    <xf numFmtId="0" fontId="4" fillId="0" borderId="18" xfId="0" applyFont="1" applyBorder="1" applyAlignment="1">
      <alignment horizontal="left" vertical="center"/>
    </xf>
    <xf numFmtId="0" fontId="4" fillId="0" borderId="60" xfId="0" applyFont="1" applyBorder="1" applyAlignment="1">
      <alignment horizontal="left" vertical="center"/>
    </xf>
    <xf numFmtId="0" fontId="4" fillId="0" borderId="48" xfId="0" applyFont="1" applyBorder="1" applyAlignment="1">
      <alignment horizontal="left" vertical="center"/>
    </xf>
    <xf numFmtId="0" fontId="4" fillId="0" borderId="66" xfId="0" applyFont="1" applyBorder="1" applyAlignment="1">
      <alignment horizontal="left" vertical="center"/>
    </xf>
    <xf numFmtId="0" fontId="4" fillId="0" borderId="32" xfId="0" applyFont="1" applyBorder="1" applyAlignment="1">
      <alignment horizontal="left" vertical="center"/>
    </xf>
    <xf numFmtId="0" fontId="4" fillId="0" borderId="54" xfId="0" applyFont="1" applyBorder="1" applyAlignment="1">
      <alignment horizontal="left" vertical="center"/>
    </xf>
    <xf numFmtId="0" fontId="4" fillId="0" borderId="33" xfId="0" applyFont="1" applyBorder="1" applyAlignment="1">
      <alignment horizontal="left" vertical="center"/>
    </xf>
    <xf numFmtId="0" fontId="4" fillId="0" borderId="55" xfId="0" applyFont="1" applyBorder="1" applyAlignment="1">
      <alignment horizontal="left" vertical="center"/>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4" fillId="0" borderId="24" xfId="0" applyFont="1" applyBorder="1" applyAlignment="1">
      <alignment horizontal="center" vertical="center"/>
    </xf>
    <xf numFmtId="0" fontId="4" fillId="0" borderId="21"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0" fontId="4" fillId="0" borderId="64" xfId="0" applyFont="1" applyBorder="1" applyAlignment="1">
      <alignment horizontal="center" vertical="center"/>
    </xf>
    <xf numFmtId="0" fontId="12" fillId="2" borderId="9" xfId="0" applyFont="1" applyFill="1" applyBorder="1" applyAlignment="1">
      <alignment horizontal="center" vertical="center" wrapText="1"/>
    </xf>
    <xf numFmtId="0" fontId="12" fillId="2" borderId="41" xfId="0" applyFont="1" applyFill="1" applyBorder="1" applyAlignment="1">
      <alignment horizontal="center" vertical="center" wrapText="1"/>
    </xf>
    <xf numFmtId="0" fontId="12" fillId="2" borderId="67" xfId="0" applyFont="1" applyFill="1" applyBorder="1" applyAlignment="1">
      <alignment horizontal="center" vertical="center" wrapText="1"/>
    </xf>
    <xf numFmtId="0" fontId="12" fillId="2" borderId="30"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3" xfId="0" applyFont="1" applyFill="1" applyBorder="1" applyAlignment="1">
      <alignment horizontal="center" vertical="center" wrapText="1"/>
    </xf>
    <xf numFmtId="3" fontId="12" fillId="0" borderId="1" xfId="0" applyNumberFormat="1" applyFont="1" applyBorder="1" applyAlignment="1">
      <alignment horizontal="center" vertical="center"/>
    </xf>
    <xf numFmtId="3" fontId="12" fillId="0" borderId="3" xfId="0" applyNumberFormat="1" applyFont="1" applyBorder="1" applyAlignment="1">
      <alignment horizontal="center" vertical="center"/>
    </xf>
    <xf numFmtId="0" fontId="12" fillId="0" borderId="35" xfId="0" applyFont="1" applyBorder="1" applyAlignment="1">
      <alignment horizontal="center" vertical="top" wrapText="1"/>
    </xf>
    <xf numFmtId="0" fontId="12" fillId="0" borderId="36" xfId="0" applyFont="1" applyBorder="1" applyAlignment="1">
      <alignment horizontal="center" vertical="top" wrapText="1"/>
    </xf>
    <xf numFmtId="0" fontId="12" fillId="0" borderId="8" xfId="0" applyFont="1" applyBorder="1" applyAlignment="1">
      <alignment horizontal="center" vertical="top" wrapText="1"/>
    </xf>
    <xf numFmtId="0" fontId="12" fillId="0" borderId="9" xfId="0" applyFont="1" applyBorder="1" applyAlignment="1">
      <alignment horizontal="center" vertical="top" wrapText="1"/>
    </xf>
    <xf numFmtId="0" fontId="19" fillId="0" borderId="17" xfId="0" applyFont="1" applyBorder="1" applyAlignment="1">
      <alignment horizontal="center" vertical="center" wrapText="1"/>
    </xf>
    <xf numFmtId="0" fontId="19" fillId="0" borderId="53"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55" xfId="0" applyFont="1" applyBorder="1" applyAlignment="1">
      <alignment horizontal="center" vertical="center" wrapText="1"/>
    </xf>
    <xf numFmtId="3" fontId="19" fillId="0" borderId="23" xfId="0" applyNumberFormat="1" applyFont="1" applyBorder="1" applyAlignment="1">
      <alignment horizontal="center" vertical="center" wrapText="1"/>
    </xf>
    <xf numFmtId="3" fontId="19" fillId="0" borderId="17" xfId="0" applyNumberFormat="1" applyFont="1" applyBorder="1" applyAlignment="1">
      <alignment horizontal="center" vertical="center" wrapText="1"/>
    </xf>
    <xf numFmtId="3" fontId="19" fillId="0" borderId="25" xfId="0" applyNumberFormat="1" applyFont="1" applyBorder="1" applyAlignment="1">
      <alignment horizontal="center" vertical="center" wrapText="1"/>
    </xf>
    <xf numFmtId="3" fontId="19" fillId="0" borderId="19" xfId="0" applyNumberFormat="1" applyFont="1" applyBorder="1" applyAlignment="1">
      <alignment horizontal="center" vertical="center" wrapText="1"/>
    </xf>
    <xf numFmtId="0" fontId="19" fillId="0" borderId="37" xfId="0" applyFont="1" applyBorder="1" applyAlignment="1">
      <alignment horizontal="center" vertical="center" wrapText="1"/>
    </xf>
    <xf numFmtId="0" fontId="19" fillId="0" borderId="38"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14" xfId="0" applyFont="1" applyBorder="1" applyAlignment="1">
      <alignment horizontal="center" vertical="center" wrapText="1"/>
    </xf>
    <xf numFmtId="0" fontId="19" fillId="2" borderId="10"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12" fillId="0" borderId="10"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1" xfId="0" applyFont="1" applyBorder="1" applyAlignment="1">
      <alignment horizontal="center" vertical="center" wrapText="1"/>
    </xf>
    <xf numFmtId="0" fontId="18" fillId="0" borderId="39" xfId="0" applyFont="1" applyBorder="1" applyAlignment="1">
      <alignment horizontal="center" vertical="center"/>
    </xf>
    <xf numFmtId="0" fontId="18" fillId="0" borderId="43" xfId="0" applyFont="1" applyBorder="1" applyAlignment="1">
      <alignment horizontal="center" vertical="center"/>
    </xf>
    <xf numFmtId="0" fontId="18" fillId="0" borderId="61" xfId="0" applyFont="1" applyBorder="1" applyAlignment="1">
      <alignment horizontal="center" vertical="center"/>
    </xf>
    <xf numFmtId="3" fontId="17" fillId="0" borderId="35" xfId="0" applyNumberFormat="1" applyFont="1" applyBorder="1" applyAlignment="1">
      <alignment horizontal="center"/>
    </xf>
    <xf numFmtId="3" fontId="17" fillId="0" borderId="42" xfId="0" applyNumberFormat="1" applyFont="1" applyBorder="1" applyAlignment="1">
      <alignment horizontal="center"/>
    </xf>
    <xf numFmtId="3" fontId="17" fillId="0" borderId="36" xfId="0" applyNumberFormat="1" applyFont="1" applyBorder="1" applyAlignment="1">
      <alignment horizontal="center"/>
    </xf>
    <xf numFmtId="0" fontId="12" fillId="2" borderId="13"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58"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68" xfId="0" applyFont="1" applyFill="1" applyBorder="1" applyAlignment="1">
      <alignment horizontal="center" vertical="center" wrapText="1"/>
    </xf>
    <xf numFmtId="0" fontId="12" fillId="0" borderId="30"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39" xfId="0" applyFont="1" applyBorder="1" applyAlignment="1">
      <alignment horizontal="center" vertical="center" wrapText="1"/>
    </xf>
    <xf numFmtId="0" fontId="12" fillId="2" borderId="8"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8" fillId="0" borderId="2" xfId="0" applyFont="1" applyBorder="1" applyAlignment="1">
      <alignment horizontal="center" vertical="center"/>
    </xf>
    <xf numFmtId="0" fontId="18" fillId="0" borderId="24" xfId="0" applyFont="1" applyBorder="1" applyAlignment="1">
      <alignment horizontal="center" vertical="center"/>
    </xf>
    <xf numFmtId="0" fontId="18" fillId="0" borderId="74" xfId="0" applyFont="1" applyBorder="1" applyAlignment="1">
      <alignment horizontal="left" vertical="center" wrapText="1"/>
    </xf>
    <xf numFmtId="0" fontId="18" fillId="0" borderId="44" xfId="0" applyFont="1" applyBorder="1" applyAlignment="1">
      <alignment horizontal="left" vertical="center" wrapText="1"/>
    </xf>
    <xf numFmtId="0" fontId="18" fillId="0" borderId="75" xfId="0" applyFont="1" applyBorder="1" applyAlignment="1">
      <alignment horizontal="left" vertical="center" wrapText="1"/>
    </xf>
    <xf numFmtId="0" fontId="18" fillId="0" borderId="32" xfId="0" applyFont="1" applyBorder="1" applyAlignment="1">
      <alignment horizontal="left" vertical="center" wrapText="1"/>
    </xf>
    <xf numFmtId="0" fontId="18" fillId="0" borderId="54" xfId="0" applyFont="1" applyBorder="1" applyAlignment="1">
      <alignment horizontal="left" vertical="center" wrapText="1"/>
    </xf>
    <xf numFmtId="0" fontId="18" fillId="0" borderId="21" xfId="0" applyFont="1" applyBorder="1" applyAlignment="1">
      <alignment horizontal="left" vertical="center" wrapText="1"/>
    </xf>
    <xf numFmtId="0" fontId="18" fillId="0" borderId="32" xfId="0" applyFont="1" applyBorder="1" applyAlignment="1">
      <alignment horizontal="center" vertical="center"/>
    </xf>
    <xf numFmtId="0" fontId="18" fillId="0" borderId="54" xfId="0" applyFont="1" applyBorder="1" applyAlignment="1">
      <alignment horizontal="center" vertical="center"/>
    </xf>
    <xf numFmtId="0" fontId="18" fillId="0" borderId="21" xfId="0" applyFont="1" applyBorder="1" applyAlignment="1">
      <alignment horizontal="center" vertical="center"/>
    </xf>
    <xf numFmtId="0" fontId="18" fillId="0" borderId="18" xfId="0" applyFont="1" applyBorder="1" applyAlignment="1">
      <alignment horizontal="center" vertical="center"/>
    </xf>
    <xf numFmtId="0" fontId="18" fillId="0" borderId="32"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2" xfId="0" applyFont="1" applyBorder="1" applyAlignment="1">
      <alignment horizontal="center" vertical="center"/>
    </xf>
    <xf numFmtId="0" fontId="18" fillId="0" borderId="69" xfId="0" applyFont="1" applyBorder="1" applyAlignment="1">
      <alignment horizontal="left" vertical="center" wrapText="1"/>
    </xf>
    <xf numFmtId="0" fontId="18" fillId="0" borderId="50" xfId="0" applyFont="1" applyBorder="1" applyAlignment="1">
      <alignment horizontal="left" vertical="center" wrapText="1"/>
    </xf>
    <xf numFmtId="0" fontId="18" fillId="0" borderId="73" xfId="0" applyFont="1" applyBorder="1" applyAlignment="1">
      <alignment horizontal="left" vertical="center" wrapText="1"/>
    </xf>
    <xf numFmtId="0" fontId="18" fillId="0" borderId="2" xfId="0" applyFont="1" applyBorder="1" applyAlignment="1">
      <alignment horizontal="left" vertical="center" wrapText="1"/>
    </xf>
    <xf numFmtId="0" fontId="18" fillId="0" borderId="24" xfId="0" applyFont="1" applyBorder="1" applyAlignment="1">
      <alignment horizontal="left" vertical="center" wrapText="1"/>
    </xf>
    <xf numFmtId="0" fontId="18" fillId="0" borderId="5" xfId="0" applyFont="1" applyBorder="1" applyAlignment="1">
      <alignment horizontal="left" vertical="center" wrapText="1"/>
    </xf>
    <xf numFmtId="0" fontId="18" fillId="0" borderId="5" xfId="0" applyFont="1" applyBorder="1" applyAlignment="1">
      <alignment horizontal="center" vertical="center"/>
    </xf>
    <xf numFmtId="0" fontId="18" fillId="0" borderId="3" xfId="0" applyFont="1" applyBorder="1" applyAlignment="1">
      <alignment horizontal="center" vertical="center"/>
    </xf>
    <xf numFmtId="0" fontId="18" fillId="0" borderId="25" xfId="0" applyFont="1" applyBorder="1" applyAlignment="1">
      <alignment horizontal="center" vertical="center"/>
    </xf>
    <xf numFmtId="0" fontId="18" fillId="0" borderId="6" xfId="0" applyFont="1" applyBorder="1" applyAlignment="1">
      <alignment horizontal="center" vertical="center"/>
    </xf>
    <xf numFmtId="0" fontId="18" fillId="0" borderId="70" xfId="0" applyFont="1" applyBorder="1" applyAlignment="1">
      <alignment horizontal="left" vertical="center" wrapText="1"/>
    </xf>
    <xf numFmtId="0" fontId="18" fillId="0" borderId="18" xfId="0" applyFont="1" applyBorder="1" applyAlignment="1">
      <alignment horizontal="left" vertical="center" wrapText="1"/>
    </xf>
    <xf numFmtId="0" fontId="18" fillId="0" borderId="2" xfId="0" applyFont="1" applyBorder="1" applyAlignment="1">
      <alignment horizontal="left" vertical="center"/>
    </xf>
    <xf numFmtId="0" fontId="18" fillId="0" borderId="24" xfId="0" applyFont="1" applyBorder="1" applyAlignment="1">
      <alignment horizontal="left" vertical="center"/>
    </xf>
    <xf numFmtId="0" fontId="18" fillId="0" borderId="18" xfId="0" applyFont="1" applyBorder="1" applyAlignment="1">
      <alignment horizontal="left" vertical="center"/>
    </xf>
    <xf numFmtId="0" fontId="18" fillId="0" borderId="60" xfId="0" applyFont="1" applyBorder="1" applyAlignment="1">
      <alignment horizontal="left" vertical="center"/>
    </xf>
    <xf numFmtId="0" fontId="18" fillId="0" borderId="48" xfId="0" applyFont="1" applyBorder="1" applyAlignment="1">
      <alignment horizontal="left" vertical="center"/>
    </xf>
    <xf numFmtId="0" fontId="18" fillId="0" borderId="66" xfId="0" applyFont="1" applyBorder="1" applyAlignment="1">
      <alignment horizontal="left" vertical="center"/>
    </xf>
    <xf numFmtId="0" fontId="18" fillId="0" borderId="10"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62" xfId="0" applyFont="1" applyBorder="1" applyAlignment="1">
      <alignment horizontal="center" vertical="center" wrapText="1"/>
    </xf>
    <xf numFmtId="0" fontId="18" fillId="0" borderId="63" xfId="0" applyFont="1" applyBorder="1" applyAlignment="1">
      <alignment horizontal="center" vertical="center" wrapText="1"/>
    </xf>
    <xf numFmtId="0" fontId="18" fillId="0" borderId="64" xfId="0" applyFont="1" applyBorder="1" applyAlignment="1">
      <alignment horizontal="center" vertical="center" wrapText="1"/>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60" xfId="0" applyFont="1" applyBorder="1" applyAlignment="1">
      <alignment horizontal="center" vertical="center"/>
    </xf>
    <xf numFmtId="0" fontId="18" fillId="0" borderId="34" xfId="0" applyFont="1" applyBorder="1" applyAlignment="1">
      <alignment horizontal="center" vertical="center"/>
    </xf>
    <xf numFmtId="0" fontId="17" fillId="0" borderId="27" xfId="0" applyFont="1" applyBorder="1" applyAlignment="1">
      <alignment horizontal="center"/>
    </xf>
    <xf numFmtId="0" fontId="17" fillId="0" borderId="28" xfId="0" applyFont="1" applyBorder="1" applyAlignment="1">
      <alignment horizontal="center"/>
    </xf>
    <xf numFmtId="0" fontId="17" fillId="0" borderId="29" xfId="0" applyFont="1" applyBorder="1" applyAlignment="1">
      <alignment horizontal="center"/>
    </xf>
    <xf numFmtId="0" fontId="12" fillId="2" borderId="15"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6" xfId="0" applyFont="1" applyFill="1" applyBorder="1" applyAlignment="1">
      <alignment horizontal="center" vertical="center" wrapText="1"/>
    </xf>
    <xf numFmtId="3" fontId="12" fillId="0" borderId="8" xfId="0" applyNumberFormat="1" applyFont="1" applyBorder="1" applyAlignment="1">
      <alignment horizontal="center" vertical="center"/>
    </xf>
    <xf numFmtId="3" fontId="12" fillId="0" borderId="9" xfId="0" applyNumberFormat="1" applyFont="1" applyBorder="1" applyAlignment="1">
      <alignment horizontal="center" vertical="center"/>
    </xf>
    <xf numFmtId="0" fontId="12" fillId="0" borderId="1" xfId="0" applyFont="1" applyBorder="1" applyAlignment="1">
      <alignment horizontal="center" vertical="top" wrapText="1"/>
    </xf>
    <xf numFmtId="0" fontId="12" fillId="0" borderId="3" xfId="0" applyFont="1" applyBorder="1" applyAlignment="1">
      <alignment horizontal="center" vertical="top" wrapText="1"/>
    </xf>
    <xf numFmtId="0" fontId="19" fillId="0" borderId="23" xfId="0" applyFont="1" applyBorder="1" applyAlignment="1">
      <alignment horizontal="center" vertical="center" wrapText="1"/>
    </xf>
    <xf numFmtId="0" fontId="19" fillId="0" borderId="25" xfId="0" applyFont="1" applyBorder="1" applyAlignment="1">
      <alignment horizontal="center" vertical="center" wrapText="1"/>
    </xf>
    <xf numFmtId="0" fontId="12" fillId="2" borderId="11"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26" xfId="0" applyFont="1" applyFill="1" applyBorder="1" applyAlignment="1">
      <alignment horizontal="center" vertical="center"/>
    </xf>
    <xf numFmtId="0" fontId="12" fillId="2" borderId="40" xfId="0" applyFont="1" applyFill="1" applyBorder="1" applyAlignment="1">
      <alignment horizontal="center" vertical="center"/>
    </xf>
    <xf numFmtId="0" fontId="19" fillId="2" borderId="27" xfId="0" applyFont="1" applyFill="1" applyBorder="1" applyAlignment="1">
      <alignment horizontal="center" vertical="center" wrapText="1"/>
    </xf>
    <xf numFmtId="0" fontId="19" fillId="2" borderId="28" xfId="0" applyFont="1" applyFill="1" applyBorder="1" applyAlignment="1">
      <alignment horizontal="center" vertical="center" wrapText="1"/>
    </xf>
    <xf numFmtId="0" fontId="25" fillId="0" borderId="30" xfId="0" applyFont="1" applyBorder="1" applyAlignment="1">
      <alignment horizontal="left" vertical="center" wrapText="1"/>
    </xf>
    <xf numFmtId="0" fontId="25" fillId="0" borderId="53" xfId="0" applyFont="1" applyBorder="1" applyAlignment="1">
      <alignment horizontal="left" vertical="center" wrapText="1"/>
    </xf>
    <xf numFmtId="0" fontId="25" fillId="0" borderId="20" xfId="0" applyFont="1" applyBorder="1" applyAlignment="1">
      <alignment horizontal="left" vertical="center" wrapText="1"/>
    </xf>
    <xf numFmtId="0" fontId="25" fillId="0" borderId="32" xfId="0" applyFont="1" applyBorder="1" applyAlignment="1">
      <alignment horizontal="center" vertical="center" wrapText="1"/>
    </xf>
    <xf numFmtId="0" fontId="25" fillId="0" borderId="54"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39" xfId="0" applyFont="1" applyBorder="1" applyAlignment="1">
      <alignment horizontal="center" vertical="center" wrapText="1"/>
    </xf>
    <xf numFmtId="0" fontId="25" fillId="0" borderId="43" xfId="0" applyFont="1" applyBorder="1" applyAlignment="1">
      <alignment horizontal="center" vertical="center" wrapText="1"/>
    </xf>
    <xf numFmtId="0" fontId="25" fillId="0" borderId="61" xfId="0" applyFont="1" applyBorder="1" applyAlignment="1">
      <alignment horizontal="center" vertical="center" wrapText="1"/>
    </xf>
    <xf numFmtId="0" fontId="18" fillId="0" borderId="10" xfId="0" applyFont="1" applyBorder="1" applyAlignment="1">
      <alignment horizontal="left" vertical="center" wrapText="1"/>
    </xf>
    <xf numFmtId="0" fontId="18" fillId="0" borderId="16" xfId="0" applyFont="1" applyBorder="1" applyAlignment="1">
      <alignment horizontal="left" vertical="center" wrapText="1"/>
    </xf>
    <xf numFmtId="0" fontId="18" fillId="0" borderId="11" xfId="0" applyFont="1" applyBorder="1" applyAlignment="1">
      <alignment horizontal="left" vertical="center" wrapText="1"/>
    </xf>
    <xf numFmtId="0" fontId="18" fillId="0" borderId="26" xfId="0" applyFont="1" applyBorder="1" applyAlignment="1">
      <alignment horizontal="left" vertical="center" wrapText="1"/>
    </xf>
    <xf numFmtId="0" fontId="18" fillId="0" borderId="15" xfId="0" applyFont="1" applyBorder="1" applyAlignment="1">
      <alignment horizontal="left" vertical="center" wrapText="1"/>
    </xf>
    <xf numFmtId="0" fontId="18" fillId="0" borderId="57" xfId="0" applyFont="1" applyBorder="1" applyAlignment="1">
      <alignment horizontal="left" vertical="center" wrapText="1"/>
    </xf>
    <xf numFmtId="3" fontId="19" fillId="0" borderId="53" xfId="0" applyNumberFormat="1" applyFont="1" applyBorder="1" applyAlignment="1">
      <alignment horizontal="center" vertical="center" wrapText="1"/>
    </xf>
  </cellXfs>
  <cellStyles count="3">
    <cellStyle name="Hypertextový odkaz" xfId="1" builtinId="8"/>
    <cellStyle name="Normální" xfId="0" builtinId="0"/>
    <cellStyle name="Procenta" xfId="2" builtinId="5"/>
  </cellStyles>
  <dxfs count="0"/>
  <tableStyles count="0" defaultTableStyle="TableStyleMedium2" defaultPivotStyle="PivotStyleLight16"/>
  <colors>
    <mruColors>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C8E40388-92FF-4827-873F-EA35A79EE542}"/>
            </a:ext>
          </a:extLst>
        </xdr:cNvPr>
        <xdr:cNvSpPr txBox="1"/>
      </xdr:nvSpPr>
      <xdr:spPr>
        <a:xfrm>
          <a:off x="0" y="5385436"/>
          <a:ext cx="11740938" cy="212810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3"/>
  <sheetViews>
    <sheetView showGridLines="0" zoomScale="90" zoomScaleNormal="90" workbookViewId="0">
      <selection activeCell="D36" sqref="D36"/>
    </sheetView>
  </sheetViews>
  <sheetFormatPr defaultRowHeight="14.4" x14ac:dyDescent="0.3"/>
  <cols>
    <col min="1" max="1" width="17.6640625" customWidth="1"/>
    <col min="2" max="2" width="14.5546875" customWidth="1"/>
    <col min="3" max="3" width="14.88671875" customWidth="1"/>
  </cols>
  <sheetData>
    <row r="1" spans="1:14" ht="21" x14ac:dyDescent="0.4">
      <c r="A1" s="4" t="s">
        <v>0</v>
      </c>
    </row>
    <row r="2" spans="1:14" ht="14.25" customHeight="1" x14ac:dyDescent="0.3">
      <c r="D2" s="2"/>
      <c r="E2" s="2"/>
      <c r="F2" s="2"/>
      <c r="G2" s="2"/>
      <c r="H2" s="2"/>
      <c r="I2" s="2"/>
      <c r="J2" s="2"/>
      <c r="K2" s="2"/>
      <c r="L2" s="2"/>
      <c r="M2" s="2"/>
      <c r="N2" s="2"/>
    </row>
    <row r="3" spans="1:14" ht="14.25" customHeight="1" x14ac:dyDescent="0.3">
      <c r="A3" s="5" t="s">
        <v>263</v>
      </c>
      <c r="D3" s="2"/>
      <c r="E3" s="2"/>
      <c r="F3" s="2"/>
      <c r="G3" s="2"/>
      <c r="H3" s="2"/>
      <c r="I3" s="2"/>
      <c r="J3" s="2"/>
      <c r="K3" s="2"/>
      <c r="L3" s="2"/>
      <c r="M3" s="2"/>
      <c r="N3" s="2"/>
    </row>
    <row r="4" spans="1:14" ht="14.25" customHeight="1" x14ac:dyDescent="0.3">
      <c r="A4" s="2" t="s">
        <v>264</v>
      </c>
      <c r="D4" s="2"/>
      <c r="E4" s="2"/>
      <c r="F4" s="2"/>
      <c r="G4" s="2"/>
      <c r="H4" s="2"/>
      <c r="I4" s="2"/>
      <c r="J4" s="2"/>
      <c r="K4" s="2"/>
      <c r="L4" s="2"/>
      <c r="M4" s="2"/>
      <c r="N4" s="2"/>
    </row>
    <row r="5" spans="1:14" ht="14.25" customHeight="1" x14ac:dyDescent="0.3">
      <c r="D5" s="2"/>
      <c r="E5" s="2"/>
      <c r="F5" s="2"/>
      <c r="G5" s="2"/>
      <c r="H5" s="2"/>
      <c r="I5" s="2"/>
      <c r="J5" s="2"/>
      <c r="K5" s="2"/>
      <c r="L5" s="2"/>
      <c r="M5" s="2"/>
      <c r="N5" s="2"/>
    </row>
    <row r="6" spans="1:14" ht="14.25" customHeight="1" x14ac:dyDescent="0.3">
      <c r="A6" s="5" t="s">
        <v>265</v>
      </c>
      <c r="B6" s="2"/>
      <c r="C6" s="2"/>
      <c r="D6" s="2"/>
      <c r="E6" s="2"/>
      <c r="F6" s="2"/>
      <c r="G6" s="2"/>
      <c r="H6" s="2"/>
      <c r="I6" s="2"/>
      <c r="J6" s="2"/>
      <c r="K6" s="2"/>
      <c r="L6" s="2"/>
      <c r="M6" s="2"/>
      <c r="N6" s="2"/>
    </row>
    <row r="7" spans="1:14" ht="14.25" customHeight="1" x14ac:dyDescent="0.3">
      <c r="A7" s="2" t="s">
        <v>81</v>
      </c>
      <c r="B7" s="2"/>
      <c r="C7" s="2"/>
      <c r="D7" s="2"/>
      <c r="E7" s="2"/>
      <c r="F7" s="2"/>
      <c r="G7" s="2"/>
      <c r="H7" s="2"/>
      <c r="I7" s="2"/>
      <c r="J7" s="2"/>
      <c r="K7" s="2"/>
      <c r="L7" s="2"/>
      <c r="M7" s="2"/>
      <c r="N7" s="2"/>
    </row>
    <row r="8" spans="1:14" ht="14.25" customHeight="1" x14ac:dyDescent="0.3">
      <c r="A8" s="2" t="s">
        <v>69</v>
      </c>
      <c r="B8" s="2"/>
      <c r="C8" s="2"/>
      <c r="D8" s="2"/>
      <c r="E8" s="2"/>
      <c r="F8" s="2"/>
      <c r="G8" s="2"/>
      <c r="H8" s="2"/>
      <c r="I8" s="2"/>
      <c r="J8" s="2"/>
      <c r="K8" s="2"/>
      <c r="L8" s="2"/>
      <c r="M8" s="2"/>
      <c r="N8" s="2"/>
    </row>
    <row r="9" spans="1:14" ht="14.25" customHeight="1" x14ac:dyDescent="0.3">
      <c r="A9" s="1"/>
      <c r="D9" s="2"/>
      <c r="E9" s="2"/>
      <c r="F9" s="2"/>
      <c r="G9" s="2"/>
      <c r="H9" s="2"/>
      <c r="I9" s="2"/>
      <c r="J9" s="2"/>
      <c r="K9" s="2"/>
      <c r="L9" s="2"/>
      <c r="M9" s="2"/>
      <c r="N9" s="2"/>
    </row>
    <row r="10" spans="1:14" ht="14.25" customHeight="1" x14ac:dyDescent="0.3">
      <c r="A10" s="12" t="s">
        <v>59</v>
      </c>
      <c r="B10" s="13" t="s">
        <v>60</v>
      </c>
      <c r="C10" s="14" t="s">
        <v>61</v>
      </c>
      <c r="D10" s="2"/>
      <c r="E10" s="2"/>
      <c r="F10" s="2"/>
      <c r="G10" s="2"/>
      <c r="H10" s="2"/>
      <c r="I10" s="2"/>
      <c r="J10" s="2"/>
      <c r="K10" s="2"/>
      <c r="L10" s="2"/>
      <c r="M10" s="2"/>
      <c r="N10" s="2"/>
    </row>
    <row r="11" spans="1:14" ht="14.25" customHeight="1" x14ac:dyDescent="0.3">
      <c r="A11" s="28" t="s">
        <v>76</v>
      </c>
      <c r="B11" s="2" t="s">
        <v>77</v>
      </c>
      <c r="C11" s="132" t="s">
        <v>80</v>
      </c>
      <c r="D11" s="2"/>
      <c r="E11" s="2"/>
      <c r="F11" s="2"/>
      <c r="G11" s="2"/>
      <c r="H11" s="2"/>
      <c r="I11" s="2"/>
      <c r="J11" s="2"/>
      <c r="K11" s="2"/>
      <c r="L11" s="2"/>
      <c r="M11" s="2"/>
      <c r="N11" s="2"/>
    </row>
    <row r="12" spans="1:14" ht="14.25" customHeight="1" x14ac:dyDescent="0.3">
      <c r="A12" s="8" t="s">
        <v>62</v>
      </c>
      <c r="B12" s="133" t="s">
        <v>74</v>
      </c>
      <c r="C12" s="134" t="s">
        <v>78</v>
      </c>
      <c r="D12" s="2"/>
      <c r="E12" s="2"/>
      <c r="F12" s="2"/>
      <c r="G12" s="2"/>
      <c r="H12" s="2"/>
      <c r="I12" s="2"/>
      <c r="J12" s="2"/>
      <c r="K12" s="2"/>
      <c r="L12" s="2"/>
      <c r="M12" s="2"/>
      <c r="N12" s="2"/>
    </row>
    <row r="13" spans="1:14" ht="14.25" customHeight="1" x14ac:dyDescent="0.3">
      <c r="A13" s="8" t="s">
        <v>63</v>
      </c>
      <c r="B13" s="133" t="s">
        <v>74</v>
      </c>
      <c r="C13" s="134" t="s">
        <v>78</v>
      </c>
      <c r="D13" s="2"/>
      <c r="E13" s="2"/>
      <c r="F13" s="2"/>
      <c r="G13" s="2"/>
      <c r="H13" s="2"/>
      <c r="I13" s="2"/>
      <c r="J13" s="2"/>
      <c r="K13" s="2"/>
      <c r="L13" s="2"/>
      <c r="M13" s="2"/>
      <c r="N13" s="2"/>
    </row>
    <row r="14" spans="1:14" ht="14.25" customHeight="1" x14ac:dyDescent="0.3">
      <c r="A14" s="8" t="s">
        <v>65</v>
      </c>
      <c r="B14" s="133" t="s">
        <v>74</v>
      </c>
      <c r="C14" s="134" t="s">
        <v>78</v>
      </c>
      <c r="D14" s="2"/>
      <c r="E14" s="2"/>
      <c r="F14" s="2"/>
      <c r="G14" s="2"/>
      <c r="H14" s="2"/>
      <c r="I14" s="2"/>
      <c r="J14" s="2"/>
      <c r="K14" s="2"/>
      <c r="L14" s="2"/>
      <c r="M14" s="2"/>
      <c r="N14" s="2"/>
    </row>
    <row r="15" spans="1:14" ht="14.25" customHeight="1" x14ac:dyDescent="0.3">
      <c r="A15" s="8" t="s">
        <v>66</v>
      </c>
      <c r="B15" s="133" t="s">
        <v>74</v>
      </c>
      <c r="C15" s="134" t="s">
        <v>78</v>
      </c>
      <c r="D15" s="2"/>
      <c r="E15" s="2"/>
      <c r="F15" s="2"/>
      <c r="G15" s="2"/>
      <c r="H15" s="2"/>
      <c r="I15" s="2"/>
      <c r="J15" s="2"/>
      <c r="K15" s="2"/>
      <c r="L15" s="2"/>
      <c r="M15" s="2"/>
      <c r="N15" s="2"/>
    </row>
    <row r="16" spans="1:14" ht="14.25" customHeight="1" x14ac:dyDescent="0.3">
      <c r="A16" s="8" t="s">
        <v>67</v>
      </c>
      <c r="B16" s="133" t="s">
        <v>74</v>
      </c>
      <c r="C16" s="134" t="s">
        <v>78</v>
      </c>
      <c r="D16" s="2"/>
      <c r="E16" s="2"/>
      <c r="F16" s="2"/>
      <c r="G16" s="2"/>
      <c r="H16" s="2"/>
      <c r="I16" s="2"/>
      <c r="J16" s="2"/>
      <c r="K16" s="2"/>
      <c r="L16" s="2"/>
      <c r="M16" s="2"/>
      <c r="N16" s="2"/>
    </row>
    <row r="17" spans="1:14" ht="14.25" customHeight="1" x14ac:dyDescent="0.3">
      <c r="A17" s="9" t="s">
        <v>64</v>
      </c>
      <c r="B17" s="135" t="s">
        <v>75</v>
      </c>
      <c r="C17" s="136" t="s">
        <v>79</v>
      </c>
      <c r="D17" s="2"/>
      <c r="E17" s="2"/>
      <c r="F17" s="2"/>
      <c r="G17" s="2"/>
      <c r="H17" s="2"/>
      <c r="I17" s="2"/>
      <c r="J17" s="2"/>
      <c r="K17" s="2"/>
      <c r="L17" s="2"/>
      <c r="M17" s="2"/>
      <c r="N17" s="2"/>
    </row>
    <row r="18" spans="1:14" ht="14.25" customHeight="1" x14ac:dyDescent="0.3">
      <c r="A18" s="9" t="s">
        <v>68</v>
      </c>
      <c r="B18" s="135" t="s">
        <v>75</v>
      </c>
      <c r="C18" s="136" t="s">
        <v>79</v>
      </c>
      <c r="D18" s="2"/>
      <c r="E18" s="2"/>
      <c r="F18" s="2"/>
      <c r="G18" s="2"/>
      <c r="H18" s="2"/>
      <c r="I18" s="2"/>
      <c r="J18" s="2"/>
      <c r="K18" s="2"/>
      <c r="L18" s="2"/>
      <c r="M18" s="2"/>
      <c r="N18" s="2"/>
    </row>
    <row r="19" spans="1:14" ht="14.25" customHeight="1" x14ac:dyDescent="0.3">
      <c r="A19" s="9" t="s">
        <v>70</v>
      </c>
      <c r="B19" s="135" t="s">
        <v>75</v>
      </c>
      <c r="C19" s="136" t="s">
        <v>79</v>
      </c>
      <c r="D19" s="2"/>
      <c r="E19" s="2"/>
      <c r="F19" s="2"/>
      <c r="G19" s="2"/>
      <c r="H19" s="2"/>
      <c r="I19" s="2"/>
      <c r="J19" s="2"/>
      <c r="K19" s="2"/>
      <c r="L19" s="2"/>
      <c r="M19" s="2"/>
      <c r="N19" s="2"/>
    </row>
    <row r="20" spans="1:14" ht="14.25" customHeight="1" x14ac:dyDescent="0.3">
      <c r="A20" s="9" t="s">
        <v>71</v>
      </c>
      <c r="B20" s="135" t="s">
        <v>75</v>
      </c>
      <c r="C20" s="136" t="s">
        <v>79</v>
      </c>
      <c r="D20" s="2"/>
      <c r="E20" s="2"/>
      <c r="F20" s="2"/>
      <c r="G20" s="2"/>
      <c r="H20" s="2"/>
      <c r="I20" s="2"/>
      <c r="J20" s="2"/>
      <c r="K20" s="2"/>
      <c r="L20" s="2"/>
      <c r="M20" s="2"/>
      <c r="N20" s="2"/>
    </row>
    <row r="21" spans="1:14" ht="14.25" customHeight="1" x14ac:dyDescent="0.3">
      <c r="A21" s="9" t="s">
        <v>72</v>
      </c>
      <c r="B21" s="135" t="s">
        <v>75</v>
      </c>
      <c r="C21" s="136" t="s">
        <v>79</v>
      </c>
      <c r="D21" s="2"/>
      <c r="E21" s="2"/>
      <c r="F21" s="2"/>
      <c r="G21" s="2"/>
      <c r="H21" s="2"/>
      <c r="I21" s="2"/>
      <c r="J21" s="2"/>
      <c r="K21" s="2"/>
      <c r="L21" s="2"/>
      <c r="M21" s="2"/>
      <c r="N21" s="2"/>
    </row>
    <row r="22" spans="1:14" ht="14.25" customHeight="1" x14ac:dyDescent="0.3">
      <c r="A22" s="9" t="s">
        <v>266</v>
      </c>
      <c r="B22" s="135" t="s">
        <v>75</v>
      </c>
      <c r="C22" s="136" t="s">
        <v>79</v>
      </c>
      <c r="D22" s="2"/>
      <c r="E22" s="2"/>
      <c r="F22" s="2"/>
      <c r="G22" s="2"/>
      <c r="H22" s="2"/>
      <c r="I22" s="2"/>
      <c r="J22" s="2"/>
      <c r="K22" s="2"/>
      <c r="L22" s="2"/>
      <c r="M22" s="2"/>
      <c r="N22" s="2"/>
    </row>
    <row r="23" spans="1:14" ht="14.25" customHeight="1" x14ac:dyDescent="0.3">
      <c r="A23" s="9" t="s">
        <v>267</v>
      </c>
      <c r="B23" s="135" t="s">
        <v>75</v>
      </c>
      <c r="C23" s="136" t="s">
        <v>79</v>
      </c>
      <c r="D23" s="2"/>
      <c r="E23" s="2"/>
      <c r="F23" s="2"/>
      <c r="G23" s="2"/>
      <c r="H23" s="2"/>
      <c r="I23" s="2"/>
      <c r="J23" s="2"/>
      <c r="K23" s="2"/>
      <c r="L23" s="2"/>
      <c r="M23" s="2"/>
      <c r="N23" s="2"/>
    </row>
    <row r="24" spans="1:14" ht="14.25" customHeight="1" x14ac:dyDescent="0.3">
      <c r="A24" s="10" t="s">
        <v>73</v>
      </c>
      <c r="B24" s="11" t="s">
        <v>75</v>
      </c>
      <c r="C24" s="137" t="s">
        <v>79</v>
      </c>
      <c r="D24" s="2"/>
      <c r="E24" s="2"/>
      <c r="F24" s="2"/>
      <c r="G24" s="2"/>
      <c r="H24" s="2"/>
      <c r="I24" s="2"/>
      <c r="J24" s="2"/>
      <c r="K24" s="2"/>
      <c r="L24" s="2"/>
      <c r="M24" s="2"/>
      <c r="N24" s="2"/>
    </row>
    <row r="25" spans="1:14" ht="14.25" customHeight="1" x14ac:dyDescent="0.3">
      <c r="B25" s="2"/>
      <c r="C25" s="7"/>
      <c r="D25" s="2"/>
      <c r="E25" s="2"/>
      <c r="F25" s="2"/>
      <c r="G25" s="2"/>
      <c r="H25" s="2"/>
      <c r="I25" s="2"/>
      <c r="J25" s="2"/>
      <c r="K25" s="2"/>
      <c r="L25" s="2"/>
      <c r="M25" s="2"/>
      <c r="N25" s="2"/>
    </row>
    <row r="26" spans="1:14" x14ac:dyDescent="0.3">
      <c r="A26" s="2"/>
    </row>
    <row r="27" spans="1:14" x14ac:dyDescent="0.3">
      <c r="A27" s="5" t="s">
        <v>1</v>
      </c>
    </row>
    <row r="28" spans="1:14" x14ac:dyDescent="0.3">
      <c r="A28" s="2" t="s">
        <v>2</v>
      </c>
    </row>
    <row r="29" spans="1:14" x14ac:dyDescent="0.3">
      <c r="A29" s="2" t="s">
        <v>268</v>
      </c>
    </row>
    <row r="30" spans="1:14" x14ac:dyDescent="0.3">
      <c r="A30" s="2"/>
    </row>
    <row r="31" spans="1:14" ht="130.65" customHeight="1" x14ac:dyDescent="0.3">
      <c r="A31" s="2"/>
    </row>
    <row r="32" spans="1:14" ht="38.25" customHeight="1" x14ac:dyDescent="0.3">
      <c r="A32" s="1"/>
    </row>
    <row r="33" spans="1:7" x14ac:dyDescent="0.3">
      <c r="A33" s="1"/>
    </row>
    <row r="34" spans="1:7" x14ac:dyDescent="0.3">
      <c r="A34" s="3" t="s">
        <v>269</v>
      </c>
    </row>
    <row r="35" spans="1:7" x14ac:dyDescent="0.3">
      <c r="A35" t="s">
        <v>270</v>
      </c>
    </row>
    <row r="37" spans="1:7" x14ac:dyDescent="0.3">
      <c r="A37" s="3" t="s">
        <v>3</v>
      </c>
    </row>
    <row r="38" spans="1:7" x14ac:dyDescent="0.3">
      <c r="A38" t="s">
        <v>271</v>
      </c>
    </row>
    <row r="40" spans="1:7" x14ac:dyDescent="0.3">
      <c r="A40" s="5" t="s">
        <v>4</v>
      </c>
    </row>
    <row r="41" spans="1:7" x14ac:dyDescent="0.3">
      <c r="A41" s="2" t="s">
        <v>272</v>
      </c>
    </row>
    <row r="42" spans="1:7" x14ac:dyDescent="0.3">
      <c r="A42" s="138" t="s">
        <v>300</v>
      </c>
    </row>
    <row r="43" spans="1:7" x14ac:dyDescent="0.3">
      <c r="B43" s="1"/>
      <c r="C43" s="1"/>
      <c r="D43" s="1"/>
      <c r="E43" s="1"/>
      <c r="F43" s="1"/>
      <c r="G43" s="1"/>
    </row>
    <row r="44" spans="1:7" x14ac:dyDescent="0.3">
      <c r="A44" s="6"/>
      <c r="B44" s="1"/>
      <c r="C44" s="1"/>
      <c r="D44" s="1"/>
      <c r="E44" s="1"/>
      <c r="F44" s="1"/>
      <c r="G44" s="1"/>
    </row>
    <row r="45" spans="1:7" x14ac:dyDescent="0.3">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row r="51" spans="1:7" x14ac:dyDescent="0.3">
      <c r="A51" s="1"/>
      <c r="B51" s="1"/>
      <c r="C51" s="1"/>
      <c r="D51" s="1"/>
      <c r="E51" s="1"/>
      <c r="F51" s="1"/>
      <c r="G51" s="1"/>
    </row>
    <row r="52" spans="1:7" x14ac:dyDescent="0.3">
      <c r="A52" s="1"/>
      <c r="B52" s="1"/>
      <c r="C52" s="1"/>
      <c r="D52" s="1"/>
      <c r="E52" s="1"/>
      <c r="F52" s="1"/>
      <c r="G52" s="1"/>
    </row>
    <row r="53" spans="1:7" x14ac:dyDescent="0.3">
      <c r="A53" s="1"/>
    </row>
  </sheetData>
  <hyperlinks>
    <hyperlink ref="A42" r:id="rId1" display="https://www.mmr.cz/cs/microsites/uzemni-dimenze/map-kap/stratigicke_ramce_map . Na území hlavního města Prahy je SR MAP uveřejněn na webových stránkách městské části, resp. správního obvodu ORP. " xr:uid="{C5391392-26EF-4C27-9B91-60279D67EE80}"/>
  </hyperlinks>
  <pageMargins left="0.7" right="0.7" top="0.78740157499999996" bottom="0.78740157499999996" header="0.3" footer="0.3"/>
  <pageSetup paperSize="9" scale="67"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78"/>
  <sheetViews>
    <sheetView tabSelected="1" topLeftCell="A52" zoomScaleNormal="100" workbookViewId="0">
      <selection activeCell="B31" sqref="B31:B57"/>
    </sheetView>
  </sheetViews>
  <sheetFormatPr defaultColWidth="9.33203125" defaultRowHeight="14.4" x14ac:dyDescent="0.3"/>
  <cols>
    <col min="1" max="1" width="7.33203125" style="2" customWidth="1"/>
    <col min="2" max="2" width="16.6640625" style="2" customWidth="1"/>
    <col min="3" max="3" width="11.5546875" style="2" customWidth="1"/>
    <col min="4" max="4" width="9.33203125" style="2"/>
    <col min="5" max="5" width="10.33203125" style="2" customWidth="1"/>
    <col min="6" max="6" width="10" style="2" bestFit="1" customWidth="1"/>
    <col min="7" max="7" width="30.77734375" style="2" customWidth="1"/>
    <col min="8" max="8" width="11.21875" style="2" customWidth="1"/>
    <col min="9" max="9" width="12.88671875" style="2" customWidth="1"/>
    <col min="10" max="10" width="11.6640625" style="2" customWidth="1"/>
    <col min="11" max="11" width="39.44140625" style="2" customWidth="1"/>
    <col min="12" max="12" width="10.5546875" style="73" customWidth="1"/>
    <col min="13" max="13" width="11" style="73" customWidth="1"/>
    <col min="14" max="14" width="6.44140625" style="2" customWidth="1"/>
    <col min="15" max="15" width="6" style="2" customWidth="1"/>
    <col min="16" max="16" width="7.5546875" style="2" customWidth="1"/>
    <col min="17" max="17" width="8.88671875" style="2" customWidth="1"/>
    <col min="18" max="18" width="10.33203125" style="2" customWidth="1"/>
    <col min="19" max="19" width="7.77734375" style="2" customWidth="1"/>
    <col min="20" max="16384" width="9.33203125" style="2"/>
  </cols>
  <sheetData>
    <row r="1" spans="1:19" ht="18.600000000000001" thickBot="1" x14ac:dyDescent="0.4">
      <c r="A1" s="290" t="s">
        <v>5</v>
      </c>
      <c r="B1" s="291"/>
      <c r="C1" s="291"/>
      <c r="D1" s="291"/>
      <c r="E1" s="291"/>
      <c r="F1" s="291"/>
      <c r="G1" s="291"/>
      <c r="H1" s="291"/>
      <c r="I1" s="291"/>
      <c r="J1" s="291"/>
      <c r="K1" s="291"/>
      <c r="L1" s="291"/>
      <c r="M1" s="291"/>
      <c r="N1" s="291"/>
      <c r="O1" s="291"/>
      <c r="P1" s="291"/>
      <c r="Q1" s="291"/>
      <c r="R1" s="292"/>
      <c r="S1" s="293"/>
    </row>
    <row r="2" spans="1:19" ht="56.4" customHeight="1" x14ac:dyDescent="0.3">
      <c r="A2" s="294" t="s">
        <v>6</v>
      </c>
      <c r="B2" s="296" t="s">
        <v>7</v>
      </c>
      <c r="C2" s="297"/>
      <c r="D2" s="297"/>
      <c r="E2" s="297"/>
      <c r="F2" s="298"/>
      <c r="G2" s="294" t="s">
        <v>8</v>
      </c>
      <c r="H2" s="301" t="s">
        <v>9</v>
      </c>
      <c r="I2" s="301" t="s">
        <v>45</v>
      </c>
      <c r="J2" s="294" t="s">
        <v>10</v>
      </c>
      <c r="K2" s="294" t="s">
        <v>11</v>
      </c>
      <c r="L2" s="299" t="s">
        <v>247</v>
      </c>
      <c r="M2" s="300"/>
      <c r="N2" s="303" t="s">
        <v>248</v>
      </c>
      <c r="O2" s="304"/>
      <c r="P2" s="305" t="s">
        <v>249</v>
      </c>
      <c r="Q2" s="306"/>
      <c r="R2" s="321" t="s">
        <v>12</v>
      </c>
      <c r="S2" s="322"/>
    </row>
    <row r="3" spans="1:19" ht="153.6" thickBot="1" x14ac:dyDescent="0.35">
      <c r="A3" s="295"/>
      <c r="B3" s="31" t="s">
        <v>13</v>
      </c>
      <c r="C3" s="32" t="s">
        <v>14</v>
      </c>
      <c r="D3" s="32" t="s">
        <v>15</v>
      </c>
      <c r="E3" s="32" t="s">
        <v>16</v>
      </c>
      <c r="F3" s="33" t="s">
        <v>17</v>
      </c>
      <c r="G3" s="295"/>
      <c r="H3" s="302"/>
      <c r="I3" s="302"/>
      <c r="J3" s="295"/>
      <c r="K3" s="295"/>
      <c r="L3" s="34" t="s">
        <v>18</v>
      </c>
      <c r="M3" s="35" t="s">
        <v>58</v>
      </c>
      <c r="N3" s="36" t="s">
        <v>183</v>
      </c>
      <c r="O3" s="37" t="s">
        <v>184</v>
      </c>
      <c r="P3" s="38" t="s">
        <v>250</v>
      </c>
      <c r="Q3" s="39" t="s">
        <v>251</v>
      </c>
      <c r="R3" s="36" t="s">
        <v>19</v>
      </c>
      <c r="S3" s="37" t="s">
        <v>20</v>
      </c>
    </row>
    <row r="4" spans="1:19" ht="28.8" customHeight="1" x14ac:dyDescent="0.3">
      <c r="A4" s="40">
        <v>1</v>
      </c>
      <c r="B4" s="326" t="s">
        <v>158</v>
      </c>
      <c r="C4" s="328" t="s">
        <v>83</v>
      </c>
      <c r="D4" s="330">
        <v>70989001</v>
      </c>
      <c r="E4" s="16">
        <v>107514711</v>
      </c>
      <c r="F4" s="333">
        <v>600048403</v>
      </c>
      <c r="G4" s="41" t="s">
        <v>159</v>
      </c>
      <c r="H4" s="323" t="s">
        <v>66</v>
      </c>
      <c r="I4" s="284" t="s">
        <v>84</v>
      </c>
      <c r="J4" s="284" t="s">
        <v>84</v>
      </c>
      <c r="K4" s="42" t="s">
        <v>159</v>
      </c>
      <c r="L4" s="43">
        <v>3000000</v>
      </c>
      <c r="M4" s="44">
        <f>L4/100*70</f>
        <v>2100000</v>
      </c>
      <c r="N4" s="166">
        <v>2024</v>
      </c>
      <c r="O4" s="241">
        <v>2025</v>
      </c>
      <c r="P4" s="203"/>
      <c r="Q4" s="21"/>
      <c r="R4" s="15" t="s">
        <v>86</v>
      </c>
      <c r="S4" s="17" t="s">
        <v>87</v>
      </c>
    </row>
    <row r="5" spans="1:19" ht="72" x14ac:dyDescent="0.3">
      <c r="A5" s="45">
        <f>A4+1</f>
        <v>2</v>
      </c>
      <c r="B5" s="327"/>
      <c r="C5" s="329"/>
      <c r="D5" s="331"/>
      <c r="E5" s="46" t="s">
        <v>162</v>
      </c>
      <c r="F5" s="334"/>
      <c r="G5" s="47" t="s">
        <v>160</v>
      </c>
      <c r="H5" s="324"/>
      <c r="I5" s="285"/>
      <c r="J5" s="285"/>
      <c r="K5" s="48" t="s">
        <v>161</v>
      </c>
      <c r="L5" s="49">
        <v>20000000</v>
      </c>
      <c r="M5" s="50">
        <f>L5/100*70</f>
        <v>14000000</v>
      </c>
      <c r="N5" s="18">
        <v>2021</v>
      </c>
      <c r="O5" s="146">
        <v>2024</v>
      </c>
      <c r="P5" s="220"/>
      <c r="Q5" s="22"/>
      <c r="R5" s="18" t="s">
        <v>273</v>
      </c>
      <c r="S5" s="146" t="s">
        <v>236</v>
      </c>
    </row>
    <row r="6" spans="1:19" ht="28.8" x14ac:dyDescent="0.3">
      <c r="A6" s="45">
        <f t="shared" ref="A6:A59" si="0">A5+1</f>
        <v>3</v>
      </c>
      <c r="B6" s="327"/>
      <c r="C6" s="329"/>
      <c r="D6" s="331"/>
      <c r="E6" s="332">
        <v>107514711</v>
      </c>
      <c r="F6" s="334"/>
      <c r="G6" s="47" t="s">
        <v>163</v>
      </c>
      <c r="H6" s="324"/>
      <c r="I6" s="285"/>
      <c r="J6" s="285"/>
      <c r="K6" s="48" t="s">
        <v>163</v>
      </c>
      <c r="L6" s="49">
        <v>2000000</v>
      </c>
      <c r="M6" s="50">
        <f t="shared" ref="M6:M59" si="1">L6/100*70</f>
        <v>1400000</v>
      </c>
      <c r="N6" s="18">
        <v>2021</v>
      </c>
      <c r="O6" s="146">
        <v>2023</v>
      </c>
      <c r="P6" s="220"/>
      <c r="Q6" s="22"/>
      <c r="R6" s="18" t="s">
        <v>273</v>
      </c>
      <c r="S6" s="146" t="s">
        <v>236</v>
      </c>
    </row>
    <row r="7" spans="1:19" ht="28.8" x14ac:dyDescent="0.3">
      <c r="A7" s="45">
        <f t="shared" si="0"/>
        <v>4</v>
      </c>
      <c r="B7" s="327"/>
      <c r="C7" s="329"/>
      <c r="D7" s="331"/>
      <c r="E7" s="331"/>
      <c r="F7" s="334"/>
      <c r="G7" s="47" t="s">
        <v>164</v>
      </c>
      <c r="H7" s="324"/>
      <c r="I7" s="285"/>
      <c r="J7" s="285"/>
      <c r="K7" s="48" t="s">
        <v>164</v>
      </c>
      <c r="L7" s="49">
        <v>150000</v>
      </c>
      <c r="M7" s="50">
        <f t="shared" si="1"/>
        <v>105000</v>
      </c>
      <c r="N7" s="168">
        <v>2024</v>
      </c>
      <c r="O7" s="242">
        <v>2025</v>
      </c>
      <c r="P7" s="220"/>
      <c r="Q7" s="22"/>
      <c r="R7" s="18" t="s">
        <v>86</v>
      </c>
      <c r="S7" s="146" t="s">
        <v>87</v>
      </c>
    </row>
    <row r="8" spans="1:19" ht="28.8" x14ac:dyDescent="0.3">
      <c r="A8" s="45">
        <f t="shared" si="0"/>
        <v>5</v>
      </c>
      <c r="B8" s="327"/>
      <c r="C8" s="329"/>
      <c r="D8" s="331"/>
      <c r="E8" s="331"/>
      <c r="F8" s="334"/>
      <c r="G8" s="47" t="s">
        <v>165</v>
      </c>
      <c r="H8" s="324"/>
      <c r="I8" s="285"/>
      <c r="J8" s="285"/>
      <c r="K8" s="48" t="s">
        <v>165</v>
      </c>
      <c r="L8" s="49">
        <v>2500000</v>
      </c>
      <c r="M8" s="50">
        <f t="shared" si="1"/>
        <v>1750000</v>
      </c>
      <c r="N8" s="168">
        <v>2024</v>
      </c>
      <c r="O8" s="242">
        <v>2025</v>
      </c>
      <c r="P8" s="220"/>
      <c r="Q8" s="22"/>
      <c r="R8" s="18" t="s">
        <v>86</v>
      </c>
      <c r="S8" s="146" t="s">
        <v>87</v>
      </c>
    </row>
    <row r="9" spans="1:19" ht="43.2" x14ac:dyDescent="0.3">
      <c r="A9" s="45">
        <f t="shared" si="0"/>
        <v>6</v>
      </c>
      <c r="B9" s="327"/>
      <c r="C9" s="329"/>
      <c r="D9" s="331"/>
      <c r="E9" s="331"/>
      <c r="F9" s="334"/>
      <c r="G9" s="47" t="s">
        <v>166</v>
      </c>
      <c r="H9" s="324"/>
      <c r="I9" s="285"/>
      <c r="J9" s="285"/>
      <c r="K9" s="48" t="s">
        <v>166</v>
      </c>
      <c r="L9" s="49">
        <v>650000</v>
      </c>
      <c r="M9" s="50">
        <f t="shared" si="1"/>
        <v>455000</v>
      </c>
      <c r="N9" s="168">
        <v>2024</v>
      </c>
      <c r="O9" s="242">
        <v>2025</v>
      </c>
      <c r="P9" s="220"/>
      <c r="Q9" s="22"/>
      <c r="R9" s="18" t="s">
        <v>86</v>
      </c>
      <c r="S9" s="146" t="s">
        <v>87</v>
      </c>
    </row>
    <row r="10" spans="1:19" ht="28.8" x14ac:dyDescent="0.3">
      <c r="A10" s="45">
        <f t="shared" si="0"/>
        <v>7</v>
      </c>
      <c r="B10" s="327"/>
      <c r="C10" s="329"/>
      <c r="D10" s="331"/>
      <c r="E10" s="331"/>
      <c r="F10" s="334"/>
      <c r="G10" s="47" t="s">
        <v>167</v>
      </c>
      <c r="H10" s="324"/>
      <c r="I10" s="285"/>
      <c r="J10" s="285"/>
      <c r="K10" s="48" t="s">
        <v>167</v>
      </c>
      <c r="L10" s="49">
        <v>3500000</v>
      </c>
      <c r="M10" s="50">
        <f t="shared" si="1"/>
        <v>2450000</v>
      </c>
      <c r="N10" s="168">
        <v>2024</v>
      </c>
      <c r="O10" s="242">
        <v>2025</v>
      </c>
      <c r="P10" s="220"/>
      <c r="Q10" s="22"/>
      <c r="R10" s="18" t="s">
        <v>86</v>
      </c>
      <c r="S10" s="146" t="s">
        <v>87</v>
      </c>
    </row>
    <row r="11" spans="1:19" ht="28.8" x14ac:dyDescent="0.3">
      <c r="A11" s="45">
        <f t="shared" si="0"/>
        <v>8</v>
      </c>
      <c r="B11" s="327"/>
      <c r="C11" s="329"/>
      <c r="D11" s="331"/>
      <c r="E11" s="331"/>
      <c r="F11" s="334"/>
      <c r="G11" s="47" t="s">
        <v>168</v>
      </c>
      <c r="H11" s="324"/>
      <c r="I11" s="285"/>
      <c r="J11" s="285"/>
      <c r="K11" s="48" t="s">
        <v>168</v>
      </c>
      <c r="L11" s="49">
        <v>900000</v>
      </c>
      <c r="M11" s="50">
        <f t="shared" si="1"/>
        <v>630000</v>
      </c>
      <c r="N11" s="18">
        <v>2021</v>
      </c>
      <c r="O11" s="146">
        <v>2023</v>
      </c>
      <c r="P11" s="220"/>
      <c r="Q11" s="22"/>
      <c r="R11" s="18" t="s">
        <v>273</v>
      </c>
      <c r="S11" s="146" t="s">
        <v>236</v>
      </c>
    </row>
    <row r="12" spans="1:19" ht="28.8" x14ac:dyDescent="0.3">
      <c r="A12" s="45">
        <f t="shared" si="0"/>
        <v>9</v>
      </c>
      <c r="B12" s="327"/>
      <c r="C12" s="329"/>
      <c r="D12" s="331"/>
      <c r="E12" s="331"/>
      <c r="F12" s="334"/>
      <c r="G12" s="47" t="s">
        <v>169</v>
      </c>
      <c r="H12" s="324"/>
      <c r="I12" s="285"/>
      <c r="J12" s="285"/>
      <c r="K12" s="48" t="s">
        <v>169</v>
      </c>
      <c r="L12" s="49">
        <v>2500000</v>
      </c>
      <c r="M12" s="50">
        <f t="shared" si="1"/>
        <v>1750000</v>
      </c>
      <c r="N12" s="18">
        <v>2021</v>
      </c>
      <c r="O12" s="146">
        <v>2023</v>
      </c>
      <c r="P12" s="220"/>
      <c r="Q12" s="22"/>
      <c r="R12" s="18" t="s">
        <v>273</v>
      </c>
      <c r="S12" s="146" t="s">
        <v>236</v>
      </c>
    </row>
    <row r="13" spans="1:19" ht="28.8" x14ac:dyDescent="0.3">
      <c r="A13" s="45">
        <f t="shared" si="0"/>
        <v>10</v>
      </c>
      <c r="B13" s="327"/>
      <c r="C13" s="329"/>
      <c r="D13" s="331"/>
      <c r="E13" s="331"/>
      <c r="F13" s="334"/>
      <c r="G13" s="47" t="s">
        <v>170</v>
      </c>
      <c r="H13" s="324"/>
      <c r="I13" s="285"/>
      <c r="J13" s="285"/>
      <c r="K13" s="48" t="s">
        <v>170</v>
      </c>
      <c r="L13" s="49">
        <v>450000</v>
      </c>
      <c r="M13" s="50">
        <f t="shared" si="1"/>
        <v>315000</v>
      </c>
      <c r="N13" s="168">
        <v>2024</v>
      </c>
      <c r="O13" s="242">
        <v>2025</v>
      </c>
      <c r="P13" s="220"/>
      <c r="Q13" s="22"/>
      <c r="R13" s="18" t="s">
        <v>86</v>
      </c>
      <c r="S13" s="146" t="s">
        <v>87</v>
      </c>
    </row>
    <row r="14" spans="1:19" ht="29.4" thickBot="1" x14ac:dyDescent="0.35">
      <c r="A14" s="45">
        <f t="shared" si="0"/>
        <v>11</v>
      </c>
      <c r="B14" s="327"/>
      <c r="C14" s="329"/>
      <c r="D14" s="331"/>
      <c r="E14" s="331"/>
      <c r="F14" s="334"/>
      <c r="G14" s="144" t="s">
        <v>237</v>
      </c>
      <c r="H14" s="325"/>
      <c r="I14" s="286"/>
      <c r="J14" s="286"/>
      <c r="K14" s="145" t="s">
        <v>339</v>
      </c>
      <c r="L14" s="139">
        <v>500000</v>
      </c>
      <c r="M14" s="140">
        <f t="shared" si="1"/>
        <v>350000</v>
      </c>
      <c r="N14" s="19">
        <v>2023</v>
      </c>
      <c r="O14" s="157">
        <v>2023</v>
      </c>
      <c r="P14" s="221"/>
      <c r="Q14" s="141"/>
      <c r="R14" s="212" t="s">
        <v>273</v>
      </c>
      <c r="S14" s="213" t="s">
        <v>87</v>
      </c>
    </row>
    <row r="15" spans="1:19" ht="14.4" customHeight="1" x14ac:dyDescent="0.3">
      <c r="A15" s="45">
        <f t="shared" si="0"/>
        <v>12</v>
      </c>
      <c r="B15" s="307" t="s">
        <v>138</v>
      </c>
      <c r="C15" s="310" t="s">
        <v>139</v>
      </c>
      <c r="D15" s="315">
        <v>75030322</v>
      </c>
      <c r="E15" s="315">
        <v>102814368</v>
      </c>
      <c r="F15" s="336">
        <v>600049329</v>
      </c>
      <c r="G15" s="41" t="s">
        <v>140</v>
      </c>
      <c r="H15" s="323" t="s">
        <v>66</v>
      </c>
      <c r="I15" s="284" t="s">
        <v>84</v>
      </c>
      <c r="J15" s="287" t="s">
        <v>143</v>
      </c>
      <c r="K15" s="42" t="s">
        <v>140</v>
      </c>
      <c r="L15" s="43">
        <v>100000</v>
      </c>
      <c r="M15" s="44">
        <f t="shared" si="1"/>
        <v>70000</v>
      </c>
      <c r="N15" s="230">
        <v>2024</v>
      </c>
      <c r="O15" s="272">
        <v>2026</v>
      </c>
      <c r="P15" s="15"/>
      <c r="Q15" s="21"/>
      <c r="R15" s="15" t="s">
        <v>86</v>
      </c>
      <c r="S15" s="17" t="s">
        <v>87</v>
      </c>
    </row>
    <row r="16" spans="1:19" ht="30.6" customHeight="1" x14ac:dyDescent="0.3">
      <c r="A16" s="45">
        <f t="shared" si="0"/>
        <v>13</v>
      </c>
      <c r="B16" s="308"/>
      <c r="C16" s="311"/>
      <c r="D16" s="316"/>
      <c r="E16" s="316"/>
      <c r="F16" s="337"/>
      <c r="G16" s="58" t="s">
        <v>141</v>
      </c>
      <c r="H16" s="324"/>
      <c r="I16" s="285"/>
      <c r="J16" s="288"/>
      <c r="K16" s="69" t="s">
        <v>141</v>
      </c>
      <c r="L16" s="49">
        <v>200000</v>
      </c>
      <c r="M16" s="50">
        <f t="shared" si="1"/>
        <v>140000</v>
      </c>
      <c r="N16" s="18">
        <v>2021</v>
      </c>
      <c r="O16" s="22">
        <v>2022</v>
      </c>
      <c r="P16" s="18"/>
      <c r="Q16" s="22"/>
      <c r="R16" s="18" t="s">
        <v>273</v>
      </c>
      <c r="S16" s="146" t="s">
        <v>87</v>
      </c>
    </row>
    <row r="17" spans="1:19" ht="30.6" customHeight="1" x14ac:dyDescent="0.3">
      <c r="A17" s="45">
        <f t="shared" si="0"/>
        <v>14</v>
      </c>
      <c r="B17" s="308"/>
      <c r="C17" s="311"/>
      <c r="D17" s="316"/>
      <c r="E17" s="316"/>
      <c r="F17" s="337"/>
      <c r="G17" s="58" t="s">
        <v>286</v>
      </c>
      <c r="H17" s="324"/>
      <c r="I17" s="285"/>
      <c r="J17" s="288"/>
      <c r="K17" s="69" t="s">
        <v>287</v>
      </c>
      <c r="L17" s="49">
        <v>200000</v>
      </c>
      <c r="M17" s="50">
        <f t="shared" si="1"/>
        <v>140000</v>
      </c>
      <c r="N17" s="168">
        <v>2025</v>
      </c>
      <c r="O17" s="169">
        <v>2027</v>
      </c>
      <c r="P17" s="18"/>
      <c r="Q17" s="22"/>
      <c r="R17" s="18" t="s">
        <v>86</v>
      </c>
      <c r="S17" s="146" t="s">
        <v>87</v>
      </c>
    </row>
    <row r="18" spans="1:19" ht="30.6" customHeight="1" thickBot="1" x14ac:dyDescent="0.35">
      <c r="A18" s="45">
        <f t="shared" si="0"/>
        <v>15</v>
      </c>
      <c r="B18" s="309"/>
      <c r="C18" s="312"/>
      <c r="D18" s="335"/>
      <c r="E18" s="231">
        <v>181112523</v>
      </c>
      <c r="F18" s="338"/>
      <c r="G18" s="233" t="s">
        <v>288</v>
      </c>
      <c r="H18" s="325"/>
      <c r="I18" s="286"/>
      <c r="J18" s="289"/>
      <c r="K18" s="235" t="s">
        <v>289</v>
      </c>
      <c r="L18" s="139">
        <v>400000</v>
      </c>
      <c r="M18" s="140">
        <f t="shared" si="1"/>
        <v>280000</v>
      </c>
      <c r="N18" s="239">
        <v>2025</v>
      </c>
      <c r="O18" s="240">
        <v>2027</v>
      </c>
      <c r="P18" s="20"/>
      <c r="Q18" s="141"/>
      <c r="R18" s="20" t="s">
        <v>86</v>
      </c>
      <c r="S18" s="213" t="s">
        <v>87</v>
      </c>
    </row>
    <row r="19" spans="1:19" ht="57.6" customHeight="1" x14ac:dyDescent="0.3">
      <c r="A19" s="45">
        <f t="shared" si="0"/>
        <v>16</v>
      </c>
      <c r="B19" s="307" t="s">
        <v>145</v>
      </c>
      <c r="C19" s="310" t="s">
        <v>146</v>
      </c>
      <c r="D19" s="315">
        <v>75034620</v>
      </c>
      <c r="E19" s="315">
        <v>107514478</v>
      </c>
      <c r="F19" s="318">
        <v>600048977</v>
      </c>
      <c r="G19" s="41" t="s">
        <v>149</v>
      </c>
      <c r="H19" s="323" t="s">
        <v>66</v>
      </c>
      <c r="I19" s="284" t="s">
        <v>84</v>
      </c>
      <c r="J19" s="287" t="s">
        <v>148</v>
      </c>
      <c r="K19" s="42" t="s">
        <v>150</v>
      </c>
      <c r="L19" s="43">
        <v>140000</v>
      </c>
      <c r="M19" s="44">
        <f t="shared" si="1"/>
        <v>98000</v>
      </c>
      <c r="N19" s="166">
        <v>2024</v>
      </c>
      <c r="O19" s="167">
        <v>2025</v>
      </c>
      <c r="P19" s="15"/>
      <c r="Q19" s="21"/>
      <c r="R19" s="15" t="s">
        <v>86</v>
      </c>
      <c r="S19" s="17" t="s">
        <v>87</v>
      </c>
    </row>
    <row r="20" spans="1:19" x14ac:dyDescent="0.3">
      <c r="A20" s="45">
        <f t="shared" si="0"/>
        <v>17</v>
      </c>
      <c r="B20" s="308"/>
      <c r="C20" s="311"/>
      <c r="D20" s="316"/>
      <c r="E20" s="316"/>
      <c r="F20" s="319"/>
      <c r="G20" s="58" t="s">
        <v>151</v>
      </c>
      <c r="H20" s="324"/>
      <c r="I20" s="285"/>
      <c r="J20" s="288"/>
      <c r="K20" s="69" t="s">
        <v>151</v>
      </c>
      <c r="L20" s="49">
        <v>2500000</v>
      </c>
      <c r="M20" s="50">
        <f t="shared" si="1"/>
        <v>1750000</v>
      </c>
      <c r="N20" s="168">
        <v>2024</v>
      </c>
      <c r="O20" s="169">
        <v>2027</v>
      </c>
      <c r="P20" s="18" t="s">
        <v>89</v>
      </c>
      <c r="Q20" s="22" t="s">
        <v>89</v>
      </c>
      <c r="R20" s="18" t="s">
        <v>86</v>
      </c>
      <c r="S20" s="146" t="s">
        <v>87</v>
      </c>
    </row>
    <row r="21" spans="1:19" s="1" customFormat="1" ht="15" thickBot="1" x14ac:dyDescent="0.35">
      <c r="A21" s="45">
        <f t="shared" si="0"/>
        <v>18</v>
      </c>
      <c r="B21" s="313"/>
      <c r="C21" s="314"/>
      <c r="D21" s="317"/>
      <c r="E21" s="232">
        <v>102802602</v>
      </c>
      <c r="F21" s="320"/>
      <c r="G21" s="234" t="s">
        <v>323</v>
      </c>
      <c r="H21" s="325"/>
      <c r="I21" s="286"/>
      <c r="J21" s="289"/>
      <c r="K21" s="236" t="s">
        <v>324</v>
      </c>
      <c r="L21" s="237">
        <v>200000</v>
      </c>
      <c r="M21" s="238">
        <f t="shared" si="1"/>
        <v>140000</v>
      </c>
      <c r="N21" s="170">
        <v>2025</v>
      </c>
      <c r="O21" s="171">
        <v>2026</v>
      </c>
      <c r="P21" s="170"/>
      <c r="Q21" s="171"/>
      <c r="R21" s="170" t="s">
        <v>86</v>
      </c>
      <c r="S21" s="243" t="s">
        <v>87</v>
      </c>
    </row>
    <row r="22" spans="1:19" ht="57.6" x14ac:dyDescent="0.3">
      <c r="A22" s="45">
        <f t="shared" si="0"/>
        <v>19</v>
      </c>
      <c r="B22" s="329" t="s">
        <v>212</v>
      </c>
      <c r="C22" s="329" t="s">
        <v>221</v>
      </c>
      <c r="D22" s="331">
        <v>71008446</v>
      </c>
      <c r="E22" s="331">
        <v>107514486</v>
      </c>
      <c r="F22" s="319">
        <v>600049167</v>
      </c>
      <c r="G22" s="47" t="s">
        <v>214</v>
      </c>
      <c r="H22" s="353" t="s">
        <v>66</v>
      </c>
      <c r="I22" s="284" t="s">
        <v>84</v>
      </c>
      <c r="J22" s="284" t="s">
        <v>213</v>
      </c>
      <c r="K22" s="59" t="s">
        <v>215</v>
      </c>
      <c r="L22" s="52">
        <v>1200000</v>
      </c>
      <c r="M22" s="53">
        <f t="shared" si="1"/>
        <v>840000</v>
      </c>
      <c r="N22" s="24">
        <v>2021</v>
      </c>
      <c r="O22" s="272">
        <v>2025</v>
      </c>
      <c r="P22" s="24"/>
      <c r="Q22" s="25"/>
      <c r="R22" s="275" t="s">
        <v>234</v>
      </c>
      <c r="S22" s="25" t="s">
        <v>87</v>
      </c>
    </row>
    <row r="23" spans="1:19" ht="43.2" x14ac:dyDescent="0.3">
      <c r="A23" s="45">
        <f t="shared" si="0"/>
        <v>20</v>
      </c>
      <c r="B23" s="329"/>
      <c r="C23" s="329"/>
      <c r="D23" s="331"/>
      <c r="E23" s="331"/>
      <c r="F23" s="319"/>
      <c r="G23" s="58" t="s">
        <v>301</v>
      </c>
      <c r="H23" s="354"/>
      <c r="I23" s="285"/>
      <c r="J23" s="285"/>
      <c r="K23" s="59" t="s">
        <v>302</v>
      </c>
      <c r="L23" s="52">
        <v>9000000</v>
      </c>
      <c r="M23" s="53">
        <f t="shared" si="1"/>
        <v>6300000</v>
      </c>
      <c r="N23" s="24">
        <v>2024</v>
      </c>
      <c r="O23" s="214">
        <v>2026</v>
      </c>
      <c r="P23" s="18"/>
      <c r="Q23" s="146"/>
      <c r="R23" s="220" t="s">
        <v>86</v>
      </c>
      <c r="S23" s="146" t="s">
        <v>87</v>
      </c>
    </row>
    <row r="24" spans="1:19" x14ac:dyDescent="0.3">
      <c r="A24" s="45">
        <f t="shared" si="0"/>
        <v>21</v>
      </c>
      <c r="B24" s="329"/>
      <c r="C24" s="329"/>
      <c r="D24" s="331"/>
      <c r="E24" s="331"/>
      <c r="F24" s="319"/>
      <c r="G24" s="58" t="s">
        <v>216</v>
      </c>
      <c r="H24" s="354"/>
      <c r="I24" s="285"/>
      <c r="J24" s="285"/>
      <c r="K24" s="59" t="s">
        <v>217</v>
      </c>
      <c r="L24" s="49">
        <v>1200000</v>
      </c>
      <c r="M24" s="53">
        <f t="shared" si="1"/>
        <v>840000</v>
      </c>
      <c r="N24" s="230">
        <v>2024</v>
      </c>
      <c r="O24" s="272">
        <v>2026</v>
      </c>
      <c r="P24" s="18"/>
      <c r="Q24" s="146"/>
      <c r="R24" s="220" t="s">
        <v>86</v>
      </c>
      <c r="S24" s="146" t="s">
        <v>87</v>
      </c>
    </row>
    <row r="25" spans="1:19" x14ac:dyDescent="0.3">
      <c r="A25" s="45">
        <f t="shared" si="0"/>
        <v>22</v>
      </c>
      <c r="B25" s="329"/>
      <c r="C25" s="329"/>
      <c r="D25" s="331"/>
      <c r="E25" s="331"/>
      <c r="F25" s="319"/>
      <c r="G25" s="58" t="s">
        <v>218</v>
      </c>
      <c r="H25" s="354"/>
      <c r="I25" s="285"/>
      <c r="J25" s="285"/>
      <c r="K25" s="59" t="s">
        <v>218</v>
      </c>
      <c r="L25" s="49">
        <v>850000</v>
      </c>
      <c r="M25" s="53">
        <f t="shared" si="1"/>
        <v>595000</v>
      </c>
      <c r="N25" s="24">
        <v>2022</v>
      </c>
      <c r="O25" s="272">
        <v>2026</v>
      </c>
      <c r="P25" s="18"/>
      <c r="Q25" s="146"/>
      <c r="R25" s="274" t="s">
        <v>329</v>
      </c>
      <c r="S25" s="146" t="s">
        <v>87</v>
      </c>
    </row>
    <row r="26" spans="1:19" ht="29.4" thickBot="1" x14ac:dyDescent="0.35">
      <c r="A26" s="45">
        <f t="shared" si="0"/>
        <v>23</v>
      </c>
      <c r="B26" s="344"/>
      <c r="C26" s="344"/>
      <c r="D26" s="348"/>
      <c r="E26" s="348"/>
      <c r="F26" s="320"/>
      <c r="G26" s="60" t="s">
        <v>219</v>
      </c>
      <c r="H26" s="355"/>
      <c r="I26" s="286"/>
      <c r="J26" s="286"/>
      <c r="K26" s="61" t="s">
        <v>220</v>
      </c>
      <c r="L26" s="51">
        <v>2000000</v>
      </c>
      <c r="M26" s="56">
        <f t="shared" si="1"/>
        <v>1400000</v>
      </c>
      <c r="N26" s="273">
        <v>2024</v>
      </c>
      <c r="O26" s="22">
        <v>2026</v>
      </c>
      <c r="P26" s="19"/>
      <c r="Q26" s="157"/>
      <c r="R26" s="221" t="s">
        <v>86</v>
      </c>
      <c r="S26" s="213" t="s">
        <v>87</v>
      </c>
    </row>
    <row r="27" spans="1:19" x14ac:dyDescent="0.3">
      <c r="A27" s="45">
        <f t="shared" si="0"/>
        <v>24</v>
      </c>
      <c r="B27" s="326" t="s">
        <v>152</v>
      </c>
      <c r="C27" s="328" t="s">
        <v>153</v>
      </c>
      <c r="D27" s="339">
        <v>71005901</v>
      </c>
      <c r="E27" s="339">
        <v>107514541</v>
      </c>
      <c r="F27" s="341">
        <v>600049337</v>
      </c>
      <c r="G27" s="41" t="s">
        <v>154</v>
      </c>
      <c r="H27" s="323" t="s">
        <v>66</v>
      </c>
      <c r="I27" s="284" t="s">
        <v>84</v>
      </c>
      <c r="J27" s="284" t="s">
        <v>155</v>
      </c>
      <c r="K27" s="41" t="s">
        <v>154</v>
      </c>
      <c r="L27" s="43">
        <v>700000</v>
      </c>
      <c r="M27" s="57">
        <f t="shared" si="1"/>
        <v>490000</v>
      </c>
      <c r="N27" s="166">
        <v>2025</v>
      </c>
      <c r="O27" s="17">
        <v>2027</v>
      </c>
      <c r="P27" s="24"/>
      <c r="Q27" s="214"/>
      <c r="R27" s="15" t="s">
        <v>86</v>
      </c>
      <c r="S27" s="17" t="s">
        <v>87</v>
      </c>
    </row>
    <row r="28" spans="1:19" ht="43.2" customHeight="1" thickBot="1" x14ac:dyDescent="0.35">
      <c r="A28" s="45">
        <f t="shared" si="0"/>
        <v>25</v>
      </c>
      <c r="B28" s="327"/>
      <c r="C28" s="329"/>
      <c r="D28" s="340"/>
      <c r="E28" s="340"/>
      <c r="F28" s="342"/>
      <c r="G28" s="54" t="s">
        <v>156</v>
      </c>
      <c r="H28" s="324"/>
      <c r="I28" s="285"/>
      <c r="J28" s="285"/>
      <c r="K28" s="54" t="s">
        <v>156</v>
      </c>
      <c r="L28" s="55">
        <v>1000000</v>
      </c>
      <c r="M28" s="56">
        <f t="shared" si="1"/>
        <v>700000</v>
      </c>
      <c r="N28" s="276">
        <v>2025</v>
      </c>
      <c r="O28" s="27">
        <v>2027</v>
      </c>
      <c r="P28" s="26"/>
      <c r="Q28" s="215" t="s">
        <v>89</v>
      </c>
      <c r="R28" s="20" t="s">
        <v>86</v>
      </c>
      <c r="S28" s="213" t="s">
        <v>87</v>
      </c>
    </row>
    <row r="29" spans="1:19" ht="43.2" customHeight="1" thickBot="1" x14ac:dyDescent="0.35">
      <c r="A29" s="45">
        <f t="shared" si="0"/>
        <v>26</v>
      </c>
      <c r="B29" s="191" t="s">
        <v>315</v>
      </c>
      <c r="C29" s="192" t="s">
        <v>316</v>
      </c>
      <c r="D29" s="193">
        <v>71005927</v>
      </c>
      <c r="E29" s="193">
        <v>107514559</v>
      </c>
      <c r="F29" s="194">
        <v>600049019</v>
      </c>
      <c r="G29" s="197" t="s">
        <v>198</v>
      </c>
      <c r="H29" s="224" t="s">
        <v>66</v>
      </c>
      <c r="I29" s="222" t="s">
        <v>84</v>
      </c>
      <c r="J29" s="222" t="s">
        <v>318</v>
      </c>
      <c r="K29" s="198" t="s">
        <v>198</v>
      </c>
      <c r="L29" s="199">
        <v>1500000</v>
      </c>
      <c r="M29" s="195">
        <f t="shared" si="1"/>
        <v>1050000</v>
      </c>
      <c r="N29" s="177">
        <v>2025</v>
      </c>
      <c r="O29" s="196">
        <v>2028</v>
      </c>
      <c r="P29" s="177"/>
      <c r="Q29" s="216"/>
      <c r="R29" s="218" t="s">
        <v>86</v>
      </c>
      <c r="S29" s="219" t="s">
        <v>87</v>
      </c>
    </row>
    <row r="30" spans="1:19" ht="63.6" customHeight="1" thickBot="1" x14ac:dyDescent="0.35">
      <c r="A30" s="45">
        <f t="shared" si="0"/>
        <v>27</v>
      </c>
      <c r="B30" s="62" t="s">
        <v>171</v>
      </c>
      <c r="C30" s="63" t="s">
        <v>172</v>
      </c>
      <c r="D30" s="64">
        <v>71221247</v>
      </c>
      <c r="E30" s="64">
        <v>162000529</v>
      </c>
      <c r="F30" s="65">
        <v>662000510</v>
      </c>
      <c r="G30" s="66" t="s">
        <v>173</v>
      </c>
      <c r="H30" s="225" t="s">
        <v>66</v>
      </c>
      <c r="I30" s="223" t="s">
        <v>84</v>
      </c>
      <c r="J30" s="223" t="s">
        <v>174</v>
      </c>
      <c r="K30" s="66" t="s">
        <v>173</v>
      </c>
      <c r="L30" s="67">
        <v>1000000</v>
      </c>
      <c r="M30" s="68">
        <f t="shared" si="1"/>
        <v>700000</v>
      </c>
      <c r="N30" s="226">
        <v>2025</v>
      </c>
      <c r="O30" s="227">
        <v>2026</v>
      </c>
      <c r="P30" s="29"/>
      <c r="Q30" s="217"/>
      <c r="R30" s="29" t="s">
        <v>86</v>
      </c>
      <c r="S30" s="30" t="s">
        <v>87</v>
      </c>
    </row>
    <row r="31" spans="1:19" ht="86.4" x14ac:dyDescent="0.3">
      <c r="A31" s="45">
        <f t="shared" si="0"/>
        <v>28</v>
      </c>
      <c r="B31" s="326" t="s">
        <v>175</v>
      </c>
      <c r="C31" s="328" t="s">
        <v>176</v>
      </c>
      <c r="D31" s="330">
        <v>75034662</v>
      </c>
      <c r="E31" s="349">
        <v>162000090</v>
      </c>
      <c r="F31" s="318">
        <v>662000081</v>
      </c>
      <c r="G31" s="41" t="s">
        <v>177</v>
      </c>
      <c r="H31" s="353" t="s">
        <v>66</v>
      </c>
      <c r="I31" s="284" t="s">
        <v>84</v>
      </c>
      <c r="J31" s="287" t="s">
        <v>178</v>
      </c>
      <c r="K31" s="42" t="s">
        <v>177</v>
      </c>
      <c r="L31" s="43">
        <v>20000000</v>
      </c>
      <c r="M31" s="44">
        <f t="shared" si="1"/>
        <v>14000000</v>
      </c>
      <c r="N31" s="15">
        <v>2022</v>
      </c>
      <c r="O31" s="21">
        <v>2025</v>
      </c>
      <c r="P31" s="15" t="s">
        <v>89</v>
      </c>
      <c r="Q31" s="21" t="s">
        <v>89</v>
      </c>
      <c r="R31" s="15" t="s">
        <v>86</v>
      </c>
      <c r="S31" s="17" t="s">
        <v>87</v>
      </c>
    </row>
    <row r="32" spans="1:19" ht="28.8" x14ac:dyDescent="0.3">
      <c r="A32" s="45">
        <f t="shared" si="0"/>
        <v>29</v>
      </c>
      <c r="B32" s="327"/>
      <c r="C32" s="329"/>
      <c r="D32" s="331"/>
      <c r="E32" s="347"/>
      <c r="F32" s="319"/>
      <c r="G32" s="58" t="s">
        <v>191</v>
      </c>
      <c r="H32" s="354"/>
      <c r="I32" s="285"/>
      <c r="J32" s="288"/>
      <c r="K32" s="69" t="s">
        <v>191</v>
      </c>
      <c r="L32" s="49">
        <v>20000000</v>
      </c>
      <c r="M32" s="50">
        <f t="shared" si="1"/>
        <v>14000000</v>
      </c>
      <c r="N32" s="18">
        <v>2022</v>
      </c>
      <c r="O32" s="22">
        <v>2027</v>
      </c>
      <c r="P32" s="18" t="s">
        <v>89</v>
      </c>
      <c r="Q32" s="22" t="s">
        <v>89</v>
      </c>
      <c r="R32" s="18" t="s">
        <v>86</v>
      </c>
      <c r="S32" s="146" t="s">
        <v>87</v>
      </c>
    </row>
    <row r="33" spans="1:19" x14ac:dyDescent="0.3">
      <c r="A33" s="45">
        <f t="shared" si="0"/>
        <v>30</v>
      </c>
      <c r="B33" s="327"/>
      <c r="C33" s="329"/>
      <c r="D33" s="331"/>
      <c r="E33" s="347"/>
      <c r="F33" s="319"/>
      <c r="G33" s="58" t="s">
        <v>192</v>
      </c>
      <c r="H33" s="354"/>
      <c r="I33" s="285"/>
      <c r="J33" s="288"/>
      <c r="K33" s="69" t="s">
        <v>192</v>
      </c>
      <c r="L33" s="49">
        <v>2000000</v>
      </c>
      <c r="M33" s="50">
        <f t="shared" si="1"/>
        <v>1400000</v>
      </c>
      <c r="N33" s="18">
        <v>2022</v>
      </c>
      <c r="O33" s="22">
        <v>2027</v>
      </c>
      <c r="P33" s="18" t="s">
        <v>89</v>
      </c>
      <c r="Q33" s="22" t="s">
        <v>89</v>
      </c>
      <c r="R33" s="18" t="s">
        <v>86</v>
      </c>
      <c r="S33" s="146" t="s">
        <v>87</v>
      </c>
    </row>
    <row r="34" spans="1:19" ht="28.8" x14ac:dyDescent="0.3">
      <c r="A34" s="45">
        <f t="shared" si="0"/>
        <v>31</v>
      </c>
      <c r="B34" s="327"/>
      <c r="C34" s="329"/>
      <c r="D34" s="331"/>
      <c r="E34" s="347"/>
      <c r="F34" s="319"/>
      <c r="G34" s="58" t="s">
        <v>193</v>
      </c>
      <c r="H34" s="354"/>
      <c r="I34" s="285"/>
      <c r="J34" s="288"/>
      <c r="K34" s="69" t="s">
        <v>193</v>
      </c>
      <c r="L34" s="49">
        <v>1500000</v>
      </c>
      <c r="M34" s="50">
        <f t="shared" si="1"/>
        <v>1050000</v>
      </c>
      <c r="N34" s="18">
        <v>2022</v>
      </c>
      <c r="O34" s="22">
        <v>2027</v>
      </c>
      <c r="P34" s="18"/>
      <c r="Q34" s="22"/>
      <c r="R34" s="18" t="s">
        <v>86</v>
      </c>
      <c r="S34" s="146" t="s">
        <v>87</v>
      </c>
    </row>
    <row r="35" spans="1:19" ht="28.8" x14ac:dyDescent="0.3">
      <c r="A35" s="45">
        <f t="shared" si="0"/>
        <v>32</v>
      </c>
      <c r="B35" s="327"/>
      <c r="C35" s="329"/>
      <c r="D35" s="331"/>
      <c r="E35" s="347"/>
      <c r="F35" s="319"/>
      <c r="G35" s="58" t="s">
        <v>194</v>
      </c>
      <c r="H35" s="354"/>
      <c r="I35" s="285"/>
      <c r="J35" s="288"/>
      <c r="K35" s="69" t="s">
        <v>194</v>
      </c>
      <c r="L35" s="49">
        <v>1500000</v>
      </c>
      <c r="M35" s="50">
        <f t="shared" si="1"/>
        <v>1050000</v>
      </c>
      <c r="N35" s="18">
        <v>2022</v>
      </c>
      <c r="O35" s="22">
        <v>2027</v>
      </c>
      <c r="P35" s="18"/>
      <c r="Q35" s="22"/>
      <c r="R35" s="18" t="s">
        <v>86</v>
      </c>
      <c r="S35" s="146" t="s">
        <v>87</v>
      </c>
    </row>
    <row r="36" spans="1:19" x14ac:dyDescent="0.3">
      <c r="A36" s="45">
        <f t="shared" si="0"/>
        <v>33</v>
      </c>
      <c r="B36" s="327"/>
      <c r="C36" s="329"/>
      <c r="D36" s="331"/>
      <c r="E36" s="347">
        <v>162000103</v>
      </c>
      <c r="F36" s="319"/>
      <c r="G36" s="58" t="s">
        <v>276</v>
      </c>
      <c r="H36" s="354"/>
      <c r="I36" s="285"/>
      <c r="J36" s="288"/>
      <c r="K36" s="69" t="s">
        <v>276</v>
      </c>
      <c r="L36" s="49">
        <v>5000000</v>
      </c>
      <c r="M36" s="50">
        <f t="shared" si="1"/>
        <v>3500000</v>
      </c>
      <c r="N36" s="18">
        <v>2022</v>
      </c>
      <c r="O36" s="22">
        <v>2027</v>
      </c>
      <c r="P36" s="18" t="s">
        <v>89</v>
      </c>
      <c r="Q36" s="22"/>
      <c r="R36" s="18" t="s">
        <v>86</v>
      </c>
      <c r="S36" s="146" t="s">
        <v>87</v>
      </c>
    </row>
    <row r="37" spans="1:19" x14ac:dyDescent="0.3">
      <c r="A37" s="45">
        <f t="shared" si="0"/>
        <v>34</v>
      </c>
      <c r="B37" s="327"/>
      <c r="C37" s="329"/>
      <c r="D37" s="331"/>
      <c r="E37" s="347"/>
      <c r="F37" s="319"/>
      <c r="G37" s="58" t="s">
        <v>195</v>
      </c>
      <c r="H37" s="354"/>
      <c r="I37" s="285"/>
      <c r="J37" s="288"/>
      <c r="K37" s="69" t="s">
        <v>195</v>
      </c>
      <c r="L37" s="49">
        <v>1500000</v>
      </c>
      <c r="M37" s="50">
        <f t="shared" si="1"/>
        <v>1050000</v>
      </c>
      <c r="N37" s="18">
        <v>2022</v>
      </c>
      <c r="O37" s="22">
        <v>2027</v>
      </c>
      <c r="P37" s="18"/>
      <c r="Q37" s="22"/>
      <c r="R37" s="18" t="s">
        <v>86</v>
      </c>
      <c r="S37" s="146" t="s">
        <v>87</v>
      </c>
    </row>
    <row r="38" spans="1:19" x14ac:dyDescent="0.3">
      <c r="A38" s="45">
        <f t="shared" si="0"/>
        <v>35</v>
      </c>
      <c r="B38" s="327"/>
      <c r="C38" s="329"/>
      <c r="D38" s="331"/>
      <c r="E38" s="347"/>
      <c r="F38" s="319"/>
      <c r="G38" s="58" t="s">
        <v>196</v>
      </c>
      <c r="H38" s="354"/>
      <c r="I38" s="285"/>
      <c r="J38" s="288"/>
      <c r="K38" s="69" t="s">
        <v>196</v>
      </c>
      <c r="L38" s="49">
        <v>2000000</v>
      </c>
      <c r="M38" s="50">
        <f t="shared" si="1"/>
        <v>1400000</v>
      </c>
      <c r="N38" s="18">
        <v>2022</v>
      </c>
      <c r="O38" s="22">
        <v>2027</v>
      </c>
      <c r="P38" s="18"/>
      <c r="Q38" s="22" t="s">
        <v>89</v>
      </c>
      <c r="R38" s="18" t="s">
        <v>86</v>
      </c>
      <c r="S38" s="146" t="s">
        <v>87</v>
      </c>
    </row>
    <row r="39" spans="1:19" x14ac:dyDescent="0.3">
      <c r="A39" s="45">
        <f t="shared" si="0"/>
        <v>36</v>
      </c>
      <c r="B39" s="327"/>
      <c r="C39" s="329"/>
      <c r="D39" s="331"/>
      <c r="E39" s="347">
        <v>162000090</v>
      </c>
      <c r="F39" s="319"/>
      <c r="G39" s="58" t="s">
        <v>106</v>
      </c>
      <c r="H39" s="354"/>
      <c r="I39" s="285"/>
      <c r="J39" s="288"/>
      <c r="K39" s="69" t="s">
        <v>106</v>
      </c>
      <c r="L39" s="49">
        <v>5000000</v>
      </c>
      <c r="M39" s="50">
        <f t="shared" si="1"/>
        <v>3500000</v>
      </c>
      <c r="N39" s="18">
        <v>2022</v>
      </c>
      <c r="O39" s="22">
        <v>2027</v>
      </c>
      <c r="P39" s="18"/>
      <c r="Q39" s="22" t="s">
        <v>89</v>
      </c>
      <c r="R39" s="18" t="s">
        <v>86</v>
      </c>
      <c r="S39" s="146" t="s">
        <v>87</v>
      </c>
    </row>
    <row r="40" spans="1:19" x14ac:dyDescent="0.3">
      <c r="A40" s="45">
        <f t="shared" si="0"/>
        <v>37</v>
      </c>
      <c r="B40" s="327"/>
      <c r="C40" s="329"/>
      <c r="D40" s="331"/>
      <c r="E40" s="347"/>
      <c r="F40" s="319"/>
      <c r="G40" s="58" t="s">
        <v>105</v>
      </c>
      <c r="H40" s="354"/>
      <c r="I40" s="285"/>
      <c r="J40" s="288"/>
      <c r="K40" s="69" t="s">
        <v>105</v>
      </c>
      <c r="L40" s="49">
        <v>2000000</v>
      </c>
      <c r="M40" s="50">
        <f t="shared" si="1"/>
        <v>1400000</v>
      </c>
      <c r="N40" s="18">
        <v>2022</v>
      </c>
      <c r="O40" s="22">
        <v>2027</v>
      </c>
      <c r="P40" s="18" t="s">
        <v>89</v>
      </c>
      <c r="Q40" s="22" t="s">
        <v>89</v>
      </c>
      <c r="R40" s="18" t="s">
        <v>86</v>
      </c>
      <c r="S40" s="146" t="s">
        <v>87</v>
      </c>
    </row>
    <row r="41" spans="1:19" x14ac:dyDescent="0.3">
      <c r="A41" s="45">
        <f t="shared" si="0"/>
        <v>38</v>
      </c>
      <c r="B41" s="327"/>
      <c r="C41" s="329"/>
      <c r="D41" s="331"/>
      <c r="E41" s="347"/>
      <c r="F41" s="319"/>
      <c r="G41" s="58" t="s">
        <v>156</v>
      </c>
      <c r="H41" s="354"/>
      <c r="I41" s="285"/>
      <c r="J41" s="288"/>
      <c r="K41" s="69" t="s">
        <v>156</v>
      </c>
      <c r="L41" s="49">
        <v>1000000</v>
      </c>
      <c r="M41" s="50">
        <f t="shared" si="1"/>
        <v>700000</v>
      </c>
      <c r="N41" s="18">
        <v>2022</v>
      </c>
      <c r="O41" s="22">
        <v>2027</v>
      </c>
      <c r="P41" s="18"/>
      <c r="Q41" s="22" t="s">
        <v>89</v>
      </c>
      <c r="R41" s="18" t="s">
        <v>86</v>
      </c>
      <c r="S41" s="146" t="s">
        <v>87</v>
      </c>
    </row>
    <row r="42" spans="1:19" x14ac:dyDescent="0.3">
      <c r="A42" s="45">
        <f t="shared" si="0"/>
        <v>39</v>
      </c>
      <c r="B42" s="327"/>
      <c r="C42" s="329"/>
      <c r="D42" s="331"/>
      <c r="E42" s="347"/>
      <c r="F42" s="319"/>
      <c r="G42" s="58" t="s">
        <v>197</v>
      </c>
      <c r="H42" s="354"/>
      <c r="I42" s="285"/>
      <c r="J42" s="288"/>
      <c r="K42" s="69" t="s">
        <v>197</v>
      </c>
      <c r="L42" s="49">
        <v>2000000</v>
      </c>
      <c r="M42" s="50">
        <f t="shared" si="1"/>
        <v>1400000</v>
      </c>
      <c r="N42" s="18">
        <v>2022</v>
      </c>
      <c r="O42" s="22">
        <v>2027</v>
      </c>
      <c r="P42" s="18"/>
      <c r="Q42" s="22" t="s">
        <v>89</v>
      </c>
      <c r="R42" s="18" t="s">
        <v>86</v>
      </c>
      <c r="S42" s="146" t="s">
        <v>87</v>
      </c>
    </row>
    <row r="43" spans="1:19" ht="28.8" x14ac:dyDescent="0.3">
      <c r="A43" s="45">
        <f t="shared" si="0"/>
        <v>40</v>
      </c>
      <c r="B43" s="327"/>
      <c r="C43" s="329"/>
      <c r="D43" s="331"/>
      <c r="E43" s="347"/>
      <c r="F43" s="319"/>
      <c r="G43" s="58" t="s">
        <v>198</v>
      </c>
      <c r="H43" s="354"/>
      <c r="I43" s="285"/>
      <c r="J43" s="288"/>
      <c r="K43" s="69" t="s">
        <v>198</v>
      </c>
      <c r="L43" s="49">
        <v>1500000</v>
      </c>
      <c r="M43" s="50">
        <f t="shared" si="1"/>
        <v>1050000</v>
      </c>
      <c r="N43" s="18">
        <v>2022</v>
      </c>
      <c r="O43" s="22">
        <v>2027</v>
      </c>
      <c r="P43" s="18"/>
      <c r="Q43" s="22" t="s">
        <v>89</v>
      </c>
      <c r="R43" s="18" t="s">
        <v>86</v>
      </c>
      <c r="S43" s="146" t="s">
        <v>87</v>
      </c>
    </row>
    <row r="44" spans="1:19" x14ac:dyDescent="0.3">
      <c r="A44" s="45">
        <f t="shared" si="0"/>
        <v>41</v>
      </c>
      <c r="B44" s="327"/>
      <c r="C44" s="329"/>
      <c r="D44" s="331"/>
      <c r="E44" s="347"/>
      <c r="F44" s="319"/>
      <c r="G44" s="58" t="s">
        <v>199</v>
      </c>
      <c r="H44" s="354"/>
      <c r="I44" s="285"/>
      <c r="J44" s="288"/>
      <c r="K44" s="69" t="s">
        <v>199</v>
      </c>
      <c r="L44" s="49">
        <v>2000000</v>
      </c>
      <c r="M44" s="50">
        <f t="shared" si="1"/>
        <v>1400000</v>
      </c>
      <c r="N44" s="18">
        <v>2022</v>
      </c>
      <c r="O44" s="22">
        <v>2027</v>
      </c>
      <c r="P44" s="18"/>
      <c r="Q44" s="22" t="s">
        <v>89</v>
      </c>
      <c r="R44" s="18" t="s">
        <v>86</v>
      </c>
      <c r="S44" s="146" t="s">
        <v>87</v>
      </c>
    </row>
    <row r="45" spans="1:19" x14ac:dyDescent="0.3">
      <c r="A45" s="45">
        <f t="shared" si="0"/>
        <v>42</v>
      </c>
      <c r="B45" s="327"/>
      <c r="C45" s="329"/>
      <c r="D45" s="331"/>
      <c r="E45" s="347"/>
      <c r="F45" s="319"/>
      <c r="G45" s="58" t="s">
        <v>277</v>
      </c>
      <c r="H45" s="354"/>
      <c r="I45" s="285"/>
      <c r="J45" s="288"/>
      <c r="K45" s="69" t="s">
        <v>277</v>
      </c>
      <c r="L45" s="49">
        <v>5000000</v>
      </c>
      <c r="M45" s="50">
        <f t="shared" si="1"/>
        <v>3500000</v>
      </c>
      <c r="N45" s="18">
        <v>2022</v>
      </c>
      <c r="O45" s="22">
        <v>2027</v>
      </c>
      <c r="P45" s="18"/>
      <c r="Q45" s="22" t="s">
        <v>89</v>
      </c>
      <c r="R45" s="18" t="s">
        <v>86</v>
      </c>
      <c r="S45" s="146" t="s">
        <v>87</v>
      </c>
    </row>
    <row r="46" spans="1:19" x14ac:dyDescent="0.3">
      <c r="A46" s="45">
        <f t="shared" si="0"/>
        <v>43</v>
      </c>
      <c r="B46" s="327"/>
      <c r="C46" s="329"/>
      <c r="D46" s="331"/>
      <c r="E46" s="347"/>
      <c r="F46" s="319"/>
      <c r="G46" s="58" t="s">
        <v>200</v>
      </c>
      <c r="H46" s="354"/>
      <c r="I46" s="285"/>
      <c r="J46" s="288"/>
      <c r="K46" s="69" t="s">
        <v>200</v>
      </c>
      <c r="L46" s="49">
        <v>1500000</v>
      </c>
      <c r="M46" s="50">
        <f t="shared" si="1"/>
        <v>1050000</v>
      </c>
      <c r="N46" s="18">
        <v>2022</v>
      </c>
      <c r="O46" s="22">
        <v>2027</v>
      </c>
      <c r="P46" s="18"/>
      <c r="Q46" s="22"/>
      <c r="R46" s="18" t="s">
        <v>86</v>
      </c>
      <c r="S46" s="146" t="s">
        <v>87</v>
      </c>
    </row>
    <row r="47" spans="1:19" x14ac:dyDescent="0.3">
      <c r="A47" s="45">
        <f t="shared" si="0"/>
        <v>44</v>
      </c>
      <c r="B47" s="327"/>
      <c r="C47" s="329"/>
      <c r="D47" s="331"/>
      <c r="E47" s="347"/>
      <c r="F47" s="319"/>
      <c r="G47" s="58" t="s">
        <v>201</v>
      </c>
      <c r="H47" s="354"/>
      <c r="I47" s="285"/>
      <c r="J47" s="288"/>
      <c r="K47" s="69" t="s">
        <v>201</v>
      </c>
      <c r="L47" s="49">
        <v>200000</v>
      </c>
      <c r="M47" s="50">
        <f t="shared" si="1"/>
        <v>140000</v>
      </c>
      <c r="N47" s="18">
        <v>2022</v>
      </c>
      <c r="O47" s="22">
        <v>2027</v>
      </c>
      <c r="P47" s="18"/>
      <c r="Q47" s="22"/>
      <c r="R47" s="18" t="s">
        <v>86</v>
      </c>
      <c r="S47" s="146" t="s">
        <v>87</v>
      </c>
    </row>
    <row r="48" spans="1:19" x14ac:dyDescent="0.3">
      <c r="A48" s="45">
        <f t="shared" si="0"/>
        <v>45</v>
      </c>
      <c r="B48" s="327"/>
      <c r="C48" s="329"/>
      <c r="D48" s="331"/>
      <c r="E48" s="347"/>
      <c r="F48" s="319"/>
      <c r="G48" s="58" t="s">
        <v>202</v>
      </c>
      <c r="H48" s="354"/>
      <c r="I48" s="285"/>
      <c r="J48" s="288"/>
      <c r="K48" s="69" t="s">
        <v>202</v>
      </c>
      <c r="L48" s="49">
        <v>750000</v>
      </c>
      <c r="M48" s="50">
        <f t="shared" si="1"/>
        <v>525000</v>
      </c>
      <c r="N48" s="18">
        <v>2022</v>
      </c>
      <c r="O48" s="22">
        <v>2027</v>
      </c>
      <c r="P48" s="18"/>
      <c r="Q48" s="22"/>
      <c r="R48" s="18" t="s">
        <v>86</v>
      </c>
      <c r="S48" s="146" t="s">
        <v>87</v>
      </c>
    </row>
    <row r="49" spans="1:19" ht="28.8" x14ac:dyDescent="0.3">
      <c r="A49" s="45">
        <f t="shared" si="0"/>
        <v>46</v>
      </c>
      <c r="B49" s="327"/>
      <c r="C49" s="329"/>
      <c r="D49" s="331"/>
      <c r="E49" s="347"/>
      <c r="F49" s="319"/>
      <c r="G49" s="58" t="s">
        <v>203</v>
      </c>
      <c r="H49" s="354"/>
      <c r="I49" s="285"/>
      <c r="J49" s="288"/>
      <c r="K49" s="69" t="s">
        <v>203</v>
      </c>
      <c r="L49" s="49">
        <v>1500000</v>
      </c>
      <c r="M49" s="50">
        <f t="shared" si="1"/>
        <v>1050000</v>
      </c>
      <c r="N49" s="18">
        <v>2022</v>
      </c>
      <c r="O49" s="22">
        <v>2027</v>
      </c>
      <c r="P49" s="18"/>
      <c r="Q49" s="22"/>
      <c r="R49" s="18" t="s">
        <v>86</v>
      </c>
      <c r="S49" s="146" t="s">
        <v>87</v>
      </c>
    </row>
    <row r="50" spans="1:19" ht="28.8" x14ac:dyDescent="0.3">
      <c r="A50" s="45">
        <f t="shared" si="0"/>
        <v>47</v>
      </c>
      <c r="B50" s="327"/>
      <c r="C50" s="329"/>
      <c r="D50" s="331"/>
      <c r="E50" s="347"/>
      <c r="F50" s="319"/>
      <c r="G50" s="58" t="s">
        <v>204</v>
      </c>
      <c r="H50" s="354"/>
      <c r="I50" s="285"/>
      <c r="J50" s="288"/>
      <c r="K50" s="69" t="s">
        <v>204</v>
      </c>
      <c r="L50" s="49">
        <v>5000000</v>
      </c>
      <c r="M50" s="50">
        <f t="shared" si="1"/>
        <v>3500000</v>
      </c>
      <c r="N50" s="18">
        <v>2022</v>
      </c>
      <c r="O50" s="22">
        <v>2027</v>
      </c>
      <c r="P50" s="18" t="s">
        <v>89</v>
      </c>
      <c r="Q50" s="22" t="s">
        <v>89</v>
      </c>
      <c r="R50" s="18" t="s">
        <v>86</v>
      </c>
      <c r="S50" s="146" t="s">
        <v>87</v>
      </c>
    </row>
    <row r="51" spans="1:19" ht="28.8" x14ac:dyDescent="0.3">
      <c r="A51" s="45">
        <f t="shared" si="0"/>
        <v>48</v>
      </c>
      <c r="B51" s="327"/>
      <c r="C51" s="329"/>
      <c r="D51" s="331"/>
      <c r="E51" s="347"/>
      <c r="F51" s="319"/>
      <c r="G51" s="58" t="s">
        <v>205</v>
      </c>
      <c r="H51" s="354"/>
      <c r="I51" s="285"/>
      <c r="J51" s="288"/>
      <c r="K51" s="69" t="s">
        <v>205</v>
      </c>
      <c r="L51" s="49">
        <v>5000000</v>
      </c>
      <c r="M51" s="50">
        <f t="shared" si="1"/>
        <v>3500000</v>
      </c>
      <c r="N51" s="18">
        <v>2022</v>
      </c>
      <c r="O51" s="22">
        <v>2027</v>
      </c>
      <c r="P51" s="18"/>
      <c r="Q51" s="22"/>
      <c r="R51" s="18" t="s">
        <v>86</v>
      </c>
      <c r="S51" s="146" t="s">
        <v>87</v>
      </c>
    </row>
    <row r="52" spans="1:19" ht="28.8" x14ac:dyDescent="0.3">
      <c r="A52" s="45">
        <f t="shared" si="0"/>
        <v>49</v>
      </c>
      <c r="B52" s="327"/>
      <c r="C52" s="329"/>
      <c r="D52" s="331"/>
      <c r="E52" s="347"/>
      <c r="F52" s="319"/>
      <c r="G52" s="58" t="s">
        <v>206</v>
      </c>
      <c r="H52" s="354"/>
      <c r="I52" s="285"/>
      <c r="J52" s="288"/>
      <c r="K52" s="69" t="s">
        <v>206</v>
      </c>
      <c r="L52" s="49">
        <v>5000000</v>
      </c>
      <c r="M52" s="50">
        <f t="shared" si="1"/>
        <v>3500000</v>
      </c>
      <c r="N52" s="18">
        <v>2022</v>
      </c>
      <c r="O52" s="22">
        <v>2027</v>
      </c>
      <c r="P52" s="18"/>
      <c r="Q52" s="22"/>
      <c r="R52" s="18" t="s">
        <v>86</v>
      </c>
      <c r="S52" s="146" t="s">
        <v>87</v>
      </c>
    </row>
    <row r="53" spans="1:19" ht="28.8" x14ac:dyDescent="0.3">
      <c r="A53" s="45">
        <f t="shared" si="0"/>
        <v>50</v>
      </c>
      <c r="B53" s="327"/>
      <c r="C53" s="329"/>
      <c r="D53" s="331"/>
      <c r="E53" s="347"/>
      <c r="F53" s="319"/>
      <c r="G53" s="58" t="s">
        <v>207</v>
      </c>
      <c r="H53" s="354"/>
      <c r="I53" s="285"/>
      <c r="J53" s="288"/>
      <c r="K53" s="69" t="s">
        <v>207</v>
      </c>
      <c r="L53" s="49">
        <v>2500000</v>
      </c>
      <c r="M53" s="50">
        <f t="shared" si="1"/>
        <v>1750000</v>
      </c>
      <c r="N53" s="18">
        <v>2022</v>
      </c>
      <c r="O53" s="22">
        <v>2027</v>
      </c>
      <c r="P53" s="18"/>
      <c r="Q53" s="22" t="s">
        <v>89</v>
      </c>
      <c r="R53" s="18" t="s">
        <v>86</v>
      </c>
      <c r="S53" s="146" t="s">
        <v>87</v>
      </c>
    </row>
    <row r="54" spans="1:19" x14ac:dyDescent="0.3">
      <c r="A54" s="45">
        <f t="shared" si="0"/>
        <v>51</v>
      </c>
      <c r="B54" s="327"/>
      <c r="C54" s="329"/>
      <c r="D54" s="331"/>
      <c r="E54" s="347"/>
      <c r="F54" s="319"/>
      <c r="G54" s="58" t="s">
        <v>208</v>
      </c>
      <c r="H54" s="354"/>
      <c r="I54" s="285"/>
      <c r="J54" s="288"/>
      <c r="K54" s="69" t="s">
        <v>208</v>
      </c>
      <c r="L54" s="49">
        <v>1500000</v>
      </c>
      <c r="M54" s="50">
        <f t="shared" si="1"/>
        <v>1050000</v>
      </c>
      <c r="N54" s="18">
        <v>2022</v>
      </c>
      <c r="O54" s="22">
        <v>2027</v>
      </c>
      <c r="P54" s="18"/>
      <c r="Q54" s="22"/>
      <c r="R54" s="18" t="s">
        <v>86</v>
      </c>
      <c r="S54" s="146" t="s">
        <v>87</v>
      </c>
    </row>
    <row r="55" spans="1:19" ht="28.8" x14ac:dyDescent="0.3">
      <c r="A55" s="45">
        <f t="shared" si="0"/>
        <v>52</v>
      </c>
      <c r="B55" s="327"/>
      <c r="C55" s="329"/>
      <c r="D55" s="331"/>
      <c r="E55" s="347"/>
      <c r="F55" s="319"/>
      <c r="G55" s="58" t="s">
        <v>209</v>
      </c>
      <c r="H55" s="354"/>
      <c r="I55" s="285"/>
      <c r="J55" s="288"/>
      <c r="K55" s="69" t="s">
        <v>209</v>
      </c>
      <c r="L55" s="49">
        <v>2000000</v>
      </c>
      <c r="M55" s="50">
        <f t="shared" si="1"/>
        <v>1400000</v>
      </c>
      <c r="N55" s="18">
        <v>2022</v>
      </c>
      <c r="O55" s="22">
        <v>2027</v>
      </c>
      <c r="P55" s="18"/>
      <c r="Q55" s="22"/>
      <c r="R55" s="18" t="s">
        <v>86</v>
      </c>
      <c r="S55" s="146" t="s">
        <v>87</v>
      </c>
    </row>
    <row r="56" spans="1:19" ht="28.8" x14ac:dyDescent="0.3">
      <c r="A56" s="45">
        <f t="shared" si="0"/>
        <v>53</v>
      </c>
      <c r="B56" s="327"/>
      <c r="C56" s="329"/>
      <c r="D56" s="331"/>
      <c r="E56" s="347"/>
      <c r="F56" s="319"/>
      <c r="G56" s="58" t="s">
        <v>210</v>
      </c>
      <c r="H56" s="354"/>
      <c r="I56" s="285"/>
      <c r="J56" s="288"/>
      <c r="K56" s="69" t="s">
        <v>210</v>
      </c>
      <c r="L56" s="49">
        <v>2000000</v>
      </c>
      <c r="M56" s="50">
        <f t="shared" si="1"/>
        <v>1400000</v>
      </c>
      <c r="N56" s="18">
        <v>2022</v>
      </c>
      <c r="O56" s="22">
        <v>2027</v>
      </c>
      <c r="P56" s="18"/>
      <c r="Q56" s="22"/>
      <c r="R56" s="18" t="s">
        <v>86</v>
      </c>
      <c r="S56" s="146" t="s">
        <v>87</v>
      </c>
    </row>
    <row r="57" spans="1:19" ht="29.4" thickBot="1" x14ac:dyDescent="0.35">
      <c r="A57" s="45">
        <f t="shared" si="0"/>
        <v>54</v>
      </c>
      <c r="B57" s="343"/>
      <c r="C57" s="344"/>
      <c r="D57" s="348"/>
      <c r="E57" s="350"/>
      <c r="F57" s="320"/>
      <c r="G57" s="60" t="s">
        <v>211</v>
      </c>
      <c r="H57" s="355"/>
      <c r="I57" s="286"/>
      <c r="J57" s="289"/>
      <c r="K57" s="70" t="s">
        <v>211</v>
      </c>
      <c r="L57" s="51">
        <v>1000000</v>
      </c>
      <c r="M57" s="142">
        <f t="shared" si="1"/>
        <v>700000</v>
      </c>
      <c r="N57" s="19">
        <v>2022</v>
      </c>
      <c r="O57" s="23">
        <v>2027</v>
      </c>
      <c r="P57" s="19"/>
      <c r="Q57" s="23"/>
      <c r="R57" s="20" t="s">
        <v>86</v>
      </c>
      <c r="S57" s="213" t="s">
        <v>87</v>
      </c>
    </row>
    <row r="58" spans="1:19" ht="28.8" x14ac:dyDescent="0.3">
      <c r="A58" s="45">
        <f t="shared" si="0"/>
        <v>55</v>
      </c>
      <c r="B58" s="326" t="s">
        <v>179</v>
      </c>
      <c r="C58" s="328" t="s">
        <v>180</v>
      </c>
      <c r="D58" s="339">
        <v>71340688</v>
      </c>
      <c r="E58" s="71">
        <v>162100060</v>
      </c>
      <c r="F58" s="341">
        <v>662100051</v>
      </c>
      <c r="G58" s="280" t="s">
        <v>335</v>
      </c>
      <c r="H58" s="351" t="s">
        <v>66</v>
      </c>
      <c r="I58" s="284" t="s">
        <v>84</v>
      </c>
      <c r="J58" s="284" t="s">
        <v>181</v>
      </c>
      <c r="K58" s="280" t="s">
        <v>335</v>
      </c>
      <c r="L58" s="281">
        <v>1000000</v>
      </c>
      <c r="M58" s="282">
        <f t="shared" si="1"/>
        <v>700000</v>
      </c>
      <c r="N58" s="166">
        <v>2025</v>
      </c>
      <c r="O58" s="241">
        <v>2027</v>
      </c>
      <c r="P58" s="15" t="s">
        <v>89</v>
      </c>
      <c r="Q58" s="21" t="s">
        <v>89</v>
      </c>
      <c r="R58" s="15" t="s">
        <v>86</v>
      </c>
      <c r="S58" s="17" t="s">
        <v>87</v>
      </c>
    </row>
    <row r="59" spans="1:19" ht="29.4" thickBot="1" x14ac:dyDescent="0.35">
      <c r="A59" s="45">
        <f t="shared" si="0"/>
        <v>56</v>
      </c>
      <c r="B59" s="343"/>
      <c r="C59" s="344"/>
      <c r="D59" s="345"/>
      <c r="E59" s="72">
        <v>162100078</v>
      </c>
      <c r="F59" s="346"/>
      <c r="G59" s="54" t="s">
        <v>182</v>
      </c>
      <c r="H59" s="352"/>
      <c r="I59" s="286"/>
      <c r="J59" s="286"/>
      <c r="K59" s="54" t="s">
        <v>182</v>
      </c>
      <c r="L59" s="55">
        <v>1500000</v>
      </c>
      <c r="M59" s="56">
        <f t="shared" si="1"/>
        <v>1050000</v>
      </c>
      <c r="N59" s="26">
        <v>2022</v>
      </c>
      <c r="O59" s="27">
        <v>2024</v>
      </c>
      <c r="P59" s="26"/>
      <c r="Q59" s="215"/>
      <c r="R59" s="19" t="s">
        <v>273</v>
      </c>
      <c r="S59" s="157" t="s">
        <v>87</v>
      </c>
    </row>
    <row r="62" spans="1:19" x14ac:dyDescent="0.3">
      <c r="A62" s="2" t="s">
        <v>336</v>
      </c>
    </row>
    <row r="65" spans="1:7" x14ac:dyDescent="0.3">
      <c r="G65" s="2" t="s">
        <v>262</v>
      </c>
    </row>
    <row r="66" spans="1:7" x14ac:dyDescent="0.3">
      <c r="G66" s="2" t="s">
        <v>235</v>
      </c>
    </row>
    <row r="70" spans="1:7" x14ac:dyDescent="0.3">
      <c r="A70" s="153" t="s">
        <v>21</v>
      </c>
    </row>
    <row r="71" spans="1:7" x14ac:dyDescent="0.3">
      <c r="A71" s="153" t="s">
        <v>296</v>
      </c>
    </row>
    <row r="72" spans="1:7" x14ac:dyDescent="0.3">
      <c r="A72" s="153" t="s">
        <v>297</v>
      </c>
    </row>
    <row r="73" spans="1:7" x14ac:dyDescent="0.3">
      <c r="A73" s="153"/>
    </row>
    <row r="74" spans="1:7" x14ac:dyDescent="0.3">
      <c r="A74" s="153" t="s">
        <v>22</v>
      </c>
    </row>
    <row r="75" spans="1:7" x14ac:dyDescent="0.3">
      <c r="A75" s="153"/>
    </row>
    <row r="76" spans="1:7" x14ac:dyDescent="0.3">
      <c r="A76" s="154" t="s">
        <v>23</v>
      </c>
    </row>
    <row r="77" spans="1:7" x14ac:dyDescent="0.3">
      <c r="A77" s="153"/>
    </row>
    <row r="78" spans="1:7" x14ac:dyDescent="0.3">
      <c r="A78" s="154" t="s">
        <v>24</v>
      </c>
    </row>
  </sheetData>
  <mergeCells count="69">
    <mergeCell ref="I22:I26"/>
    <mergeCell ref="H27:H28"/>
    <mergeCell ref="I27:I28"/>
    <mergeCell ref="J27:J28"/>
    <mergeCell ref="H31:H57"/>
    <mergeCell ref="I31:I57"/>
    <mergeCell ref="J31:J57"/>
    <mergeCell ref="J22:J26"/>
    <mergeCell ref="B22:B26"/>
    <mergeCell ref="C22:C26"/>
    <mergeCell ref="H58:H59"/>
    <mergeCell ref="H22:H26"/>
    <mergeCell ref="D22:D26"/>
    <mergeCell ref="E22:E26"/>
    <mergeCell ref="F22:F26"/>
    <mergeCell ref="I58:I59"/>
    <mergeCell ref="J58:J59"/>
    <mergeCell ref="B27:B28"/>
    <mergeCell ref="C27:C28"/>
    <mergeCell ref="B31:B57"/>
    <mergeCell ref="C31:C57"/>
    <mergeCell ref="D58:D59"/>
    <mergeCell ref="F58:F59"/>
    <mergeCell ref="F31:F57"/>
    <mergeCell ref="E36:E38"/>
    <mergeCell ref="D31:D57"/>
    <mergeCell ref="E31:E35"/>
    <mergeCell ref="E39:E57"/>
    <mergeCell ref="B58:B59"/>
    <mergeCell ref="C58:C59"/>
    <mergeCell ref="D15:D18"/>
    <mergeCell ref="E15:E17"/>
    <mergeCell ref="F15:F18"/>
    <mergeCell ref="E19:E20"/>
    <mergeCell ref="D27:D28"/>
    <mergeCell ref="E27:E28"/>
    <mergeCell ref="F27:F28"/>
    <mergeCell ref="B19:B21"/>
    <mergeCell ref="C19:C21"/>
    <mergeCell ref="D19:D21"/>
    <mergeCell ref="F19:F21"/>
    <mergeCell ref="R2:S2"/>
    <mergeCell ref="H19:H21"/>
    <mergeCell ref="I19:I21"/>
    <mergeCell ref="J19:J21"/>
    <mergeCell ref="B4:B14"/>
    <mergeCell ref="C4:C14"/>
    <mergeCell ref="D4:D14"/>
    <mergeCell ref="E6:E14"/>
    <mergeCell ref="F4:F14"/>
    <mergeCell ref="H15:H18"/>
    <mergeCell ref="H4:H14"/>
    <mergeCell ref="I4:I14"/>
    <mergeCell ref="J4:J14"/>
    <mergeCell ref="I15:I18"/>
    <mergeCell ref="J15:J18"/>
    <mergeCell ref="A1:S1"/>
    <mergeCell ref="A2:A3"/>
    <mergeCell ref="B2:F2"/>
    <mergeCell ref="G2:G3"/>
    <mergeCell ref="J2:J3"/>
    <mergeCell ref="K2:K3"/>
    <mergeCell ref="L2:M2"/>
    <mergeCell ref="H2:H3"/>
    <mergeCell ref="I2:I3"/>
    <mergeCell ref="N2:O2"/>
    <mergeCell ref="P2:Q2"/>
    <mergeCell ref="B15:B18"/>
    <mergeCell ref="C15:C18"/>
  </mergeCells>
  <pageMargins left="0.19685039370078741" right="0.19685039370078741" top="0.78740157480314965" bottom="0.78740157480314965" header="0.31496062992125984" footer="0.31496062992125984"/>
  <pageSetup paperSize="9" scale="60" fitToHeight="0" orientation="landscape" r:id="rId1"/>
  <headerFooter>
    <oddHeader>&amp;C&amp;P</oddHeader>
  </headerFooter>
  <rowBreaks count="2" manualBreakCount="2">
    <brk id="18" max="16383" man="1"/>
    <brk id="47" max="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21"/>
  <sheetViews>
    <sheetView topLeftCell="A82" zoomScale="90" zoomScaleNormal="90" workbookViewId="0">
      <selection activeCell="D5" sqref="D5:D35"/>
    </sheetView>
  </sheetViews>
  <sheetFormatPr defaultColWidth="9.33203125" defaultRowHeight="14.4" x14ac:dyDescent="0.3"/>
  <cols>
    <col min="1" max="1" width="6.5546875" style="74" customWidth="1"/>
    <col min="2" max="2" width="16.6640625" style="74" customWidth="1"/>
    <col min="3" max="3" width="11.21875" style="74" customWidth="1"/>
    <col min="4" max="4" width="10" style="74" customWidth="1"/>
    <col min="5" max="5" width="11.109375" style="74" customWidth="1"/>
    <col min="6" max="6" width="11" style="74" customWidth="1"/>
    <col min="7" max="7" width="30.77734375" style="74" customWidth="1"/>
    <col min="8" max="8" width="11.5546875" style="74" customWidth="1"/>
    <col min="9" max="9" width="9.6640625" style="74" customWidth="1"/>
    <col min="10" max="10" width="9.33203125" style="74" customWidth="1"/>
    <col min="11" max="11" width="39.44140625" style="74" customWidth="1"/>
    <col min="12" max="12" width="12.44140625" style="126" customWidth="1"/>
    <col min="13" max="13" width="11.109375" style="126" customWidth="1"/>
    <col min="14" max="15" width="5.6640625" style="74" customWidth="1"/>
    <col min="16" max="16" width="5.77734375" style="74" customWidth="1"/>
    <col min="17" max="17" width="5" style="74" customWidth="1"/>
    <col min="18" max="18" width="5.88671875" style="74" customWidth="1"/>
    <col min="19" max="19" width="5.5546875" style="74" customWidth="1"/>
    <col min="20" max="20" width="6.44140625" style="74" customWidth="1"/>
    <col min="21" max="21" width="6.5546875" style="74" customWidth="1"/>
    <col min="22" max="22" width="8.77734375" style="74" customWidth="1"/>
    <col min="23" max="23" width="7.21875" style="74" customWidth="1"/>
    <col min="24" max="24" width="6.6640625" style="74" customWidth="1"/>
    <col min="25" max="25" width="11" style="74" customWidth="1"/>
    <col min="26" max="26" width="7.88671875" style="74" customWidth="1"/>
    <col min="27" max="16384" width="9.33203125" style="74"/>
  </cols>
  <sheetData>
    <row r="1" spans="1:26" ht="18" customHeight="1" thickBot="1" x14ac:dyDescent="0.4">
      <c r="A1" s="389" t="s">
        <v>25</v>
      </c>
      <c r="B1" s="390"/>
      <c r="C1" s="390"/>
      <c r="D1" s="390"/>
      <c r="E1" s="390"/>
      <c r="F1" s="390"/>
      <c r="G1" s="390"/>
      <c r="H1" s="390"/>
      <c r="I1" s="390"/>
      <c r="J1" s="390"/>
      <c r="K1" s="390"/>
      <c r="L1" s="390"/>
      <c r="M1" s="390"/>
      <c r="N1" s="390"/>
      <c r="O1" s="390"/>
      <c r="P1" s="390"/>
      <c r="Q1" s="390"/>
      <c r="R1" s="390"/>
      <c r="S1" s="390"/>
      <c r="T1" s="390"/>
      <c r="U1" s="390"/>
      <c r="V1" s="390"/>
      <c r="W1" s="390"/>
      <c r="X1" s="390"/>
      <c r="Y1" s="390"/>
      <c r="Z1" s="391"/>
    </row>
    <row r="2" spans="1:26" ht="72" customHeight="1" thickBot="1" x14ac:dyDescent="0.35">
      <c r="A2" s="392" t="s">
        <v>6</v>
      </c>
      <c r="B2" s="359" t="s">
        <v>7</v>
      </c>
      <c r="C2" s="360"/>
      <c r="D2" s="360"/>
      <c r="E2" s="360"/>
      <c r="F2" s="361"/>
      <c r="G2" s="399" t="s">
        <v>8</v>
      </c>
      <c r="H2" s="378" t="s">
        <v>26</v>
      </c>
      <c r="I2" s="383" t="s">
        <v>45</v>
      </c>
      <c r="J2" s="392" t="s">
        <v>10</v>
      </c>
      <c r="K2" s="356" t="s">
        <v>11</v>
      </c>
      <c r="L2" s="362" t="s">
        <v>252</v>
      </c>
      <c r="M2" s="363"/>
      <c r="N2" s="364" t="s">
        <v>253</v>
      </c>
      <c r="O2" s="365"/>
      <c r="P2" s="407" t="s">
        <v>254</v>
      </c>
      <c r="Q2" s="408"/>
      <c r="R2" s="408"/>
      <c r="S2" s="408"/>
      <c r="T2" s="408"/>
      <c r="U2" s="408"/>
      <c r="V2" s="408"/>
      <c r="W2" s="409"/>
      <c r="X2" s="409"/>
      <c r="Y2" s="366" t="s">
        <v>12</v>
      </c>
      <c r="Z2" s="367"/>
    </row>
    <row r="3" spans="1:26" ht="23.4" customHeight="1" x14ac:dyDescent="0.3">
      <c r="A3" s="393"/>
      <c r="B3" s="399" t="s">
        <v>13</v>
      </c>
      <c r="C3" s="395" t="s">
        <v>14</v>
      </c>
      <c r="D3" s="395" t="s">
        <v>15</v>
      </c>
      <c r="E3" s="395" t="s">
        <v>16</v>
      </c>
      <c r="F3" s="397" t="s">
        <v>17</v>
      </c>
      <c r="G3" s="400"/>
      <c r="H3" s="379"/>
      <c r="I3" s="384"/>
      <c r="J3" s="393"/>
      <c r="K3" s="357"/>
      <c r="L3" s="372" t="s">
        <v>18</v>
      </c>
      <c r="M3" s="374" t="s">
        <v>58</v>
      </c>
      <c r="N3" s="376" t="s">
        <v>183</v>
      </c>
      <c r="O3" s="377" t="s">
        <v>184</v>
      </c>
      <c r="P3" s="410" t="s">
        <v>27</v>
      </c>
      <c r="Q3" s="411"/>
      <c r="R3" s="411"/>
      <c r="S3" s="356"/>
      <c r="T3" s="381" t="s">
        <v>185</v>
      </c>
      <c r="U3" s="403" t="s">
        <v>186</v>
      </c>
      <c r="V3" s="403" t="s">
        <v>187</v>
      </c>
      <c r="W3" s="381" t="s">
        <v>188</v>
      </c>
      <c r="X3" s="405" t="s">
        <v>189</v>
      </c>
      <c r="Y3" s="368" t="s">
        <v>19</v>
      </c>
      <c r="Z3" s="370" t="s">
        <v>20</v>
      </c>
    </row>
    <row r="4" spans="1:26" ht="99.6" customHeight="1" thickBot="1" x14ac:dyDescent="0.35">
      <c r="A4" s="394"/>
      <c r="B4" s="401"/>
      <c r="C4" s="396"/>
      <c r="D4" s="396"/>
      <c r="E4" s="396"/>
      <c r="F4" s="398"/>
      <c r="G4" s="401"/>
      <c r="H4" s="380"/>
      <c r="I4" s="385"/>
      <c r="J4" s="402"/>
      <c r="K4" s="358"/>
      <c r="L4" s="373"/>
      <c r="M4" s="375"/>
      <c r="N4" s="368"/>
      <c r="O4" s="370"/>
      <c r="P4" s="75" t="s">
        <v>41</v>
      </c>
      <c r="Q4" s="76" t="s">
        <v>255</v>
      </c>
      <c r="R4" s="76" t="s">
        <v>256</v>
      </c>
      <c r="S4" s="77" t="s">
        <v>257</v>
      </c>
      <c r="T4" s="382"/>
      <c r="U4" s="404"/>
      <c r="V4" s="404"/>
      <c r="W4" s="382"/>
      <c r="X4" s="406"/>
      <c r="Y4" s="369"/>
      <c r="Z4" s="371"/>
    </row>
    <row r="5" spans="1:26" ht="15" customHeight="1" x14ac:dyDescent="0.3">
      <c r="A5" s="129">
        <v>1</v>
      </c>
      <c r="B5" s="414" t="s">
        <v>82</v>
      </c>
      <c r="C5" s="417" t="s">
        <v>83</v>
      </c>
      <c r="D5" s="420">
        <v>70989010</v>
      </c>
      <c r="E5" s="412">
        <v>102338001</v>
      </c>
      <c r="F5" s="386">
        <v>600049264</v>
      </c>
      <c r="G5" s="78" t="s">
        <v>85</v>
      </c>
      <c r="H5" s="445" t="s">
        <v>66</v>
      </c>
      <c r="I5" s="445" t="s">
        <v>84</v>
      </c>
      <c r="J5" s="448" t="s">
        <v>84</v>
      </c>
      <c r="K5" s="79" t="s">
        <v>85</v>
      </c>
      <c r="L5" s="80">
        <v>15000000</v>
      </c>
      <c r="M5" s="81">
        <f>L5/100*70</f>
        <v>10500000</v>
      </c>
      <c r="N5" s="172">
        <v>2025</v>
      </c>
      <c r="O5" s="83">
        <v>2027</v>
      </c>
      <c r="P5" s="82"/>
      <c r="Q5" s="84"/>
      <c r="R5" s="84"/>
      <c r="S5" s="83"/>
      <c r="T5" s="85"/>
      <c r="U5" s="85"/>
      <c r="V5" s="85"/>
      <c r="W5" s="85"/>
      <c r="X5" s="85"/>
      <c r="Y5" s="82" t="s">
        <v>86</v>
      </c>
      <c r="Z5" s="86" t="s">
        <v>87</v>
      </c>
    </row>
    <row r="6" spans="1:26" x14ac:dyDescent="0.3">
      <c r="A6" s="130">
        <f>A5+1</f>
        <v>2</v>
      </c>
      <c r="B6" s="415"/>
      <c r="C6" s="418"/>
      <c r="D6" s="421"/>
      <c r="E6" s="413"/>
      <c r="F6" s="387"/>
      <c r="G6" s="87" t="s">
        <v>88</v>
      </c>
      <c r="H6" s="446"/>
      <c r="I6" s="446"/>
      <c r="J6" s="449"/>
      <c r="K6" s="88" t="s">
        <v>88</v>
      </c>
      <c r="L6" s="89">
        <v>20000000</v>
      </c>
      <c r="M6" s="90">
        <f>L6/100*70</f>
        <v>14000000</v>
      </c>
      <c r="N6" s="174">
        <v>2025</v>
      </c>
      <c r="O6" s="92">
        <v>2027</v>
      </c>
      <c r="P6" s="91" t="s">
        <v>89</v>
      </c>
      <c r="Q6" s="93" t="s">
        <v>89</v>
      </c>
      <c r="R6" s="93" t="s">
        <v>89</v>
      </c>
      <c r="S6" s="92" t="s">
        <v>89</v>
      </c>
      <c r="T6" s="94"/>
      <c r="U6" s="94"/>
      <c r="V6" s="94"/>
      <c r="W6" s="94"/>
      <c r="X6" s="94" t="s">
        <v>89</v>
      </c>
      <c r="Y6" s="91" t="s">
        <v>86</v>
      </c>
      <c r="Z6" s="95" t="s">
        <v>87</v>
      </c>
    </row>
    <row r="7" spans="1:26" x14ac:dyDescent="0.3">
      <c r="A7" s="130">
        <f t="shared" ref="A7:A70" si="0">A6+1</f>
        <v>3</v>
      </c>
      <c r="B7" s="415"/>
      <c r="C7" s="418"/>
      <c r="D7" s="421"/>
      <c r="E7" s="413"/>
      <c r="F7" s="387"/>
      <c r="G7" s="87" t="s">
        <v>90</v>
      </c>
      <c r="H7" s="446"/>
      <c r="I7" s="446"/>
      <c r="J7" s="449"/>
      <c r="K7" s="88" t="s">
        <v>90</v>
      </c>
      <c r="L7" s="89">
        <v>20000000</v>
      </c>
      <c r="M7" s="90">
        <f t="shared" ref="M7:M87" si="1">L7/100*70</f>
        <v>14000000</v>
      </c>
      <c r="N7" s="174">
        <v>2025</v>
      </c>
      <c r="O7" s="92">
        <v>2027</v>
      </c>
      <c r="P7" s="91" t="s">
        <v>89</v>
      </c>
      <c r="Q7" s="93" t="s">
        <v>89</v>
      </c>
      <c r="R7" s="93" t="s">
        <v>89</v>
      </c>
      <c r="S7" s="92" t="s">
        <v>89</v>
      </c>
      <c r="T7" s="94"/>
      <c r="U7" s="94"/>
      <c r="V7" s="94"/>
      <c r="W7" s="94"/>
      <c r="X7" s="94" t="s">
        <v>89</v>
      </c>
      <c r="Y7" s="91" t="s">
        <v>86</v>
      </c>
      <c r="Z7" s="95" t="s">
        <v>87</v>
      </c>
    </row>
    <row r="8" spans="1:26" x14ac:dyDescent="0.3">
      <c r="A8" s="130">
        <f t="shared" si="0"/>
        <v>4</v>
      </c>
      <c r="B8" s="415"/>
      <c r="C8" s="418"/>
      <c r="D8" s="421"/>
      <c r="E8" s="413"/>
      <c r="F8" s="387"/>
      <c r="G8" s="87" t="s">
        <v>91</v>
      </c>
      <c r="H8" s="446"/>
      <c r="I8" s="446"/>
      <c r="J8" s="449"/>
      <c r="K8" s="88" t="s">
        <v>91</v>
      </c>
      <c r="L8" s="89">
        <v>20000000</v>
      </c>
      <c r="M8" s="90">
        <f t="shared" si="1"/>
        <v>14000000</v>
      </c>
      <c r="N8" s="174">
        <v>2025</v>
      </c>
      <c r="O8" s="92">
        <v>2027</v>
      </c>
      <c r="P8" s="91"/>
      <c r="Q8" s="93"/>
      <c r="R8" s="93"/>
      <c r="S8" s="92"/>
      <c r="T8" s="94"/>
      <c r="U8" s="94"/>
      <c r="V8" s="94" t="s">
        <v>89</v>
      </c>
      <c r="W8" s="94"/>
      <c r="X8" s="94"/>
      <c r="Y8" s="91" t="s">
        <v>86</v>
      </c>
      <c r="Z8" s="95" t="s">
        <v>87</v>
      </c>
    </row>
    <row r="9" spans="1:26" ht="29.4" customHeight="1" x14ac:dyDescent="0.3">
      <c r="A9" s="130">
        <f t="shared" si="0"/>
        <v>5</v>
      </c>
      <c r="B9" s="415"/>
      <c r="C9" s="418"/>
      <c r="D9" s="421"/>
      <c r="E9" s="413"/>
      <c r="F9" s="387"/>
      <c r="G9" s="87" t="s">
        <v>92</v>
      </c>
      <c r="H9" s="446"/>
      <c r="I9" s="446"/>
      <c r="J9" s="449"/>
      <c r="K9" s="88" t="s">
        <v>92</v>
      </c>
      <c r="L9" s="89">
        <v>40000000</v>
      </c>
      <c r="M9" s="90">
        <f t="shared" si="1"/>
        <v>28000000</v>
      </c>
      <c r="N9" s="174">
        <v>2025</v>
      </c>
      <c r="O9" s="92">
        <v>2027</v>
      </c>
      <c r="P9" s="91"/>
      <c r="Q9" s="93"/>
      <c r="R9" s="93"/>
      <c r="S9" s="92"/>
      <c r="T9" s="94"/>
      <c r="U9" s="94"/>
      <c r="V9" s="94"/>
      <c r="W9" s="94"/>
      <c r="X9" s="94" t="s">
        <v>89</v>
      </c>
      <c r="Y9" s="91" t="s">
        <v>86</v>
      </c>
      <c r="Z9" s="95" t="s">
        <v>87</v>
      </c>
    </row>
    <row r="10" spans="1:26" ht="28.8" x14ac:dyDescent="0.3">
      <c r="A10" s="130">
        <f t="shared" si="0"/>
        <v>6</v>
      </c>
      <c r="B10" s="415"/>
      <c r="C10" s="418"/>
      <c r="D10" s="421"/>
      <c r="E10" s="413"/>
      <c r="F10" s="387"/>
      <c r="G10" s="87" t="s">
        <v>93</v>
      </c>
      <c r="H10" s="446"/>
      <c r="I10" s="446"/>
      <c r="J10" s="449"/>
      <c r="K10" s="88" t="s">
        <v>93</v>
      </c>
      <c r="L10" s="89">
        <v>40000000</v>
      </c>
      <c r="M10" s="90">
        <f t="shared" si="1"/>
        <v>28000000</v>
      </c>
      <c r="N10" s="174">
        <v>2025</v>
      </c>
      <c r="O10" s="92">
        <v>2027</v>
      </c>
      <c r="P10" s="91" t="s">
        <v>89</v>
      </c>
      <c r="Q10" s="93" t="s">
        <v>89</v>
      </c>
      <c r="R10" s="93" t="s">
        <v>89</v>
      </c>
      <c r="S10" s="92" t="s">
        <v>89</v>
      </c>
      <c r="T10" s="94"/>
      <c r="U10" s="94"/>
      <c r="V10" s="94"/>
      <c r="W10" s="94"/>
      <c r="X10" s="94" t="s">
        <v>89</v>
      </c>
      <c r="Y10" s="91" t="s">
        <v>86</v>
      </c>
      <c r="Z10" s="95" t="s">
        <v>87</v>
      </c>
    </row>
    <row r="11" spans="1:26" x14ac:dyDescent="0.3">
      <c r="A11" s="130">
        <f t="shared" si="0"/>
        <v>7</v>
      </c>
      <c r="B11" s="415"/>
      <c r="C11" s="418"/>
      <c r="D11" s="421"/>
      <c r="E11" s="413"/>
      <c r="F11" s="387"/>
      <c r="G11" s="87" t="s">
        <v>94</v>
      </c>
      <c r="H11" s="446"/>
      <c r="I11" s="446"/>
      <c r="J11" s="449"/>
      <c r="K11" s="88" t="s">
        <v>94</v>
      </c>
      <c r="L11" s="89">
        <v>90000000</v>
      </c>
      <c r="M11" s="90">
        <f t="shared" si="1"/>
        <v>63000000</v>
      </c>
      <c r="N11" s="174">
        <v>2025</v>
      </c>
      <c r="O11" s="92">
        <v>2027</v>
      </c>
      <c r="P11" s="91"/>
      <c r="Q11" s="93"/>
      <c r="R11" s="93"/>
      <c r="S11" s="92"/>
      <c r="T11" s="94"/>
      <c r="U11" s="94"/>
      <c r="V11" s="94"/>
      <c r="W11" s="94"/>
      <c r="X11" s="94" t="s">
        <v>89</v>
      </c>
      <c r="Y11" s="91" t="s">
        <v>86</v>
      </c>
      <c r="Z11" s="95" t="s">
        <v>87</v>
      </c>
    </row>
    <row r="12" spans="1:26" ht="28.8" x14ac:dyDescent="0.3">
      <c r="A12" s="130">
        <f t="shared" si="0"/>
        <v>8</v>
      </c>
      <c r="B12" s="415"/>
      <c r="C12" s="418"/>
      <c r="D12" s="421"/>
      <c r="E12" s="413"/>
      <c r="F12" s="387"/>
      <c r="G12" s="87" t="s">
        <v>95</v>
      </c>
      <c r="H12" s="446"/>
      <c r="I12" s="446"/>
      <c r="J12" s="449"/>
      <c r="K12" s="88" t="s">
        <v>95</v>
      </c>
      <c r="L12" s="89">
        <v>10000000</v>
      </c>
      <c r="M12" s="90">
        <f t="shared" si="1"/>
        <v>7000000</v>
      </c>
      <c r="N12" s="174">
        <v>2025</v>
      </c>
      <c r="O12" s="92">
        <v>2027</v>
      </c>
      <c r="P12" s="91" t="s">
        <v>89</v>
      </c>
      <c r="Q12" s="93" t="s">
        <v>89</v>
      </c>
      <c r="R12" s="93" t="s">
        <v>89</v>
      </c>
      <c r="S12" s="92" t="s">
        <v>89</v>
      </c>
      <c r="T12" s="94"/>
      <c r="U12" s="94"/>
      <c r="V12" s="94"/>
      <c r="W12" s="94"/>
      <c r="X12" s="94"/>
      <c r="Y12" s="91" t="s">
        <v>86</v>
      </c>
      <c r="Z12" s="95" t="s">
        <v>87</v>
      </c>
    </row>
    <row r="13" spans="1:26" ht="31.8" customHeight="1" x14ac:dyDescent="0.3">
      <c r="A13" s="130">
        <f t="shared" si="0"/>
        <v>9</v>
      </c>
      <c r="B13" s="415"/>
      <c r="C13" s="418"/>
      <c r="D13" s="421"/>
      <c r="E13" s="413"/>
      <c r="F13" s="387"/>
      <c r="G13" s="87" t="s">
        <v>96</v>
      </c>
      <c r="H13" s="446"/>
      <c r="I13" s="446"/>
      <c r="J13" s="449"/>
      <c r="K13" s="88" t="s">
        <v>96</v>
      </c>
      <c r="L13" s="89">
        <v>10000000</v>
      </c>
      <c r="M13" s="90">
        <f t="shared" si="1"/>
        <v>7000000</v>
      </c>
      <c r="N13" s="174">
        <v>2025</v>
      </c>
      <c r="O13" s="92">
        <v>2027</v>
      </c>
      <c r="P13" s="91"/>
      <c r="Q13" s="93"/>
      <c r="R13" s="93"/>
      <c r="S13" s="92"/>
      <c r="T13" s="94"/>
      <c r="U13" s="94"/>
      <c r="V13" s="94"/>
      <c r="W13" s="94"/>
      <c r="X13" s="94"/>
      <c r="Y13" s="91" t="s">
        <v>86</v>
      </c>
      <c r="Z13" s="95" t="s">
        <v>87</v>
      </c>
    </row>
    <row r="14" spans="1:26" ht="28.8" x14ac:dyDescent="0.3">
      <c r="A14" s="130">
        <f t="shared" si="0"/>
        <v>10</v>
      </c>
      <c r="B14" s="415"/>
      <c r="C14" s="418"/>
      <c r="D14" s="421"/>
      <c r="E14" s="413"/>
      <c r="F14" s="387"/>
      <c r="G14" s="87" t="s">
        <v>97</v>
      </c>
      <c r="H14" s="446"/>
      <c r="I14" s="446"/>
      <c r="J14" s="449"/>
      <c r="K14" s="88" t="s">
        <v>97</v>
      </c>
      <c r="L14" s="89">
        <v>10000000</v>
      </c>
      <c r="M14" s="90">
        <f t="shared" si="1"/>
        <v>7000000</v>
      </c>
      <c r="N14" s="174">
        <v>2025</v>
      </c>
      <c r="O14" s="92">
        <v>2027</v>
      </c>
      <c r="P14" s="91" t="s">
        <v>89</v>
      </c>
      <c r="Q14" s="93" t="s">
        <v>89</v>
      </c>
      <c r="R14" s="93" t="s">
        <v>89</v>
      </c>
      <c r="S14" s="92" t="s">
        <v>89</v>
      </c>
      <c r="T14" s="94"/>
      <c r="U14" s="94"/>
      <c r="V14" s="94" t="s">
        <v>89</v>
      </c>
      <c r="W14" s="94"/>
      <c r="X14" s="94"/>
      <c r="Y14" s="91" t="s">
        <v>86</v>
      </c>
      <c r="Z14" s="95" t="s">
        <v>87</v>
      </c>
    </row>
    <row r="15" spans="1:26" ht="28.8" x14ac:dyDescent="0.3">
      <c r="A15" s="130">
        <f t="shared" si="0"/>
        <v>11</v>
      </c>
      <c r="B15" s="415"/>
      <c r="C15" s="418"/>
      <c r="D15" s="421"/>
      <c r="E15" s="413"/>
      <c r="F15" s="387"/>
      <c r="G15" s="87" t="s">
        <v>98</v>
      </c>
      <c r="H15" s="446"/>
      <c r="I15" s="446"/>
      <c r="J15" s="449"/>
      <c r="K15" s="88" t="s">
        <v>98</v>
      </c>
      <c r="L15" s="89">
        <v>50000000</v>
      </c>
      <c r="M15" s="90">
        <f t="shared" si="1"/>
        <v>35000000</v>
      </c>
      <c r="N15" s="174">
        <v>2025</v>
      </c>
      <c r="O15" s="92">
        <v>2027</v>
      </c>
      <c r="P15" s="91"/>
      <c r="Q15" s="93"/>
      <c r="R15" s="93"/>
      <c r="S15" s="92"/>
      <c r="T15" s="94"/>
      <c r="U15" s="94"/>
      <c r="V15" s="94" t="s">
        <v>89</v>
      </c>
      <c r="W15" s="94"/>
      <c r="X15" s="94"/>
      <c r="Y15" s="91" t="s">
        <v>86</v>
      </c>
      <c r="Z15" s="95" t="s">
        <v>87</v>
      </c>
    </row>
    <row r="16" spans="1:26" x14ac:dyDescent="0.3">
      <c r="A16" s="130">
        <f t="shared" si="0"/>
        <v>12</v>
      </c>
      <c r="B16" s="415"/>
      <c r="C16" s="418"/>
      <c r="D16" s="421"/>
      <c r="E16" s="413"/>
      <c r="F16" s="387"/>
      <c r="G16" s="87" t="s">
        <v>99</v>
      </c>
      <c r="H16" s="446"/>
      <c r="I16" s="446"/>
      <c r="J16" s="449"/>
      <c r="K16" s="88" t="s">
        <v>99</v>
      </c>
      <c r="L16" s="89">
        <v>20000000</v>
      </c>
      <c r="M16" s="90">
        <f t="shared" si="1"/>
        <v>14000000</v>
      </c>
      <c r="N16" s="174">
        <v>2025</v>
      </c>
      <c r="O16" s="92">
        <v>2027</v>
      </c>
      <c r="P16" s="91"/>
      <c r="Q16" s="93"/>
      <c r="R16" s="93"/>
      <c r="S16" s="92"/>
      <c r="T16" s="94"/>
      <c r="U16" s="94"/>
      <c r="V16" s="94" t="s">
        <v>89</v>
      </c>
      <c r="W16" s="94"/>
      <c r="X16" s="94"/>
      <c r="Y16" s="91" t="s">
        <v>86</v>
      </c>
      <c r="Z16" s="95" t="s">
        <v>87</v>
      </c>
    </row>
    <row r="17" spans="1:26" x14ac:dyDescent="0.3">
      <c r="A17" s="130">
        <f t="shared" si="0"/>
        <v>13</v>
      </c>
      <c r="B17" s="415"/>
      <c r="C17" s="418"/>
      <c r="D17" s="421"/>
      <c r="E17" s="413"/>
      <c r="F17" s="387"/>
      <c r="G17" s="87" t="s">
        <v>100</v>
      </c>
      <c r="H17" s="446"/>
      <c r="I17" s="446"/>
      <c r="J17" s="449"/>
      <c r="K17" s="88" t="s">
        <v>100</v>
      </c>
      <c r="L17" s="89">
        <v>5000000</v>
      </c>
      <c r="M17" s="90">
        <f t="shared" si="1"/>
        <v>3500000</v>
      </c>
      <c r="N17" s="174">
        <v>2025</v>
      </c>
      <c r="O17" s="92">
        <v>2027</v>
      </c>
      <c r="P17" s="91"/>
      <c r="Q17" s="93" t="s">
        <v>89</v>
      </c>
      <c r="R17" s="93" t="s">
        <v>89</v>
      </c>
      <c r="S17" s="92"/>
      <c r="T17" s="94"/>
      <c r="U17" s="94"/>
      <c r="V17" s="94"/>
      <c r="W17" s="94"/>
      <c r="X17" s="94"/>
      <c r="Y17" s="91" t="s">
        <v>86</v>
      </c>
      <c r="Z17" s="95" t="s">
        <v>87</v>
      </c>
    </row>
    <row r="18" spans="1:26" x14ac:dyDescent="0.3">
      <c r="A18" s="130">
        <f t="shared" si="0"/>
        <v>14</v>
      </c>
      <c r="B18" s="415"/>
      <c r="C18" s="418"/>
      <c r="D18" s="421"/>
      <c r="E18" s="413"/>
      <c r="F18" s="387"/>
      <c r="G18" s="87" t="s">
        <v>101</v>
      </c>
      <c r="H18" s="446"/>
      <c r="I18" s="446"/>
      <c r="J18" s="449"/>
      <c r="K18" s="88" t="s">
        <v>101</v>
      </c>
      <c r="L18" s="89">
        <v>10000000</v>
      </c>
      <c r="M18" s="90">
        <f t="shared" si="1"/>
        <v>7000000</v>
      </c>
      <c r="N18" s="174">
        <v>2025</v>
      </c>
      <c r="O18" s="92">
        <v>2027</v>
      </c>
      <c r="P18" s="91" t="s">
        <v>89</v>
      </c>
      <c r="Q18" s="93" t="s">
        <v>89</v>
      </c>
      <c r="R18" s="93" t="s">
        <v>89</v>
      </c>
      <c r="S18" s="92" t="s">
        <v>89</v>
      </c>
      <c r="T18" s="94"/>
      <c r="U18" s="94"/>
      <c r="V18" s="94" t="s">
        <v>89</v>
      </c>
      <c r="W18" s="94"/>
      <c r="X18" s="94" t="s">
        <v>89</v>
      </c>
      <c r="Y18" s="91" t="s">
        <v>86</v>
      </c>
      <c r="Z18" s="95" t="s">
        <v>87</v>
      </c>
    </row>
    <row r="19" spans="1:26" x14ac:dyDescent="0.3">
      <c r="A19" s="130">
        <f t="shared" si="0"/>
        <v>15</v>
      </c>
      <c r="B19" s="415"/>
      <c r="C19" s="418"/>
      <c r="D19" s="421"/>
      <c r="E19" s="413"/>
      <c r="F19" s="387"/>
      <c r="G19" s="87" t="s">
        <v>102</v>
      </c>
      <c r="H19" s="446"/>
      <c r="I19" s="446"/>
      <c r="J19" s="449"/>
      <c r="K19" s="88" t="s">
        <v>102</v>
      </c>
      <c r="L19" s="89">
        <v>5000000</v>
      </c>
      <c r="M19" s="90">
        <f t="shared" si="1"/>
        <v>3500000</v>
      </c>
      <c r="N19" s="174">
        <v>2025</v>
      </c>
      <c r="O19" s="92">
        <v>2027</v>
      </c>
      <c r="P19" s="91"/>
      <c r="Q19" s="93"/>
      <c r="R19" s="93"/>
      <c r="S19" s="92"/>
      <c r="T19" s="94"/>
      <c r="U19" s="94"/>
      <c r="V19" s="94"/>
      <c r="W19" s="94"/>
      <c r="X19" s="94"/>
      <c r="Y19" s="91" t="s">
        <v>86</v>
      </c>
      <c r="Z19" s="95" t="s">
        <v>87</v>
      </c>
    </row>
    <row r="20" spans="1:26" ht="28.8" x14ac:dyDescent="0.3">
      <c r="A20" s="130">
        <f t="shared" si="0"/>
        <v>16</v>
      </c>
      <c r="B20" s="415"/>
      <c r="C20" s="418"/>
      <c r="D20" s="421"/>
      <c r="E20" s="413"/>
      <c r="F20" s="387"/>
      <c r="G20" s="87" t="s">
        <v>103</v>
      </c>
      <c r="H20" s="446"/>
      <c r="I20" s="446"/>
      <c r="J20" s="449"/>
      <c r="K20" s="88" t="s">
        <v>103</v>
      </c>
      <c r="L20" s="89">
        <v>10000000</v>
      </c>
      <c r="M20" s="90">
        <f t="shared" si="1"/>
        <v>7000000</v>
      </c>
      <c r="N20" s="174">
        <v>2025</v>
      </c>
      <c r="O20" s="92">
        <v>2027</v>
      </c>
      <c r="P20" s="91" t="s">
        <v>89</v>
      </c>
      <c r="Q20" s="93" t="s">
        <v>89</v>
      </c>
      <c r="R20" s="93" t="s">
        <v>89</v>
      </c>
      <c r="S20" s="92" t="s">
        <v>89</v>
      </c>
      <c r="T20" s="94"/>
      <c r="U20" s="94"/>
      <c r="V20" s="94"/>
      <c r="W20" s="94"/>
      <c r="X20" s="94"/>
      <c r="Y20" s="91" t="s">
        <v>86</v>
      </c>
      <c r="Z20" s="95" t="s">
        <v>87</v>
      </c>
    </row>
    <row r="21" spans="1:26" x14ac:dyDescent="0.3">
      <c r="A21" s="130">
        <f t="shared" si="0"/>
        <v>17</v>
      </c>
      <c r="B21" s="415"/>
      <c r="C21" s="418"/>
      <c r="D21" s="421"/>
      <c r="E21" s="413"/>
      <c r="F21" s="387"/>
      <c r="G21" s="87" t="s">
        <v>104</v>
      </c>
      <c r="H21" s="446"/>
      <c r="I21" s="446"/>
      <c r="J21" s="449"/>
      <c r="K21" s="88" t="s">
        <v>104</v>
      </c>
      <c r="L21" s="89">
        <v>20000000</v>
      </c>
      <c r="M21" s="90">
        <f t="shared" si="1"/>
        <v>14000000</v>
      </c>
      <c r="N21" s="174">
        <v>2025</v>
      </c>
      <c r="O21" s="92">
        <v>2027</v>
      </c>
      <c r="P21" s="91"/>
      <c r="Q21" s="93"/>
      <c r="R21" s="93"/>
      <c r="S21" s="92" t="s">
        <v>89</v>
      </c>
      <c r="T21" s="94"/>
      <c r="U21" s="94"/>
      <c r="V21" s="94"/>
      <c r="W21" s="94"/>
      <c r="X21" s="94" t="s">
        <v>89</v>
      </c>
      <c r="Y21" s="91" t="s">
        <v>86</v>
      </c>
      <c r="Z21" s="95" t="s">
        <v>87</v>
      </c>
    </row>
    <row r="22" spans="1:26" ht="30" customHeight="1" x14ac:dyDescent="0.3">
      <c r="A22" s="130">
        <f t="shared" si="0"/>
        <v>18</v>
      </c>
      <c r="B22" s="415"/>
      <c r="C22" s="418"/>
      <c r="D22" s="421"/>
      <c r="E22" s="413"/>
      <c r="F22" s="387"/>
      <c r="G22" s="87" t="s">
        <v>105</v>
      </c>
      <c r="H22" s="446"/>
      <c r="I22" s="446"/>
      <c r="J22" s="449"/>
      <c r="K22" s="88" t="s">
        <v>105</v>
      </c>
      <c r="L22" s="89">
        <v>10000000</v>
      </c>
      <c r="M22" s="90">
        <f t="shared" si="1"/>
        <v>7000000</v>
      </c>
      <c r="N22" s="174">
        <v>2025</v>
      </c>
      <c r="O22" s="92">
        <v>2027</v>
      </c>
      <c r="P22" s="91"/>
      <c r="Q22" s="93"/>
      <c r="R22" s="93"/>
      <c r="S22" s="92"/>
      <c r="T22" s="94"/>
      <c r="U22" s="94"/>
      <c r="V22" s="94"/>
      <c r="W22" s="94"/>
      <c r="X22" s="94"/>
      <c r="Y22" s="91" t="s">
        <v>86</v>
      </c>
      <c r="Z22" s="95" t="s">
        <v>87</v>
      </c>
    </row>
    <row r="23" spans="1:26" x14ac:dyDescent="0.3">
      <c r="A23" s="130">
        <f t="shared" si="0"/>
        <v>19</v>
      </c>
      <c r="B23" s="415"/>
      <c r="C23" s="418"/>
      <c r="D23" s="421"/>
      <c r="E23" s="413"/>
      <c r="F23" s="387"/>
      <c r="G23" s="87" t="s">
        <v>106</v>
      </c>
      <c r="H23" s="446"/>
      <c r="I23" s="446"/>
      <c r="J23" s="449"/>
      <c r="K23" s="88" t="s">
        <v>106</v>
      </c>
      <c r="L23" s="89">
        <v>15000000</v>
      </c>
      <c r="M23" s="90">
        <f t="shared" si="1"/>
        <v>10500000</v>
      </c>
      <c r="N23" s="174">
        <v>2025</v>
      </c>
      <c r="O23" s="92">
        <v>2027</v>
      </c>
      <c r="P23" s="91"/>
      <c r="Q23" s="93"/>
      <c r="R23" s="93"/>
      <c r="S23" s="92"/>
      <c r="T23" s="94"/>
      <c r="U23" s="94"/>
      <c r="V23" s="94"/>
      <c r="W23" s="94"/>
      <c r="X23" s="94"/>
      <c r="Y23" s="91" t="s">
        <v>86</v>
      </c>
      <c r="Z23" s="95" t="s">
        <v>87</v>
      </c>
    </row>
    <row r="24" spans="1:26" x14ac:dyDescent="0.3">
      <c r="A24" s="130">
        <f t="shared" si="0"/>
        <v>20</v>
      </c>
      <c r="B24" s="415"/>
      <c r="C24" s="418"/>
      <c r="D24" s="421"/>
      <c r="E24" s="413"/>
      <c r="F24" s="387"/>
      <c r="G24" s="87" t="s">
        <v>107</v>
      </c>
      <c r="H24" s="446"/>
      <c r="I24" s="446"/>
      <c r="J24" s="449"/>
      <c r="K24" s="88" t="s">
        <v>107</v>
      </c>
      <c r="L24" s="89">
        <v>15000000</v>
      </c>
      <c r="M24" s="90">
        <f t="shared" si="1"/>
        <v>10500000</v>
      </c>
      <c r="N24" s="174">
        <v>2025</v>
      </c>
      <c r="O24" s="92">
        <v>2027</v>
      </c>
      <c r="P24" s="91"/>
      <c r="Q24" s="93"/>
      <c r="R24" s="93"/>
      <c r="S24" s="92"/>
      <c r="T24" s="94"/>
      <c r="U24" s="94"/>
      <c r="V24" s="94"/>
      <c r="W24" s="94"/>
      <c r="X24" s="94"/>
      <c r="Y24" s="91" t="s">
        <v>86</v>
      </c>
      <c r="Z24" s="95" t="s">
        <v>87</v>
      </c>
    </row>
    <row r="25" spans="1:26" ht="28.8" x14ac:dyDescent="0.3">
      <c r="A25" s="130">
        <f t="shared" si="0"/>
        <v>21</v>
      </c>
      <c r="B25" s="415"/>
      <c r="C25" s="418"/>
      <c r="D25" s="421"/>
      <c r="E25" s="413"/>
      <c r="F25" s="387"/>
      <c r="G25" s="87" t="s">
        <v>108</v>
      </c>
      <c r="H25" s="446"/>
      <c r="I25" s="446"/>
      <c r="J25" s="449"/>
      <c r="K25" s="88" t="s">
        <v>108</v>
      </c>
      <c r="L25" s="89">
        <v>500000</v>
      </c>
      <c r="M25" s="90">
        <f t="shared" si="1"/>
        <v>350000</v>
      </c>
      <c r="N25" s="91">
        <v>2021</v>
      </c>
      <c r="O25" s="92">
        <v>2027</v>
      </c>
      <c r="P25" s="91"/>
      <c r="Q25" s="93"/>
      <c r="R25" s="93"/>
      <c r="S25" s="92"/>
      <c r="T25" s="94"/>
      <c r="U25" s="94"/>
      <c r="V25" s="94"/>
      <c r="W25" s="94"/>
      <c r="X25" s="94"/>
      <c r="Y25" s="174" t="s">
        <v>329</v>
      </c>
      <c r="Z25" s="95" t="s">
        <v>87</v>
      </c>
    </row>
    <row r="26" spans="1:26" ht="28.8" x14ac:dyDescent="0.3">
      <c r="A26" s="130">
        <f t="shared" si="0"/>
        <v>22</v>
      </c>
      <c r="B26" s="415"/>
      <c r="C26" s="418"/>
      <c r="D26" s="421"/>
      <c r="E26" s="413"/>
      <c r="F26" s="387"/>
      <c r="G26" s="87" t="s">
        <v>109</v>
      </c>
      <c r="H26" s="446"/>
      <c r="I26" s="446"/>
      <c r="J26" s="449"/>
      <c r="K26" s="88" t="s">
        <v>110</v>
      </c>
      <c r="L26" s="89">
        <v>500000</v>
      </c>
      <c r="M26" s="90">
        <f t="shared" si="1"/>
        <v>350000</v>
      </c>
      <c r="N26" s="174">
        <v>2025</v>
      </c>
      <c r="O26" s="92">
        <v>2027</v>
      </c>
      <c r="P26" s="91"/>
      <c r="Q26" s="93"/>
      <c r="R26" s="93"/>
      <c r="S26" s="92"/>
      <c r="T26" s="94"/>
      <c r="U26" s="94"/>
      <c r="V26" s="94" t="s">
        <v>89</v>
      </c>
      <c r="W26" s="94"/>
      <c r="X26" s="94"/>
      <c r="Y26" s="91" t="s">
        <v>86</v>
      </c>
      <c r="Z26" s="95" t="s">
        <v>87</v>
      </c>
    </row>
    <row r="27" spans="1:26" ht="28.8" x14ac:dyDescent="0.3">
      <c r="A27" s="130">
        <f t="shared" si="0"/>
        <v>23</v>
      </c>
      <c r="B27" s="415"/>
      <c r="C27" s="418"/>
      <c r="D27" s="421"/>
      <c r="E27" s="413"/>
      <c r="F27" s="387"/>
      <c r="G27" s="87" t="s">
        <v>111</v>
      </c>
      <c r="H27" s="446"/>
      <c r="I27" s="446"/>
      <c r="J27" s="449"/>
      <c r="K27" s="88" t="s">
        <v>111</v>
      </c>
      <c r="L27" s="89">
        <v>1000000</v>
      </c>
      <c r="M27" s="90">
        <f t="shared" si="1"/>
        <v>700000</v>
      </c>
      <c r="N27" s="91">
        <v>2021</v>
      </c>
      <c r="O27" s="92">
        <v>2027</v>
      </c>
      <c r="P27" s="91"/>
      <c r="Q27" s="93"/>
      <c r="R27" s="93"/>
      <c r="S27" s="92"/>
      <c r="T27" s="94"/>
      <c r="U27" s="94"/>
      <c r="V27" s="94"/>
      <c r="W27" s="94"/>
      <c r="X27" s="94"/>
      <c r="Y27" s="174" t="s">
        <v>329</v>
      </c>
      <c r="Z27" s="95" t="s">
        <v>87</v>
      </c>
    </row>
    <row r="28" spans="1:26" ht="57.6" x14ac:dyDescent="0.3">
      <c r="A28" s="130">
        <f t="shared" si="0"/>
        <v>24</v>
      </c>
      <c r="B28" s="415"/>
      <c r="C28" s="418"/>
      <c r="D28" s="421"/>
      <c r="E28" s="413"/>
      <c r="F28" s="387"/>
      <c r="G28" s="87" t="s">
        <v>112</v>
      </c>
      <c r="H28" s="446"/>
      <c r="I28" s="446"/>
      <c r="J28" s="449"/>
      <c r="K28" s="88" t="s">
        <v>113</v>
      </c>
      <c r="L28" s="89">
        <v>20000000</v>
      </c>
      <c r="M28" s="90">
        <f t="shared" si="1"/>
        <v>14000000</v>
      </c>
      <c r="N28" s="91">
        <v>2021</v>
      </c>
      <c r="O28" s="92">
        <v>2027</v>
      </c>
      <c r="P28" s="91"/>
      <c r="Q28" s="93"/>
      <c r="R28" s="93"/>
      <c r="S28" s="92"/>
      <c r="T28" s="94"/>
      <c r="U28" s="94" t="s">
        <v>89</v>
      </c>
      <c r="V28" s="94"/>
      <c r="W28" s="94"/>
      <c r="X28" s="94"/>
      <c r="Y28" s="174" t="s">
        <v>329</v>
      </c>
      <c r="Z28" s="95" t="s">
        <v>87</v>
      </c>
    </row>
    <row r="29" spans="1:26" ht="43.2" x14ac:dyDescent="0.3">
      <c r="A29" s="130">
        <f t="shared" si="0"/>
        <v>25</v>
      </c>
      <c r="B29" s="415"/>
      <c r="C29" s="418"/>
      <c r="D29" s="421"/>
      <c r="E29" s="413"/>
      <c r="F29" s="387"/>
      <c r="G29" s="87" t="s">
        <v>114</v>
      </c>
      <c r="H29" s="446"/>
      <c r="I29" s="446"/>
      <c r="J29" s="449"/>
      <c r="K29" s="88" t="s">
        <v>115</v>
      </c>
      <c r="L29" s="89">
        <v>20000000</v>
      </c>
      <c r="M29" s="90">
        <f t="shared" si="1"/>
        <v>14000000</v>
      </c>
      <c r="N29" s="174">
        <v>2025</v>
      </c>
      <c r="O29" s="92">
        <v>2027</v>
      </c>
      <c r="P29" s="91"/>
      <c r="Q29" s="93"/>
      <c r="R29" s="93"/>
      <c r="S29" s="92"/>
      <c r="T29" s="94"/>
      <c r="U29" s="94"/>
      <c r="V29" s="94" t="s">
        <v>89</v>
      </c>
      <c r="W29" s="94"/>
      <c r="X29" s="94"/>
      <c r="Y29" s="91" t="s">
        <v>86</v>
      </c>
      <c r="Z29" s="95" t="s">
        <v>87</v>
      </c>
    </row>
    <row r="30" spans="1:26" ht="57.6" x14ac:dyDescent="0.3">
      <c r="A30" s="130">
        <f t="shared" si="0"/>
        <v>26</v>
      </c>
      <c r="B30" s="415"/>
      <c r="C30" s="418"/>
      <c r="D30" s="421"/>
      <c r="E30" s="413"/>
      <c r="F30" s="387"/>
      <c r="G30" s="87" t="s">
        <v>116</v>
      </c>
      <c r="H30" s="446"/>
      <c r="I30" s="446"/>
      <c r="J30" s="449"/>
      <c r="K30" s="88" t="s">
        <v>117</v>
      </c>
      <c r="L30" s="89">
        <v>20000000</v>
      </c>
      <c r="M30" s="90">
        <f t="shared" si="1"/>
        <v>14000000</v>
      </c>
      <c r="N30" s="91">
        <v>2021</v>
      </c>
      <c r="O30" s="92">
        <v>2027</v>
      </c>
      <c r="P30" s="91"/>
      <c r="Q30" s="93"/>
      <c r="R30" s="93"/>
      <c r="S30" s="92"/>
      <c r="T30" s="94"/>
      <c r="U30" s="94"/>
      <c r="V30" s="94"/>
      <c r="W30" s="94"/>
      <c r="X30" s="94" t="s">
        <v>89</v>
      </c>
      <c r="Y30" s="279" t="s">
        <v>332</v>
      </c>
      <c r="Z30" s="95" t="s">
        <v>87</v>
      </c>
    </row>
    <row r="31" spans="1:26" ht="55.2" customHeight="1" x14ac:dyDescent="0.3">
      <c r="A31" s="130">
        <f t="shared" si="0"/>
        <v>27</v>
      </c>
      <c r="B31" s="415"/>
      <c r="C31" s="418"/>
      <c r="D31" s="421"/>
      <c r="E31" s="96">
        <v>113600267</v>
      </c>
      <c r="F31" s="387"/>
      <c r="G31" s="87" t="s">
        <v>118</v>
      </c>
      <c r="H31" s="446"/>
      <c r="I31" s="446"/>
      <c r="J31" s="449"/>
      <c r="K31" s="88" t="s">
        <v>118</v>
      </c>
      <c r="L31" s="89">
        <v>20000000</v>
      </c>
      <c r="M31" s="90">
        <f t="shared" si="1"/>
        <v>14000000</v>
      </c>
      <c r="N31" s="174">
        <v>2025</v>
      </c>
      <c r="O31" s="92">
        <v>2027</v>
      </c>
      <c r="P31" s="91"/>
      <c r="Q31" s="93"/>
      <c r="R31" s="93"/>
      <c r="S31" s="92"/>
      <c r="T31" s="94"/>
      <c r="U31" s="94"/>
      <c r="V31" s="94"/>
      <c r="W31" s="94" t="s">
        <v>89</v>
      </c>
      <c r="X31" s="94"/>
      <c r="Y31" s="91" t="s">
        <v>86</v>
      </c>
      <c r="Z31" s="95" t="s">
        <v>87</v>
      </c>
    </row>
    <row r="32" spans="1:26" ht="130.80000000000001" customHeight="1" x14ac:dyDescent="0.3">
      <c r="A32" s="130">
        <f t="shared" si="0"/>
        <v>28</v>
      </c>
      <c r="B32" s="415"/>
      <c r="C32" s="418"/>
      <c r="D32" s="421"/>
      <c r="E32" s="423">
        <v>102338001</v>
      </c>
      <c r="F32" s="387"/>
      <c r="G32" s="87" t="s">
        <v>238</v>
      </c>
      <c r="H32" s="446"/>
      <c r="I32" s="446"/>
      <c r="J32" s="449"/>
      <c r="K32" s="88" t="s">
        <v>239</v>
      </c>
      <c r="L32" s="89">
        <v>50000000</v>
      </c>
      <c r="M32" s="90">
        <f t="shared" si="1"/>
        <v>35000000</v>
      </c>
      <c r="N32" s="91">
        <v>2023</v>
      </c>
      <c r="O32" s="175">
        <v>2025</v>
      </c>
      <c r="P32" s="91" t="s">
        <v>89</v>
      </c>
      <c r="Q32" s="93" t="s">
        <v>89</v>
      </c>
      <c r="R32" s="93" t="s">
        <v>89</v>
      </c>
      <c r="S32" s="92" t="s">
        <v>89</v>
      </c>
      <c r="T32" s="94"/>
      <c r="U32" s="94" t="s">
        <v>89</v>
      </c>
      <c r="V32" s="94"/>
      <c r="W32" s="94"/>
      <c r="X32" s="94" t="s">
        <v>89</v>
      </c>
      <c r="Y32" s="279" t="s">
        <v>329</v>
      </c>
      <c r="Z32" s="95" t="s">
        <v>87</v>
      </c>
    </row>
    <row r="33" spans="1:26" ht="72" x14ac:dyDescent="0.3">
      <c r="A33" s="130">
        <f t="shared" si="0"/>
        <v>29</v>
      </c>
      <c r="B33" s="415"/>
      <c r="C33" s="418"/>
      <c r="D33" s="421"/>
      <c r="E33" s="421"/>
      <c r="F33" s="387"/>
      <c r="G33" s="87" t="s">
        <v>305</v>
      </c>
      <c r="H33" s="446"/>
      <c r="I33" s="446"/>
      <c r="J33" s="449"/>
      <c r="K33" s="88" t="s">
        <v>308</v>
      </c>
      <c r="L33" s="89">
        <v>5000000</v>
      </c>
      <c r="M33" s="90">
        <f t="shared" si="1"/>
        <v>3500000</v>
      </c>
      <c r="N33" s="91">
        <v>2022</v>
      </c>
      <c r="O33" s="175">
        <v>2025</v>
      </c>
      <c r="P33" s="91" t="s">
        <v>89</v>
      </c>
      <c r="Q33" s="93" t="s">
        <v>89</v>
      </c>
      <c r="R33" s="93" t="s">
        <v>89</v>
      </c>
      <c r="S33" s="92" t="s">
        <v>89</v>
      </c>
      <c r="T33" s="94"/>
      <c r="U33" s="94" t="s">
        <v>89</v>
      </c>
      <c r="V33" s="94"/>
      <c r="W33" s="94"/>
      <c r="X33" s="94" t="s">
        <v>89</v>
      </c>
      <c r="Y33" s="279" t="s">
        <v>329</v>
      </c>
      <c r="Z33" s="95" t="s">
        <v>236</v>
      </c>
    </row>
    <row r="34" spans="1:26" ht="43.2" x14ac:dyDescent="0.3">
      <c r="A34" s="130">
        <f t="shared" si="0"/>
        <v>30</v>
      </c>
      <c r="B34" s="415"/>
      <c r="C34" s="418"/>
      <c r="D34" s="421"/>
      <c r="E34" s="421"/>
      <c r="F34" s="387"/>
      <c r="G34" s="87" t="s">
        <v>306</v>
      </c>
      <c r="H34" s="446"/>
      <c r="I34" s="446"/>
      <c r="J34" s="449"/>
      <c r="K34" s="88" t="s">
        <v>309</v>
      </c>
      <c r="L34" s="89">
        <v>2700000</v>
      </c>
      <c r="M34" s="90">
        <f t="shared" si="1"/>
        <v>1890000</v>
      </c>
      <c r="N34" s="91">
        <v>2022</v>
      </c>
      <c r="O34" s="175">
        <v>2026</v>
      </c>
      <c r="P34" s="91"/>
      <c r="Q34" s="93"/>
      <c r="R34" s="93" t="s">
        <v>89</v>
      </c>
      <c r="S34" s="92" t="s">
        <v>89</v>
      </c>
      <c r="T34" s="94"/>
      <c r="U34" s="94"/>
      <c r="V34" s="94"/>
      <c r="W34" s="94"/>
      <c r="X34" s="94" t="s">
        <v>89</v>
      </c>
      <c r="Y34" s="152" t="s">
        <v>190</v>
      </c>
      <c r="Z34" s="95" t="s">
        <v>236</v>
      </c>
    </row>
    <row r="35" spans="1:26" ht="43.8" thickBot="1" x14ac:dyDescent="0.35">
      <c r="A35" s="130">
        <f t="shared" si="0"/>
        <v>31</v>
      </c>
      <c r="B35" s="416"/>
      <c r="C35" s="419"/>
      <c r="D35" s="422"/>
      <c r="E35" s="422"/>
      <c r="F35" s="388"/>
      <c r="G35" s="97" t="s">
        <v>307</v>
      </c>
      <c r="H35" s="447"/>
      <c r="I35" s="447"/>
      <c r="J35" s="450"/>
      <c r="K35" s="98" t="s">
        <v>310</v>
      </c>
      <c r="L35" s="99">
        <v>2500000</v>
      </c>
      <c r="M35" s="100">
        <f t="shared" si="1"/>
        <v>1750000</v>
      </c>
      <c r="N35" s="101">
        <v>2022</v>
      </c>
      <c r="O35" s="271">
        <v>2026</v>
      </c>
      <c r="P35" s="101"/>
      <c r="Q35" s="103"/>
      <c r="R35" s="103" t="s">
        <v>89</v>
      </c>
      <c r="S35" s="102" t="s">
        <v>89</v>
      </c>
      <c r="T35" s="104"/>
      <c r="U35" s="104"/>
      <c r="V35" s="104"/>
      <c r="W35" s="104"/>
      <c r="X35" s="104" t="s">
        <v>89</v>
      </c>
      <c r="Y35" s="165" t="s">
        <v>190</v>
      </c>
      <c r="Z35" s="105" t="s">
        <v>236</v>
      </c>
    </row>
    <row r="36" spans="1:26" ht="14.4" customHeight="1" x14ac:dyDescent="0.3">
      <c r="A36" s="130">
        <f t="shared" si="0"/>
        <v>32</v>
      </c>
      <c r="B36" s="414" t="s">
        <v>119</v>
      </c>
      <c r="C36" s="417" t="s">
        <v>83</v>
      </c>
      <c r="D36" s="420">
        <v>70989028</v>
      </c>
      <c r="E36" s="420">
        <v>102338019</v>
      </c>
      <c r="F36" s="386">
        <v>650052447</v>
      </c>
      <c r="G36" s="78" t="s">
        <v>120</v>
      </c>
      <c r="H36" s="451" t="s">
        <v>66</v>
      </c>
      <c r="I36" s="445" t="s">
        <v>84</v>
      </c>
      <c r="J36" s="448" t="s">
        <v>84</v>
      </c>
      <c r="K36" s="79" t="s">
        <v>120</v>
      </c>
      <c r="L36" s="80">
        <v>20000000</v>
      </c>
      <c r="M36" s="81">
        <f t="shared" si="1"/>
        <v>14000000</v>
      </c>
      <c r="N36" s="172">
        <v>2027</v>
      </c>
      <c r="O36" s="173">
        <v>2028</v>
      </c>
      <c r="P36" s="82"/>
      <c r="Q36" s="84"/>
      <c r="R36" s="84"/>
      <c r="S36" s="83"/>
      <c r="T36" s="85"/>
      <c r="U36" s="85"/>
      <c r="V36" s="85"/>
      <c r="W36" s="85"/>
      <c r="X36" s="85"/>
      <c r="Y36" s="82" t="s">
        <v>86</v>
      </c>
      <c r="Z36" s="86" t="s">
        <v>87</v>
      </c>
    </row>
    <row r="37" spans="1:26" ht="43.2" x14ac:dyDescent="0.3">
      <c r="A37" s="130">
        <f t="shared" si="0"/>
        <v>33</v>
      </c>
      <c r="B37" s="415"/>
      <c r="C37" s="418"/>
      <c r="D37" s="421"/>
      <c r="E37" s="421"/>
      <c r="F37" s="387"/>
      <c r="G37" s="87" t="s">
        <v>278</v>
      </c>
      <c r="H37" s="452"/>
      <c r="I37" s="446"/>
      <c r="J37" s="449"/>
      <c r="K37" s="88" t="s">
        <v>284</v>
      </c>
      <c r="L37" s="89">
        <v>2300000</v>
      </c>
      <c r="M37" s="90">
        <f t="shared" si="1"/>
        <v>1610000</v>
      </c>
      <c r="N37" s="91">
        <v>2023</v>
      </c>
      <c r="O37" s="92">
        <v>2027</v>
      </c>
      <c r="P37" s="91"/>
      <c r="Q37" s="93"/>
      <c r="R37" s="93"/>
      <c r="S37" s="92" t="s">
        <v>89</v>
      </c>
      <c r="T37" s="94"/>
      <c r="U37" s="94"/>
      <c r="V37" s="94"/>
      <c r="W37" s="94"/>
      <c r="X37" s="94" t="s">
        <v>89</v>
      </c>
      <c r="Y37" s="91" t="s">
        <v>283</v>
      </c>
      <c r="Z37" s="95" t="s">
        <v>87</v>
      </c>
    </row>
    <row r="38" spans="1:26" ht="43.2" x14ac:dyDescent="0.3">
      <c r="A38" s="130">
        <f t="shared" si="0"/>
        <v>34</v>
      </c>
      <c r="B38" s="415"/>
      <c r="C38" s="418"/>
      <c r="D38" s="421"/>
      <c r="E38" s="421"/>
      <c r="F38" s="387"/>
      <c r="G38" s="87" t="s">
        <v>279</v>
      </c>
      <c r="H38" s="452"/>
      <c r="I38" s="446"/>
      <c r="J38" s="449"/>
      <c r="K38" s="88" t="s">
        <v>284</v>
      </c>
      <c r="L38" s="89">
        <v>2300000</v>
      </c>
      <c r="M38" s="90">
        <f t="shared" si="1"/>
        <v>1610000</v>
      </c>
      <c r="N38" s="91">
        <v>2023</v>
      </c>
      <c r="O38" s="92">
        <v>2027</v>
      </c>
      <c r="P38" s="91" t="s">
        <v>89</v>
      </c>
      <c r="Q38" s="93"/>
      <c r="R38" s="93"/>
      <c r="S38" s="92" t="s">
        <v>89</v>
      </c>
      <c r="T38" s="94"/>
      <c r="U38" s="94"/>
      <c r="V38" s="94"/>
      <c r="W38" s="94"/>
      <c r="X38" s="94" t="s">
        <v>89</v>
      </c>
      <c r="Y38" s="91" t="s">
        <v>283</v>
      </c>
      <c r="Z38" s="95" t="s">
        <v>87</v>
      </c>
    </row>
    <row r="39" spans="1:26" ht="30.6" customHeight="1" x14ac:dyDescent="0.3">
      <c r="A39" s="130">
        <f t="shared" si="0"/>
        <v>35</v>
      </c>
      <c r="B39" s="415"/>
      <c r="C39" s="418"/>
      <c r="D39" s="421"/>
      <c r="E39" s="421"/>
      <c r="F39" s="387"/>
      <c r="G39" s="87" t="s">
        <v>280</v>
      </c>
      <c r="H39" s="452"/>
      <c r="I39" s="446"/>
      <c r="J39" s="449"/>
      <c r="K39" s="88" t="s">
        <v>285</v>
      </c>
      <c r="L39" s="89">
        <v>1500000</v>
      </c>
      <c r="M39" s="90">
        <f t="shared" si="1"/>
        <v>1050000</v>
      </c>
      <c r="N39" s="91">
        <v>2023</v>
      </c>
      <c r="O39" s="92">
        <v>2027</v>
      </c>
      <c r="P39" s="91"/>
      <c r="Q39" s="93"/>
      <c r="R39" s="93"/>
      <c r="S39" s="92" t="s">
        <v>89</v>
      </c>
      <c r="T39" s="94"/>
      <c r="U39" s="94"/>
      <c r="V39" s="94"/>
      <c r="W39" s="94"/>
      <c r="X39" s="94"/>
      <c r="Y39" s="91" t="s">
        <v>283</v>
      </c>
      <c r="Z39" s="95" t="s">
        <v>87</v>
      </c>
    </row>
    <row r="40" spans="1:26" ht="28.8" x14ac:dyDescent="0.3">
      <c r="A40" s="130">
        <f t="shared" si="0"/>
        <v>36</v>
      </c>
      <c r="B40" s="415"/>
      <c r="C40" s="418"/>
      <c r="D40" s="421"/>
      <c r="E40" s="421"/>
      <c r="F40" s="387"/>
      <c r="G40" s="87" t="s">
        <v>281</v>
      </c>
      <c r="H40" s="452"/>
      <c r="I40" s="446"/>
      <c r="J40" s="449"/>
      <c r="K40" s="88" t="s">
        <v>285</v>
      </c>
      <c r="L40" s="89">
        <v>1500000</v>
      </c>
      <c r="M40" s="90">
        <f t="shared" si="1"/>
        <v>1050000</v>
      </c>
      <c r="N40" s="91">
        <v>2023</v>
      </c>
      <c r="O40" s="92">
        <v>2027</v>
      </c>
      <c r="P40" s="91" t="s">
        <v>89</v>
      </c>
      <c r="Q40" s="93"/>
      <c r="R40" s="93"/>
      <c r="S40" s="92" t="s">
        <v>89</v>
      </c>
      <c r="T40" s="94"/>
      <c r="U40" s="94"/>
      <c r="V40" s="94"/>
      <c r="W40" s="94"/>
      <c r="X40" s="94"/>
      <c r="Y40" s="91" t="s">
        <v>283</v>
      </c>
      <c r="Z40" s="95" t="s">
        <v>87</v>
      </c>
    </row>
    <row r="41" spans="1:26" ht="32.4" customHeight="1" x14ac:dyDescent="0.3">
      <c r="A41" s="130">
        <f t="shared" si="0"/>
        <v>37</v>
      </c>
      <c r="B41" s="415"/>
      <c r="C41" s="418"/>
      <c r="D41" s="421"/>
      <c r="E41" s="421"/>
      <c r="F41" s="387"/>
      <c r="G41" s="87" t="s">
        <v>282</v>
      </c>
      <c r="H41" s="452"/>
      <c r="I41" s="446"/>
      <c r="J41" s="449"/>
      <c r="K41" s="88" t="s">
        <v>285</v>
      </c>
      <c r="L41" s="89">
        <v>1500000</v>
      </c>
      <c r="M41" s="90">
        <f t="shared" si="1"/>
        <v>1050000</v>
      </c>
      <c r="N41" s="91">
        <v>2023</v>
      </c>
      <c r="O41" s="92">
        <v>2027</v>
      </c>
      <c r="P41" s="91"/>
      <c r="Q41" s="93"/>
      <c r="R41" s="93" t="s">
        <v>89</v>
      </c>
      <c r="S41" s="92"/>
      <c r="T41" s="94"/>
      <c r="U41" s="94"/>
      <c r="V41" s="94"/>
      <c r="W41" s="94"/>
      <c r="X41" s="94"/>
      <c r="Y41" s="91" t="s">
        <v>283</v>
      </c>
      <c r="Z41" s="95" t="s">
        <v>87</v>
      </c>
    </row>
    <row r="42" spans="1:26" ht="28.8" x14ac:dyDescent="0.3">
      <c r="A42" s="130">
        <f t="shared" si="0"/>
        <v>38</v>
      </c>
      <c r="B42" s="415"/>
      <c r="C42" s="418"/>
      <c r="D42" s="421"/>
      <c r="E42" s="421"/>
      <c r="F42" s="387"/>
      <c r="G42" s="87" t="s">
        <v>95</v>
      </c>
      <c r="H42" s="452"/>
      <c r="I42" s="446"/>
      <c r="J42" s="449"/>
      <c r="K42" s="88" t="s">
        <v>95</v>
      </c>
      <c r="L42" s="89">
        <v>2500000</v>
      </c>
      <c r="M42" s="90">
        <f t="shared" si="1"/>
        <v>1750000</v>
      </c>
      <c r="N42" s="91">
        <v>2021</v>
      </c>
      <c r="O42" s="92">
        <v>2027</v>
      </c>
      <c r="P42" s="91" t="s">
        <v>89</v>
      </c>
      <c r="Q42" s="93" t="s">
        <v>89</v>
      </c>
      <c r="R42" s="93" t="s">
        <v>89</v>
      </c>
      <c r="S42" s="92" t="s">
        <v>89</v>
      </c>
      <c r="T42" s="94"/>
      <c r="U42" s="94"/>
      <c r="V42" s="94"/>
      <c r="W42" s="94"/>
      <c r="X42" s="94"/>
      <c r="Y42" s="91" t="s">
        <v>86</v>
      </c>
      <c r="Z42" s="95" t="s">
        <v>87</v>
      </c>
    </row>
    <row r="43" spans="1:26" ht="28.8" x14ac:dyDescent="0.3">
      <c r="A43" s="130">
        <f t="shared" si="0"/>
        <v>39</v>
      </c>
      <c r="B43" s="415"/>
      <c r="C43" s="418"/>
      <c r="D43" s="421"/>
      <c r="E43" s="421"/>
      <c r="F43" s="387"/>
      <c r="G43" s="87" t="s">
        <v>97</v>
      </c>
      <c r="H43" s="452"/>
      <c r="I43" s="446"/>
      <c r="J43" s="449"/>
      <c r="K43" s="88" t="s">
        <v>97</v>
      </c>
      <c r="L43" s="89">
        <v>1000000</v>
      </c>
      <c r="M43" s="90">
        <f t="shared" si="1"/>
        <v>700000</v>
      </c>
      <c r="N43" s="91">
        <v>2021</v>
      </c>
      <c r="O43" s="92">
        <v>2027</v>
      </c>
      <c r="P43" s="91" t="s">
        <v>89</v>
      </c>
      <c r="Q43" s="93" t="s">
        <v>89</v>
      </c>
      <c r="R43" s="93" t="s">
        <v>89</v>
      </c>
      <c r="S43" s="92" t="s">
        <v>89</v>
      </c>
      <c r="T43" s="94"/>
      <c r="U43" s="94"/>
      <c r="V43" s="94"/>
      <c r="W43" s="94"/>
      <c r="X43" s="94"/>
      <c r="Y43" s="91" t="s">
        <v>86</v>
      </c>
      <c r="Z43" s="95" t="s">
        <v>87</v>
      </c>
    </row>
    <row r="44" spans="1:26" x14ac:dyDescent="0.3">
      <c r="A44" s="130">
        <f t="shared" si="0"/>
        <v>40</v>
      </c>
      <c r="B44" s="415"/>
      <c r="C44" s="418"/>
      <c r="D44" s="421"/>
      <c r="E44" s="421"/>
      <c r="F44" s="387"/>
      <c r="G44" s="87" t="s">
        <v>101</v>
      </c>
      <c r="H44" s="452"/>
      <c r="I44" s="446"/>
      <c r="J44" s="449"/>
      <c r="K44" s="88" t="s">
        <v>101</v>
      </c>
      <c r="L44" s="89">
        <v>2000000</v>
      </c>
      <c r="M44" s="90">
        <f t="shared" si="1"/>
        <v>1400000</v>
      </c>
      <c r="N44" s="174">
        <v>2025</v>
      </c>
      <c r="O44" s="92">
        <v>2027</v>
      </c>
      <c r="P44" s="91" t="s">
        <v>89</v>
      </c>
      <c r="Q44" s="93" t="s">
        <v>89</v>
      </c>
      <c r="R44" s="93" t="s">
        <v>89</v>
      </c>
      <c r="S44" s="92"/>
      <c r="T44" s="94"/>
      <c r="U44" s="94"/>
      <c r="V44" s="94" t="s">
        <v>89</v>
      </c>
      <c r="W44" s="94"/>
      <c r="X44" s="94" t="s">
        <v>89</v>
      </c>
      <c r="Y44" s="91" t="s">
        <v>86</v>
      </c>
      <c r="Z44" s="95" t="s">
        <v>87</v>
      </c>
    </row>
    <row r="45" spans="1:26" ht="28.8" x14ac:dyDescent="0.3">
      <c r="A45" s="130">
        <f t="shared" si="0"/>
        <v>41</v>
      </c>
      <c r="B45" s="415"/>
      <c r="C45" s="418"/>
      <c r="D45" s="421"/>
      <c r="E45" s="421"/>
      <c r="F45" s="387"/>
      <c r="G45" s="87" t="s">
        <v>121</v>
      </c>
      <c r="H45" s="452"/>
      <c r="I45" s="446"/>
      <c r="J45" s="449"/>
      <c r="K45" s="88" t="s">
        <v>121</v>
      </c>
      <c r="L45" s="89">
        <v>2000000</v>
      </c>
      <c r="M45" s="90">
        <f t="shared" si="1"/>
        <v>1400000</v>
      </c>
      <c r="N45" s="91">
        <v>2021</v>
      </c>
      <c r="O45" s="92">
        <v>2027</v>
      </c>
      <c r="P45" s="91"/>
      <c r="Q45" s="93" t="s">
        <v>89</v>
      </c>
      <c r="R45" s="93"/>
      <c r="S45" s="92"/>
      <c r="T45" s="94"/>
      <c r="U45" s="94"/>
      <c r="V45" s="94"/>
      <c r="W45" s="94"/>
      <c r="X45" s="94"/>
      <c r="Y45" s="91" t="s">
        <v>86</v>
      </c>
      <c r="Z45" s="95" t="s">
        <v>87</v>
      </c>
    </row>
    <row r="46" spans="1:26" x14ac:dyDescent="0.3">
      <c r="A46" s="130">
        <f t="shared" si="0"/>
        <v>42</v>
      </c>
      <c r="B46" s="415"/>
      <c r="C46" s="418"/>
      <c r="D46" s="421"/>
      <c r="E46" s="421"/>
      <c r="F46" s="387"/>
      <c r="G46" s="87" t="s">
        <v>122</v>
      </c>
      <c r="H46" s="452"/>
      <c r="I46" s="446"/>
      <c r="J46" s="449"/>
      <c r="K46" s="88" t="s">
        <v>122</v>
      </c>
      <c r="L46" s="89">
        <v>1500000</v>
      </c>
      <c r="M46" s="90">
        <f t="shared" si="1"/>
        <v>1050000</v>
      </c>
      <c r="N46" s="91">
        <v>2021</v>
      </c>
      <c r="O46" s="92">
        <v>2027</v>
      </c>
      <c r="P46" s="91" t="s">
        <v>89</v>
      </c>
      <c r="Q46" s="93" t="s">
        <v>89</v>
      </c>
      <c r="R46" s="93" t="s">
        <v>89</v>
      </c>
      <c r="S46" s="92" t="s">
        <v>89</v>
      </c>
      <c r="T46" s="94"/>
      <c r="U46" s="94"/>
      <c r="V46" s="94"/>
      <c r="W46" s="94"/>
      <c r="X46" s="94" t="s">
        <v>89</v>
      </c>
      <c r="Y46" s="91" t="s">
        <v>86</v>
      </c>
      <c r="Z46" s="95" t="s">
        <v>87</v>
      </c>
    </row>
    <row r="47" spans="1:26" ht="28.8" x14ac:dyDescent="0.3">
      <c r="A47" s="130">
        <f t="shared" si="0"/>
        <v>43</v>
      </c>
      <c r="B47" s="415"/>
      <c r="C47" s="418"/>
      <c r="D47" s="421"/>
      <c r="E47" s="421"/>
      <c r="F47" s="387"/>
      <c r="G47" s="87" t="s">
        <v>123</v>
      </c>
      <c r="H47" s="452"/>
      <c r="I47" s="446"/>
      <c r="J47" s="449"/>
      <c r="K47" s="88" t="s">
        <v>123</v>
      </c>
      <c r="L47" s="89">
        <v>500000</v>
      </c>
      <c r="M47" s="90">
        <f t="shared" si="1"/>
        <v>350000</v>
      </c>
      <c r="N47" s="91">
        <v>2021</v>
      </c>
      <c r="O47" s="92">
        <v>2027</v>
      </c>
      <c r="P47" s="91"/>
      <c r="Q47" s="93"/>
      <c r="R47" s="93"/>
      <c r="S47" s="92"/>
      <c r="T47" s="94"/>
      <c r="U47" s="94"/>
      <c r="V47" s="94"/>
      <c r="W47" s="94"/>
      <c r="X47" s="94"/>
      <c r="Y47" s="91" t="s">
        <v>86</v>
      </c>
      <c r="Z47" s="95" t="s">
        <v>87</v>
      </c>
    </row>
    <row r="48" spans="1:26" ht="28.8" x14ac:dyDescent="0.3">
      <c r="A48" s="130">
        <f t="shared" si="0"/>
        <v>44</v>
      </c>
      <c r="B48" s="415"/>
      <c r="C48" s="418"/>
      <c r="D48" s="421"/>
      <c r="E48" s="421"/>
      <c r="F48" s="387"/>
      <c r="G48" s="87" t="s">
        <v>124</v>
      </c>
      <c r="H48" s="452"/>
      <c r="I48" s="446"/>
      <c r="J48" s="449"/>
      <c r="K48" s="88" t="s">
        <v>124</v>
      </c>
      <c r="L48" s="89">
        <v>800000</v>
      </c>
      <c r="M48" s="90">
        <f t="shared" si="1"/>
        <v>560000</v>
      </c>
      <c r="N48" s="174">
        <v>2024</v>
      </c>
      <c r="O48" s="175">
        <v>2024</v>
      </c>
      <c r="P48" s="91"/>
      <c r="Q48" s="93"/>
      <c r="R48" s="93"/>
      <c r="S48" s="92"/>
      <c r="T48" s="94"/>
      <c r="U48" s="94"/>
      <c r="V48" s="94"/>
      <c r="W48" s="94"/>
      <c r="X48" s="94"/>
      <c r="Y48" s="174" t="s">
        <v>273</v>
      </c>
      <c r="Z48" s="95" t="s">
        <v>87</v>
      </c>
    </row>
    <row r="49" spans="1:26" x14ac:dyDescent="0.3">
      <c r="A49" s="130">
        <f t="shared" si="0"/>
        <v>45</v>
      </c>
      <c r="B49" s="415"/>
      <c r="C49" s="418"/>
      <c r="D49" s="421"/>
      <c r="E49" s="421"/>
      <c r="F49" s="387"/>
      <c r="G49" s="87" t="s">
        <v>125</v>
      </c>
      <c r="H49" s="452"/>
      <c r="I49" s="446"/>
      <c r="J49" s="449"/>
      <c r="K49" s="88" t="s">
        <v>125</v>
      </c>
      <c r="L49" s="89">
        <v>600000</v>
      </c>
      <c r="M49" s="90">
        <f t="shared" si="1"/>
        <v>420000</v>
      </c>
      <c r="N49" s="174">
        <v>2025</v>
      </c>
      <c r="O49" s="92">
        <v>2027</v>
      </c>
      <c r="P49" s="91"/>
      <c r="Q49" s="93"/>
      <c r="R49" s="93"/>
      <c r="S49" s="92"/>
      <c r="T49" s="94"/>
      <c r="U49" s="94"/>
      <c r="V49" s="94"/>
      <c r="W49" s="94"/>
      <c r="X49" s="94"/>
      <c r="Y49" s="91" t="s">
        <v>86</v>
      </c>
      <c r="Z49" s="95" t="s">
        <v>87</v>
      </c>
    </row>
    <row r="50" spans="1:26" ht="30.6" customHeight="1" x14ac:dyDescent="0.3">
      <c r="A50" s="130">
        <f t="shared" si="0"/>
        <v>46</v>
      </c>
      <c r="B50" s="415"/>
      <c r="C50" s="418"/>
      <c r="D50" s="421"/>
      <c r="E50" s="421"/>
      <c r="F50" s="387"/>
      <c r="G50" s="87" t="s">
        <v>96</v>
      </c>
      <c r="H50" s="452"/>
      <c r="I50" s="446"/>
      <c r="J50" s="449"/>
      <c r="K50" s="88" t="s">
        <v>96</v>
      </c>
      <c r="L50" s="89">
        <v>8000000</v>
      </c>
      <c r="M50" s="90">
        <f t="shared" si="1"/>
        <v>5600000</v>
      </c>
      <c r="N50" s="91">
        <v>2021</v>
      </c>
      <c r="O50" s="92">
        <v>2027</v>
      </c>
      <c r="P50" s="91"/>
      <c r="Q50" s="93"/>
      <c r="R50" s="93"/>
      <c r="S50" s="92"/>
      <c r="T50" s="94"/>
      <c r="U50" s="94"/>
      <c r="V50" s="94"/>
      <c r="W50" s="94"/>
      <c r="X50" s="94"/>
      <c r="Y50" s="91" t="s">
        <v>86</v>
      </c>
      <c r="Z50" s="95" t="s">
        <v>87</v>
      </c>
    </row>
    <row r="51" spans="1:26" ht="28.8" x14ac:dyDescent="0.3">
      <c r="A51" s="130">
        <f t="shared" si="0"/>
        <v>47</v>
      </c>
      <c r="B51" s="415"/>
      <c r="C51" s="418"/>
      <c r="D51" s="421"/>
      <c r="E51" s="421"/>
      <c r="F51" s="387"/>
      <c r="G51" s="87" t="s">
        <v>126</v>
      </c>
      <c r="H51" s="452"/>
      <c r="I51" s="446"/>
      <c r="J51" s="449"/>
      <c r="K51" s="88" t="s">
        <v>126</v>
      </c>
      <c r="L51" s="89">
        <v>90000000</v>
      </c>
      <c r="M51" s="90">
        <f t="shared" si="1"/>
        <v>63000000</v>
      </c>
      <c r="N51" s="174">
        <v>2027</v>
      </c>
      <c r="O51" s="175">
        <v>2028</v>
      </c>
      <c r="P51" s="91"/>
      <c r="Q51" s="93"/>
      <c r="R51" s="93"/>
      <c r="S51" s="92"/>
      <c r="T51" s="94"/>
      <c r="U51" s="94"/>
      <c r="V51" s="94"/>
      <c r="W51" s="94"/>
      <c r="X51" s="94" t="s">
        <v>89</v>
      </c>
      <c r="Y51" s="91" t="s">
        <v>86</v>
      </c>
      <c r="Z51" s="95" t="s">
        <v>87</v>
      </c>
    </row>
    <row r="52" spans="1:26" x14ac:dyDescent="0.3">
      <c r="A52" s="130">
        <f t="shared" si="0"/>
        <v>48</v>
      </c>
      <c r="B52" s="415"/>
      <c r="C52" s="418"/>
      <c r="D52" s="421"/>
      <c r="E52" s="421"/>
      <c r="F52" s="387"/>
      <c r="G52" s="87" t="s">
        <v>127</v>
      </c>
      <c r="H52" s="452"/>
      <c r="I52" s="446"/>
      <c r="J52" s="449"/>
      <c r="K52" s="88" t="s">
        <v>127</v>
      </c>
      <c r="L52" s="89">
        <v>120000000</v>
      </c>
      <c r="M52" s="90">
        <f t="shared" si="1"/>
        <v>84000000</v>
      </c>
      <c r="N52" s="174">
        <v>2027</v>
      </c>
      <c r="O52" s="175">
        <v>2028</v>
      </c>
      <c r="P52" s="91"/>
      <c r="Q52" s="93"/>
      <c r="R52" s="93"/>
      <c r="S52" s="92"/>
      <c r="T52" s="94"/>
      <c r="U52" s="94"/>
      <c r="V52" s="94" t="s">
        <v>89</v>
      </c>
      <c r="W52" s="94"/>
      <c r="X52" s="94"/>
      <c r="Y52" s="91" t="s">
        <v>86</v>
      </c>
      <c r="Z52" s="95" t="s">
        <v>87</v>
      </c>
    </row>
    <row r="53" spans="1:26" x14ac:dyDescent="0.3">
      <c r="A53" s="130">
        <f t="shared" si="0"/>
        <v>49</v>
      </c>
      <c r="B53" s="415"/>
      <c r="C53" s="418"/>
      <c r="D53" s="421"/>
      <c r="E53" s="421"/>
      <c r="F53" s="387"/>
      <c r="G53" s="87" t="s">
        <v>128</v>
      </c>
      <c r="H53" s="452"/>
      <c r="I53" s="446"/>
      <c r="J53" s="449"/>
      <c r="K53" s="88" t="s">
        <v>128</v>
      </c>
      <c r="L53" s="89">
        <v>20000000</v>
      </c>
      <c r="M53" s="90">
        <f t="shared" si="1"/>
        <v>14000000</v>
      </c>
      <c r="N53" s="174">
        <v>2027</v>
      </c>
      <c r="O53" s="175">
        <v>2028</v>
      </c>
      <c r="P53" s="91"/>
      <c r="Q53" s="93"/>
      <c r="R53" s="93"/>
      <c r="S53" s="92"/>
      <c r="T53" s="94"/>
      <c r="U53" s="94"/>
      <c r="V53" s="94"/>
      <c r="W53" s="94"/>
      <c r="X53" s="94"/>
      <c r="Y53" s="91" t="s">
        <v>86</v>
      </c>
      <c r="Z53" s="95" t="s">
        <v>87</v>
      </c>
    </row>
    <row r="54" spans="1:26" ht="28.8" x14ac:dyDescent="0.3">
      <c r="A54" s="130">
        <f t="shared" si="0"/>
        <v>50</v>
      </c>
      <c r="B54" s="415"/>
      <c r="C54" s="418"/>
      <c r="D54" s="421"/>
      <c r="E54" s="421"/>
      <c r="F54" s="387"/>
      <c r="G54" s="87" t="s">
        <v>129</v>
      </c>
      <c r="H54" s="452"/>
      <c r="I54" s="446"/>
      <c r="J54" s="449"/>
      <c r="K54" s="88" t="s">
        <v>129</v>
      </c>
      <c r="L54" s="89">
        <v>8000000</v>
      </c>
      <c r="M54" s="90">
        <f t="shared" si="1"/>
        <v>5600000</v>
      </c>
      <c r="N54" s="174">
        <v>2027</v>
      </c>
      <c r="O54" s="175">
        <v>2028</v>
      </c>
      <c r="P54" s="91"/>
      <c r="Q54" s="93" t="s">
        <v>89</v>
      </c>
      <c r="R54" s="93"/>
      <c r="S54" s="92"/>
      <c r="T54" s="94"/>
      <c r="U54" s="94"/>
      <c r="V54" s="94"/>
      <c r="W54" s="94"/>
      <c r="X54" s="94"/>
      <c r="Y54" s="91" t="s">
        <v>86</v>
      </c>
      <c r="Z54" s="95" t="s">
        <v>87</v>
      </c>
    </row>
    <row r="55" spans="1:26" x14ac:dyDescent="0.3">
      <c r="A55" s="130">
        <f t="shared" si="0"/>
        <v>51</v>
      </c>
      <c r="B55" s="415"/>
      <c r="C55" s="418"/>
      <c r="D55" s="421"/>
      <c r="E55" s="421"/>
      <c r="F55" s="387"/>
      <c r="G55" s="87" t="s">
        <v>130</v>
      </c>
      <c r="H55" s="452"/>
      <c r="I55" s="446"/>
      <c r="J55" s="449"/>
      <c r="K55" s="88" t="s">
        <v>130</v>
      </c>
      <c r="L55" s="89">
        <v>50000000</v>
      </c>
      <c r="M55" s="90">
        <f t="shared" si="1"/>
        <v>35000000</v>
      </c>
      <c r="N55" s="174">
        <v>2027</v>
      </c>
      <c r="O55" s="175">
        <v>2028</v>
      </c>
      <c r="P55" s="91"/>
      <c r="Q55" s="93"/>
      <c r="R55" s="93"/>
      <c r="S55" s="92"/>
      <c r="T55" s="94"/>
      <c r="U55" s="94"/>
      <c r="V55" s="94"/>
      <c r="W55" s="94"/>
      <c r="X55" s="94"/>
      <c r="Y55" s="91" t="s">
        <v>86</v>
      </c>
      <c r="Z55" s="95" t="s">
        <v>87</v>
      </c>
    </row>
    <row r="56" spans="1:26" ht="86.4" customHeight="1" x14ac:dyDescent="0.3">
      <c r="A56" s="130">
        <f t="shared" si="0"/>
        <v>52</v>
      </c>
      <c r="B56" s="415"/>
      <c r="C56" s="418"/>
      <c r="D56" s="421"/>
      <c r="E56" s="421"/>
      <c r="F56" s="387"/>
      <c r="G56" s="87" t="s">
        <v>240</v>
      </c>
      <c r="H56" s="452"/>
      <c r="I56" s="446"/>
      <c r="J56" s="449"/>
      <c r="K56" s="88" t="s">
        <v>241</v>
      </c>
      <c r="L56" s="89">
        <v>60000000</v>
      </c>
      <c r="M56" s="90">
        <f t="shared" si="1"/>
        <v>42000000</v>
      </c>
      <c r="N56" s="174">
        <v>2027</v>
      </c>
      <c r="O56" s="175">
        <v>2028</v>
      </c>
      <c r="P56" s="91" t="s">
        <v>89</v>
      </c>
      <c r="Q56" s="93" t="s">
        <v>89</v>
      </c>
      <c r="R56" s="93" t="s">
        <v>89</v>
      </c>
      <c r="S56" s="92" t="s">
        <v>89</v>
      </c>
      <c r="T56" s="94"/>
      <c r="U56" s="94" t="s">
        <v>89</v>
      </c>
      <c r="V56" s="94"/>
      <c r="W56" s="94" t="s">
        <v>89</v>
      </c>
      <c r="X56" s="94" t="s">
        <v>89</v>
      </c>
      <c r="Y56" s="152" t="s">
        <v>242</v>
      </c>
      <c r="Z56" s="95" t="s">
        <v>87</v>
      </c>
    </row>
    <row r="57" spans="1:26" s="164" customFormat="1" ht="87.6" customHeight="1" x14ac:dyDescent="0.3">
      <c r="A57" s="130">
        <f t="shared" si="0"/>
        <v>53</v>
      </c>
      <c r="B57" s="415"/>
      <c r="C57" s="418"/>
      <c r="D57" s="421"/>
      <c r="E57" s="421"/>
      <c r="F57" s="387"/>
      <c r="G57" s="87" t="s">
        <v>311</v>
      </c>
      <c r="H57" s="452"/>
      <c r="I57" s="446"/>
      <c r="J57" s="449"/>
      <c r="K57" s="88" t="s">
        <v>313</v>
      </c>
      <c r="L57" s="89">
        <v>20000000</v>
      </c>
      <c r="M57" s="90">
        <f t="shared" si="1"/>
        <v>14000000</v>
      </c>
      <c r="N57" s="91">
        <v>2023</v>
      </c>
      <c r="O57" s="92">
        <v>2024</v>
      </c>
      <c r="P57" s="91" t="s">
        <v>89</v>
      </c>
      <c r="Q57" s="93" t="s">
        <v>89</v>
      </c>
      <c r="R57" s="93" t="s">
        <v>89</v>
      </c>
      <c r="S57" s="92" t="s">
        <v>89</v>
      </c>
      <c r="T57" s="94"/>
      <c r="U57" s="94"/>
      <c r="V57" s="94"/>
      <c r="W57" s="94"/>
      <c r="X57" s="94" t="s">
        <v>89</v>
      </c>
      <c r="Y57" s="279" t="s">
        <v>329</v>
      </c>
      <c r="Z57" s="95" t="s">
        <v>87</v>
      </c>
    </row>
    <row r="58" spans="1:26" s="164" customFormat="1" ht="59.4" customHeight="1" thickBot="1" x14ac:dyDescent="0.35">
      <c r="A58" s="130">
        <f t="shared" si="0"/>
        <v>54</v>
      </c>
      <c r="B58" s="416"/>
      <c r="C58" s="419"/>
      <c r="D58" s="422"/>
      <c r="E58" s="422"/>
      <c r="F58" s="388"/>
      <c r="G58" s="106" t="s">
        <v>312</v>
      </c>
      <c r="H58" s="453"/>
      <c r="I58" s="447"/>
      <c r="J58" s="450"/>
      <c r="K58" s="107" t="s">
        <v>314</v>
      </c>
      <c r="L58" s="108">
        <v>4000000</v>
      </c>
      <c r="M58" s="109">
        <f t="shared" si="1"/>
        <v>2800000</v>
      </c>
      <c r="N58" s="110">
        <v>2023</v>
      </c>
      <c r="O58" s="111">
        <v>2024</v>
      </c>
      <c r="P58" s="110" t="s">
        <v>89</v>
      </c>
      <c r="Q58" s="112" t="s">
        <v>89</v>
      </c>
      <c r="R58" s="112" t="s">
        <v>89</v>
      </c>
      <c r="S58" s="111" t="s">
        <v>89</v>
      </c>
      <c r="T58" s="113"/>
      <c r="U58" s="113"/>
      <c r="V58" s="113"/>
      <c r="W58" s="113"/>
      <c r="X58" s="113" t="s">
        <v>89</v>
      </c>
      <c r="Y58" s="206" t="s">
        <v>329</v>
      </c>
      <c r="Z58" s="114" t="s">
        <v>87</v>
      </c>
    </row>
    <row r="59" spans="1:26" ht="14.4" customHeight="1" x14ac:dyDescent="0.3">
      <c r="A59" s="130">
        <f t="shared" si="0"/>
        <v>55</v>
      </c>
      <c r="B59" s="414" t="s">
        <v>131</v>
      </c>
      <c r="C59" s="424" t="s">
        <v>132</v>
      </c>
      <c r="D59" s="420">
        <v>70835730</v>
      </c>
      <c r="E59" s="420">
        <v>102338124</v>
      </c>
      <c r="F59" s="386">
        <v>600021866</v>
      </c>
      <c r="G59" s="119" t="s">
        <v>133</v>
      </c>
      <c r="H59" s="445" t="s">
        <v>66</v>
      </c>
      <c r="I59" s="445" t="s">
        <v>84</v>
      </c>
      <c r="J59" s="448" t="s">
        <v>84</v>
      </c>
      <c r="K59" s="160" t="s">
        <v>134</v>
      </c>
      <c r="L59" s="115">
        <v>250000</v>
      </c>
      <c r="M59" s="161">
        <f t="shared" si="1"/>
        <v>175000</v>
      </c>
      <c r="N59" s="228">
        <v>2024</v>
      </c>
      <c r="O59" s="229">
        <v>2027</v>
      </c>
      <c r="P59" s="116" t="s">
        <v>89</v>
      </c>
      <c r="Q59" s="117" t="s">
        <v>89</v>
      </c>
      <c r="R59" s="117" t="s">
        <v>89</v>
      </c>
      <c r="S59" s="162" t="s">
        <v>89</v>
      </c>
      <c r="T59" s="163"/>
      <c r="U59" s="163"/>
      <c r="V59" s="163"/>
      <c r="W59" s="163"/>
      <c r="X59" s="163" t="s">
        <v>89</v>
      </c>
      <c r="Y59" s="116" t="s">
        <v>86</v>
      </c>
      <c r="Z59" s="118" t="s">
        <v>87</v>
      </c>
    </row>
    <row r="60" spans="1:26" x14ac:dyDescent="0.3">
      <c r="A60" s="130">
        <f t="shared" si="0"/>
        <v>56</v>
      </c>
      <c r="B60" s="415"/>
      <c r="C60" s="425"/>
      <c r="D60" s="421"/>
      <c r="E60" s="421"/>
      <c r="F60" s="387"/>
      <c r="G60" s="87" t="s">
        <v>135</v>
      </c>
      <c r="H60" s="446"/>
      <c r="I60" s="446"/>
      <c r="J60" s="449"/>
      <c r="K60" s="88" t="s">
        <v>136</v>
      </c>
      <c r="L60" s="89">
        <v>150000</v>
      </c>
      <c r="M60" s="90">
        <f t="shared" si="1"/>
        <v>105000</v>
      </c>
      <c r="N60" s="174">
        <v>2024</v>
      </c>
      <c r="O60" s="175">
        <v>2027</v>
      </c>
      <c r="P60" s="91"/>
      <c r="Q60" s="93"/>
      <c r="R60" s="93"/>
      <c r="S60" s="92"/>
      <c r="T60" s="94"/>
      <c r="U60" s="94"/>
      <c r="V60" s="94"/>
      <c r="W60" s="94"/>
      <c r="X60" s="94"/>
      <c r="Y60" s="91" t="s">
        <v>86</v>
      </c>
      <c r="Z60" s="95" t="s">
        <v>87</v>
      </c>
    </row>
    <row r="61" spans="1:26" ht="43.2" x14ac:dyDescent="0.3">
      <c r="A61" s="130">
        <f t="shared" si="0"/>
        <v>57</v>
      </c>
      <c r="B61" s="415"/>
      <c r="C61" s="425"/>
      <c r="D61" s="421"/>
      <c r="E61" s="421"/>
      <c r="F61" s="387"/>
      <c r="G61" s="87" t="s">
        <v>137</v>
      </c>
      <c r="H61" s="446"/>
      <c r="I61" s="446"/>
      <c r="J61" s="449"/>
      <c r="K61" s="88" t="s">
        <v>137</v>
      </c>
      <c r="L61" s="89">
        <v>100000</v>
      </c>
      <c r="M61" s="90">
        <f t="shared" si="1"/>
        <v>70000</v>
      </c>
      <c r="N61" s="174">
        <v>2024</v>
      </c>
      <c r="O61" s="175">
        <v>2027</v>
      </c>
      <c r="P61" s="91"/>
      <c r="Q61" s="93" t="s">
        <v>89</v>
      </c>
      <c r="R61" s="93"/>
      <c r="S61" s="92" t="s">
        <v>89</v>
      </c>
      <c r="T61" s="94"/>
      <c r="U61" s="94"/>
      <c r="V61" s="94"/>
      <c r="W61" s="94"/>
      <c r="X61" s="94" t="s">
        <v>89</v>
      </c>
      <c r="Y61" s="91" t="s">
        <v>86</v>
      </c>
      <c r="Z61" s="95" t="s">
        <v>87</v>
      </c>
    </row>
    <row r="62" spans="1:26" x14ac:dyDescent="0.3">
      <c r="A62" s="130">
        <f t="shared" si="0"/>
        <v>58</v>
      </c>
      <c r="B62" s="415"/>
      <c r="C62" s="425"/>
      <c r="D62" s="421"/>
      <c r="E62" s="421"/>
      <c r="F62" s="387"/>
      <c r="G62" s="87" t="s">
        <v>243</v>
      </c>
      <c r="H62" s="446"/>
      <c r="I62" s="446"/>
      <c r="J62" s="449"/>
      <c r="K62" s="88" t="s">
        <v>244</v>
      </c>
      <c r="L62" s="89">
        <v>250000</v>
      </c>
      <c r="M62" s="90">
        <f>L62/100*70</f>
        <v>175000</v>
      </c>
      <c r="N62" s="174">
        <v>2025</v>
      </c>
      <c r="O62" s="92">
        <v>2027</v>
      </c>
      <c r="P62" s="91" t="s">
        <v>89</v>
      </c>
      <c r="Q62" s="93" t="s">
        <v>89</v>
      </c>
      <c r="R62" s="93"/>
      <c r="S62" s="92"/>
      <c r="T62" s="94"/>
      <c r="U62" s="94"/>
      <c r="V62" s="94"/>
      <c r="W62" s="94" t="s">
        <v>89</v>
      </c>
      <c r="X62" s="94"/>
      <c r="Y62" s="91" t="s">
        <v>86</v>
      </c>
      <c r="Z62" s="95" t="s">
        <v>87</v>
      </c>
    </row>
    <row r="63" spans="1:26" ht="15" thickBot="1" x14ac:dyDescent="0.35">
      <c r="A63" s="130">
        <f t="shared" si="0"/>
        <v>59</v>
      </c>
      <c r="B63" s="415"/>
      <c r="C63" s="425"/>
      <c r="D63" s="421"/>
      <c r="E63" s="421"/>
      <c r="F63" s="387"/>
      <c r="G63" s="87" t="s">
        <v>245</v>
      </c>
      <c r="H63" s="446"/>
      <c r="I63" s="446"/>
      <c r="J63" s="449"/>
      <c r="K63" s="88" t="s">
        <v>246</v>
      </c>
      <c r="L63" s="89">
        <v>1000000</v>
      </c>
      <c r="M63" s="90">
        <f>L63/100*70</f>
        <v>700000</v>
      </c>
      <c r="N63" s="174">
        <v>2025</v>
      </c>
      <c r="O63" s="92">
        <v>2027</v>
      </c>
      <c r="P63" s="91"/>
      <c r="Q63" s="93"/>
      <c r="R63" s="93"/>
      <c r="S63" s="92"/>
      <c r="T63" s="94"/>
      <c r="U63" s="94"/>
      <c r="V63" s="94"/>
      <c r="W63" s="94" t="s">
        <v>89</v>
      </c>
      <c r="X63" s="94"/>
      <c r="Y63" s="91" t="s">
        <v>86</v>
      </c>
      <c r="Z63" s="95" t="s">
        <v>87</v>
      </c>
    </row>
    <row r="64" spans="1:26" ht="43.8" customHeight="1" x14ac:dyDescent="0.3">
      <c r="A64" s="130">
        <f t="shared" si="0"/>
        <v>60</v>
      </c>
      <c r="B64" s="414" t="s">
        <v>138</v>
      </c>
      <c r="C64" s="417" t="s">
        <v>139</v>
      </c>
      <c r="D64" s="420">
        <v>75030322</v>
      </c>
      <c r="E64" s="420">
        <v>108022421</v>
      </c>
      <c r="F64" s="386">
        <v>600049329</v>
      </c>
      <c r="G64" s="78" t="s">
        <v>140</v>
      </c>
      <c r="H64" s="445" t="s">
        <v>66</v>
      </c>
      <c r="I64" s="445" t="s">
        <v>84</v>
      </c>
      <c r="J64" s="448" t="s">
        <v>143</v>
      </c>
      <c r="K64" s="79" t="s">
        <v>140</v>
      </c>
      <c r="L64" s="80">
        <v>100000</v>
      </c>
      <c r="M64" s="81">
        <f t="shared" si="1"/>
        <v>70000</v>
      </c>
      <c r="N64" s="172">
        <v>2024</v>
      </c>
      <c r="O64" s="173">
        <v>2026</v>
      </c>
      <c r="P64" s="82"/>
      <c r="Q64" s="84"/>
      <c r="R64" s="84" t="s">
        <v>89</v>
      </c>
      <c r="S64" s="83"/>
      <c r="T64" s="85" t="s">
        <v>89</v>
      </c>
      <c r="U64" s="85"/>
      <c r="V64" s="85"/>
      <c r="W64" s="85"/>
      <c r="X64" s="85"/>
      <c r="Y64" s="82" t="s">
        <v>86</v>
      </c>
      <c r="Z64" s="86" t="s">
        <v>87</v>
      </c>
    </row>
    <row r="65" spans="1:26" ht="28.8" customHeight="1" x14ac:dyDescent="0.3">
      <c r="A65" s="130">
        <f t="shared" si="0"/>
        <v>61</v>
      </c>
      <c r="B65" s="415"/>
      <c r="C65" s="418"/>
      <c r="D65" s="421"/>
      <c r="E65" s="426"/>
      <c r="F65" s="387"/>
      <c r="G65" s="87" t="s">
        <v>142</v>
      </c>
      <c r="H65" s="446"/>
      <c r="I65" s="446"/>
      <c r="J65" s="449"/>
      <c r="K65" s="88" t="s">
        <v>142</v>
      </c>
      <c r="L65" s="89">
        <v>250000</v>
      </c>
      <c r="M65" s="90">
        <f t="shared" si="1"/>
        <v>175000</v>
      </c>
      <c r="N65" s="174">
        <v>2025</v>
      </c>
      <c r="O65" s="175">
        <v>2027</v>
      </c>
      <c r="P65" s="91"/>
      <c r="Q65" s="93"/>
      <c r="R65" s="93"/>
      <c r="S65" s="92"/>
      <c r="T65" s="94"/>
      <c r="U65" s="94"/>
      <c r="V65" s="94"/>
      <c r="W65" s="94"/>
      <c r="X65" s="94"/>
      <c r="Y65" s="91" t="s">
        <v>86</v>
      </c>
      <c r="Z65" s="95" t="s">
        <v>87</v>
      </c>
    </row>
    <row r="66" spans="1:26" x14ac:dyDescent="0.3">
      <c r="A66" s="130">
        <f t="shared" si="0"/>
        <v>62</v>
      </c>
      <c r="B66" s="415"/>
      <c r="C66" s="418"/>
      <c r="D66" s="421"/>
      <c r="E66" s="423">
        <v>102802998</v>
      </c>
      <c r="F66" s="387"/>
      <c r="G66" s="87" t="s">
        <v>144</v>
      </c>
      <c r="H66" s="446"/>
      <c r="I66" s="446"/>
      <c r="J66" s="449"/>
      <c r="K66" s="88" t="s">
        <v>144</v>
      </c>
      <c r="L66" s="89">
        <v>400000</v>
      </c>
      <c r="M66" s="90">
        <f t="shared" si="1"/>
        <v>280000</v>
      </c>
      <c r="N66" s="91">
        <v>2021</v>
      </c>
      <c r="O66" s="92">
        <v>2022</v>
      </c>
      <c r="P66" s="91"/>
      <c r="Q66" s="93"/>
      <c r="R66" s="93"/>
      <c r="S66" s="92"/>
      <c r="T66" s="94"/>
      <c r="U66" s="94"/>
      <c r="V66" s="94"/>
      <c r="W66" s="94"/>
      <c r="X66" s="94"/>
      <c r="Y66" s="91" t="s">
        <v>273</v>
      </c>
      <c r="Z66" s="95" t="s">
        <v>87</v>
      </c>
    </row>
    <row r="67" spans="1:26" x14ac:dyDescent="0.3">
      <c r="A67" s="130">
        <f t="shared" si="0"/>
        <v>63</v>
      </c>
      <c r="B67" s="415"/>
      <c r="C67" s="418"/>
      <c r="D67" s="421"/>
      <c r="E67" s="421"/>
      <c r="F67" s="387"/>
      <c r="G67" s="87" t="s">
        <v>274</v>
      </c>
      <c r="H67" s="446"/>
      <c r="I67" s="446"/>
      <c r="J67" s="449"/>
      <c r="K67" s="88" t="s">
        <v>275</v>
      </c>
      <c r="L67" s="89">
        <v>200000</v>
      </c>
      <c r="M67" s="90">
        <f t="shared" si="1"/>
        <v>140000</v>
      </c>
      <c r="N67" s="91">
        <v>2022</v>
      </c>
      <c r="O67" s="92">
        <v>2023</v>
      </c>
      <c r="P67" s="91"/>
      <c r="Q67" s="93"/>
      <c r="R67" s="93"/>
      <c r="S67" s="92"/>
      <c r="T67" s="94"/>
      <c r="U67" s="94"/>
      <c r="V67" s="94"/>
      <c r="W67" s="94"/>
      <c r="X67" s="94"/>
      <c r="Y67" s="174" t="s">
        <v>273</v>
      </c>
      <c r="Z67" s="95" t="s">
        <v>87</v>
      </c>
    </row>
    <row r="68" spans="1:26" ht="28.8" x14ac:dyDescent="0.3">
      <c r="A68" s="130">
        <f t="shared" si="0"/>
        <v>64</v>
      </c>
      <c r="B68" s="415"/>
      <c r="C68" s="418"/>
      <c r="D68" s="421"/>
      <c r="E68" s="421"/>
      <c r="F68" s="387"/>
      <c r="G68" s="178" t="s">
        <v>288</v>
      </c>
      <c r="H68" s="446"/>
      <c r="I68" s="446"/>
      <c r="J68" s="449"/>
      <c r="K68" s="180" t="s">
        <v>289</v>
      </c>
      <c r="L68" s="181">
        <v>350000</v>
      </c>
      <c r="M68" s="90">
        <f t="shared" si="1"/>
        <v>245000</v>
      </c>
      <c r="N68" s="174">
        <v>2025</v>
      </c>
      <c r="O68" s="175">
        <v>2027</v>
      </c>
      <c r="P68" s="174"/>
      <c r="Q68" s="184"/>
      <c r="R68" s="184"/>
      <c r="S68" s="175"/>
      <c r="T68" s="185"/>
      <c r="U68" s="185"/>
      <c r="V68" s="185" t="s">
        <v>89</v>
      </c>
      <c r="W68" s="185"/>
      <c r="X68" s="185"/>
      <c r="Y68" s="174" t="s">
        <v>86</v>
      </c>
      <c r="Z68" s="186" t="s">
        <v>87</v>
      </c>
    </row>
    <row r="69" spans="1:26" ht="29.4" thickBot="1" x14ac:dyDescent="0.35">
      <c r="A69" s="130">
        <f t="shared" si="0"/>
        <v>65</v>
      </c>
      <c r="B69" s="415"/>
      <c r="C69" s="418"/>
      <c r="D69" s="421"/>
      <c r="E69" s="421"/>
      <c r="F69" s="387"/>
      <c r="G69" s="179" t="s">
        <v>320</v>
      </c>
      <c r="H69" s="447"/>
      <c r="I69" s="447"/>
      <c r="J69" s="450"/>
      <c r="K69" s="182" t="s">
        <v>289</v>
      </c>
      <c r="L69" s="258">
        <v>350000</v>
      </c>
      <c r="M69" s="100">
        <f t="shared" si="1"/>
        <v>245000</v>
      </c>
      <c r="N69" s="270">
        <v>2025</v>
      </c>
      <c r="O69" s="271">
        <v>2027</v>
      </c>
      <c r="P69" s="176"/>
      <c r="Q69" s="188"/>
      <c r="R69" s="188"/>
      <c r="S69" s="187"/>
      <c r="T69" s="189"/>
      <c r="U69" s="189"/>
      <c r="V69" s="189" t="s">
        <v>89</v>
      </c>
      <c r="W69" s="189"/>
      <c r="X69" s="189"/>
      <c r="Y69" s="176" t="s">
        <v>86</v>
      </c>
      <c r="Z69" s="190" t="s">
        <v>87</v>
      </c>
    </row>
    <row r="70" spans="1:26" ht="58.2" customHeight="1" x14ac:dyDescent="0.3">
      <c r="A70" s="130">
        <f t="shared" si="0"/>
        <v>66</v>
      </c>
      <c r="B70" s="427" t="s">
        <v>145</v>
      </c>
      <c r="C70" s="430" t="s">
        <v>146</v>
      </c>
      <c r="D70" s="412">
        <v>75034620</v>
      </c>
      <c r="E70" s="412">
        <v>102326525</v>
      </c>
      <c r="F70" s="434">
        <v>600048977</v>
      </c>
      <c r="G70" s="244" t="s">
        <v>325</v>
      </c>
      <c r="H70" s="445" t="s">
        <v>66</v>
      </c>
      <c r="I70" s="445" t="s">
        <v>84</v>
      </c>
      <c r="J70" s="445" t="s">
        <v>148</v>
      </c>
      <c r="K70" s="261" t="s">
        <v>325</v>
      </c>
      <c r="L70" s="245">
        <v>250000</v>
      </c>
      <c r="M70" s="267">
        <f t="shared" si="1"/>
        <v>175000</v>
      </c>
      <c r="N70" s="172">
        <v>2025</v>
      </c>
      <c r="O70" s="246">
        <v>2026</v>
      </c>
      <c r="P70" s="263"/>
      <c r="Q70" s="247"/>
      <c r="R70" s="247"/>
      <c r="S70" s="246"/>
      <c r="T70" s="248"/>
      <c r="U70" s="248"/>
      <c r="V70" s="248"/>
      <c r="W70" s="248"/>
      <c r="X70" s="248"/>
      <c r="Y70" s="172" t="s">
        <v>86</v>
      </c>
      <c r="Z70" s="246" t="s">
        <v>87</v>
      </c>
    </row>
    <row r="71" spans="1:26" x14ac:dyDescent="0.3">
      <c r="A71" s="130">
        <f t="shared" ref="A71:A87" si="2">A70+1</f>
        <v>67</v>
      </c>
      <c r="B71" s="428"/>
      <c r="C71" s="431"/>
      <c r="D71" s="413"/>
      <c r="E71" s="413"/>
      <c r="F71" s="435"/>
      <c r="G71" s="249" t="s">
        <v>326</v>
      </c>
      <c r="H71" s="446"/>
      <c r="I71" s="446"/>
      <c r="J71" s="446"/>
      <c r="K71" s="180" t="s">
        <v>326</v>
      </c>
      <c r="L71" s="181">
        <v>500000</v>
      </c>
      <c r="M71" s="268">
        <f t="shared" si="1"/>
        <v>350000</v>
      </c>
      <c r="N71" s="174">
        <v>2025</v>
      </c>
      <c r="O71" s="186">
        <v>2026</v>
      </c>
      <c r="P71" s="264"/>
      <c r="Q71" s="184"/>
      <c r="R71" s="184"/>
      <c r="S71" s="186"/>
      <c r="T71" s="250"/>
      <c r="U71" s="250"/>
      <c r="V71" s="250"/>
      <c r="W71" s="250"/>
      <c r="X71" s="250"/>
      <c r="Y71" s="174" t="s">
        <v>86</v>
      </c>
      <c r="Z71" s="186" t="s">
        <v>87</v>
      </c>
    </row>
    <row r="72" spans="1:26" ht="28.8" customHeight="1" x14ac:dyDescent="0.3">
      <c r="A72" s="130">
        <f t="shared" si="2"/>
        <v>68</v>
      </c>
      <c r="B72" s="428"/>
      <c r="C72" s="431"/>
      <c r="D72" s="413"/>
      <c r="E72" s="413"/>
      <c r="F72" s="435"/>
      <c r="G72" s="259" t="s">
        <v>147</v>
      </c>
      <c r="H72" s="446"/>
      <c r="I72" s="446"/>
      <c r="J72" s="446"/>
      <c r="K72" s="160" t="s">
        <v>147</v>
      </c>
      <c r="L72" s="89">
        <v>1500000</v>
      </c>
      <c r="M72" s="90">
        <f t="shared" si="1"/>
        <v>1050000</v>
      </c>
      <c r="N72" s="174">
        <v>2024</v>
      </c>
      <c r="O72" s="186">
        <v>2027</v>
      </c>
      <c r="P72" s="269"/>
      <c r="Q72" s="117"/>
      <c r="R72" s="117"/>
      <c r="S72" s="118"/>
      <c r="T72" s="120"/>
      <c r="U72" s="120"/>
      <c r="V72" s="120" t="s">
        <v>89</v>
      </c>
      <c r="W72" s="120"/>
      <c r="X72" s="120"/>
      <c r="Y72" s="116" t="s">
        <v>86</v>
      </c>
      <c r="Z72" s="118" t="s">
        <v>87</v>
      </c>
    </row>
    <row r="73" spans="1:26" x14ac:dyDescent="0.3">
      <c r="A73" s="130">
        <f t="shared" si="2"/>
        <v>69</v>
      </c>
      <c r="B73" s="428"/>
      <c r="C73" s="431"/>
      <c r="D73" s="413"/>
      <c r="E73" s="96">
        <v>102802602</v>
      </c>
      <c r="F73" s="435"/>
      <c r="G73" s="251" t="s">
        <v>323</v>
      </c>
      <c r="H73" s="446"/>
      <c r="I73" s="446"/>
      <c r="J73" s="446"/>
      <c r="K73" s="262" t="s">
        <v>324</v>
      </c>
      <c r="L73" s="181">
        <v>200000</v>
      </c>
      <c r="M73" s="268">
        <f t="shared" si="1"/>
        <v>140000</v>
      </c>
      <c r="N73" s="168">
        <v>2025</v>
      </c>
      <c r="O73" s="242">
        <v>2026</v>
      </c>
      <c r="P73" s="265"/>
      <c r="Q73" s="254"/>
      <c r="R73" s="254"/>
      <c r="S73" s="253"/>
      <c r="T73" s="255"/>
      <c r="U73" s="255"/>
      <c r="V73" s="255"/>
      <c r="W73" s="255"/>
      <c r="X73" s="255"/>
      <c r="Y73" s="239" t="s">
        <v>86</v>
      </c>
      <c r="Z73" s="253" t="s">
        <v>87</v>
      </c>
    </row>
    <row r="74" spans="1:26" ht="43.2" customHeight="1" thickBot="1" x14ac:dyDescent="0.35">
      <c r="A74" s="130">
        <f t="shared" si="2"/>
        <v>70</v>
      </c>
      <c r="B74" s="429"/>
      <c r="C74" s="432"/>
      <c r="D74" s="433"/>
      <c r="E74" s="260">
        <v>113600356</v>
      </c>
      <c r="F74" s="436"/>
      <c r="G74" s="252" t="s">
        <v>327</v>
      </c>
      <c r="H74" s="447"/>
      <c r="I74" s="447"/>
      <c r="J74" s="447"/>
      <c r="K74" s="182" t="s">
        <v>328</v>
      </c>
      <c r="L74" s="183">
        <v>150000</v>
      </c>
      <c r="M74" s="205">
        <f t="shared" si="1"/>
        <v>105000</v>
      </c>
      <c r="N74" s="170">
        <v>2025</v>
      </c>
      <c r="O74" s="243">
        <v>2026</v>
      </c>
      <c r="P74" s="266"/>
      <c r="Q74" s="256"/>
      <c r="R74" s="256"/>
      <c r="S74" s="243"/>
      <c r="T74" s="257"/>
      <c r="U74" s="257"/>
      <c r="V74" s="257"/>
      <c r="W74" s="257"/>
      <c r="X74" s="257"/>
      <c r="Y74" s="170" t="s">
        <v>86</v>
      </c>
      <c r="Z74" s="243" t="s">
        <v>87</v>
      </c>
    </row>
    <row r="75" spans="1:26" ht="43.2" x14ac:dyDescent="0.3">
      <c r="A75" s="130">
        <f t="shared" si="2"/>
        <v>71</v>
      </c>
      <c r="B75" s="415" t="s">
        <v>212</v>
      </c>
      <c r="C75" s="425" t="s">
        <v>221</v>
      </c>
      <c r="D75" s="421">
        <v>71008446</v>
      </c>
      <c r="E75" s="421">
        <v>102326819</v>
      </c>
      <c r="F75" s="387">
        <v>600049167</v>
      </c>
      <c r="G75" s="78" t="s">
        <v>233</v>
      </c>
      <c r="H75" s="451" t="s">
        <v>66</v>
      </c>
      <c r="I75" s="445" t="s">
        <v>84</v>
      </c>
      <c r="J75" s="448" t="s">
        <v>213</v>
      </c>
      <c r="K75" s="79" t="s">
        <v>233</v>
      </c>
      <c r="L75" s="115">
        <v>5000000</v>
      </c>
      <c r="M75" s="161">
        <f t="shared" si="1"/>
        <v>3500000</v>
      </c>
      <c r="N75" s="116">
        <v>2019</v>
      </c>
      <c r="O75" s="162">
        <v>2023</v>
      </c>
      <c r="P75" s="82" t="s">
        <v>89</v>
      </c>
      <c r="Q75" s="84" t="s">
        <v>89</v>
      </c>
      <c r="R75" s="84" t="s">
        <v>89</v>
      </c>
      <c r="S75" s="83" t="s">
        <v>89</v>
      </c>
      <c r="T75" s="85"/>
      <c r="U75" s="85"/>
      <c r="V75" s="85"/>
      <c r="W75" s="85"/>
      <c r="X75" s="85" t="s">
        <v>89</v>
      </c>
      <c r="Y75" s="143" t="s">
        <v>273</v>
      </c>
      <c r="Z75" s="122" t="s">
        <v>87</v>
      </c>
    </row>
    <row r="76" spans="1:26" ht="28.8" customHeight="1" x14ac:dyDescent="0.3">
      <c r="A76" s="130">
        <f t="shared" si="2"/>
        <v>72</v>
      </c>
      <c r="B76" s="415"/>
      <c r="C76" s="425"/>
      <c r="D76" s="421"/>
      <c r="E76" s="421"/>
      <c r="F76" s="387"/>
      <c r="G76" s="123" t="s">
        <v>222</v>
      </c>
      <c r="H76" s="452"/>
      <c r="I76" s="446"/>
      <c r="J76" s="449"/>
      <c r="K76" s="88" t="s">
        <v>228</v>
      </c>
      <c r="L76" s="89">
        <v>8000000</v>
      </c>
      <c r="M76" s="90">
        <f t="shared" si="1"/>
        <v>5600000</v>
      </c>
      <c r="N76" s="174">
        <v>2024</v>
      </c>
      <c r="O76" s="175">
        <v>2026</v>
      </c>
      <c r="P76" s="91"/>
      <c r="Q76" s="93"/>
      <c r="R76" s="93"/>
      <c r="S76" s="92"/>
      <c r="T76" s="94"/>
      <c r="U76" s="94"/>
      <c r="V76" s="94" t="s">
        <v>89</v>
      </c>
      <c r="W76" s="94"/>
      <c r="X76" s="94"/>
      <c r="Y76" s="124" t="s">
        <v>190</v>
      </c>
      <c r="Z76" s="125" t="s">
        <v>87</v>
      </c>
    </row>
    <row r="77" spans="1:26" ht="57.6" x14ac:dyDescent="0.3">
      <c r="A77" s="130">
        <f t="shared" si="2"/>
        <v>73</v>
      </c>
      <c r="B77" s="415"/>
      <c r="C77" s="425"/>
      <c r="D77" s="421"/>
      <c r="E77" s="421"/>
      <c r="F77" s="387"/>
      <c r="G77" s="123" t="s">
        <v>223</v>
      </c>
      <c r="H77" s="452"/>
      <c r="I77" s="446"/>
      <c r="J77" s="449"/>
      <c r="K77" s="88" t="s">
        <v>303</v>
      </c>
      <c r="L77" s="89">
        <v>10000000</v>
      </c>
      <c r="M77" s="90">
        <f t="shared" si="1"/>
        <v>7000000</v>
      </c>
      <c r="N77" s="91">
        <v>2024</v>
      </c>
      <c r="O77" s="92">
        <v>2027</v>
      </c>
      <c r="P77" s="91"/>
      <c r="Q77" s="93"/>
      <c r="R77" s="93"/>
      <c r="S77" s="92"/>
      <c r="T77" s="94"/>
      <c r="U77" s="94"/>
      <c r="V77" s="94"/>
      <c r="W77" s="94"/>
      <c r="X77" s="94"/>
      <c r="Y77" s="124" t="s">
        <v>304</v>
      </c>
      <c r="Z77" s="125" t="s">
        <v>87</v>
      </c>
    </row>
    <row r="78" spans="1:26" ht="28.8" x14ac:dyDescent="0.3">
      <c r="A78" s="130">
        <f t="shared" si="2"/>
        <v>74</v>
      </c>
      <c r="B78" s="415"/>
      <c r="C78" s="425"/>
      <c r="D78" s="421"/>
      <c r="E78" s="421"/>
      <c r="F78" s="387"/>
      <c r="G78" s="123" t="s">
        <v>224</v>
      </c>
      <c r="H78" s="452"/>
      <c r="I78" s="446"/>
      <c r="J78" s="449"/>
      <c r="K78" s="88" t="s">
        <v>229</v>
      </c>
      <c r="L78" s="89">
        <v>2500000</v>
      </c>
      <c r="M78" s="90">
        <f t="shared" si="1"/>
        <v>1750000</v>
      </c>
      <c r="N78" s="174">
        <v>2024</v>
      </c>
      <c r="O78" s="92">
        <v>2026</v>
      </c>
      <c r="P78" s="91"/>
      <c r="Q78" s="93"/>
      <c r="R78" s="93"/>
      <c r="S78" s="92"/>
      <c r="T78" s="94"/>
      <c r="U78" s="94"/>
      <c r="V78" s="94"/>
      <c r="W78" s="94"/>
      <c r="X78" s="94"/>
      <c r="Y78" s="124" t="s">
        <v>86</v>
      </c>
      <c r="Z78" s="125" t="s">
        <v>87</v>
      </c>
    </row>
    <row r="79" spans="1:26" ht="28.8" x14ac:dyDescent="0.3">
      <c r="A79" s="130">
        <f t="shared" si="2"/>
        <v>75</v>
      </c>
      <c r="B79" s="415"/>
      <c r="C79" s="425"/>
      <c r="D79" s="421"/>
      <c r="E79" s="421"/>
      <c r="F79" s="387"/>
      <c r="G79" s="123" t="s">
        <v>225</v>
      </c>
      <c r="H79" s="452"/>
      <c r="I79" s="446"/>
      <c r="J79" s="449"/>
      <c r="K79" s="88" t="s">
        <v>230</v>
      </c>
      <c r="L79" s="89">
        <v>1500000</v>
      </c>
      <c r="M79" s="90">
        <f t="shared" si="1"/>
        <v>1050000</v>
      </c>
      <c r="N79" s="174">
        <v>2024</v>
      </c>
      <c r="O79" s="175">
        <v>2026</v>
      </c>
      <c r="P79" s="91"/>
      <c r="Q79" s="93"/>
      <c r="R79" s="93" t="s">
        <v>89</v>
      </c>
      <c r="S79" s="92"/>
      <c r="T79" s="94"/>
      <c r="U79" s="94"/>
      <c r="V79" s="94"/>
      <c r="W79" s="94"/>
      <c r="X79" s="94"/>
      <c r="Y79" s="124" t="s">
        <v>86</v>
      </c>
      <c r="Z79" s="125" t="s">
        <v>87</v>
      </c>
    </row>
    <row r="80" spans="1:26" ht="28.8" x14ac:dyDescent="0.3">
      <c r="A80" s="130">
        <f t="shared" si="2"/>
        <v>76</v>
      </c>
      <c r="B80" s="415"/>
      <c r="C80" s="425"/>
      <c r="D80" s="421"/>
      <c r="E80" s="421"/>
      <c r="F80" s="387"/>
      <c r="G80" s="123" t="s">
        <v>226</v>
      </c>
      <c r="H80" s="452"/>
      <c r="I80" s="446"/>
      <c r="J80" s="449"/>
      <c r="K80" s="88" t="s">
        <v>231</v>
      </c>
      <c r="L80" s="89">
        <v>1500000</v>
      </c>
      <c r="M80" s="90">
        <f t="shared" si="1"/>
        <v>1050000</v>
      </c>
      <c r="N80" s="174">
        <v>2024</v>
      </c>
      <c r="O80" s="175">
        <v>2026</v>
      </c>
      <c r="P80" s="91"/>
      <c r="Q80" s="93"/>
      <c r="R80" s="93"/>
      <c r="S80" s="92"/>
      <c r="T80" s="94"/>
      <c r="U80" s="94"/>
      <c r="V80" s="94"/>
      <c r="W80" s="94"/>
      <c r="X80" s="94"/>
      <c r="Y80" s="124" t="s">
        <v>86</v>
      </c>
      <c r="Z80" s="125" t="s">
        <v>87</v>
      </c>
    </row>
    <row r="81" spans="1:26" ht="28.8" x14ac:dyDescent="0.3">
      <c r="A81" s="130">
        <f t="shared" si="2"/>
        <v>77</v>
      </c>
      <c r="B81" s="415"/>
      <c r="C81" s="425"/>
      <c r="D81" s="421"/>
      <c r="E81" s="421"/>
      <c r="F81" s="387"/>
      <c r="G81" s="123" t="s">
        <v>227</v>
      </c>
      <c r="H81" s="452"/>
      <c r="I81" s="446"/>
      <c r="J81" s="449"/>
      <c r="K81" s="88" t="s">
        <v>232</v>
      </c>
      <c r="L81" s="89">
        <v>4500000</v>
      </c>
      <c r="M81" s="90">
        <f t="shared" si="1"/>
        <v>3150000</v>
      </c>
      <c r="N81" s="91">
        <v>2021</v>
      </c>
      <c r="O81" s="92">
        <v>2023</v>
      </c>
      <c r="P81" s="91"/>
      <c r="Q81" s="93"/>
      <c r="R81" s="93"/>
      <c r="S81" s="92"/>
      <c r="T81" s="94"/>
      <c r="U81" s="94"/>
      <c r="V81" s="94"/>
      <c r="W81" s="94"/>
      <c r="X81" s="94"/>
      <c r="Y81" s="124" t="s">
        <v>273</v>
      </c>
      <c r="Z81" s="125" t="s">
        <v>87</v>
      </c>
    </row>
    <row r="82" spans="1:26" ht="58.2" thickBot="1" x14ac:dyDescent="0.35">
      <c r="A82" s="130">
        <f t="shared" si="2"/>
        <v>78</v>
      </c>
      <c r="B82" s="415"/>
      <c r="C82" s="425"/>
      <c r="D82" s="421"/>
      <c r="E82" s="421"/>
      <c r="F82" s="387"/>
      <c r="G82" s="147" t="s">
        <v>214</v>
      </c>
      <c r="H82" s="453"/>
      <c r="I82" s="447"/>
      <c r="J82" s="450"/>
      <c r="K82" s="98" t="s">
        <v>215</v>
      </c>
      <c r="L82" s="99">
        <v>1200000</v>
      </c>
      <c r="M82" s="100">
        <f t="shared" si="1"/>
        <v>840000</v>
      </c>
      <c r="N82" s="101">
        <v>2021</v>
      </c>
      <c r="O82" s="271">
        <v>2025</v>
      </c>
      <c r="P82" s="101"/>
      <c r="Q82" s="103"/>
      <c r="R82" s="103"/>
      <c r="S82" s="102"/>
      <c r="T82" s="104"/>
      <c r="U82" s="104"/>
      <c r="V82" s="104"/>
      <c r="W82" s="104"/>
      <c r="X82" s="104"/>
      <c r="Y82" s="148" t="s">
        <v>234</v>
      </c>
      <c r="Z82" s="121" t="s">
        <v>87</v>
      </c>
    </row>
    <row r="83" spans="1:26" ht="15" customHeight="1" x14ac:dyDescent="0.3">
      <c r="A83" s="130">
        <f t="shared" si="2"/>
        <v>79</v>
      </c>
      <c r="B83" s="427" t="s">
        <v>152</v>
      </c>
      <c r="C83" s="430" t="s">
        <v>153</v>
      </c>
      <c r="D83" s="439">
        <v>71005901</v>
      </c>
      <c r="E83" s="439">
        <v>108022439</v>
      </c>
      <c r="F83" s="442">
        <v>600049337</v>
      </c>
      <c r="G83" s="78" t="s">
        <v>157</v>
      </c>
      <c r="H83" s="445" t="s">
        <v>66</v>
      </c>
      <c r="I83" s="445" t="s">
        <v>84</v>
      </c>
      <c r="J83" s="448" t="s">
        <v>155</v>
      </c>
      <c r="K83" s="79" t="s">
        <v>157</v>
      </c>
      <c r="L83" s="80">
        <v>200000</v>
      </c>
      <c r="M83" s="81">
        <f t="shared" si="1"/>
        <v>140000</v>
      </c>
      <c r="N83" s="172">
        <v>2025</v>
      </c>
      <c r="O83" s="83">
        <v>2027</v>
      </c>
      <c r="P83" s="82" t="s">
        <v>89</v>
      </c>
      <c r="Q83" s="84" t="s">
        <v>89</v>
      </c>
      <c r="R83" s="84" t="s">
        <v>89</v>
      </c>
      <c r="S83" s="83" t="s">
        <v>89</v>
      </c>
      <c r="T83" s="85"/>
      <c r="U83" s="85"/>
      <c r="V83" s="85"/>
      <c r="W83" s="85"/>
      <c r="X83" s="85"/>
      <c r="Y83" s="82" t="s">
        <v>86</v>
      </c>
      <c r="Z83" s="86" t="s">
        <v>87</v>
      </c>
    </row>
    <row r="84" spans="1:26" ht="34.799999999999997" customHeight="1" x14ac:dyDescent="0.3">
      <c r="A84" s="130">
        <f t="shared" si="2"/>
        <v>80</v>
      </c>
      <c r="B84" s="428"/>
      <c r="C84" s="431"/>
      <c r="D84" s="440"/>
      <c r="E84" s="440"/>
      <c r="F84" s="443"/>
      <c r="G84" s="87" t="s">
        <v>243</v>
      </c>
      <c r="H84" s="446"/>
      <c r="I84" s="446"/>
      <c r="J84" s="449"/>
      <c r="K84" s="88" t="s">
        <v>244</v>
      </c>
      <c r="L84" s="89">
        <v>1200000</v>
      </c>
      <c r="M84" s="90">
        <f t="shared" si="1"/>
        <v>840000</v>
      </c>
      <c r="N84" s="91">
        <v>2024</v>
      </c>
      <c r="O84" s="92">
        <v>2027</v>
      </c>
      <c r="P84" s="91" t="s">
        <v>89</v>
      </c>
      <c r="Q84" s="93" t="s">
        <v>89</v>
      </c>
      <c r="R84" s="93" t="s">
        <v>89</v>
      </c>
      <c r="S84" s="92" t="s">
        <v>89</v>
      </c>
      <c r="T84" s="94"/>
      <c r="U84" s="94"/>
      <c r="V84" s="94"/>
      <c r="W84" s="94"/>
      <c r="X84" s="94"/>
      <c r="Y84" s="91" t="s">
        <v>86</v>
      </c>
      <c r="Z84" s="95" t="s">
        <v>87</v>
      </c>
    </row>
    <row r="85" spans="1:26" ht="15" thickBot="1" x14ac:dyDescent="0.35">
      <c r="A85" s="130">
        <f t="shared" si="2"/>
        <v>81</v>
      </c>
      <c r="B85" s="437"/>
      <c r="C85" s="438"/>
      <c r="D85" s="441"/>
      <c r="E85" s="441"/>
      <c r="F85" s="444"/>
      <c r="G85" s="121" t="s">
        <v>290</v>
      </c>
      <c r="H85" s="447"/>
      <c r="I85" s="447"/>
      <c r="J85" s="450"/>
      <c r="K85" s="104" t="s">
        <v>290</v>
      </c>
      <c r="L85" s="99">
        <v>300000</v>
      </c>
      <c r="M85" s="100">
        <f t="shared" si="1"/>
        <v>210000</v>
      </c>
      <c r="N85" s="270">
        <v>2025</v>
      </c>
      <c r="O85" s="102">
        <v>2027</v>
      </c>
      <c r="P85" s="101"/>
      <c r="Q85" s="103"/>
      <c r="R85" s="103"/>
      <c r="S85" s="102"/>
      <c r="T85" s="104"/>
      <c r="U85" s="104"/>
      <c r="V85" s="104"/>
      <c r="W85" s="104" t="s">
        <v>89</v>
      </c>
      <c r="X85" s="104"/>
      <c r="Y85" s="101" t="s">
        <v>86</v>
      </c>
      <c r="Z85" s="105" t="s">
        <v>87</v>
      </c>
    </row>
    <row r="86" spans="1:26" ht="86.4" x14ac:dyDescent="0.3">
      <c r="A86" s="130">
        <f t="shared" si="2"/>
        <v>82</v>
      </c>
      <c r="B86" s="427" t="s">
        <v>315</v>
      </c>
      <c r="C86" s="430" t="s">
        <v>316</v>
      </c>
      <c r="D86" s="412">
        <v>71005927</v>
      </c>
      <c r="E86" s="412">
        <v>102326576</v>
      </c>
      <c r="F86" s="456">
        <v>600049019</v>
      </c>
      <c r="G86" s="78" t="s">
        <v>317</v>
      </c>
      <c r="H86" s="454" t="s">
        <v>66</v>
      </c>
      <c r="I86" s="445" t="s">
        <v>84</v>
      </c>
      <c r="J86" s="448" t="s">
        <v>318</v>
      </c>
      <c r="K86" s="79" t="s">
        <v>319</v>
      </c>
      <c r="L86" s="80">
        <v>3500000</v>
      </c>
      <c r="M86" s="81">
        <f t="shared" si="1"/>
        <v>2450000</v>
      </c>
      <c r="N86" s="277" t="s">
        <v>330</v>
      </c>
      <c r="O86" s="278" t="s">
        <v>331</v>
      </c>
      <c r="P86" s="82" t="s">
        <v>89</v>
      </c>
      <c r="Q86" s="84" t="s">
        <v>89</v>
      </c>
      <c r="R86" s="84"/>
      <c r="S86" s="83" t="s">
        <v>89</v>
      </c>
      <c r="T86" s="85" t="s">
        <v>89</v>
      </c>
      <c r="U86" s="85"/>
      <c r="V86" s="85" t="s">
        <v>89</v>
      </c>
      <c r="W86" s="85" t="s">
        <v>89</v>
      </c>
      <c r="X86" s="85"/>
      <c r="Y86" s="204" t="s">
        <v>190</v>
      </c>
      <c r="Z86" s="86" t="s">
        <v>87</v>
      </c>
    </row>
    <row r="87" spans="1:26" ht="58.2" thickBot="1" x14ac:dyDescent="0.35">
      <c r="A87" s="283">
        <f t="shared" si="2"/>
        <v>83</v>
      </c>
      <c r="B87" s="429"/>
      <c r="C87" s="432"/>
      <c r="D87" s="433"/>
      <c r="E87" s="433"/>
      <c r="F87" s="457"/>
      <c r="G87" s="207" t="s">
        <v>321</v>
      </c>
      <c r="H87" s="455"/>
      <c r="I87" s="447"/>
      <c r="J87" s="450"/>
      <c r="K87" s="182" t="s">
        <v>322</v>
      </c>
      <c r="L87" s="183">
        <v>507354.11</v>
      </c>
      <c r="M87" s="205">
        <f t="shared" si="1"/>
        <v>355147.87699999998</v>
      </c>
      <c r="N87" s="176">
        <v>2025</v>
      </c>
      <c r="O87" s="187">
        <v>2028</v>
      </c>
      <c r="P87" s="176"/>
      <c r="Q87" s="188"/>
      <c r="R87" s="188"/>
      <c r="S87" s="187"/>
      <c r="T87" s="189"/>
      <c r="U87" s="189"/>
      <c r="V87" s="189" t="s">
        <v>89</v>
      </c>
      <c r="W87" s="189" t="s">
        <v>89</v>
      </c>
      <c r="X87" s="189"/>
      <c r="Y87" s="206" t="s">
        <v>190</v>
      </c>
      <c r="Z87" s="190" t="s">
        <v>87</v>
      </c>
    </row>
    <row r="88" spans="1:26" x14ac:dyDescent="0.3">
      <c r="A88" s="131"/>
      <c r="B88" s="200"/>
      <c r="C88" s="200"/>
      <c r="D88" s="202"/>
      <c r="E88" s="202"/>
      <c r="F88" s="202"/>
      <c r="G88" s="208"/>
      <c r="H88" s="202"/>
      <c r="I88" s="201"/>
      <c r="J88" s="201"/>
      <c r="K88" s="209"/>
      <c r="L88" s="210"/>
      <c r="M88" s="210"/>
      <c r="N88" s="164"/>
      <c r="O88" s="164"/>
      <c r="P88" s="164"/>
      <c r="Q88" s="164"/>
      <c r="R88" s="164"/>
      <c r="S88" s="164"/>
      <c r="T88" s="164"/>
      <c r="U88" s="164"/>
      <c r="V88" s="164"/>
      <c r="W88" s="164"/>
      <c r="X88" s="164"/>
      <c r="Y88" s="211"/>
      <c r="Z88" s="164"/>
    </row>
    <row r="89" spans="1:26" ht="13.8" customHeight="1" x14ac:dyDescent="0.3"/>
    <row r="90" spans="1:26" x14ac:dyDescent="0.3">
      <c r="A90" s="2" t="s">
        <v>336</v>
      </c>
    </row>
    <row r="93" spans="1:26" x14ac:dyDescent="0.3">
      <c r="G93" s="2" t="s">
        <v>262</v>
      </c>
    </row>
    <row r="94" spans="1:26" x14ac:dyDescent="0.3">
      <c r="G94" s="74" t="s">
        <v>235</v>
      </c>
    </row>
    <row r="98" spans="1:13" x14ac:dyDescent="0.3">
      <c r="A98" s="153" t="s">
        <v>21</v>
      </c>
    </row>
    <row r="99" spans="1:13" x14ac:dyDescent="0.3">
      <c r="A99" s="155" t="s">
        <v>28</v>
      </c>
    </row>
    <row r="100" spans="1:13" x14ac:dyDescent="0.3">
      <c r="A100" s="153" t="s">
        <v>298</v>
      </c>
    </row>
    <row r="101" spans="1:13" x14ac:dyDescent="0.3">
      <c r="A101" s="153" t="s">
        <v>299</v>
      </c>
    </row>
    <row r="102" spans="1:13" x14ac:dyDescent="0.3">
      <c r="A102" s="153"/>
    </row>
    <row r="103" spans="1:13" s="127" customFormat="1" x14ac:dyDescent="0.3">
      <c r="A103" s="153" t="s">
        <v>29</v>
      </c>
      <c r="B103" s="74"/>
      <c r="C103" s="74"/>
      <c r="D103" s="74"/>
      <c r="E103" s="74"/>
      <c r="F103" s="74"/>
      <c r="G103" s="74"/>
      <c r="H103" s="74"/>
      <c r="I103" s="74"/>
      <c r="L103" s="128"/>
      <c r="M103" s="128"/>
    </row>
    <row r="104" spans="1:13" x14ac:dyDescent="0.3">
      <c r="A104" s="153"/>
    </row>
    <row r="105" spans="1:13" x14ac:dyDescent="0.3">
      <c r="A105" s="154" t="s">
        <v>54</v>
      </c>
    </row>
    <row r="106" spans="1:13" x14ac:dyDescent="0.3">
      <c r="A106" s="154" t="s">
        <v>50</v>
      </c>
    </row>
    <row r="107" spans="1:13" x14ac:dyDescent="0.3">
      <c r="A107" s="154" t="s">
        <v>46</v>
      </c>
    </row>
    <row r="108" spans="1:13" x14ac:dyDescent="0.3">
      <c r="A108" s="154" t="s">
        <v>47</v>
      </c>
    </row>
    <row r="109" spans="1:13" x14ac:dyDescent="0.3">
      <c r="A109" s="154" t="s">
        <v>48</v>
      </c>
    </row>
    <row r="110" spans="1:13" x14ac:dyDescent="0.3">
      <c r="A110" s="154" t="s">
        <v>49</v>
      </c>
    </row>
    <row r="111" spans="1:13" x14ac:dyDescent="0.3">
      <c r="A111" s="154" t="s">
        <v>52</v>
      </c>
    </row>
    <row r="112" spans="1:13" x14ac:dyDescent="0.3">
      <c r="A112" s="156" t="s">
        <v>51</v>
      </c>
    </row>
    <row r="113" spans="1:1" x14ac:dyDescent="0.3">
      <c r="A113" s="154" t="s">
        <v>53</v>
      </c>
    </row>
    <row r="114" spans="1:1" x14ac:dyDescent="0.3">
      <c r="A114" s="154" t="s">
        <v>30</v>
      </c>
    </row>
    <row r="115" spans="1:1" x14ac:dyDescent="0.3">
      <c r="A115" s="154"/>
    </row>
    <row r="116" spans="1:1" x14ac:dyDescent="0.3">
      <c r="A116" s="154" t="s">
        <v>55</v>
      </c>
    </row>
    <row r="117" spans="1:1" x14ac:dyDescent="0.3">
      <c r="A117" s="154" t="s">
        <v>44</v>
      </c>
    </row>
    <row r="118" spans="1:1" x14ac:dyDescent="0.3">
      <c r="A118" s="153"/>
    </row>
    <row r="119" spans="1:1" x14ac:dyDescent="0.3">
      <c r="A119" s="153" t="s">
        <v>31</v>
      </c>
    </row>
    <row r="120" spans="1:1" x14ac:dyDescent="0.3">
      <c r="A120" s="154" t="s">
        <v>32</v>
      </c>
    </row>
    <row r="121" spans="1:1" x14ac:dyDescent="0.3">
      <c r="A121" s="153" t="s">
        <v>33</v>
      </c>
    </row>
  </sheetData>
  <mergeCells count="95">
    <mergeCell ref="H86:H87"/>
    <mergeCell ref="I86:I87"/>
    <mergeCell ref="J86:J87"/>
    <mergeCell ref="B75:B82"/>
    <mergeCell ref="C75:C82"/>
    <mergeCell ref="D75:D82"/>
    <mergeCell ref="E75:E82"/>
    <mergeCell ref="F75:F82"/>
    <mergeCell ref="H83:H85"/>
    <mergeCell ref="B86:B87"/>
    <mergeCell ref="C86:C87"/>
    <mergeCell ref="D86:D87"/>
    <mergeCell ref="E86:E87"/>
    <mergeCell ref="F86:F87"/>
    <mergeCell ref="I83:I85"/>
    <mergeCell ref="J83:J85"/>
    <mergeCell ref="H59:H63"/>
    <mergeCell ref="I59:I63"/>
    <mergeCell ref="J59:J63"/>
    <mergeCell ref="H75:H82"/>
    <mergeCell ref="I75:I82"/>
    <mergeCell ref="J75:J82"/>
    <mergeCell ref="H64:H69"/>
    <mergeCell ref="H70:H74"/>
    <mergeCell ref="I70:I74"/>
    <mergeCell ref="J70:J74"/>
    <mergeCell ref="I64:I69"/>
    <mergeCell ref="J64:J69"/>
    <mergeCell ref="H5:H35"/>
    <mergeCell ref="I5:I35"/>
    <mergeCell ref="J5:J35"/>
    <mergeCell ref="H36:H58"/>
    <mergeCell ref="I36:I58"/>
    <mergeCell ref="J36:J58"/>
    <mergeCell ref="B83:B85"/>
    <mergeCell ref="C83:C85"/>
    <mergeCell ref="D83:D85"/>
    <mergeCell ref="E83:E85"/>
    <mergeCell ref="F83:F85"/>
    <mergeCell ref="E70:E72"/>
    <mergeCell ref="B70:B74"/>
    <mergeCell ref="C70:C74"/>
    <mergeCell ref="D70:D74"/>
    <mergeCell ref="F70:F74"/>
    <mergeCell ref="F64:F69"/>
    <mergeCell ref="B59:B63"/>
    <mergeCell ref="C59:C63"/>
    <mergeCell ref="D59:D63"/>
    <mergeCell ref="E59:E63"/>
    <mergeCell ref="F59:F63"/>
    <mergeCell ref="E64:E65"/>
    <mergeCell ref="B64:B69"/>
    <mergeCell ref="C64:C69"/>
    <mergeCell ref="D64:D69"/>
    <mergeCell ref="E66:E69"/>
    <mergeCell ref="B36:B58"/>
    <mergeCell ref="C36:C58"/>
    <mergeCell ref="D36:D58"/>
    <mergeCell ref="E36:E58"/>
    <mergeCell ref="F36:F58"/>
    <mergeCell ref="E5:E30"/>
    <mergeCell ref="B5:B35"/>
    <mergeCell ref="C5:C35"/>
    <mergeCell ref="D5:D35"/>
    <mergeCell ref="E32:E35"/>
    <mergeCell ref="F5:F35"/>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B2:F2"/>
    <mergeCell ref="L2:M2"/>
    <mergeCell ref="N2:O2"/>
    <mergeCell ref="Y2:Z2"/>
    <mergeCell ref="Y3:Y4"/>
    <mergeCell ref="Z3:Z4"/>
    <mergeCell ref="L3:L4"/>
    <mergeCell ref="M3:M4"/>
    <mergeCell ref="N3:N4"/>
    <mergeCell ref="O3:O4"/>
    <mergeCell ref="H2:H4"/>
    <mergeCell ref="W3:W4"/>
    <mergeCell ref="I2:I4"/>
  </mergeCells>
  <pageMargins left="0.19685039370078741" right="0.19685039370078741" top="0.78740157480314965" bottom="0.78740157480314965" header="0.31496062992125984" footer="0.31496062992125984"/>
  <pageSetup paperSize="9" scale="51" fitToHeight="0" orientation="landscape" r:id="rId1"/>
  <headerFooter>
    <oddHeader>&amp;C&amp;P</oddHeader>
  </headerFooter>
  <rowBreaks count="3" manualBreakCount="3">
    <brk id="31" max="25" man="1"/>
    <brk id="56" max="25" man="1"/>
    <brk id="85" max="2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59"/>
  <sheetViews>
    <sheetView topLeftCell="B1" zoomScaleNormal="100" workbookViewId="0">
      <selection activeCell="C11" sqref="C11"/>
    </sheetView>
  </sheetViews>
  <sheetFormatPr defaultColWidth="8.6640625" defaultRowHeight="14.4" x14ac:dyDescent="0.3"/>
  <cols>
    <col min="1" max="1" width="14.33203125" style="74" hidden="1" customWidth="1"/>
    <col min="2" max="2" width="7.33203125" style="74" customWidth="1"/>
    <col min="3" max="3" width="18.33203125" style="74" customWidth="1"/>
    <col min="4" max="4" width="10.5546875" style="74" customWidth="1"/>
    <col min="5" max="5" width="9.21875" style="74" customWidth="1"/>
    <col min="6" max="6" width="30.77734375" style="74" customWidth="1"/>
    <col min="7" max="7" width="10.88671875" style="74" customWidth="1"/>
    <col min="8" max="8" width="9.77734375" style="74" customWidth="1"/>
    <col min="9" max="9" width="8.88671875" style="74" customWidth="1"/>
    <col min="10" max="10" width="39.44140625" style="74" customWidth="1"/>
    <col min="11" max="11" width="10.6640625" style="126" customWidth="1"/>
    <col min="12" max="12" width="10.21875" style="126" customWidth="1"/>
    <col min="13" max="14" width="5" style="74" customWidth="1"/>
    <col min="15" max="15" width="5.77734375" style="74" customWidth="1"/>
    <col min="16" max="16" width="5.5546875" style="74" customWidth="1"/>
    <col min="17" max="17" width="5.6640625" style="74" customWidth="1"/>
    <col min="18" max="18" width="5.77734375" style="74" customWidth="1"/>
    <col min="19" max="20" width="10.5546875" style="74" customWidth="1"/>
    <col min="21" max="16384" width="8.6640625" style="74"/>
  </cols>
  <sheetData>
    <row r="1" spans="1:20" ht="21.75" customHeight="1" thickBot="1" x14ac:dyDescent="0.4">
      <c r="A1" s="458" t="s">
        <v>34</v>
      </c>
      <c r="B1" s="459"/>
      <c r="C1" s="459"/>
      <c r="D1" s="459"/>
      <c r="E1" s="459"/>
      <c r="F1" s="459"/>
      <c r="G1" s="459"/>
      <c r="H1" s="459"/>
      <c r="I1" s="459"/>
      <c r="J1" s="459"/>
      <c r="K1" s="459"/>
      <c r="L1" s="459"/>
      <c r="M1" s="459"/>
      <c r="N1" s="459"/>
      <c r="O1" s="459"/>
      <c r="P1" s="459"/>
      <c r="Q1" s="459"/>
      <c r="R1" s="459"/>
      <c r="S1" s="459"/>
      <c r="T1" s="460"/>
    </row>
    <row r="2" spans="1:20" ht="30" customHeight="1" thickBot="1" x14ac:dyDescent="0.35">
      <c r="A2" s="410" t="s">
        <v>35</v>
      </c>
      <c r="B2" s="463" t="s">
        <v>6</v>
      </c>
      <c r="C2" s="399" t="s">
        <v>36</v>
      </c>
      <c r="D2" s="395"/>
      <c r="E2" s="395"/>
      <c r="F2" s="463" t="s">
        <v>8</v>
      </c>
      <c r="G2" s="383" t="s">
        <v>26</v>
      </c>
      <c r="H2" s="383" t="s">
        <v>45</v>
      </c>
      <c r="I2" s="383" t="s">
        <v>10</v>
      </c>
      <c r="J2" s="463" t="s">
        <v>11</v>
      </c>
      <c r="K2" s="465" t="s">
        <v>258</v>
      </c>
      <c r="L2" s="466"/>
      <c r="M2" s="467" t="s">
        <v>259</v>
      </c>
      <c r="N2" s="468"/>
      <c r="O2" s="474" t="s">
        <v>260</v>
      </c>
      <c r="P2" s="475"/>
      <c r="Q2" s="475"/>
      <c r="R2" s="475"/>
      <c r="S2" s="467" t="s">
        <v>12</v>
      </c>
      <c r="T2" s="468"/>
    </row>
    <row r="3" spans="1:20" ht="25.2" customHeight="1" thickBot="1" x14ac:dyDescent="0.35">
      <c r="A3" s="461"/>
      <c r="B3" s="464"/>
      <c r="C3" s="401" t="s">
        <v>37</v>
      </c>
      <c r="D3" s="396" t="s">
        <v>38</v>
      </c>
      <c r="E3" s="396" t="s">
        <v>39</v>
      </c>
      <c r="F3" s="464"/>
      <c r="G3" s="384"/>
      <c r="H3" s="384"/>
      <c r="I3" s="384"/>
      <c r="J3" s="464"/>
      <c r="K3" s="373" t="s">
        <v>40</v>
      </c>
      <c r="L3" s="373" t="s">
        <v>58</v>
      </c>
      <c r="M3" s="368" t="s">
        <v>183</v>
      </c>
      <c r="N3" s="370" t="s">
        <v>184</v>
      </c>
      <c r="O3" s="476" t="s">
        <v>27</v>
      </c>
      <c r="P3" s="477"/>
      <c r="Q3" s="477"/>
      <c r="R3" s="477"/>
      <c r="S3" s="469" t="s">
        <v>261</v>
      </c>
      <c r="T3" s="470" t="s">
        <v>20</v>
      </c>
    </row>
    <row r="4" spans="1:20" ht="68.25" customHeight="1" thickBot="1" x14ac:dyDescent="0.35">
      <c r="A4" s="462"/>
      <c r="B4" s="471"/>
      <c r="C4" s="472"/>
      <c r="D4" s="473"/>
      <c r="E4" s="473"/>
      <c r="F4" s="464"/>
      <c r="G4" s="385"/>
      <c r="H4" s="385"/>
      <c r="I4" s="385"/>
      <c r="J4" s="464"/>
      <c r="K4" s="493"/>
      <c r="L4" s="493"/>
      <c r="M4" s="369"/>
      <c r="N4" s="371"/>
      <c r="O4" s="149" t="s">
        <v>41</v>
      </c>
      <c r="P4" s="150" t="s">
        <v>255</v>
      </c>
      <c r="Q4" s="150" t="s">
        <v>256</v>
      </c>
      <c r="R4" s="151" t="s">
        <v>257</v>
      </c>
      <c r="S4" s="368"/>
      <c r="T4" s="370"/>
    </row>
    <row r="5" spans="1:20" ht="30" customHeight="1" x14ac:dyDescent="0.3">
      <c r="A5" s="74">
        <v>1</v>
      </c>
      <c r="B5" s="129">
        <v>1</v>
      </c>
      <c r="C5" s="478" t="s">
        <v>337</v>
      </c>
      <c r="D5" s="481" t="s">
        <v>83</v>
      </c>
      <c r="E5" s="484">
        <v>19277857</v>
      </c>
      <c r="F5" s="78" t="s">
        <v>291</v>
      </c>
      <c r="G5" s="487" t="s">
        <v>66</v>
      </c>
      <c r="H5" s="487" t="s">
        <v>84</v>
      </c>
      <c r="I5" s="490" t="s">
        <v>84</v>
      </c>
      <c r="J5" s="143" t="s">
        <v>338</v>
      </c>
      <c r="K5" s="80">
        <v>15000000</v>
      </c>
      <c r="L5" s="81">
        <f>K5/100*70</f>
        <v>10500000</v>
      </c>
      <c r="M5" s="82">
        <v>2025</v>
      </c>
      <c r="N5" s="83">
        <v>2026</v>
      </c>
      <c r="O5" s="82"/>
      <c r="P5" s="84"/>
      <c r="Q5" s="84" t="s">
        <v>89</v>
      </c>
      <c r="R5" s="83" t="s">
        <v>89</v>
      </c>
      <c r="S5" s="82" t="s">
        <v>86</v>
      </c>
      <c r="T5" s="86" t="s">
        <v>87</v>
      </c>
    </row>
    <row r="6" spans="1:20" ht="43.2" x14ac:dyDescent="0.3">
      <c r="A6" s="74">
        <v>1</v>
      </c>
      <c r="B6" s="130">
        <v>2</v>
      </c>
      <c r="C6" s="479"/>
      <c r="D6" s="482"/>
      <c r="E6" s="485"/>
      <c r="F6" s="87" t="s">
        <v>334</v>
      </c>
      <c r="G6" s="488"/>
      <c r="H6" s="488"/>
      <c r="I6" s="491"/>
      <c r="J6" s="124" t="s">
        <v>334</v>
      </c>
      <c r="K6" s="181">
        <v>8000000</v>
      </c>
      <c r="L6" s="268">
        <f>K6/100*70</f>
        <v>5600000</v>
      </c>
      <c r="M6" s="91">
        <v>2022</v>
      </c>
      <c r="N6" s="92">
        <v>2025</v>
      </c>
      <c r="O6" s="91"/>
      <c r="P6" s="93"/>
      <c r="Q6" s="93"/>
      <c r="R6" s="92"/>
      <c r="S6" s="279" t="s">
        <v>333</v>
      </c>
      <c r="T6" s="95" t="s">
        <v>87</v>
      </c>
    </row>
    <row r="7" spans="1:20" ht="28.8" x14ac:dyDescent="0.3">
      <c r="A7" s="74">
        <v>1</v>
      </c>
      <c r="B7" s="130">
        <v>3</v>
      </c>
      <c r="C7" s="479"/>
      <c r="D7" s="482"/>
      <c r="E7" s="485"/>
      <c r="F7" s="87" t="s">
        <v>292</v>
      </c>
      <c r="G7" s="488"/>
      <c r="H7" s="488"/>
      <c r="I7" s="491"/>
      <c r="J7" s="124" t="s">
        <v>293</v>
      </c>
      <c r="K7" s="89">
        <v>5000000</v>
      </c>
      <c r="L7" s="90">
        <f t="shared" ref="L7:L8" si="0">K7/100*70</f>
        <v>3500000</v>
      </c>
      <c r="M7" s="91">
        <v>2025</v>
      </c>
      <c r="N7" s="92">
        <v>2026</v>
      </c>
      <c r="O7" s="91"/>
      <c r="P7" s="93"/>
      <c r="Q7" s="93" t="s">
        <v>89</v>
      </c>
      <c r="R7" s="92" t="s">
        <v>89</v>
      </c>
      <c r="S7" s="152" t="s">
        <v>86</v>
      </c>
      <c r="T7" s="95" t="s">
        <v>87</v>
      </c>
    </row>
    <row r="8" spans="1:20" ht="29.4" customHeight="1" thickBot="1" x14ac:dyDescent="0.35">
      <c r="A8" s="74">
        <v>1</v>
      </c>
      <c r="B8" s="130">
        <v>4</v>
      </c>
      <c r="C8" s="480"/>
      <c r="D8" s="483"/>
      <c r="E8" s="486"/>
      <c r="F8" s="106" t="s">
        <v>294</v>
      </c>
      <c r="G8" s="489"/>
      <c r="H8" s="489"/>
      <c r="I8" s="492"/>
      <c r="J8" s="158" t="s">
        <v>295</v>
      </c>
      <c r="K8" s="108">
        <v>8000000</v>
      </c>
      <c r="L8" s="109">
        <f t="shared" si="0"/>
        <v>5600000</v>
      </c>
      <c r="M8" s="110">
        <v>2025</v>
      </c>
      <c r="N8" s="111">
        <v>2026</v>
      </c>
      <c r="O8" s="110"/>
      <c r="P8" s="112"/>
      <c r="Q8" s="112" t="s">
        <v>89</v>
      </c>
      <c r="R8" s="111" t="s">
        <v>89</v>
      </c>
      <c r="S8" s="159" t="s">
        <v>86</v>
      </c>
      <c r="T8" s="114" t="s">
        <v>87</v>
      </c>
    </row>
    <row r="9" spans="1:20" x14ac:dyDescent="0.3">
      <c r="A9" s="74">
        <v>1</v>
      </c>
      <c r="B9" s="131"/>
    </row>
    <row r="10" spans="1:20" x14ac:dyDescent="0.3">
      <c r="A10" s="74">
        <v>1</v>
      </c>
      <c r="B10" s="131"/>
    </row>
    <row r="11" spans="1:20" x14ac:dyDescent="0.3">
      <c r="A11" s="74">
        <v>1</v>
      </c>
      <c r="B11" s="2" t="s">
        <v>336</v>
      </c>
    </row>
    <row r="12" spans="1:20" x14ac:dyDescent="0.3">
      <c r="A12" s="74">
        <v>1</v>
      </c>
    </row>
    <row r="13" spans="1:20" x14ac:dyDescent="0.3">
      <c r="A13" s="74">
        <v>1</v>
      </c>
    </row>
    <row r="14" spans="1:20" x14ac:dyDescent="0.3">
      <c r="A14" s="74">
        <v>1</v>
      </c>
      <c r="F14" s="2" t="s">
        <v>262</v>
      </c>
    </row>
    <row r="15" spans="1:20" x14ac:dyDescent="0.3">
      <c r="A15" s="74">
        <v>1</v>
      </c>
      <c r="F15" s="74" t="s">
        <v>235</v>
      </c>
    </row>
    <row r="16" spans="1:20" x14ac:dyDescent="0.3">
      <c r="A16" s="74">
        <v>1</v>
      </c>
    </row>
    <row r="17" spans="1:2" x14ac:dyDescent="0.3">
      <c r="A17" s="74">
        <v>1</v>
      </c>
    </row>
    <row r="18" spans="1:2" x14ac:dyDescent="0.3">
      <c r="A18" s="74">
        <v>1</v>
      </c>
    </row>
    <row r="19" spans="1:2" x14ac:dyDescent="0.3">
      <c r="A19" s="74">
        <v>1</v>
      </c>
    </row>
    <row r="20" spans="1:2" x14ac:dyDescent="0.3">
      <c r="A20" s="74">
        <v>1</v>
      </c>
      <c r="B20" s="153" t="s">
        <v>42</v>
      </c>
    </row>
    <row r="21" spans="1:2" ht="15.9" customHeight="1" x14ac:dyDescent="0.3">
      <c r="A21" s="74">
        <v>1</v>
      </c>
      <c r="B21" s="153" t="s">
        <v>43</v>
      </c>
    </row>
    <row r="22" spans="1:2" x14ac:dyDescent="0.3">
      <c r="A22" s="74">
        <v>1</v>
      </c>
      <c r="B22" s="153" t="s">
        <v>298</v>
      </c>
    </row>
    <row r="23" spans="1:2" x14ac:dyDescent="0.3">
      <c r="A23" s="74">
        <v>1</v>
      </c>
      <c r="B23" s="153" t="s">
        <v>299</v>
      </c>
    </row>
    <row r="24" spans="1:2" x14ac:dyDescent="0.3">
      <c r="A24" s="74">
        <v>1</v>
      </c>
      <c r="B24" s="153"/>
    </row>
    <row r="25" spans="1:2" x14ac:dyDescent="0.3">
      <c r="A25" s="74">
        <v>1</v>
      </c>
      <c r="B25" s="153" t="s">
        <v>29</v>
      </c>
    </row>
    <row r="26" spans="1:2" x14ac:dyDescent="0.3">
      <c r="A26" s="74">
        <v>1</v>
      </c>
      <c r="B26" s="153"/>
    </row>
    <row r="27" spans="1:2" x14ac:dyDescent="0.3">
      <c r="A27" s="74">
        <v>1</v>
      </c>
      <c r="B27" s="154" t="s">
        <v>57</v>
      </c>
    </row>
    <row r="28" spans="1:2" x14ac:dyDescent="0.3">
      <c r="A28" s="74">
        <v>1</v>
      </c>
      <c r="B28" s="154" t="s">
        <v>50</v>
      </c>
    </row>
    <row r="29" spans="1:2" x14ac:dyDescent="0.3">
      <c r="A29" s="74">
        <v>1</v>
      </c>
      <c r="B29" s="154" t="s">
        <v>46</v>
      </c>
    </row>
    <row r="30" spans="1:2" x14ac:dyDescent="0.3">
      <c r="A30" s="74">
        <v>1</v>
      </c>
      <c r="B30" s="154" t="s">
        <v>47</v>
      </c>
    </row>
    <row r="31" spans="1:2" x14ac:dyDescent="0.3">
      <c r="A31" s="74">
        <v>1</v>
      </c>
      <c r="B31" s="154" t="s">
        <v>48</v>
      </c>
    </row>
    <row r="32" spans="1:2" x14ac:dyDescent="0.3">
      <c r="A32" s="74">
        <v>1</v>
      </c>
      <c r="B32" s="154" t="s">
        <v>49</v>
      </c>
    </row>
    <row r="33" spans="1:2" x14ac:dyDescent="0.3">
      <c r="A33" s="74">
        <v>1</v>
      </c>
      <c r="B33" s="154" t="s">
        <v>52</v>
      </c>
    </row>
    <row r="34" spans="1:2" x14ac:dyDescent="0.3">
      <c r="A34" s="74">
        <v>1</v>
      </c>
      <c r="B34" s="154"/>
    </row>
    <row r="35" spans="1:2" x14ac:dyDescent="0.3">
      <c r="A35" s="74">
        <v>1</v>
      </c>
      <c r="B35" s="154" t="s">
        <v>56</v>
      </c>
    </row>
    <row r="36" spans="1:2" x14ac:dyDescent="0.3">
      <c r="A36" s="74">
        <v>1</v>
      </c>
      <c r="B36" s="154" t="s">
        <v>30</v>
      </c>
    </row>
    <row r="37" spans="1:2" x14ac:dyDescent="0.3">
      <c r="A37" s="74">
        <v>1</v>
      </c>
      <c r="B37" s="154"/>
    </row>
    <row r="38" spans="1:2" x14ac:dyDescent="0.3">
      <c r="A38" s="74">
        <v>1</v>
      </c>
      <c r="B38" s="154" t="s">
        <v>55</v>
      </c>
    </row>
    <row r="39" spans="1:2" x14ac:dyDescent="0.3">
      <c r="A39" s="74">
        <v>1</v>
      </c>
      <c r="B39" s="154" t="s">
        <v>44</v>
      </c>
    </row>
    <row r="40" spans="1:2" ht="15.9" customHeight="1" x14ac:dyDescent="0.3">
      <c r="A40" s="74">
        <v>1</v>
      </c>
      <c r="B40" s="153"/>
    </row>
    <row r="41" spans="1:2" x14ac:dyDescent="0.3">
      <c r="A41" s="74">
        <v>1</v>
      </c>
      <c r="B41" s="153" t="s">
        <v>31</v>
      </c>
    </row>
    <row r="42" spans="1:2" x14ac:dyDescent="0.3">
      <c r="A42" s="74">
        <v>1</v>
      </c>
      <c r="B42" s="153" t="s">
        <v>32</v>
      </c>
    </row>
    <row r="43" spans="1:2" x14ac:dyDescent="0.3">
      <c r="A43" s="74">
        <v>1</v>
      </c>
      <c r="B43" s="153" t="s">
        <v>33</v>
      </c>
    </row>
    <row r="44" spans="1:2" x14ac:dyDescent="0.3">
      <c r="A44" s="74">
        <v>1</v>
      </c>
    </row>
    <row r="45" spans="1:2" x14ac:dyDescent="0.3">
      <c r="A45" s="74">
        <v>1</v>
      </c>
    </row>
    <row r="46" spans="1:2" x14ac:dyDescent="0.3">
      <c r="A46" s="74">
        <v>1</v>
      </c>
    </row>
    <row r="47" spans="1:2" x14ac:dyDescent="0.3">
      <c r="A47" s="74">
        <v>1</v>
      </c>
    </row>
    <row r="48" spans="1:2" x14ac:dyDescent="0.3">
      <c r="A48" s="74">
        <v>1</v>
      </c>
    </row>
    <row r="49" spans="1:1" x14ac:dyDescent="0.3">
      <c r="A49" s="74">
        <v>1</v>
      </c>
    </row>
    <row r="50" spans="1:1" x14ac:dyDescent="0.3">
      <c r="A50" s="74">
        <v>1</v>
      </c>
    </row>
    <row r="51" spans="1:1" x14ac:dyDescent="0.3">
      <c r="A51" s="74">
        <v>1</v>
      </c>
    </row>
    <row r="52" spans="1:1" x14ac:dyDescent="0.3">
      <c r="A52" s="74">
        <v>1</v>
      </c>
    </row>
    <row r="53" spans="1:1" x14ac:dyDescent="0.3">
      <c r="A53" s="74">
        <v>1</v>
      </c>
    </row>
    <row r="54" spans="1:1" x14ac:dyDescent="0.3">
      <c r="A54" s="74">
        <v>1</v>
      </c>
    </row>
    <row r="55" spans="1:1" x14ac:dyDescent="0.3">
      <c r="A55" s="74">
        <v>1</v>
      </c>
    </row>
    <row r="56" spans="1:1" x14ac:dyDescent="0.3">
      <c r="A56" s="74">
        <v>1</v>
      </c>
    </row>
    <row r="57" spans="1:1" x14ac:dyDescent="0.3">
      <c r="A57" s="74">
        <v>1</v>
      </c>
    </row>
    <row r="58" spans="1:1" x14ac:dyDescent="0.3">
      <c r="A58" s="74">
        <v>1</v>
      </c>
    </row>
    <row r="59" spans="1:1" x14ac:dyDescent="0.3">
      <c r="A59" s="74">
        <v>1</v>
      </c>
    </row>
  </sheetData>
  <mergeCells count="29">
    <mergeCell ref="N3:N4"/>
    <mergeCell ref="G2:G4"/>
    <mergeCell ref="H2:H4"/>
    <mergeCell ref="C5:C8"/>
    <mergeCell ref="D5:D8"/>
    <mergeCell ref="E5:E8"/>
    <mergeCell ref="G5:G8"/>
    <mergeCell ref="H5:H8"/>
    <mergeCell ref="I5:I8"/>
    <mergeCell ref="E3:E4"/>
    <mergeCell ref="K3:K4"/>
    <mergeCell ref="L3:L4"/>
    <mergeCell ref="M3:M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s>
  <pageMargins left="0.19685039370078741" right="0.19685039370078741" top="0.78740157480314965" bottom="0.78740157480314965" header="0.31496062992125984" footer="0.31496062992125984"/>
  <pageSetup paperSize="9" scale="65" fitToHeight="0" orientation="landscape" r:id="rId1"/>
  <headerFooter>
    <oddHeader>&amp;C&amp;P</oddHeader>
  </headerFooter>
  <rowBreaks count="1" manualBreakCount="1">
    <brk id="39" max="1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47892C20ADE2342A40A40C2CD6D066D" ma:contentTypeVersion="9" ma:contentTypeDescription="Create a new document." ma:contentTypeScope="" ma:versionID="9d53ace3a8dfcec41efbb29e1132eaaf">
  <xsd:schema xmlns:xsd="http://www.w3.org/2001/XMLSchema" xmlns:xs="http://www.w3.org/2001/XMLSchema" xmlns:p="http://schemas.microsoft.com/office/2006/metadata/properties" xmlns:ns3="dd09db49-6223-4168-b74d-9be792e2960d" xmlns:ns4="60e6ab6f-f2e4-45f1-83a2-7fb254344455" targetNamespace="http://schemas.microsoft.com/office/2006/metadata/properties" ma:root="true" ma:fieldsID="0fc22ff1cca7251f3c05aeb178c6f087" ns3:_="" ns4:_="">
    <xsd:import namespace="dd09db49-6223-4168-b74d-9be792e2960d"/>
    <xsd:import namespace="60e6ab6f-f2e4-45f1-83a2-7fb25434445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09db49-6223-4168-b74d-9be792e296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e6ab6f-f2e4-45f1-83a2-7fb25434445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2.xml><?xml version="1.0" encoding="utf-8"?>
<ds:datastoreItem xmlns:ds="http://schemas.openxmlformats.org/officeDocument/2006/customXml" ds:itemID="{71475C52-C20B-4778-B923-B6C837C3C5C9}">
  <ds:schemaRefs>
    <ds:schemaRef ds:uri="http://schemas.microsoft.com/office/2006/documentManagement/types"/>
    <ds:schemaRef ds:uri="dd09db49-6223-4168-b74d-9be792e2960d"/>
    <ds:schemaRef ds:uri="60e6ab6f-f2e4-45f1-83a2-7fb254344455"/>
    <ds:schemaRef ds:uri="http://www.w3.org/XML/1998/namespace"/>
    <ds:schemaRef ds:uri="http://purl.org/dc/terms/"/>
    <ds:schemaRef ds:uri="http://purl.org/dc/dcmitype/"/>
    <ds:schemaRef ds:uri="http://purl.org/dc/elements/1.1/"/>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4B851B1C-DFA4-42D0-8003-6106C69AEC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09db49-6223-4168-b74d-9be792e2960d"/>
    <ds:schemaRef ds:uri="60e6ab6f-f2e4-45f1-83a2-7fb2543444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2</vt:i4>
      </vt:variant>
    </vt:vector>
  </HeadingPairs>
  <TitlesOfParts>
    <vt:vector size="6" baseType="lpstr">
      <vt:lpstr>Pokyny, info</vt:lpstr>
      <vt:lpstr>MŠ</vt:lpstr>
      <vt:lpstr>ZŠ</vt:lpstr>
      <vt:lpstr>zajmové, neformalní, cel</vt:lpstr>
      <vt:lpstr>'zajmové, neformalní, cel'!Oblast_tisku</vt:lpstr>
      <vt:lpstr>ZŠ!Oblast_tisku</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Robert Rölc</cp:lastModifiedBy>
  <cp:revision/>
  <cp:lastPrinted>2024-11-11T10:50:33Z</cp:lastPrinted>
  <dcterms:created xsi:type="dcterms:W3CDTF">2020-07-22T07:46:04Z</dcterms:created>
  <dcterms:modified xsi:type="dcterms:W3CDTF">2024-11-19T07:40:59Z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0x010100947892C20ADE2342A40A40C2CD6D066D</vt:lpwstr>
  </property>
</Properties>
</file>