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hutinE\Documents\Eva\MAPIII\SR_10_22\"/>
    </mc:Choice>
  </mc:AlternateContent>
  <bookViews>
    <workbookView xWindow="0" yWindow="0" windowWidth="23040" windowHeight="8256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13" i="1" l="1"/>
  <c r="M14" i="1"/>
  <c r="M18" i="1"/>
  <c r="M40" i="1" l="1"/>
  <c r="M38" i="1"/>
  <c r="M37" i="1"/>
  <c r="M34" i="1"/>
  <c r="M33" i="1"/>
  <c r="M29" i="1" l="1"/>
  <c r="M29" i="2"/>
  <c r="M52" i="1" l="1"/>
  <c r="M39" i="2"/>
  <c r="M6" i="1" l="1"/>
  <c r="M5" i="1"/>
  <c r="M5" i="2"/>
  <c r="M4" i="2"/>
  <c r="M16" i="2" l="1"/>
  <c r="L10" i="3" l="1"/>
  <c r="L11" i="3"/>
  <c r="L9" i="3"/>
  <c r="L8" i="3"/>
  <c r="L7" i="3"/>
  <c r="L6" i="3"/>
  <c r="L5" i="3"/>
  <c r="M55" i="1" l="1"/>
  <c r="M56" i="1"/>
  <c r="M54" i="1"/>
  <c r="M53" i="1"/>
  <c r="M25" i="2" l="1"/>
  <c r="M9" i="2"/>
  <c r="M10" i="2"/>
  <c r="M11" i="2"/>
  <c r="M12" i="2"/>
  <c r="M13" i="2"/>
  <c r="M14" i="2"/>
  <c r="M17" i="2"/>
  <c r="M18" i="2"/>
  <c r="M19" i="2"/>
  <c r="M30" i="2"/>
  <c r="M31" i="2"/>
  <c r="M32" i="2"/>
  <c r="M33" i="2"/>
  <c r="M34" i="2"/>
  <c r="M35" i="2"/>
  <c r="M36" i="2"/>
  <c r="M37" i="2"/>
  <c r="M38" i="2"/>
  <c r="M8" i="1" l="1"/>
  <c r="M9" i="1"/>
  <c r="M10" i="1"/>
  <c r="M11" i="1"/>
  <c r="M12" i="1"/>
  <c r="M15" i="1"/>
  <c r="M16" i="1"/>
  <c r="M17" i="1"/>
  <c r="M19" i="1"/>
  <c r="M20" i="1"/>
  <c r="M21" i="1"/>
  <c r="M22" i="1"/>
  <c r="M23" i="1"/>
  <c r="M24" i="1"/>
  <c r="M25" i="1"/>
  <c r="M26" i="1"/>
  <c r="M27" i="1"/>
  <c r="M41" i="1"/>
  <c r="M42" i="1"/>
  <c r="M43" i="1"/>
  <c r="M44" i="1"/>
  <c r="M45" i="1"/>
  <c r="M46" i="1"/>
  <c r="M50" i="1"/>
  <c r="M51" i="1"/>
</calcChain>
</file>

<file path=xl/sharedStrings.xml><?xml version="1.0" encoding="utf-8"?>
<sst xmlns="http://schemas.openxmlformats.org/spreadsheetml/2006/main" count="1094" uniqueCount="356">
  <si>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</si>
  <si>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</si>
  <si>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</si>
  <si>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</si>
  <si>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</si>
  <si>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</si>
  <si>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</si>
  <si>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</si>
  <si>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</si>
  <si>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</si>
  <si>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</si>
  <si>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</si>
  <si>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</si>
  <si>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</si>
  <si>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</si>
  <si>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</si>
  <si>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</si>
  <si>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</si>
  <si>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</si>
  <si>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</si>
  <si>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</si>
  <si>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</si>
  <si>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</si>
  <si>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</si>
  <si>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</si>
  <si>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</si>
  <si>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</si>
  <si>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</si>
  <si>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</si>
  <si>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</si>
  <si>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</si>
  <si>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</si>
  <si>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</si>
  <si>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</si>
  <si>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</si>
  <si>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</si>
  <si>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</si>
  <si>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</si>
  <si>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</si>
  <si>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</si>
  <si>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</si>
  <si>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</si>
  <si>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</si>
  <si>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</si>
  <si>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</si>
  <si>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</si>
  <si>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</si>
  <si>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</si>
  <si>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</si>
  <si>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</si>
  <si>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</si>
  <si>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</si>
  <si>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</si>
  <si>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</si>
  <si>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</si>
  <si>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</si>
  <si>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</si>
  <si>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Personální podporaJihomoravský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</si>
  <si>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</si>
  <si>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</si>
  <si>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</si>
  <si>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</si>
  <si>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</si>
  <si>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</si>
  <si>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</si>
  <si>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</si>
  <si>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</si>
  <si>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</si>
  <si>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</si>
  <si>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</si>
  <si>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</si>
  <si>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</si>
  <si>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 xml:space="preserve">Konektivita ve škole </t>
  </si>
  <si>
    <t>Vrbice</t>
  </si>
  <si>
    <t>Školní roboti</t>
  </si>
  <si>
    <t>výstavba nové sportovní haly pro hodiny TJ</t>
  </si>
  <si>
    <t>modernizace budovy a vybavení</t>
  </si>
  <si>
    <t>zajištění  konektivity ve škole</t>
  </si>
  <si>
    <t>nákup školních roborů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</si>
  <si>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</si>
  <si>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</si>
  <si>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</si>
  <si>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</si>
  <si>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</si>
  <si>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</si>
  <si>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</si>
  <si>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</si>
  <si>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</si>
  <si>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</si>
  <si>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</si>
  <si>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</si>
  <si>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</si>
  <si>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výměna sanitace</t>
  </si>
  <si>
    <t>nová zahrada</t>
  </si>
  <si>
    <t>revitalizace a rekonstrukce přírodní zahrady na odloučeném pracovišti</t>
  </si>
  <si>
    <t>ICT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</si>
  <si>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</si>
  <si>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</si>
  <si>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</si>
  <si>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</si>
  <si>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</si>
  <si>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</si>
  <si>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</si>
  <si>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</si>
  <si>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</si>
  <si>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</si>
  <si>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Bez odhadu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</si>
  <si>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</si>
  <si>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</si>
  <si>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</si>
  <si>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</si>
  <si>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</si>
  <si>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</si>
  <si>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</si>
  <si>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6/2024</t>
  </si>
  <si>
    <t>9/2024</t>
  </si>
  <si>
    <t>Mateřská škola Velké Němčice</t>
  </si>
  <si>
    <t>Městys Velké Němčice</t>
  </si>
  <si>
    <t>Oplocení zahrady MŠ</t>
  </si>
  <si>
    <t>Velké Němčice</t>
  </si>
  <si>
    <t>Oplocení zahrady u MŠ, bezpečnost dětí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</si>
  <si>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</si>
  <si>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</si>
  <si>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</si>
  <si>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</si>
  <si>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</si>
  <si>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</si>
  <si>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</si>
  <si>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</si>
  <si>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</si>
  <si>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Mgr. Vlastimil Janda, předseda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</si>
  <si>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</si>
  <si>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</si>
  <si>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</si>
  <si>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</si>
  <si>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</si>
  <si>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</si>
  <si>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</si>
  <si>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</si>
  <si>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</si>
  <si>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</si>
  <si>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</si>
  <si>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</si>
  <si>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</si>
  <si>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</si>
  <si>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</si>
  <si>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</si>
  <si>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</si>
  <si>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</si>
  <si>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</si>
  <si>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</si>
  <si>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</si>
  <si>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</si>
  <si>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</si>
  <si>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</si>
  <si>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</si>
  <si>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</si>
  <si>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</si>
  <si>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</si>
  <si>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</si>
  <si>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</si>
  <si>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</si>
  <si>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</si>
  <si>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</si>
  <si>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</si>
  <si>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</si>
  <si>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</si>
  <si>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</si>
  <si>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</si>
  <si>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</si>
  <si>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</si>
  <si>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</si>
  <si>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</si>
  <si>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</si>
  <si>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</si>
  <si>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</si>
  <si>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</si>
  <si>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</si>
  <si>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</si>
  <si>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</si>
  <si>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</si>
  <si>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</si>
  <si>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</si>
  <si>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</si>
  <si>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</si>
  <si>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</si>
  <si>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</si>
  <si>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</si>
  <si>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</si>
  <si>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</si>
  <si>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</si>
  <si>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</si>
  <si>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</si>
  <si>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</si>
  <si>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</si>
  <si>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</si>
  <si>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</si>
  <si>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</si>
  <si>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</si>
  <si>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</si>
  <si>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</si>
  <si>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</si>
  <si>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</si>
  <si>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sportovní hala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</si>
  <si>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</si>
  <si>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</si>
  <si>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</si>
  <si>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</si>
  <si>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</si>
  <si>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</si>
  <si>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</si>
  <si>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</si>
  <si>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</si>
  <si>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</si>
  <si>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</si>
  <si>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</si>
  <si>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</si>
  <si>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</si>
  <si>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</si>
  <si>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</si>
  <si>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</si>
  <si>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</si>
  <si>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</si>
  <si>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</si>
  <si>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rozvodů elektriny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</si>
  <si>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</si>
  <si>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</si>
  <si>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</si>
  <si>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</si>
  <si>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</si>
  <si>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</si>
  <si>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Vybudování sprotovního zázemí</t>
  </si>
  <si>
    <t>Revitalizace školní zahrady</t>
  </si>
  <si>
    <t>Výměna zastaralé ICT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</si>
  <si>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</si>
  <si>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</si>
  <si>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</si>
  <si>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</si>
  <si>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</si>
  <si>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</si>
  <si>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</si>
  <si>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</si>
  <si>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</si>
  <si>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</si>
  <si>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</si>
  <si>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</si>
  <si>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</si>
  <si>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</si>
  <si>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</si>
  <si>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</si>
  <si>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</si>
  <si>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</si>
  <si>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</si>
  <si>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</si>
  <si>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</si>
  <si>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</si>
  <si>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</si>
  <si>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</si>
  <si>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</si>
  <si>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využití půdních prostor</t>
  </si>
  <si>
    <t>Starovice</t>
  </si>
  <si>
    <t>rozšíření MŠ</t>
  </si>
  <si>
    <t>jaro 2023</t>
  </si>
  <si>
    <t>podzim 2023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</si>
  <si>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</si>
  <si>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</si>
  <si>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</si>
  <si>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</si>
  <si>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Renovace elelktroinstalace</t>
  </si>
  <si>
    <t>Brumovice</t>
  </si>
  <si>
    <t>Celková generální elektroinstalace v budově mateřské školy , včetně kuchyně</t>
  </si>
  <si>
    <t>Rekonstrukce sociálního zařízení, bezbarierovost</t>
  </si>
  <si>
    <t>Generální rekonstrukce sociálního zařízení v horním i dolním podlaží, vybudování bezbariérového přístupu do hlavního vchodu MŠ a do 2. podlaží MŠ</t>
  </si>
  <si>
    <t>Renovace elektroinstalace</t>
  </si>
  <si>
    <t>Celková generální rekonstrukce instalace v budoivě základní školy</t>
  </si>
  <si>
    <t>obec Brumovice</t>
  </si>
  <si>
    <t>Dotykové interaktivní tabule</t>
  </si>
  <si>
    <t xml:space="preserve">Modernizace interaktivních tabulí nebo celková výměna za dotykové interaktivní tabule </t>
  </si>
  <si>
    <t>01.6,2023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</si>
  <si>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</si>
  <si>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</si>
  <si>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</si>
  <si>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</si>
  <si>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</si>
  <si>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</si>
  <si>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</si>
  <si>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</si>
  <si>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</si>
  <si>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</si>
  <si>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</si>
  <si>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</si>
  <si>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VIII.25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</si>
  <si>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</si>
  <si>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</si>
  <si>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</si>
  <si>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</si>
  <si>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</si>
  <si>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</si>
  <si>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Jihomoravský</t>
  </si>
  <si>
    <t>výběr dodav.</t>
  </si>
  <si>
    <r>
      <t xml:space="preserve">Herní prvky na zahradě MŠ </t>
    </r>
    <r>
      <rPr>
        <sz val="11"/>
        <color rgb="FFF18B0F"/>
        <rFont val="Calibri"/>
        <family val="2"/>
        <charset val="238"/>
        <scheme val="minor"/>
      </rPr>
      <t>(zrealizováno)</t>
    </r>
  </si>
  <si>
    <t xml:space="preserve"> Zateplení hosp.  Budovy</t>
  </si>
  <si>
    <t>Zateplení hospodářské budovy, přístavba střechy</t>
  </si>
  <si>
    <t>5/2023</t>
  </si>
  <si>
    <t>9/2023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</si>
  <si>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</si>
  <si>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</si>
  <si>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</si>
  <si>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</si>
  <si>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</si>
  <si>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</si>
  <si>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</si>
  <si>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</si>
  <si>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</si>
  <si>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</si>
  <si>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</si>
  <si>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</si>
  <si>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</si>
  <si>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</si>
  <si>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</si>
  <si>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</si>
  <si>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</si>
  <si>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</si>
  <si>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</si>
  <si>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12/2023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</si>
  <si>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</si>
  <si>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</si>
  <si>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</si>
  <si>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</si>
  <si>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zář.24</t>
  </si>
  <si>
    <t>Zateplení budovy ZŠ + fasaáda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</si>
  <si>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</si>
  <si>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</si>
  <si>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</si>
  <si>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</si>
  <si>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</si>
  <si>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</si>
  <si>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</si>
  <si>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</si>
  <si>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t>Cílem projektuje snížení nákladů na vytápění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</si>
  <si>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</si>
  <si>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</si>
  <si>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</si>
  <si>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</si>
  <si>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</si>
  <si>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</si>
  <si>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</si>
  <si>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</si>
  <si>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</si>
  <si>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</si>
  <si>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</si>
  <si>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</si>
  <si>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</si>
  <si>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</si>
  <si>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Schváleno Řídícím výborem dne 19.10.2022</t>
  </si>
  <si>
    <t>Schváleno Řídícím výborem dne  19.10.2022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</si>
</sst>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8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b/>
      <sz val="8"/>
      <color rgb="FFF3800D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sz val="10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b/>
      <sz val="10"/>
      <color rgb="FFF3800D"/>
      <name val="Calibri"/>
      <family val="2"/>
      <charset val="238"/>
      <scheme val="minor"/>
    </font>
    <font>
      <sz val="11"/>
      <color rgb="FFF18B0F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sz val="10"/>
      <color rgb="FF222222"/>
      <name val="Arial"/>
      <family val="2"/>
      <charset val="238"/>
    </font>
    <font>
      <b/>
      <sz val="6"/>
      <color rgb="FFF18B0F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571">
    <xf numFmtId="0" fontId="0" fillId="0" borderId="0" xfId="0"/>
    <xf numFmtId="0" fontId="4" fillId="2" borderId="4" xfId="0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3" fontId="22" fillId="0" borderId="0" xfId="0" applyNumberFormat="1" applyFont="1" applyAlignment="1" applyProtection="1">
      <alignment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0" fontId="0" fillId="0" borderId="48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 wrapText="1"/>
      <protection locked="0"/>
    </xf>
    <xf numFmtId="0" fontId="14" fillId="0" borderId="49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Fill="1" applyBorder="1" applyAlignment="1" applyProtection="1">
      <alignment horizontal="center" vertical="center" wrapText="1"/>
      <protection locked="0"/>
    </xf>
    <xf numFmtId="3" fontId="0" fillId="0" borderId="48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14" fontId="0" fillId="0" borderId="22" xfId="0" applyNumberForma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Fill="1" applyBorder="1" applyAlignment="1" applyProtection="1">
      <alignment horizontal="center" vertical="center" wrapText="1"/>
      <protection locked="0"/>
    </xf>
    <xf numFmtId="14" fontId="0" fillId="0" borderId="48" xfId="0" applyNumberForma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49" fontId="0" fillId="0" borderId="22" xfId="0" applyNumberFormat="1" applyFill="1" applyBorder="1" applyAlignment="1" applyProtection="1">
      <alignment horizontal="center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3" fontId="0" fillId="0" borderId="22" xfId="0" applyNumberForma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>
      <alignment horizontal="center" vertical="center" wrapText="1"/>
    </xf>
    <xf numFmtId="3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20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Alignment="1">
      <alignment wrapText="1"/>
    </xf>
    <xf numFmtId="3" fontId="0" fillId="0" borderId="22" xfId="0" applyNumberFormat="1" applyBorder="1" applyAlignment="1" applyProtection="1">
      <alignment horizontal="center" vertical="center" wrapText="1"/>
      <protection locked="0"/>
    </xf>
    <xf numFmtId="3" fontId="0" fillId="0" borderId="22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Fill="1" applyProtection="1">
      <protection locked="0"/>
    </xf>
    <xf numFmtId="0" fontId="5" fillId="0" borderId="0" xfId="0" applyFont="1"/>
    <xf numFmtId="0" fontId="15" fillId="0" borderId="0" xfId="0" applyFont="1" applyProtection="1">
      <protection locked="0"/>
    </xf>
    <xf numFmtId="0" fontId="15" fillId="0" borderId="0" xfId="0" applyFont="1"/>
    <xf numFmtId="0" fontId="0" fillId="0" borderId="48" xfId="0" applyFill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48" xfId="0" applyBorder="1" applyAlignment="1">
      <alignment horizontal="left" wrapText="1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8" fillId="0" borderId="1" xfId="0" applyFont="1" applyFill="1" applyBorder="1" applyAlignment="1" applyProtection="1">
      <alignment wrapText="1"/>
      <protection locked="0"/>
    </xf>
    <xf numFmtId="0" fontId="29" fillId="0" borderId="2" xfId="0" applyFont="1" applyFill="1" applyBorder="1" applyProtection="1">
      <protection locked="0"/>
    </xf>
    <xf numFmtId="49" fontId="29" fillId="0" borderId="3" xfId="0" applyNumberFormat="1" applyFont="1" applyFill="1" applyBorder="1" applyProtection="1">
      <protection locked="0"/>
    </xf>
    <xf numFmtId="0" fontId="29" fillId="0" borderId="13" xfId="0" applyFont="1" applyFill="1" applyBorder="1" applyAlignment="1" applyProtection="1">
      <alignment wrapText="1"/>
      <protection locked="0"/>
    </xf>
    <xf numFmtId="0" fontId="30" fillId="0" borderId="13" xfId="0" applyFont="1" applyFill="1" applyBorder="1" applyProtection="1">
      <protection locked="0"/>
    </xf>
    <xf numFmtId="0" fontId="27" fillId="0" borderId="13" xfId="0" applyFont="1" applyFill="1" applyBorder="1" applyAlignment="1" applyProtection="1">
      <alignment wrapText="1"/>
      <protection locked="0"/>
    </xf>
    <xf numFmtId="3" fontId="28" fillId="0" borderId="13" xfId="0" applyNumberFormat="1" applyFont="1" applyBorder="1" applyProtection="1">
      <protection locked="0"/>
    </xf>
    <xf numFmtId="3" fontId="28" fillId="0" borderId="9" xfId="0" applyNumberFormat="1" applyFont="1" applyBorder="1" applyProtection="1">
      <protection locked="0"/>
    </xf>
    <xf numFmtId="17" fontId="27" fillId="0" borderId="1" xfId="0" applyNumberFormat="1" applyFont="1" applyBorder="1" applyProtection="1">
      <protection locked="0"/>
    </xf>
    <xf numFmtId="17" fontId="27" fillId="0" borderId="3" xfId="0" applyNumberFormat="1" applyFont="1" applyBorder="1" applyProtection="1"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0" xfId="0" applyFont="1"/>
    <xf numFmtId="0" fontId="27" fillId="0" borderId="25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wrapText="1"/>
      <protection locked="0"/>
    </xf>
    <xf numFmtId="3" fontId="28" fillId="0" borderId="25" xfId="0" applyNumberFormat="1" applyFont="1" applyBorder="1" applyProtection="1"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28" fillId="0" borderId="24" xfId="0" applyFont="1" applyFill="1" applyBorder="1" applyAlignment="1" applyProtection="1">
      <alignment wrapText="1"/>
      <protection locked="0"/>
    </xf>
    <xf numFmtId="0" fontId="29" fillId="0" borderId="26" xfId="0" applyFont="1" applyFill="1" applyBorder="1" applyProtection="1">
      <protection locked="0"/>
    </xf>
    <xf numFmtId="49" fontId="29" fillId="0" borderId="27" xfId="0" applyNumberFormat="1" applyFont="1" applyFill="1" applyBorder="1" applyProtection="1">
      <protection locked="0"/>
    </xf>
    <xf numFmtId="3" fontId="28" fillId="0" borderId="37" xfId="0" applyNumberFormat="1" applyFont="1" applyBorder="1" applyProtection="1"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Protection="1">
      <protection locked="0"/>
    </xf>
    <xf numFmtId="0" fontId="27" fillId="0" borderId="18" xfId="0" applyFont="1" applyBorder="1" applyProtection="1">
      <protection locked="0"/>
    </xf>
    <xf numFmtId="0" fontId="28" fillId="0" borderId="16" xfId="0" applyFont="1" applyFill="1" applyBorder="1" applyAlignment="1" applyProtection="1">
      <alignment wrapText="1"/>
      <protection locked="0"/>
    </xf>
    <xf numFmtId="0" fontId="29" fillId="0" borderId="22" xfId="0" applyFont="1" applyFill="1" applyBorder="1" applyProtection="1">
      <protection locked="0"/>
    </xf>
    <xf numFmtId="49" fontId="29" fillId="0" borderId="22" xfId="0" applyNumberFormat="1" applyFont="1" applyFill="1" applyBorder="1" applyProtection="1">
      <protection locked="0"/>
    </xf>
    <xf numFmtId="0" fontId="29" fillId="0" borderId="51" xfId="0" applyFont="1" applyBorder="1" applyAlignment="1" applyProtection="1">
      <alignment wrapText="1"/>
      <protection locked="0"/>
    </xf>
    <xf numFmtId="0" fontId="28" fillId="0" borderId="52" xfId="0" applyFont="1" applyFill="1" applyBorder="1" applyAlignment="1" applyProtection="1">
      <alignment wrapText="1"/>
      <protection locked="0"/>
    </xf>
    <xf numFmtId="0" fontId="29" fillId="0" borderId="49" xfId="0" applyFont="1" applyFill="1" applyBorder="1" applyProtection="1">
      <protection locked="0"/>
    </xf>
    <xf numFmtId="49" fontId="29" fillId="0" borderId="48" xfId="0" applyNumberFormat="1" applyFont="1" applyFill="1" applyBorder="1" applyProtection="1">
      <protection locked="0"/>
    </xf>
    <xf numFmtId="0" fontId="30" fillId="0" borderId="15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8" fillId="0" borderId="31" xfId="0" applyFont="1" applyFill="1" applyBorder="1" applyAlignment="1" applyProtection="1">
      <alignment wrapText="1"/>
      <protection locked="0"/>
    </xf>
    <xf numFmtId="0" fontId="29" fillId="0" borderId="48" xfId="0" applyFont="1" applyFill="1" applyBorder="1" applyProtection="1">
      <protection locked="0"/>
    </xf>
    <xf numFmtId="3" fontId="28" fillId="0" borderId="14" xfId="0" applyNumberFormat="1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9" fillId="0" borderId="31" xfId="0" applyFont="1" applyFill="1" applyBorder="1" applyAlignment="1" applyProtection="1">
      <alignment wrapText="1"/>
      <protection locked="0"/>
    </xf>
    <xf numFmtId="0" fontId="30" fillId="0" borderId="42" xfId="0" applyFont="1" applyFill="1" applyBorder="1" applyProtection="1">
      <protection locked="0"/>
    </xf>
    <xf numFmtId="0" fontId="30" fillId="0" borderId="53" xfId="0" applyFont="1" applyBorder="1" applyProtection="1">
      <protection locked="0"/>
    </xf>
    <xf numFmtId="0" fontId="27" fillId="0" borderId="0" xfId="0" applyFont="1" applyAlignment="1">
      <alignment wrapText="1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wrapText="1"/>
      <protection locked="0"/>
    </xf>
    <xf numFmtId="0" fontId="29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3" fillId="0" borderId="61" xfId="0" applyFont="1" applyBorder="1" applyAlignment="1">
      <alignment vertical="center" wrapText="1"/>
    </xf>
    <xf numFmtId="0" fontId="33" fillId="0" borderId="61" xfId="0" applyFont="1" applyBorder="1" applyAlignment="1">
      <alignment horizontal="center" vertical="center" wrapText="1"/>
    </xf>
    <xf numFmtId="3" fontId="33" fillId="0" borderId="61" xfId="0" applyNumberFormat="1" applyFont="1" applyBorder="1" applyAlignment="1">
      <alignment horizontal="center" vertical="center" wrapText="1"/>
    </xf>
    <xf numFmtId="14" fontId="33" fillId="0" borderId="61" xfId="0" applyNumberFormat="1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center" wrapText="1"/>
    </xf>
    <xf numFmtId="0" fontId="35" fillId="0" borderId="61" xfId="0" applyFont="1" applyBorder="1" applyAlignment="1">
      <alignment vertical="center" wrapText="1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0" fontId="39" fillId="0" borderId="1" xfId="1" applyFont="1" applyBorder="1" applyAlignment="1" applyProtection="1">
      <alignment wrapText="1"/>
      <protection locked="0"/>
    </xf>
    <xf numFmtId="0" fontId="40" fillId="0" borderId="1" xfId="1" applyFont="1" applyBorder="1" applyAlignment="1" applyProtection="1">
      <alignment wrapText="1"/>
      <protection locked="0"/>
    </xf>
    <xf numFmtId="0" fontId="38" fillId="0" borderId="22" xfId="0" applyFont="1" applyBorder="1" applyAlignment="1" applyProtection="1">
      <alignment horizontal="centerContinuous" vertical="center" wrapText="1"/>
      <protection locked="0"/>
    </xf>
    <xf numFmtId="0" fontId="40" fillId="0" borderId="1" xfId="1" applyFont="1" applyBorder="1" applyAlignment="1" applyProtection="1">
      <alignment horizontal="left" vertical="center" wrapText="1"/>
      <protection locked="0"/>
    </xf>
    <xf numFmtId="0" fontId="40" fillId="0" borderId="1" xfId="1" applyFont="1" applyBorder="1" applyAlignment="1" applyProtection="1">
      <alignment horizontal="center" vertical="center" wrapText="1"/>
      <protection locked="0"/>
    </xf>
    <xf numFmtId="0" fontId="40" fillId="0" borderId="1" xfId="1" applyFont="1" applyBorder="1" applyAlignment="1" applyProtection="1">
      <alignment vertical="center" wrapText="1"/>
      <protection locked="0"/>
    </xf>
    <xf numFmtId="3" fontId="40" fillId="0" borderId="2" xfId="1" applyNumberFormat="1" applyFont="1" applyBorder="1" applyAlignment="1" applyProtection="1">
      <alignment horizontal="center" vertical="center" wrapText="1"/>
      <protection locked="0"/>
    </xf>
    <xf numFmtId="14" fontId="38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Fill="1" applyBorder="1" applyAlignment="1" applyProtection="1">
      <alignment horizontal="center" vertical="center" wrapText="1"/>
      <protection locked="0"/>
    </xf>
    <xf numFmtId="3" fontId="0" fillId="0" borderId="23" xfId="0" applyNumberForma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3" fontId="3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left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3" fontId="38" fillId="0" borderId="22" xfId="0" applyNumberFormat="1" applyFont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wrapText="1"/>
      <protection locked="0"/>
    </xf>
    <xf numFmtId="0" fontId="38" fillId="0" borderId="23" xfId="0" applyFont="1" applyBorder="1" applyAlignment="1" applyProtection="1">
      <alignment horizontal="center" wrapText="1"/>
      <protection locked="0"/>
    </xf>
    <xf numFmtId="0" fontId="38" fillId="0" borderId="21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/>
      <protection locked="0"/>
    </xf>
    <xf numFmtId="14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Continuous" vertical="center" wrapText="1"/>
      <protection locked="0"/>
    </xf>
    <xf numFmtId="0" fontId="44" fillId="0" borderId="2" xfId="0" applyFont="1" applyBorder="1" applyAlignment="1" applyProtection="1">
      <alignment horizontal="centerContinuous" vertical="center" wrapText="1"/>
      <protection locked="0"/>
    </xf>
    <xf numFmtId="0" fontId="44" fillId="0" borderId="3" xfId="0" applyFont="1" applyBorder="1" applyAlignment="1" applyProtection="1">
      <alignment horizontal="centerContinuous" vertical="center" wrapText="1"/>
      <protection locked="0"/>
    </xf>
    <xf numFmtId="0" fontId="44" fillId="0" borderId="13" xfId="0" applyFont="1" applyBorder="1" applyAlignment="1" applyProtection="1">
      <alignment horizontal="centerContinuous" vertical="center" wrapText="1"/>
      <protection locked="0"/>
    </xf>
    <xf numFmtId="0" fontId="44" fillId="0" borderId="13" xfId="0" applyFont="1" applyFill="1" applyBorder="1" applyAlignment="1" applyProtection="1">
      <alignment horizontal="centerContinuous" vertical="center" wrapText="1"/>
      <protection locked="0"/>
    </xf>
    <xf numFmtId="0" fontId="44" fillId="0" borderId="9" xfId="0" applyFont="1" applyFill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Continuous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44" fillId="0" borderId="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8" xfId="0" applyFont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centerContinuous" vertical="center" wrapText="1"/>
      <protection locked="0"/>
    </xf>
    <xf numFmtId="0" fontId="44" fillId="0" borderId="22" xfId="0" applyFont="1" applyBorder="1" applyAlignment="1" applyProtection="1">
      <alignment vertical="center" wrapText="1"/>
      <protection locked="0"/>
    </xf>
    <xf numFmtId="0" fontId="44" fillId="0" borderId="22" xfId="0" applyFont="1" applyFill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Continuous" vertical="center" wrapText="1"/>
      <protection locked="0"/>
    </xf>
    <xf numFmtId="0" fontId="44" fillId="0" borderId="22" xfId="0" applyFont="1" applyFill="1" applyBorder="1" applyAlignment="1" applyProtection="1">
      <alignment horizontal="centerContinuous" vertical="center" wrapText="1"/>
      <protection locked="0"/>
    </xf>
    <xf numFmtId="0" fontId="44" fillId="0" borderId="22" xfId="0" applyFont="1" applyFill="1" applyBorder="1" applyAlignment="1" applyProtection="1">
      <alignment vertical="center" wrapText="1"/>
      <protection locked="0"/>
    </xf>
    <xf numFmtId="0" fontId="44" fillId="0" borderId="22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left" vertical="center" wrapText="1"/>
    </xf>
    <xf numFmtId="0" fontId="43" fillId="0" borderId="22" xfId="0" applyFont="1" applyBorder="1" applyAlignment="1" applyProtection="1">
      <alignment horizontal="centerContinuous" vertical="center" wrapText="1"/>
      <protection locked="0"/>
    </xf>
    <xf numFmtId="0" fontId="46" fillId="0" borderId="22" xfId="0" applyFont="1" applyBorder="1" applyAlignment="1">
      <alignment vertical="center" wrapText="1"/>
    </xf>
    <xf numFmtId="14" fontId="4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44" fillId="0" borderId="22" xfId="0" applyNumberFormat="1" applyFont="1" applyBorder="1" applyAlignment="1" applyProtection="1">
      <alignment horizontal="left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4" fillId="0" borderId="22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vertical="center" wrapText="1"/>
    </xf>
    <xf numFmtId="0" fontId="46" fillId="0" borderId="11" xfId="0" applyFont="1" applyBorder="1" applyAlignment="1">
      <alignment vertical="center"/>
    </xf>
    <xf numFmtId="0" fontId="46" fillId="0" borderId="61" xfId="0" applyFont="1" applyBorder="1" applyAlignment="1">
      <alignment vertical="center" wrapText="1"/>
    </xf>
    <xf numFmtId="0" fontId="46" fillId="0" borderId="61" xfId="0" applyFont="1" applyBorder="1" applyAlignment="1">
      <alignment vertical="center"/>
    </xf>
    <xf numFmtId="0" fontId="46" fillId="0" borderId="61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38" fillId="0" borderId="0" xfId="0" applyFont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right" vertical="center"/>
    </xf>
    <xf numFmtId="3" fontId="38" fillId="0" borderId="22" xfId="0" applyNumberFormat="1" applyFont="1" applyBorder="1" applyProtection="1">
      <protection locked="0"/>
    </xf>
    <xf numFmtId="17" fontId="38" fillId="0" borderId="22" xfId="0" applyNumberFormat="1" applyFont="1" applyBorder="1" applyProtection="1">
      <protection locked="0"/>
    </xf>
    <xf numFmtId="0" fontId="40" fillId="0" borderId="22" xfId="0" applyFont="1" applyBorder="1" applyAlignment="1">
      <alignment horizontal="center" vertical="center"/>
    </xf>
    <xf numFmtId="0" fontId="38" fillId="0" borderId="6" xfId="0" applyFont="1" applyBorder="1" applyProtection="1">
      <protection locked="0"/>
    </xf>
    <xf numFmtId="0" fontId="39" fillId="0" borderId="36" xfId="0" applyFont="1" applyBorder="1" applyAlignment="1">
      <alignment horizontal="left" vertical="center" wrapText="1"/>
    </xf>
    <xf numFmtId="0" fontId="39" fillId="0" borderId="48" xfId="0" applyFont="1" applyBorder="1" applyAlignment="1">
      <alignment horizontal="left" vertical="center"/>
    </xf>
    <xf numFmtId="0" fontId="39" fillId="0" borderId="48" xfId="0" applyFont="1" applyBorder="1" applyAlignment="1">
      <alignment horizontal="right" vertical="center"/>
    </xf>
    <xf numFmtId="0" fontId="40" fillId="0" borderId="48" xfId="0" applyFont="1" applyBorder="1" applyAlignment="1">
      <alignment horizontal="left" vertical="center" wrapText="1"/>
    </xf>
    <xf numFmtId="0" fontId="40" fillId="0" borderId="48" xfId="0" applyFont="1" applyBorder="1" applyAlignment="1">
      <alignment vertical="center"/>
    </xf>
    <xf numFmtId="0" fontId="40" fillId="0" borderId="48" xfId="0" applyFont="1" applyBorder="1" applyAlignment="1">
      <alignment horizontal="left" vertical="center"/>
    </xf>
    <xf numFmtId="0" fontId="40" fillId="0" borderId="48" xfId="0" applyFont="1" applyBorder="1" applyAlignment="1">
      <alignment vertical="center" wrapText="1"/>
    </xf>
    <xf numFmtId="0" fontId="40" fillId="0" borderId="48" xfId="0" applyFont="1" applyBorder="1" applyAlignment="1">
      <alignment horizontal="center" vertical="center"/>
    </xf>
    <xf numFmtId="0" fontId="40" fillId="0" borderId="3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0" fontId="40" fillId="0" borderId="22" xfId="0" applyFont="1" applyBorder="1" applyAlignment="1">
      <alignment horizontal="right" vertical="center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38" fillId="0" borderId="22" xfId="0" applyFont="1" applyFill="1" applyBorder="1" applyAlignment="1" applyProtection="1">
      <alignment horizontal="left" vertical="center" wrapText="1"/>
      <protection locked="0"/>
    </xf>
    <xf numFmtId="0" fontId="38" fillId="0" borderId="22" xfId="0" applyFont="1" applyFill="1" applyBorder="1" applyAlignment="1" applyProtection="1">
      <alignment horizontal="centerContinuous" vertical="center" wrapText="1"/>
      <protection locked="0"/>
    </xf>
    <xf numFmtId="0" fontId="38" fillId="0" borderId="22" xfId="0" applyFont="1" applyFill="1" applyBorder="1" applyAlignment="1" applyProtection="1">
      <alignment vertical="center" wrapText="1"/>
      <protection locked="0"/>
    </xf>
    <xf numFmtId="49" fontId="38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Fill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14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vertical="center" wrapText="1"/>
      <protection locked="0"/>
    </xf>
    <xf numFmtId="14" fontId="38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38" fillId="0" borderId="22" xfId="0" applyNumberFormat="1" applyFont="1" applyBorder="1" applyAlignment="1" applyProtection="1">
      <alignment horizontal="centerContinuous" vertical="center" wrapText="1"/>
      <protection locked="0"/>
    </xf>
    <xf numFmtId="0" fontId="40" fillId="0" borderId="1" xfId="1" applyFont="1" applyBorder="1" applyProtection="1">
      <protection locked="0"/>
    </xf>
    <xf numFmtId="0" fontId="40" fillId="0" borderId="2" xfId="1" applyFont="1" applyBorder="1" applyProtection="1">
      <protection locked="0"/>
    </xf>
    <xf numFmtId="0" fontId="40" fillId="0" borderId="13" xfId="1" applyFont="1" applyBorder="1" applyAlignment="1" applyProtection="1">
      <alignment vertical="center"/>
      <protection locked="0"/>
    </xf>
    <xf numFmtId="0" fontId="40" fillId="0" borderId="2" xfId="1" applyFont="1" applyBorder="1" applyAlignment="1" applyProtection="1">
      <alignment horizontal="left" vertical="center" wrapText="1"/>
      <protection locked="0"/>
    </xf>
    <xf numFmtId="0" fontId="40" fillId="0" borderId="2" xfId="1" applyFont="1" applyBorder="1" applyAlignment="1" applyProtection="1">
      <alignment horizontal="center" vertical="center" wrapText="1"/>
      <protection locked="0"/>
    </xf>
    <xf numFmtId="0" fontId="40" fillId="0" borderId="3" xfId="1" applyFont="1" applyBorder="1" applyAlignment="1" applyProtection="1">
      <alignment horizontal="center" vertical="center" wrapText="1"/>
      <protection locked="0"/>
    </xf>
    <xf numFmtId="0" fontId="43" fillId="0" borderId="1" xfId="0" applyFont="1" applyFill="1" applyBorder="1" applyAlignment="1" applyProtection="1">
      <alignment horizontal="centerContinuous" vertical="center" wrapText="1"/>
      <protection locked="0"/>
    </xf>
    <xf numFmtId="0" fontId="43" fillId="0" borderId="2" xfId="0" applyFont="1" applyFill="1" applyBorder="1" applyAlignment="1" applyProtection="1">
      <alignment horizontal="centerContinuous" vertical="center" wrapText="1"/>
      <protection locked="0"/>
    </xf>
    <xf numFmtId="0" fontId="44" fillId="0" borderId="2" xfId="0" applyFont="1" applyFill="1" applyBorder="1" applyAlignment="1" applyProtection="1">
      <alignment horizontal="centerContinuous" vertical="center" wrapText="1"/>
      <protection locked="0"/>
    </xf>
    <xf numFmtId="0" fontId="44" fillId="0" borderId="3" xfId="0" applyFont="1" applyFill="1" applyBorder="1" applyAlignment="1" applyProtection="1">
      <alignment horizontal="centerContinuous" vertical="center" wrapText="1"/>
      <protection locked="0"/>
    </xf>
    <xf numFmtId="0" fontId="44" fillId="0" borderId="13" xfId="0" applyFont="1" applyFill="1" applyBorder="1" applyAlignment="1" applyProtection="1">
      <alignment horizontal="left" vertical="center" wrapText="1"/>
      <protection locked="0"/>
    </xf>
    <xf numFmtId="0" fontId="44" fillId="0" borderId="13" xfId="0" applyFont="1" applyFill="1" applyBorder="1" applyAlignment="1" applyProtection="1">
      <alignment vertical="center" wrapText="1"/>
      <protection locked="0"/>
    </xf>
    <xf numFmtId="49" fontId="44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49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 applyProtection="1">
      <alignment horizontal="center" vertical="center" wrapText="1"/>
      <protection locked="0"/>
    </xf>
    <xf numFmtId="0" fontId="44" fillId="0" borderId="2" xfId="0" applyFont="1" applyFill="1" applyBorder="1" applyAlignment="1" applyProtection="1">
      <alignment horizontal="center" vertical="center" wrapText="1"/>
      <protection locked="0"/>
    </xf>
    <xf numFmtId="0" fontId="44" fillId="0" borderId="3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3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44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Alignment="1" applyProtection="1">
      <alignment horizontal="centerContinuous" vertical="center" wrapText="1"/>
      <protection locked="0"/>
    </xf>
    <xf numFmtId="0" fontId="44" fillId="0" borderId="25" xfId="0" applyFont="1" applyFill="1" applyBorder="1" applyAlignment="1" applyProtection="1">
      <alignment horizontal="centerContinuous" vertical="center" wrapText="1"/>
      <protection locked="0"/>
    </xf>
    <xf numFmtId="0" fontId="44" fillId="0" borderId="25" xfId="0" applyFont="1" applyFill="1" applyBorder="1" applyAlignment="1" applyProtection="1">
      <alignment vertical="center" wrapText="1"/>
      <protection locked="0"/>
    </xf>
    <xf numFmtId="14" fontId="44" fillId="0" borderId="2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21" xfId="0" applyFont="1" applyFill="1" applyBorder="1" applyAlignment="1" applyProtection="1">
      <alignment horizontal="center" vertical="center" wrapText="1"/>
      <protection locked="0"/>
    </xf>
    <xf numFmtId="0" fontId="44" fillId="0" borderId="23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Fill="1" applyBorder="1" applyAlignment="1" applyProtection="1">
      <alignment horizontal="center" vertical="center" wrapText="1"/>
      <protection locked="0"/>
    </xf>
    <xf numFmtId="14" fontId="44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Continuous" vertical="center" wrapText="1"/>
      <protection locked="0"/>
    </xf>
    <xf numFmtId="0" fontId="44" fillId="0" borderId="14" xfId="0" applyFont="1" applyFill="1" applyBorder="1" applyAlignment="1" applyProtection="1">
      <alignment vertical="center" wrapText="1"/>
      <protection locked="0"/>
    </xf>
    <xf numFmtId="14" fontId="44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4" xfId="0" applyFont="1" applyFill="1" applyBorder="1" applyAlignment="1" applyProtection="1">
      <alignment horizontal="center" vertical="center" wrapText="1"/>
      <protection locked="0"/>
    </xf>
    <xf numFmtId="0" fontId="44" fillId="0" borderId="5" xfId="0" applyFont="1" applyFill="1" applyBorder="1" applyAlignment="1" applyProtection="1">
      <alignment horizontal="center" vertical="center" wrapText="1"/>
      <protection locked="0"/>
    </xf>
    <xf numFmtId="0" fontId="44" fillId="0" borderId="6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Continuous" vertical="center" wrapText="1"/>
      <protection locked="0"/>
    </xf>
    <xf numFmtId="0" fontId="44" fillId="0" borderId="25" xfId="0" applyFont="1" applyBorder="1" applyAlignment="1" applyProtection="1">
      <alignment vertical="center" wrapText="1"/>
      <protection locked="0"/>
    </xf>
    <xf numFmtId="14" fontId="44" fillId="2" borderId="1" xfId="0" applyNumberFormat="1" applyFont="1" applyFill="1" applyBorder="1" applyAlignment="1" applyProtection="1">
      <alignment horizontal="centerContinuous" vertical="center" wrapText="1"/>
      <protection locked="0"/>
    </xf>
    <xf numFmtId="14" fontId="4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Continuous" vertical="center" wrapText="1"/>
      <protection locked="0"/>
    </xf>
    <xf numFmtId="0" fontId="44" fillId="0" borderId="14" xfId="0" applyFont="1" applyBorder="1" applyAlignment="1" applyProtection="1">
      <alignment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 wrapText="1"/>
      <protection locked="0"/>
    </xf>
    <xf numFmtId="3" fontId="44" fillId="0" borderId="6" xfId="0" applyNumberFormat="1" applyFont="1" applyBorder="1" applyAlignment="1" applyProtection="1">
      <alignment horizontal="center" vertical="center" wrapText="1"/>
      <protection locked="0"/>
    </xf>
    <xf numFmtId="14" fontId="44" fillId="0" borderId="4" xfId="0" applyNumberFormat="1" applyFont="1" applyBorder="1" applyAlignment="1" applyProtection="1">
      <alignment horizontal="centerContinuous" vertical="center" wrapText="1"/>
      <protection locked="0"/>
    </xf>
    <xf numFmtId="14" fontId="44" fillId="0" borderId="6" xfId="0" applyNumberFormat="1" applyFont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 applyProtection="1">
      <alignment horizontal="center" vertical="center" wrapText="1"/>
      <protection locked="0"/>
    </xf>
    <xf numFmtId="0" fontId="44" fillId="0" borderId="6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21" xfId="0" applyNumberFormat="1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Continuous" vertical="center" wrapText="1"/>
      <protection locked="0"/>
    </xf>
    <xf numFmtId="3" fontId="44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8" xfId="0" applyFont="1" applyFill="1" applyBorder="1" applyAlignment="1" applyProtection="1">
      <alignment horizontal="left" vertical="center" wrapText="1"/>
      <protection locked="0"/>
    </xf>
    <xf numFmtId="49" fontId="44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4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8" xfId="0" applyFont="1" applyFill="1" applyBorder="1" applyAlignment="1" applyProtection="1">
      <alignment horizontal="left" vertical="center" wrapText="1"/>
      <protection locked="0"/>
    </xf>
    <xf numFmtId="0" fontId="44" fillId="0" borderId="39" xfId="0" applyFont="1" applyFill="1" applyBorder="1" applyAlignment="1" applyProtection="1">
      <alignment horizontal="left" vertical="center" wrapText="1"/>
      <protection locked="0"/>
    </xf>
    <xf numFmtId="0" fontId="38" fillId="0" borderId="39" xfId="0" applyFont="1" applyFill="1" applyBorder="1" applyAlignment="1" applyProtection="1">
      <alignment horizontal="left" vertical="center" wrapText="1"/>
      <protection locked="0"/>
    </xf>
    <xf numFmtId="0" fontId="38" fillId="0" borderId="56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38" xfId="0" applyFont="1" applyBorder="1" applyProtection="1">
      <protection locked="0"/>
    </xf>
    <xf numFmtId="0" fontId="38" fillId="0" borderId="55" xfId="0" applyFont="1" applyBorder="1" applyProtection="1">
      <protection locked="0"/>
    </xf>
    <xf numFmtId="0" fontId="38" fillId="0" borderId="22" xfId="0" applyFont="1" applyBorder="1" applyProtection="1">
      <protection locked="0"/>
    </xf>
    <xf numFmtId="0" fontId="38" fillId="0" borderId="18" xfId="0" applyFont="1" applyBorder="1" applyProtection="1">
      <protection locked="0"/>
    </xf>
    <xf numFmtId="0" fontId="38" fillId="0" borderId="25" xfId="0" applyFont="1" applyBorder="1" applyProtection="1">
      <protection locked="0"/>
    </xf>
    <xf numFmtId="0" fontId="38" fillId="0" borderId="21" xfId="0" applyFont="1" applyBorder="1" applyProtection="1">
      <protection locked="0"/>
    </xf>
    <xf numFmtId="0" fontId="38" fillId="0" borderId="23" xfId="0" applyFont="1" applyBorder="1" applyProtection="1">
      <protection locked="0"/>
    </xf>
    <xf numFmtId="0" fontId="38" fillId="0" borderId="37" xfId="0" applyFont="1" applyBorder="1" applyProtection="1">
      <protection locked="0"/>
    </xf>
    <xf numFmtId="0" fontId="38" fillId="0" borderId="57" xfId="0" applyFont="1" applyBorder="1" applyProtection="1">
      <protection locked="0"/>
    </xf>
    <xf numFmtId="0" fontId="38" fillId="0" borderId="28" xfId="0" applyFont="1" applyBorder="1" applyProtection="1">
      <protection locked="0"/>
    </xf>
    <xf numFmtId="0" fontId="38" fillId="0" borderId="14" xfId="0" applyFont="1" applyBorder="1" applyProtection="1">
      <protection locked="0"/>
    </xf>
    <xf numFmtId="0" fontId="38" fillId="0" borderId="60" xfId="0" applyFont="1" applyBorder="1" applyProtection="1">
      <protection locked="0"/>
    </xf>
    <xf numFmtId="0" fontId="38" fillId="0" borderId="59" xfId="0" applyFont="1" applyBorder="1" applyProtection="1">
      <protection locked="0"/>
    </xf>
    <xf numFmtId="0" fontId="38" fillId="0" borderId="11" xfId="0" applyFont="1" applyBorder="1" applyProtection="1">
      <protection locked="0"/>
    </xf>
    <xf numFmtId="0" fontId="43" fillId="0" borderId="22" xfId="0" applyFont="1" applyFill="1" applyBorder="1" applyAlignment="1" applyProtection="1">
      <alignment horizontal="left" vertical="center" wrapText="1"/>
      <protection locked="0"/>
    </xf>
    <xf numFmtId="0" fontId="43" fillId="0" borderId="22" xfId="0" applyFont="1" applyFill="1" applyBorder="1" applyAlignment="1" applyProtection="1">
      <alignment horizontal="centerContinuous" vertical="center" wrapText="1"/>
      <protection locked="0"/>
    </xf>
    <xf numFmtId="0" fontId="44" fillId="0" borderId="44" xfId="0" applyFont="1" applyBorder="1" applyAlignment="1" applyProtection="1">
      <alignment horizontal="left" vertical="center" wrapText="1"/>
      <protection locked="0"/>
    </xf>
    <xf numFmtId="0" fontId="42" fillId="0" borderId="54" xfId="0" applyFont="1" applyBorder="1" applyAlignment="1" applyProtection="1">
      <alignment horizontal="left" vertical="center" wrapText="1"/>
      <protection locked="0"/>
    </xf>
    <xf numFmtId="17" fontId="38" fillId="0" borderId="22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54" xfId="0" applyFont="1" applyBorder="1" applyAlignment="1" applyProtection="1">
      <alignment horizontal="left" vertical="center" wrapText="1"/>
      <protection locked="0"/>
    </xf>
    <xf numFmtId="14" fontId="38" fillId="0" borderId="22" xfId="0" applyNumberFormat="1" applyFont="1" applyBorder="1" applyAlignment="1" applyProtection="1">
      <alignment horizontal="center" wrapText="1"/>
      <protection locked="0"/>
    </xf>
    <xf numFmtId="14" fontId="38" fillId="0" borderId="22" xfId="0" applyNumberFormat="1" applyFont="1" applyBorder="1" applyAlignment="1" applyProtection="1">
      <alignment horizontal="center"/>
      <protection locked="0"/>
    </xf>
    <xf numFmtId="14" fontId="38" fillId="0" borderId="22" xfId="0" applyNumberFormat="1" applyFont="1" applyBorder="1" applyProtection="1">
      <protection locked="0"/>
    </xf>
    <xf numFmtId="0" fontId="38" fillId="0" borderId="22" xfId="0" applyFont="1" applyBorder="1" applyAlignment="1">
      <alignment horizontal="centerContinuous" vertical="center" wrapText="1"/>
    </xf>
    <xf numFmtId="14" fontId="38" fillId="0" borderId="22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Continuous" vertical="center" wrapText="1"/>
    </xf>
    <xf numFmtId="0" fontId="43" fillId="0" borderId="16" xfId="0" applyFont="1" applyFill="1" applyBorder="1" applyAlignment="1" applyProtection="1">
      <alignment horizontal="centerContinuous" vertical="center" wrapText="1"/>
    </xf>
    <xf numFmtId="0" fontId="43" fillId="0" borderId="17" xfId="0" applyFont="1" applyFill="1" applyBorder="1" applyAlignment="1" applyProtection="1">
      <alignment horizontal="centerContinuous" vertical="center" wrapText="1"/>
    </xf>
    <xf numFmtId="0" fontId="43" fillId="0" borderId="55" xfId="0" applyFont="1" applyFill="1" applyBorder="1" applyAlignment="1" applyProtection="1">
      <alignment horizontal="centerContinuous" vertic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Continuous" vertical="center" wrapText="1"/>
    </xf>
    <xf numFmtId="0" fontId="49" fillId="0" borderId="0" xfId="0" applyFont="1" applyProtection="1">
      <protection locked="0"/>
    </xf>
    <xf numFmtId="0" fontId="49" fillId="0" borderId="0" xfId="0" applyFont="1" applyAlignment="1">
      <alignment horizontal="center" vertical="center" wrapText="1"/>
    </xf>
    <xf numFmtId="0" fontId="40" fillId="0" borderId="0" xfId="1" applyFont="1" applyBorder="1" applyAlignment="1" applyProtection="1">
      <alignment wrapText="1"/>
      <protection locked="0"/>
    </xf>
    <xf numFmtId="0" fontId="44" fillId="0" borderId="0" xfId="0" applyFont="1" applyAlignment="1">
      <alignment horizontal="center" vertical="center" wrapText="1"/>
    </xf>
    <xf numFmtId="0" fontId="55" fillId="0" borderId="22" xfId="0" applyFont="1" applyBorder="1" applyAlignment="1" applyProtection="1">
      <alignment horizontal="left" vertical="center" wrapText="1"/>
      <protection locked="0"/>
    </xf>
    <xf numFmtId="0" fontId="55" fillId="0" borderId="22" xfId="0" applyFont="1" applyBorder="1" applyAlignment="1" applyProtection="1">
      <alignment horizontal="centerContinuous" vertical="center" wrapText="1"/>
      <protection locked="0"/>
    </xf>
    <xf numFmtId="0" fontId="55" fillId="0" borderId="0" xfId="0" applyFont="1" applyBorder="1" applyAlignment="1" applyProtection="1">
      <alignment horizontal="left" vertical="center" wrapText="1"/>
      <protection locked="0"/>
    </xf>
    <xf numFmtId="0" fontId="55" fillId="0" borderId="0" xfId="0" applyFont="1" applyBorder="1" applyAlignment="1" applyProtection="1">
      <alignment vertical="center" wrapText="1"/>
      <protection locked="0"/>
    </xf>
    <xf numFmtId="0" fontId="55" fillId="0" borderId="0" xfId="0" applyFont="1" applyBorder="1" applyAlignment="1" applyProtection="1">
      <alignment horizontal="centerContinuous" vertical="center" wrapText="1"/>
      <protection locked="0"/>
    </xf>
    <xf numFmtId="0" fontId="5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wrapText="1"/>
      <protection locked="0"/>
    </xf>
    <xf numFmtId="0" fontId="55" fillId="0" borderId="48" xfId="0" applyFont="1" applyBorder="1" applyProtection="1">
      <protection locked="0"/>
    </xf>
    <xf numFmtId="3" fontId="55" fillId="0" borderId="48" xfId="0" applyNumberFormat="1" applyFont="1" applyBorder="1" applyProtection="1">
      <protection locked="0"/>
    </xf>
    <xf numFmtId="0" fontId="55" fillId="0" borderId="48" xfId="0" applyFont="1" applyBorder="1" applyAlignment="1" applyProtection="1">
      <alignment horizontal="center" vertical="center"/>
      <protection locked="0"/>
    </xf>
    <xf numFmtId="0" fontId="55" fillId="0" borderId="48" xfId="0" applyFont="1" applyBorder="1" applyAlignment="1">
      <alignment horizontal="centerContinuous" vertical="center" wrapText="1"/>
    </xf>
    <xf numFmtId="0" fontId="44" fillId="0" borderId="48" xfId="0" applyFont="1" applyBorder="1" applyAlignment="1">
      <alignment horizontal="centerContinuous" vertical="center" wrapText="1"/>
    </xf>
    <xf numFmtId="0" fontId="55" fillId="0" borderId="25" xfId="0" applyFont="1" applyBorder="1" applyAlignment="1" applyProtection="1">
      <alignment horizontal="centerContinuous" vertical="center" wrapText="1"/>
      <protection locked="0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 applyProtection="1">
      <alignment horizontal="left"/>
      <protection locked="0"/>
    </xf>
    <xf numFmtId="0" fontId="44" fillId="0" borderId="0" xfId="0" applyFont="1" applyAlignment="1" applyProtection="1">
      <alignment wrapText="1"/>
      <protection locked="0"/>
    </xf>
    <xf numFmtId="0" fontId="44" fillId="0" borderId="0" xfId="0" applyFont="1" applyProtection="1">
      <protection locked="0"/>
    </xf>
    <xf numFmtId="3" fontId="44" fillId="0" borderId="0" xfId="0" applyNumberFormat="1" applyFont="1" applyProtection="1"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8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 applyProtection="1">
      <alignment wrapText="1"/>
      <protection locked="0"/>
    </xf>
    <xf numFmtId="0" fontId="48" fillId="0" borderId="0" xfId="0" applyFont="1" applyFill="1" applyProtection="1">
      <protection locked="0"/>
    </xf>
    <xf numFmtId="0" fontId="52" fillId="0" borderId="0" xfId="0" applyFont="1" applyAlignment="1" applyProtection="1">
      <alignment horizontal="left"/>
      <protection locked="0"/>
    </xf>
    <xf numFmtId="0" fontId="52" fillId="0" borderId="0" xfId="0" applyFont="1" applyAlignment="1" applyProtection="1">
      <alignment wrapText="1"/>
      <protection locked="0"/>
    </xf>
    <xf numFmtId="0" fontId="52" fillId="0" borderId="0" xfId="0" applyFont="1" applyProtection="1">
      <protection locked="0"/>
    </xf>
    <xf numFmtId="0" fontId="44" fillId="0" borderId="0" xfId="0" applyFont="1" applyFill="1" applyAlignment="1" applyProtection="1">
      <alignment wrapText="1"/>
      <protection locked="0"/>
    </xf>
    <xf numFmtId="0" fontId="44" fillId="0" borderId="0" xfId="0" applyFont="1" applyFill="1" applyProtection="1">
      <protection locked="0"/>
    </xf>
    <xf numFmtId="3" fontId="44" fillId="0" borderId="0" xfId="0" applyNumberFormat="1" applyFont="1" applyFill="1" applyProtection="1">
      <protection locked="0"/>
    </xf>
    <xf numFmtId="0" fontId="44" fillId="0" borderId="0" xfId="0" applyFont="1" applyFill="1" applyAlignment="1" applyProtection="1">
      <alignment horizontal="center" vertical="center"/>
      <protection locked="0"/>
    </xf>
    <xf numFmtId="0" fontId="48" fillId="0" borderId="0" xfId="0" applyFont="1" applyProtection="1">
      <protection locked="0"/>
    </xf>
    <xf numFmtId="3" fontId="44" fillId="0" borderId="1" xfId="0" applyNumberFormat="1" applyFont="1" applyBorder="1" applyAlignment="1" applyProtection="1">
      <alignment horizontal="center" vertical="center" wrapText="1"/>
      <protection locked="0"/>
    </xf>
    <xf numFmtId="3" fontId="44" fillId="0" borderId="3" xfId="0" applyNumberFormat="1" applyFont="1" applyBorder="1" applyAlignment="1" applyProtection="1">
      <alignment horizontal="center" vertical="center" wrapText="1"/>
      <protection locked="0"/>
    </xf>
    <xf numFmtId="3" fontId="44" fillId="0" borderId="22" xfId="0" applyNumberFormat="1" applyFont="1" applyBorder="1" applyAlignment="1" applyProtection="1">
      <alignment horizontal="center" vertical="center" wrapText="1"/>
      <protection locked="0"/>
    </xf>
    <xf numFmtId="3" fontId="46" fillId="0" borderId="62" xfId="0" applyNumberFormat="1" applyFont="1" applyBorder="1" applyAlignment="1">
      <alignment horizontal="center" vertical="center"/>
    </xf>
    <xf numFmtId="3" fontId="38" fillId="0" borderId="48" xfId="0" applyNumberFormat="1" applyFont="1" applyBorder="1" applyAlignment="1" applyProtection="1">
      <alignment horizontal="center" vertical="center" wrapText="1"/>
      <protection locked="0"/>
    </xf>
    <xf numFmtId="3" fontId="40" fillId="0" borderId="48" xfId="0" applyNumberFormat="1" applyFont="1" applyBorder="1" applyAlignment="1">
      <alignment horizontal="center" vertical="center"/>
    </xf>
    <xf numFmtId="3" fontId="40" fillId="0" borderId="22" xfId="0" applyNumberFormat="1" applyFont="1" applyBorder="1" applyAlignment="1">
      <alignment horizontal="center" vertical="center"/>
    </xf>
    <xf numFmtId="3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49" fillId="0" borderId="22" xfId="0" applyNumberFormat="1" applyFont="1" applyBorder="1" applyAlignment="1" applyProtection="1">
      <alignment horizontal="center" vertical="center" wrapText="1"/>
      <protection locked="0"/>
    </xf>
    <xf numFmtId="3" fontId="38" fillId="0" borderId="25" xfId="0" applyNumberFormat="1" applyFont="1" applyBorder="1" applyAlignment="1" applyProtection="1">
      <alignment horizontal="center" vertical="center"/>
      <protection locked="0"/>
    </xf>
    <xf numFmtId="3" fontId="38" fillId="0" borderId="58" xfId="0" applyNumberFormat="1" applyFont="1" applyBorder="1" applyAlignment="1" applyProtection="1">
      <alignment horizontal="center" vertical="center"/>
      <protection locked="0"/>
    </xf>
    <xf numFmtId="3" fontId="38" fillId="0" borderId="15" xfId="0" applyNumberFormat="1" applyFont="1" applyBorder="1" applyAlignment="1" applyProtection="1">
      <alignment horizontal="center" vertical="center"/>
      <protection locked="0"/>
    </xf>
    <xf numFmtId="3" fontId="38" fillId="0" borderId="56" xfId="0" applyNumberFormat="1" applyFont="1" applyBorder="1" applyAlignment="1" applyProtection="1">
      <alignment horizontal="center" vertical="center"/>
      <protection locked="0"/>
    </xf>
    <xf numFmtId="3" fontId="38" fillId="0" borderId="14" xfId="0" applyNumberFormat="1" applyFont="1" applyBorder="1" applyAlignment="1" applyProtection="1">
      <alignment horizontal="center" vertical="center"/>
      <protection locked="0"/>
    </xf>
    <xf numFmtId="0" fontId="55" fillId="0" borderId="0" xfId="0" applyFont="1" applyBorder="1" applyAlignment="1" applyProtection="1">
      <alignment horizontal="center" vertical="center" wrapText="1"/>
      <protection locked="0"/>
    </xf>
    <xf numFmtId="3" fontId="55" fillId="0" borderId="0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6" fillId="0" borderId="1" xfId="0" applyFont="1" applyFill="1" applyBorder="1" applyAlignment="1" applyProtection="1">
      <alignment horizontal="centerContinuous" vertical="center" wrapText="1"/>
      <protection locked="0"/>
    </xf>
    <xf numFmtId="0" fontId="57" fillId="0" borderId="2" xfId="0" applyFont="1" applyFill="1" applyBorder="1" applyAlignment="1" applyProtection="1">
      <alignment horizontal="center" vertical="center"/>
      <protection locked="0"/>
    </xf>
    <xf numFmtId="0" fontId="57" fillId="0" borderId="3" xfId="0" applyFont="1" applyFill="1" applyBorder="1" applyAlignment="1" applyProtection="1">
      <alignment horizontal="center" vertical="center"/>
      <protection locked="0"/>
    </xf>
    <xf numFmtId="0" fontId="57" fillId="0" borderId="13" xfId="0" applyFont="1" applyFill="1" applyBorder="1" applyAlignment="1" applyProtection="1">
      <alignment horizontal="center" vertical="center" wrapText="1"/>
      <protection locked="0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3" fontId="57" fillId="0" borderId="1" xfId="0" applyNumberFormat="1" applyFont="1" applyFill="1" applyBorder="1" applyAlignment="1" applyProtection="1">
      <alignment horizontal="center" vertical="center"/>
      <protection locked="0"/>
    </xf>
    <xf numFmtId="3" fontId="57" fillId="0" borderId="3" xfId="0" applyNumberFormat="1" applyFont="1" applyFill="1" applyBorder="1" applyAlignment="1" applyProtection="1">
      <alignment horizontal="center" vertical="center"/>
      <protection locked="0"/>
    </xf>
    <xf numFmtId="49" fontId="57" fillId="0" borderId="1" xfId="0" applyNumberFormat="1" applyFont="1" applyFill="1" applyBorder="1" applyAlignment="1" applyProtection="1">
      <alignment horizontal="center" vertical="center"/>
      <protection locked="0"/>
    </xf>
    <xf numFmtId="49" fontId="57" fillId="0" borderId="3" xfId="0" applyNumberFormat="1" applyFont="1" applyFill="1" applyBorder="1" applyAlignment="1" applyProtection="1">
      <alignment horizontal="center" vertic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5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7" fillId="0" borderId="39" xfId="0" applyFont="1" applyFill="1" applyBorder="1" applyAlignment="1" applyProtection="1">
      <alignment horizontal="center" wrapText="1"/>
    </xf>
    <xf numFmtId="0" fontId="17" fillId="0" borderId="40" xfId="0" applyFont="1" applyFill="1" applyBorder="1" applyAlignment="1" applyProtection="1">
      <alignment horizontal="center" wrapText="1"/>
    </xf>
    <xf numFmtId="0" fontId="17" fillId="0" borderId="41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0" fontId="43" fillId="2" borderId="24" xfId="0" applyFont="1" applyFill="1" applyBorder="1" applyAlignment="1" applyProtection="1">
      <alignment horizontal="center" vertical="center" wrapText="1"/>
    </xf>
    <xf numFmtId="0" fontId="43" fillId="2" borderId="26" xfId="0" applyFont="1" applyFill="1" applyBorder="1" applyAlignment="1" applyProtection="1">
      <alignment horizontal="center" vertical="center" wrapText="1"/>
    </xf>
    <xf numFmtId="0" fontId="43" fillId="2" borderId="27" xfId="0" applyFont="1" applyFill="1" applyBorder="1" applyAlignment="1" applyProtection="1">
      <alignment horizontal="center" vertical="center" wrapText="1"/>
    </xf>
    <xf numFmtId="3" fontId="43" fillId="0" borderId="1" xfId="0" applyNumberFormat="1" applyFont="1" applyFill="1" applyBorder="1" applyAlignment="1" applyProtection="1">
      <alignment horizontal="center" vertical="center" wrapText="1"/>
    </xf>
    <xf numFmtId="3" fontId="43" fillId="0" borderId="3" xfId="0" applyNumberFormat="1" applyFont="1" applyFill="1" applyBorder="1" applyAlignment="1" applyProtection="1">
      <alignment horizontal="center" vertical="center" wrapText="1"/>
    </xf>
    <xf numFmtId="0" fontId="43" fillId="0" borderId="29" xfId="0" applyFont="1" applyFill="1" applyBorder="1" applyAlignment="1" applyProtection="1">
      <alignment horizontal="center" vertical="center" wrapText="1"/>
    </xf>
    <xf numFmtId="0" fontId="43" fillId="0" borderId="30" xfId="0" applyFont="1" applyFill="1" applyBorder="1" applyAlignment="1" applyProtection="1">
      <alignment horizontal="center" vertical="center" wrapText="1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9" xfId="0" applyFont="1" applyFill="1" applyBorder="1" applyAlignment="1" applyProtection="1">
      <alignment horizontal="center" vertical="center" wrapText="1"/>
    </xf>
    <xf numFmtId="0" fontId="43" fillId="0" borderId="16" xfId="0" applyFont="1" applyFill="1" applyBorder="1" applyAlignment="1" applyProtection="1">
      <alignment horizontal="center" vertical="center" wrapText="1"/>
    </xf>
    <xf numFmtId="0" fontId="43" fillId="0" borderId="52" xfId="0" applyFont="1" applyFill="1" applyBorder="1" applyAlignment="1" applyProtection="1">
      <alignment horizontal="center" vertical="center" wrapText="1"/>
    </xf>
    <xf numFmtId="0" fontId="43" fillId="0" borderId="18" xfId="0" applyFont="1" applyFill="1" applyBorder="1" applyAlignment="1" applyProtection="1">
      <alignment horizontal="center" vertical="center" wrapText="1"/>
    </xf>
    <xf numFmtId="0" fontId="43" fillId="0" borderId="50" xfId="0" applyFont="1" applyFill="1" applyBorder="1" applyAlignment="1" applyProtection="1">
      <alignment horizontal="center" vertical="center" wrapText="1"/>
    </xf>
    <xf numFmtId="3" fontId="43" fillId="0" borderId="21" xfId="0" applyNumberFormat="1" applyFont="1" applyFill="1" applyBorder="1" applyAlignment="1" applyProtection="1">
      <alignment horizontal="center" vertical="center" wrapText="1"/>
    </xf>
    <xf numFmtId="3" fontId="43" fillId="0" borderId="16" xfId="0" applyNumberFormat="1" applyFont="1" applyFill="1" applyBorder="1" applyAlignment="1" applyProtection="1">
      <alignment horizontal="center" vertical="center" wrapText="1"/>
    </xf>
    <xf numFmtId="3" fontId="43" fillId="0" borderId="23" xfId="0" applyNumberFormat="1" applyFont="1" applyFill="1" applyBorder="1" applyAlignment="1" applyProtection="1">
      <alignment horizontal="center" vertical="center" wrapText="1"/>
    </xf>
    <xf numFmtId="3" fontId="43" fillId="0" borderId="18" xfId="0" applyNumberFormat="1" applyFont="1" applyFill="1" applyBorder="1" applyAlignment="1" applyProtection="1">
      <alignment horizontal="center" vertical="center" wrapText="1"/>
    </xf>
    <xf numFmtId="0" fontId="43" fillId="0" borderId="31" xfId="0" applyFont="1" applyFill="1" applyBorder="1" applyAlignment="1" applyProtection="1">
      <alignment horizontal="center" vertical="center" wrapText="1"/>
    </xf>
    <xf numFmtId="0" fontId="43" fillId="0" borderId="32" xfId="0" applyFont="1" applyFill="1" applyBorder="1" applyAlignment="1" applyProtection="1">
      <alignment horizontal="center" vertical="center" wrapText="1"/>
    </xf>
    <xf numFmtId="0" fontId="43" fillId="0" borderId="13" xfId="0" applyFont="1" applyFill="1" applyBorder="1" applyAlignment="1" applyProtection="1">
      <alignment vertical="center" wrapText="1"/>
    </xf>
    <xf numFmtId="0" fontId="43" fillId="0" borderId="25" xfId="0" applyFont="1" applyFill="1" applyBorder="1" applyAlignment="1" applyProtection="1">
      <alignment vertical="center" wrapText="1"/>
    </xf>
    <xf numFmtId="0" fontId="43" fillId="0" borderId="37" xfId="0" applyFont="1" applyFill="1" applyBorder="1" applyAlignment="1" applyProtection="1">
      <alignment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3" fillId="2" borderId="15" xfId="0" applyFont="1" applyFill="1" applyBorder="1" applyAlignment="1" applyProtection="1">
      <alignment horizontal="center" vertical="center" wrapText="1"/>
    </xf>
    <xf numFmtId="0" fontId="45" fillId="0" borderId="10" xfId="0" applyFont="1" applyFill="1" applyBorder="1" applyAlignment="1" applyProtection="1">
      <alignment horizontal="left" vertical="center" wrapText="1"/>
    </xf>
    <xf numFmtId="0" fontId="45" fillId="0" borderId="15" xfId="0" applyFont="1" applyFill="1" applyBorder="1" applyAlignment="1" applyProtection="1">
      <alignment horizontal="left" vertical="center" wrapText="1"/>
    </xf>
    <xf numFmtId="3" fontId="43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13" xfId="0" applyFont="1" applyFill="1" applyBorder="1" applyAlignment="1" applyProtection="1">
      <alignment horizontal="center" vertical="center" wrapText="1"/>
    </xf>
    <xf numFmtId="0" fontId="43" fillId="2" borderId="25" xfId="0" applyFont="1" applyFill="1" applyBorder="1" applyAlignment="1" applyProtection="1">
      <alignment horizontal="center" vertical="center" wrapText="1"/>
    </xf>
    <xf numFmtId="0" fontId="43" fillId="2" borderId="14" xfId="0" applyFont="1" applyFill="1" applyBorder="1" applyAlignment="1" applyProtection="1">
      <alignment horizontal="center" vertical="center" wrapText="1"/>
    </xf>
    <xf numFmtId="0" fontId="43" fillId="2" borderId="2" xfId="0" applyFont="1" applyFill="1" applyBorder="1" applyAlignment="1" applyProtection="1">
      <alignment horizontal="left" vertical="center" wrapText="1"/>
    </xf>
    <xf numFmtId="0" fontId="43" fillId="2" borderId="17" xfId="0" applyFont="1" applyFill="1" applyBorder="1" applyAlignment="1" applyProtection="1">
      <alignment horizontal="left" vertical="center" wrapText="1"/>
    </xf>
    <xf numFmtId="0" fontId="43" fillId="2" borderId="2" xfId="0" applyFont="1" applyFill="1" applyBorder="1" applyAlignment="1" applyProtection="1">
      <alignment horizontal="center" vertical="center" wrapText="1"/>
    </xf>
    <xf numFmtId="0" fontId="43" fillId="2" borderId="17" xfId="0" applyFont="1" applyFill="1" applyBorder="1" applyAlignment="1" applyProtection="1">
      <alignment horizontal="center" vertical="center" wrapText="1"/>
    </xf>
    <xf numFmtId="0" fontId="43" fillId="2" borderId="3" xfId="0" applyFont="1" applyFill="1" applyBorder="1" applyAlignment="1" applyProtection="1">
      <alignment horizontal="center" vertical="center" wrapText="1"/>
    </xf>
    <xf numFmtId="0" fontId="43" fillId="2" borderId="18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left" vertical="center" wrapText="1"/>
    </xf>
    <xf numFmtId="0" fontId="43" fillId="2" borderId="21" xfId="0" applyFont="1" applyFill="1" applyBorder="1" applyAlignment="1" applyProtection="1">
      <alignment horizontal="left" vertical="center" wrapText="1"/>
    </xf>
    <xf numFmtId="0" fontId="43" fillId="2" borderId="16" xfId="0" applyFont="1" applyFill="1" applyBorder="1" applyAlignment="1" applyProtection="1">
      <alignment horizontal="left" vertical="center" wrapText="1"/>
    </xf>
    <xf numFmtId="0" fontId="43" fillId="2" borderId="13" xfId="0" applyFont="1" applyFill="1" applyBorder="1" applyAlignment="1" applyProtection="1">
      <alignment horizontal="left" vertical="center" wrapText="1"/>
    </xf>
    <xf numFmtId="0" fontId="43" fillId="2" borderId="25" xfId="0" applyFont="1" applyFill="1" applyBorder="1" applyAlignment="1" applyProtection="1">
      <alignment horizontal="left" vertical="center" wrapText="1"/>
    </xf>
    <xf numFmtId="0" fontId="43" fillId="2" borderId="37" xfId="0" applyFont="1" applyFill="1" applyBorder="1" applyAlignment="1" applyProtection="1">
      <alignment horizontal="left" vertical="center" wrapText="1"/>
    </xf>
    <xf numFmtId="0" fontId="43" fillId="2" borderId="37" xfId="0" applyFont="1" applyFill="1" applyBorder="1" applyAlignment="1" applyProtection="1">
      <alignment horizontal="center" vertical="center" wrapText="1"/>
    </xf>
    <xf numFmtId="0" fontId="45" fillId="2" borderId="8" xfId="0" applyFont="1" applyFill="1" applyBorder="1" applyAlignment="1" applyProtection="1">
      <alignment horizontal="center" vertical="center" wrapText="1"/>
    </xf>
    <xf numFmtId="0" fontId="45" fillId="2" borderId="38" xfId="0" applyFont="1" applyFill="1" applyBorder="1" applyAlignment="1" applyProtection="1">
      <alignment horizontal="center" vertical="center" wrapText="1"/>
    </xf>
    <xf numFmtId="0" fontId="43" fillId="0" borderId="24" xfId="0" applyFont="1" applyFill="1" applyBorder="1" applyAlignment="1" applyProtection="1">
      <alignment horizontal="center" vertical="center" wrapText="1"/>
    </xf>
    <xf numFmtId="0" fontId="43" fillId="0" borderId="26" xfId="0" applyFont="1" applyFill="1" applyBorder="1" applyAlignment="1" applyProtection="1">
      <alignment horizontal="center" vertical="center" wrapText="1"/>
    </xf>
    <xf numFmtId="0" fontId="43" fillId="0" borderId="33" xfId="0" applyFont="1" applyFill="1" applyBorder="1" applyAlignment="1" applyProtection="1">
      <alignment horizontal="center" vertical="center" wrapText="1"/>
    </xf>
    <xf numFmtId="0" fontId="43" fillId="2" borderId="4" xfId="0" applyFont="1" applyFill="1" applyBorder="1" applyAlignment="1" applyProtection="1">
      <alignment horizontal="left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7" xfId="0" applyFont="1" applyFill="1" applyBorder="1" applyAlignment="1" applyProtection="1">
      <alignment horizontal="center" vertical="center" wrapText="1"/>
    </xf>
    <xf numFmtId="0" fontId="43" fillId="2" borderId="9" xfId="0" applyFont="1" applyFill="1" applyBorder="1" applyAlignment="1" applyProtection="1">
      <alignment horizontal="center" vertical="center" wrapText="1"/>
    </xf>
    <xf numFmtId="0" fontId="43" fillId="2" borderId="34" xfId="0" applyFont="1" applyFill="1" applyBorder="1" applyAlignment="1" applyProtection="1">
      <alignment horizontal="center" vertical="center" wrapText="1"/>
    </xf>
    <xf numFmtId="0" fontId="43" fillId="2" borderId="51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18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34" zoomScale="70" zoomScaleNormal="70" workbookViewId="0">
      <selection activeCell="A45" sqref="A45:D45"/>
    </sheetView>
  </sheetViews>
  <sheetFormatPr defaultRowHeight="14.4" x14ac:dyDescent="0.3"/>
  <cols>
    <col min="1" max="1" width="7.109375" style="22" customWidth="1"/>
    <col min="2" max="2" width="13.21875" style="22" customWidth="1"/>
    <col min="3" max="3" width="12.5546875" style="22" customWidth="1"/>
    <col min="4" max="4" width="10.44140625" style="22" customWidth="1"/>
    <col min="5" max="5" width="10.88671875" style="22" customWidth="1"/>
    <col min="6" max="6" width="12" style="22" customWidth="1"/>
    <col min="7" max="7" width="22.44140625" style="22" customWidth="1"/>
    <col min="8" max="8" width="8.88671875" style="22" customWidth="1"/>
    <col min="9" max="10" width="11" style="22" customWidth="1"/>
    <col min="11" max="11" width="23.109375" style="22" customWidth="1"/>
    <col min="12" max="12" width="11.44140625" style="22" customWidth="1"/>
    <col min="13" max="13" width="10.6640625" style="22" customWidth="1"/>
    <col min="14" max="14" width="9" style="22" bestFit="1" customWidth="1"/>
    <col min="15" max="15" width="9.77734375" style="22" bestFit="1" customWidth="1"/>
    <col min="16" max="16384" width="8.88671875" style="22"/>
  </cols>
  <sheetData>
    <row r="1" spans="1:19" ht="18.600000000000001" thickBot="1" x14ac:dyDescent="0.4">
      <c r="A1" s="459" t="s">
        <v>79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1"/>
    </row>
    <row r="2" spans="1:19" x14ac:dyDescent="0.3">
      <c r="A2" s="462" t="s">
        <v>1</v>
      </c>
      <c r="B2" s="464" t="s">
        <v>2</v>
      </c>
      <c r="C2" s="465"/>
      <c r="D2" s="465"/>
      <c r="E2" s="465"/>
      <c r="F2" s="466"/>
      <c r="G2" s="462" t="s">
        <v>3</v>
      </c>
      <c r="H2" s="467" t="s">
        <v>80</v>
      </c>
      <c r="I2" s="469" t="s">
        <v>5</v>
      </c>
      <c r="J2" s="462" t="s">
        <v>6</v>
      </c>
      <c r="K2" s="462" t="s">
        <v>7</v>
      </c>
      <c r="L2" s="471" t="s">
        <v>81</v>
      </c>
      <c r="M2" s="472"/>
      <c r="N2" s="455" t="s">
        <v>8</v>
      </c>
      <c r="O2" s="456"/>
      <c r="P2" s="455" t="s">
        <v>82</v>
      </c>
      <c r="Q2" s="456"/>
      <c r="R2" s="455" t="s">
        <v>9</v>
      </c>
      <c r="S2" s="456"/>
    </row>
    <row r="3" spans="1:19" ht="153.6" thickBot="1" x14ac:dyDescent="0.35">
      <c r="A3" s="463"/>
      <c r="B3" s="1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463"/>
      <c r="H3" s="468"/>
      <c r="I3" s="470"/>
      <c r="J3" s="463"/>
      <c r="K3" s="463"/>
      <c r="L3" s="2" t="s">
        <v>15</v>
      </c>
      <c r="M3" s="88" t="s">
        <v>83</v>
      </c>
      <c r="N3" s="3" t="s">
        <v>16</v>
      </c>
      <c r="O3" s="4" t="s">
        <v>17</v>
      </c>
      <c r="P3" s="12" t="s">
        <v>84</v>
      </c>
      <c r="Q3" s="13" t="s">
        <v>85</v>
      </c>
      <c r="R3" s="14" t="s">
        <v>23</v>
      </c>
      <c r="S3" s="4" t="s">
        <v>24</v>
      </c>
    </row>
    <row r="4" spans="1:19" s="153" customFormat="1" ht="60.6" thickBot="1" x14ac:dyDescent="0.3">
      <c r="A4" s="159">
        <v>1</v>
      </c>
      <c r="B4" s="162" t="s">
        <v>266</v>
      </c>
      <c r="C4" s="156" t="s">
        <v>267</v>
      </c>
      <c r="D4" s="156">
        <v>70436479</v>
      </c>
      <c r="E4" s="156">
        <v>107604957</v>
      </c>
      <c r="F4" s="156">
        <v>600112136</v>
      </c>
      <c r="G4" s="156" t="s">
        <v>268</v>
      </c>
      <c r="H4" s="156" t="s">
        <v>256</v>
      </c>
      <c r="I4" s="156" t="s">
        <v>29</v>
      </c>
      <c r="J4" s="156" t="s">
        <v>269</v>
      </c>
      <c r="K4" s="163" t="s">
        <v>270</v>
      </c>
      <c r="L4" s="160">
        <v>6500000</v>
      </c>
      <c r="M4" s="160">
        <f>L4*0.7</f>
        <v>4550000</v>
      </c>
      <c r="N4" s="161">
        <v>45078</v>
      </c>
      <c r="O4" s="161">
        <v>45899</v>
      </c>
      <c r="P4" s="156"/>
      <c r="Q4" s="156" t="s">
        <v>30</v>
      </c>
      <c r="R4" s="156"/>
      <c r="S4" s="156"/>
    </row>
    <row r="5" spans="1:19" s="153" customFormat="1" ht="72.599999999999994" thickBot="1" x14ac:dyDescent="0.3">
      <c r="A5" s="159">
        <v>2</v>
      </c>
      <c r="B5" s="156" t="s">
        <v>266</v>
      </c>
      <c r="C5" s="156" t="s">
        <v>267</v>
      </c>
      <c r="D5" s="156">
        <v>70436479</v>
      </c>
      <c r="E5" s="156">
        <v>107604957</v>
      </c>
      <c r="F5" s="156">
        <v>600112136</v>
      </c>
      <c r="G5" s="156" t="s">
        <v>271</v>
      </c>
      <c r="H5" s="156" t="s">
        <v>256</v>
      </c>
      <c r="I5" s="156" t="s">
        <v>29</v>
      </c>
      <c r="J5" s="156" t="s">
        <v>269</v>
      </c>
      <c r="K5" s="163" t="s">
        <v>272</v>
      </c>
      <c r="L5" s="160">
        <v>4000000</v>
      </c>
      <c r="M5" s="160">
        <f>L5*0.7</f>
        <v>2800000</v>
      </c>
      <c r="N5" s="161">
        <v>45078</v>
      </c>
      <c r="O5" s="159" t="s">
        <v>291</v>
      </c>
      <c r="P5" s="156"/>
      <c r="Q5" s="156" t="s">
        <v>30</v>
      </c>
      <c r="R5" s="156"/>
      <c r="S5" s="156"/>
    </row>
    <row r="6" spans="1:19" s="153" customFormat="1" ht="41.4" thickBot="1" x14ac:dyDescent="0.3">
      <c r="A6" s="159">
        <v>3</v>
      </c>
      <c r="B6" s="154" t="s">
        <v>284</v>
      </c>
      <c r="C6" s="155" t="s">
        <v>285</v>
      </c>
      <c r="D6" s="156">
        <v>75020505</v>
      </c>
      <c r="E6" s="157">
        <v>107604558</v>
      </c>
      <c r="F6" s="156">
        <v>600111504</v>
      </c>
      <c r="G6" s="158" t="s">
        <v>286</v>
      </c>
      <c r="H6" s="159" t="s">
        <v>256</v>
      </c>
      <c r="I6" s="159" t="s">
        <v>29</v>
      </c>
      <c r="J6" s="159" t="s">
        <v>287</v>
      </c>
      <c r="K6" s="158" t="s">
        <v>288</v>
      </c>
      <c r="L6" s="160">
        <v>600000</v>
      </c>
      <c r="M6" s="160">
        <v>420000</v>
      </c>
      <c r="N6" s="161">
        <v>44927</v>
      </c>
      <c r="O6" s="161">
        <v>46022</v>
      </c>
      <c r="P6" s="159"/>
      <c r="Q6" s="159"/>
      <c r="R6" s="159"/>
      <c r="S6" s="159" t="s">
        <v>32</v>
      </c>
    </row>
    <row r="7" spans="1:19" s="153" customFormat="1" ht="41.4" thickBot="1" x14ac:dyDescent="0.3">
      <c r="A7" s="159">
        <v>4</v>
      </c>
      <c r="B7" s="154" t="s">
        <v>284</v>
      </c>
      <c r="C7" s="155" t="s">
        <v>285</v>
      </c>
      <c r="D7" s="156">
        <v>75020505</v>
      </c>
      <c r="E7" s="157">
        <v>107604558</v>
      </c>
      <c r="F7" s="156">
        <v>600111504</v>
      </c>
      <c r="G7" s="158" t="s">
        <v>289</v>
      </c>
      <c r="H7" s="159" t="s">
        <v>256</v>
      </c>
      <c r="I7" s="159" t="s">
        <v>29</v>
      </c>
      <c r="J7" s="159" t="s">
        <v>287</v>
      </c>
      <c r="K7" s="158" t="s">
        <v>290</v>
      </c>
      <c r="L7" s="160">
        <v>500000</v>
      </c>
      <c r="M7" s="160">
        <v>350000</v>
      </c>
      <c r="N7" s="161">
        <v>44927</v>
      </c>
      <c r="O7" s="161">
        <v>46022</v>
      </c>
      <c r="P7" s="159"/>
      <c r="Q7" s="159"/>
      <c r="R7" s="159"/>
      <c r="S7" s="159" t="s">
        <v>32</v>
      </c>
    </row>
    <row r="8" spans="1:19" s="153" customFormat="1" ht="83.4" thickBot="1" x14ac:dyDescent="0.3">
      <c r="A8" s="159">
        <v>5</v>
      </c>
      <c r="B8" s="174" t="s">
        <v>86</v>
      </c>
      <c r="C8" s="183" t="s">
        <v>28</v>
      </c>
      <c r="D8" s="183">
        <v>71009833</v>
      </c>
      <c r="E8" s="183">
        <v>107604591</v>
      </c>
      <c r="F8" s="184">
        <v>600111539</v>
      </c>
      <c r="G8" s="185" t="s">
        <v>300</v>
      </c>
      <c r="H8" s="175" t="s">
        <v>256</v>
      </c>
      <c r="I8" s="175" t="s">
        <v>29</v>
      </c>
      <c r="J8" s="175" t="s">
        <v>29</v>
      </c>
      <c r="K8" s="176" t="s">
        <v>98</v>
      </c>
      <c r="L8" s="177">
        <v>252000</v>
      </c>
      <c r="M8" s="178"/>
      <c r="N8" s="179">
        <v>44593</v>
      </c>
      <c r="O8" s="180">
        <v>44742</v>
      </c>
      <c r="P8" s="181"/>
      <c r="Q8" s="182"/>
      <c r="R8" s="175" t="s">
        <v>299</v>
      </c>
      <c r="S8" s="175" t="s">
        <v>32</v>
      </c>
    </row>
    <row r="9" spans="1:19" ht="51.6" thickBot="1" x14ac:dyDescent="0.35">
      <c r="A9" s="159">
        <v>6</v>
      </c>
      <c r="B9" s="51" t="s">
        <v>86</v>
      </c>
      <c r="C9" s="28" t="s">
        <v>28</v>
      </c>
      <c r="D9" s="28">
        <v>71009833</v>
      </c>
      <c r="E9" s="60">
        <v>107604591</v>
      </c>
      <c r="F9" s="28">
        <v>600111539</v>
      </c>
      <c r="G9" s="77" t="s">
        <v>87</v>
      </c>
      <c r="H9" s="5" t="s">
        <v>256</v>
      </c>
      <c r="I9" s="5" t="s">
        <v>29</v>
      </c>
      <c r="J9" s="5" t="s">
        <v>29</v>
      </c>
      <c r="K9" s="76" t="s">
        <v>172</v>
      </c>
      <c r="L9" s="61">
        <v>200000</v>
      </c>
      <c r="M9" s="74">
        <f t="shared" ref="M9:M11" si="0">L9*0.7</f>
        <v>140000</v>
      </c>
      <c r="N9" s="62">
        <v>45078</v>
      </c>
      <c r="O9" s="87">
        <v>2025</v>
      </c>
      <c r="P9" s="5"/>
      <c r="Q9" s="5"/>
      <c r="R9" s="5" t="s">
        <v>88</v>
      </c>
      <c r="S9" s="5"/>
    </row>
    <row r="10" spans="1:19" ht="51.6" thickBot="1" x14ac:dyDescent="0.35">
      <c r="A10" s="159">
        <v>7</v>
      </c>
      <c r="B10" s="53" t="s">
        <v>86</v>
      </c>
      <c r="C10" s="52" t="s">
        <v>28</v>
      </c>
      <c r="D10" s="28">
        <v>71009833</v>
      </c>
      <c r="E10" s="63">
        <v>107604591</v>
      </c>
      <c r="F10" s="28">
        <v>600111539</v>
      </c>
      <c r="G10" s="77" t="s">
        <v>89</v>
      </c>
      <c r="H10" s="5" t="s">
        <v>256</v>
      </c>
      <c r="I10" s="5" t="s">
        <v>29</v>
      </c>
      <c r="J10" s="5" t="s">
        <v>29</v>
      </c>
      <c r="K10" s="76" t="s">
        <v>173</v>
      </c>
      <c r="L10" s="61">
        <v>100000</v>
      </c>
      <c r="M10" s="74">
        <f t="shared" si="0"/>
        <v>70000</v>
      </c>
      <c r="N10" s="62">
        <v>44927</v>
      </c>
      <c r="O10" s="87">
        <v>2025</v>
      </c>
      <c r="P10" s="5"/>
      <c r="Q10" s="68"/>
      <c r="R10" s="68" t="s">
        <v>88</v>
      </c>
      <c r="S10" s="68"/>
    </row>
    <row r="11" spans="1:19" ht="64.8" customHeight="1" thickBot="1" x14ac:dyDescent="0.35">
      <c r="A11" s="159">
        <v>8</v>
      </c>
      <c r="B11" s="54" t="s">
        <v>90</v>
      </c>
      <c r="C11" s="31" t="s">
        <v>28</v>
      </c>
      <c r="D11" s="31">
        <v>70882291</v>
      </c>
      <c r="E11" s="31">
        <v>107605317</v>
      </c>
      <c r="F11" s="55">
        <v>600112063</v>
      </c>
      <c r="G11" s="76" t="s">
        <v>91</v>
      </c>
      <c r="H11" s="6" t="s">
        <v>256</v>
      </c>
      <c r="I11" s="6" t="s">
        <v>29</v>
      </c>
      <c r="J11" s="6" t="s">
        <v>29</v>
      </c>
      <c r="K11" s="76" t="s">
        <v>92</v>
      </c>
      <c r="L11" s="39">
        <v>1500000</v>
      </c>
      <c r="M11" s="74">
        <f t="shared" si="0"/>
        <v>1050000</v>
      </c>
      <c r="N11" s="6">
        <v>2024</v>
      </c>
      <c r="O11" s="37">
        <v>2025</v>
      </c>
      <c r="P11" s="37"/>
      <c r="Q11" s="69" t="s">
        <v>30</v>
      </c>
      <c r="R11" s="69"/>
      <c r="S11" s="69" t="s">
        <v>32</v>
      </c>
    </row>
    <row r="12" spans="1:19" ht="81.599999999999994" customHeight="1" thickBot="1" x14ac:dyDescent="0.35">
      <c r="A12" s="159">
        <v>9</v>
      </c>
      <c r="B12" s="56" t="s">
        <v>90</v>
      </c>
      <c r="C12" s="57" t="s">
        <v>28</v>
      </c>
      <c r="D12" s="57">
        <v>70882291</v>
      </c>
      <c r="E12" s="30">
        <v>107605317</v>
      </c>
      <c r="F12" s="57">
        <v>600112063</v>
      </c>
      <c r="G12" s="84" t="s">
        <v>93</v>
      </c>
      <c r="H12" s="58" t="s">
        <v>256</v>
      </c>
      <c r="I12" s="58" t="s">
        <v>29</v>
      </c>
      <c r="J12" s="58" t="s">
        <v>29</v>
      </c>
      <c r="K12" s="84" t="s">
        <v>94</v>
      </c>
      <c r="L12" s="64">
        <v>1000000</v>
      </c>
      <c r="M12" s="75">
        <f t="shared" ref="M12:M39" si="1">L12/100*70</f>
        <v>700000</v>
      </c>
      <c r="N12" s="58">
        <v>2022</v>
      </c>
      <c r="O12" s="58">
        <v>2023</v>
      </c>
      <c r="P12" s="58"/>
      <c r="Q12" s="67"/>
      <c r="R12" s="37"/>
      <c r="S12" s="67" t="s">
        <v>32</v>
      </c>
    </row>
    <row r="13" spans="1:19" ht="45" customHeight="1" thickBot="1" x14ac:dyDescent="0.35">
      <c r="A13" s="159">
        <v>10</v>
      </c>
      <c r="B13" s="56" t="s">
        <v>90</v>
      </c>
      <c r="C13" s="57" t="s">
        <v>28</v>
      </c>
      <c r="D13" s="57">
        <v>70882291</v>
      </c>
      <c r="E13" s="30">
        <v>107605317</v>
      </c>
      <c r="F13" s="57">
        <v>600112063</v>
      </c>
      <c r="G13" s="84" t="s">
        <v>95</v>
      </c>
      <c r="H13" s="58" t="s">
        <v>256</v>
      </c>
      <c r="I13" s="58" t="s">
        <v>29</v>
      </c>
      <c r="J13" s="58" t="s">
        <v>29</v>
      </c>
      <c r="K13" s="84" t="s">
        <v>96</v>
      </c>
      <c r="L13" s="64">
        <v>100000</v>
      </c>
      <c r="M13" s="75">
        <f t="shared" si="1"/>
        <v>70000</v>
      </c>
      <c r="N13" s="58">
        <v>2023</v>
      </c>
      <c r="O13" s="58">
        <v>2027</v>
      </c>
      <c r="P13" s="67"/>
      <c r="Q13" s="67"/>
      <c r="R13" s="6"/>
      <c r="S13" s="67"/>
    </row>
    <row r="14" spans="1:19" ht="46.2" customHeight="1" thickBot="1" x14ac:dyDescent="0.35">
      <c r="A14" s="159">
        <v>11</v>
      </c>
      <c r="B14" s="56" t="s">
        <v>90</v>
      </c>
      <c r="C14" s="57" t="s">
        <v>28</v>
      </c>
      <c r="D14" s="57">
        <v>70882291</v>
      </c>
      <c r="E14" s="30">
        <v>107605317</v>
      </c>
      <c r="F14" s="57">
        <v>600112063</v>
      </c>
      <c r="G14" s="84" t="s">
        <v>97</v>
      </c>
      <c r="H14" s="58" t="s">
        <v>256</v>
      </c>
      <c r="I14" s="58" t="s">
        <v>29</v>
      </c>
      <c r="J14" s="58" t="s">
        <v>29</v>
      </c>
      <c r="K14" s="84" t="s">
        <v>98</v>
      </c>
      <c r="L14" s="64">
        <v>500000</v>
      </c>
      <c r="M14" s="75">
        <f t="shared" si="1"/>
        <v>350000</v>
      </c>
      <c r="N14" s="58">
        <v>2022</v>
      </c>
      <c r="O14" s="58">
        <v>2023</v>
      </c>
      <c r="P14" s="58"/>
      <c r="Q14" s="58"/>
      <c r="R14" s="37"/>
      <c r="S14" s="58" t="s">
        <v>32</v>
      </c>
    </row>
    <row r="15" spans="1:19" s="146" customFormat="1" ht="46.2" customHeight="1" thickBot="1" x14ac:dyDescent="0.35">
      <c r="A15" s="159">
        <v>12</v>
      </c>
      <c r="B15" s="164" t="s">
        <v>246</v>
      </c>
      <c r="C15" s="158" t="s">
        <v>247</v>
      </c>
      <c r="D15" s="158">
        <v>75020548</v>
      </c>
      <c r="E15" s="158">
        <v>107604787</v>
      </c>
      <c r="F15" s="158">
        <v>600112187</v>
      </c>
      <c r="G15" s="158" t="s">
        <v>248</v>
      </c>
      <c r="H15" s="158" t="s">
        <v>256</v>
      </c>
      <c r="I15" s="158" t="s">
        <v>29</v>
      </c>
      <c r="J15" s="158" t="s">
        <v>249</v>
      </c>
      <c r="K15" s="158" t="s">
        <v>250</v>
      </c>
      <c r="L15" s="160">
        <v>1000000</v>
      </c>
      <c r="M15" s="160">
        <v>700000</v>
      </c>
      <c r="N15" s="158" t="s">
        <v>47</v>
      </c>
      <c r="O15" s="158" t="s">
        <v>251</v>
      </c>
      <c r="P15" s="158"/>
      <c r="Q15" s="158"/>
      <c r="R15" s="158"/>
      <c r="S15" s="158" t="s">
        <v>32</v>
      </c>
    </row>
    <row r="16" spans="1:19" s="146" customFormat="1" ht="46.2" customHeight="1" thickBot="1" x14ac:dyDescent="0.35">
      <c r="A16" s="159">
        <v>13</v>
      </c>
      <c r="B16" s="158" t="s">
        <v>257</v>
      </c>
      <c r="C16" s="158" t="s">
        <v>258</v>
      </c>
      <c r="D16" s="158">
        <v>71010149</v>
      </c>
      <c r="E16" s="158">
        <v>600111679</v>
      </c>
      <c r="F16" s="158">
        <v>600111679</v>
      </c>
      <c r="G16" s="158" t="s">
        <v>259</v>
      </c>
      <c r="H16" s="158" t="s">
        <v>256</v>
      </c>
      <c r="I16" s="158" t="s">
        <v>29</v>
      </c>
      <c r="J16" s="158" t="s">
        <v>260</v>
      </c>
      <c r="K16" s="158" t="s">
        <v>261</v>
      </c>
      <c r="L16" s="160">
        <v>5845000</v>
      </c>
      <c r="M16" s="160">
        <f>L16/100*70</f>
        <v>4091500</v>
      </c>
      <c r="N16" s="158" t="s">
        <v>262</v>
      </c>
      <c r="O16" s="158" t="s">
        <v>263</v>
      </c>
      <c r="P16" s="158" t="s">
        <v>30</v>
      </c>
      <c r="Q16" s="158"/>
      <c r="R16" s="158" t="s">
        <v>264</v>
      </c>
      <c r="S16" s="158" t="s">
        <v>32</v>
      </c>
    </row>
    <row r="17" spans="1:19" ht="28.2" thickBot="1" x14ac:dyDescent="0.35">
      <c r="A17" s="159">
        <v>14</v>
      </c>
      <c r="B17" s="59" t="s">
        <v>99</v>
      </c>
      <c r="C17" s="31" t="s">
        <v>100</v>
      </c>
      <c r="D17" s="31">
        <v>70979171</v>
      </c>
      <c r="E17" s="31">
        <v>107605058</v>
      </c>
      <c r="F17" s="31">
        <v>600111873</v>
      </c>
      <c r="G17" s="76" t="s">
        <v>101</v>
      </c>
      <c r="H17" s="6" t="s">
        <v>256</v>
      </c>
      <c r="I17" s="6" t="s">
        <v>29</v>
      </c>
      <c r="J17" s="6" t="s">
        <v>100</v>
      </c>
      <c r="K17" s="76" t="s">
        <v>101</v>
      </c>
      <c r="L17" s="39">
        <v>2000000</v>
      </c>
      <c r="M17" s="75">
        <f t="shared" si="1"/>
        <v>1400000</v>
      </c>
      <c r="N17" s="6">
        <v>2027</v>
      </c>
      <c r="O17" s="6">
        <v>2027</v>
      </c>
      <c r="P17" s="37"/>
      <c r="Q17" s="37"/>
      <c r="R17" s="37" t="s">
        <v>32</v>
      </c>
      <c r="S17" s="37" t="s">
        <v>32</v>
      </c>
    </row>
    <row r="18" spans="1:19" ht="15" thickBot="1" x14ac:dyDescent="0.35">
      <c r="A18" s="159">
        <v>15</v>
      </c>
      <c r="B18" s="56" t="s">
        <v>102</v>
      </c>
      <c r="C18" s="41" t="s">
        <v>100</v>
      </c>
      <c r="D18" s="40">
        <v>70979171</v>
      </c>
      <c r="E18" s="41">
        <v>107605058</v>
      </c>
      <c r="F18" s="40">
        <v>600111873</v>
      </c>
      <c r="G18" s="83" t="s">
        <v>103</v>
      </c>
      <c r="H18" s="37" t="s">
        <v>256</v>
      </c>
      <c r="I18" s="37" t="s">
        <v>29</v>
      </c>
      <c r="J18" s="37" t="s">
        <v>100</v>
      </c>
      <c r="K18" s="83" t="s">
        <v>103</v>
      </c>
      <c r="L18" s="42">
        <v>150000</v>
      </c>
      <c r="M18" s="75">
        <f t="shared" si="1"/>
        <v>105000</v>
      </c>
      <c r="N18" s="37">
        <v>2025</v>
      </c>
      <c r="O18" s="37">
        <v>2025</v>
      </c>
      <c r="P18" s="6"/>
      <c r="Q18" s="6"/>
      <c r="R18" s="6" t="s">
        <v>32</v>
      </c>
      <c r="S18" s="6" t="s">
        <v>32</v>
      </c>
    </row>
    <row r="19" spans="1:19" ht="15" thickBot="1" x14ac:dyDescent="0.35">
      <c r="A19" s="159">
        <v>16</v>
      </c>
      <c r="B19" s="29" t="s">
        <v>102</v>
      </c>
      <c r="C19" s="30" t="s">
        <v>100</v>
      </c>
      <c r="D19" s="30">
        <v>70979171</v>
      </c>
      <c r="E19" s="30">
        <v>107605058</v>
      </c>
      <c r="F19" s="30">
        <v>600111873</v>
      </c>
      <c r="G19" s="76" t="s">
        <v>104</v>
      </c>
      <c r="H19" s="6" t="s">
        <v>256</v>
      </c>
      <c r="I19" s="6" t="s">
        <v>29</v>
      </c>
      <c r="J19" s="6" t="s">
        <v>100</v>
      </c>
      <c r="K19" s="76" t="s">
        <v>104</v>
      </c>
      <c r="L19" s="39">
        <v>130000</v>
      </c>
      <c r="M19" s="75">
        <f t="shared" si="1"/>
        <v>91000</v>
      </c>
      <c r="N19" s="6">
        <v>2024</v>
      </c>
      <c r="O19" s="6">
        <v>2024</v>
      </c>
      <c r="P19" s="6"/>
      <c r="Q19" s="6"/>
      <c r="R19" s="6" t="s">
        <v>32</v>
      </c>
      <c r="S19" s="6" t="s">
        <v>32</v>
      </c>
    </row>
    <row r="20" spans="1:19" ht="29.4" thickBot="1" x14ac:dyDescent="0.35">
      <c r="A20" s="159">
        <v>17</v>
      </c>
      <c r="B20" s="50" t="s">
        <v>102</v>
      </c>
      <c r="C20" s="30" t="s">
        <v>100</v>
      </c>
      <c r="D20" s="30">
        <v>70979171</v>
      </c>
      <c r="E20" s="30">
        <v>107605058</v>
      </c>
      <c r="F20" s="30">
        <v>600111873</v>
      </c>
      <c r="G20" s="76" t="s">
        <v>105</v>
      </c>
      <c r="H20" s="6" t="s">
        <v>256</v>
      </c>
      <c r="I20" s="6" t="s">
        <v>29</v>
      </c>
      <c r="J20" s="6" t="s">
        <v>100</v>
      </c>
      <c r="K20" s="76" t="s">
        <v>105</v>
      </c>
      <c r="L20" s="39" t="s">
        <v>106</v>
      </c>
      <c r="M20" s="75"/>
      <c r="N20" s="6">
        <v>2025</v>
      </c>
      <c r="O20" s="6">
        <v>2027</v>
      </c>
      <c r="P20" s="6"/>
      <c r="Q20" s="6"/>
      <c r="R20" s="6" t="s">
        <v>32</v>
      </c>
      <c r="S20" s="6" t="s">
        <v>32</v>
      </c>
    </row>
    <row r="21" spans="1:19" ht="29.4" thickBot="1" x14ac:dyDescent="0.35">
      <c r="A21" s="159">
        <v>18</v>
      </c>
      <c r="B21" s="50" t="s">
        <v>102</v>
      </c>
      <c r="C21" s="41" t="s">
        <v>100</v>
      </c>
      <c r="D21" s="41">
        <v>70979171</v>
      </c>
      <c r="E21" s="40">
        <v>107605058</v>
      </c>
      <c r="F21" s="41">
        <v>600111873</v>
      </c>
      <c r="G21" s="83" t="s">
        <v>107</v>
      </c>
      <c r="H21" s="37" t="s">
        <v>256</v>
      </c>
      <c r="I21" s="37" t="s">
        <v>29</v>
      </c>
      <c r="J21" s="37" t="s">
        <v>100</v>
      </c>
      <c r="K21" s="83" t="s">
        <v>107</v>
      </c>
      <c r="L21" s="42" t="s">
        <v>106</v>
      </c>
      <c r="M21" s="75"/>
      <c r="N21" s="37">
        <v>2025</v>
      </c>
      <c r="O21" s="37">
        <v>2025</v>
      </c>
      <c r="P21" s="37"/>
      <c r="Q21" s="6"/>
      <c r="R21" s="37" t="s">
        <v>32</v>
      </c>
      <c r="S21" s="37" t="s">
        <v>32</v>
      </c>
    </row>
    <row r="22" spans="1:19" ht="15" thickBot="1" x14ac:dyDescent="0.35">
      <c r="A22" s="159">
        <v>19</v>
      </c>
      <c r="B22" s="32" t="s">
        <v>102</v>
      </c>
      <c r="C22" s="30" t="s">
        <v>100</v>
      </c>
      <c r="D22" s="30">
        <v>70979171</v>
      </c>
      <c r="E22" s="41">
        <v>107605058</v>
      </c>
      <c r="F22" s="41">
        <v>600111873</v>
      </c>
      <c r="G22" s="83" t="s">
        <v>108</v>
      </c>
      <c r="H22" s="37" t="s">
        <v>256</v>
      </c>
      <c r="I22" s="37" t="s">
        <v>29</v>
      </c>
      <c r="J22" s="37" t="s">
        <v>100</v>
      </c>
      <c r="K22" s="83" t="s">
        <v>108</v>
      </c>
      <c r="L22" s="42" t="s">
        <v>106</v>
      </c>
      <c r="M22" s="75"/>
      <c r="N22" s="37">
        <v>2022</v>
      </c>
      <c r="O22" s="37">
        <v>2023</v>
      </c>
      <c r="P22" s="6"/>
      <c r="Q22" s="6"/>
      <c r="R22" s="6" t="s">
        <v>32</v>
      </c>
      <c r="S22" s="6" t="s">
        <v>32</v>
      </c>
    </row>
    <row r="23" spans="1:19" s="146" customFormat="1" ht="28.2" thickBot="1" x14ac:dyDescent="0.35">
      <c r="A23" s="159">
        <v>20</v>
      </c>
      <c r="B23" s="158" t="s">
        <v>102</v>
      </c>
      <c r="C23" s="158" t="s">
        <v>100</v>
      </c>
      <c r="D23" s="158">
        <v>70979171</v>
      </c>
      <c r="E23" s="158">
        <v>107605058</v>
      </c>
      <c r="F23" s="158">
        <v>600111873</v>
      </c>
      <c r="G23" s="158" t="s">
        <v>224</v>
      </c>
      <c r="H23" s="159" t="s">
        <v>256</v>
      </c>
      <c r="I23" s="158" t="s">
        <v>29</v>
      </c>
      <c r="J23" s="158" t="s">
        <v>100</v>
      </c>
      <c r="K23" s="158" t="s">
        <v>227</v>
      </c>
      <c r="L23" s="158" t="s">
        <v>106</v>
      </c>
      <c r="M23" s="158"/>
      <c r="N23" s="159">
        <v>2024</v>
      </c>
      <c r="O23" s="159">
        <v>2024</v>
      </c>
      <c r="P23" s="159"/>
      <c r="Q23" s="159"/>
      <c r="R23" s="159" t="s">
        <v>32</v>
      </c>
      <c r="S23" s="159" t="s">
        <v>32</v>
      </c>
    </row>
    <row r="24" spans="1:19" s="146" customFormat="1" ht="28.2" thickBot="1" x14ac:dyDescent="0.35">
      <c r="A24" s="159">
        <v>21</v>
      </c>
      <c r="B24" s="158" t="s">
        <v>102</v>
      </c>
      <c r="C24" s="158" t="s">
        <v>100</v>
      </c>
      <c r="D24" s="158">
        <v>70979171</v>
      </c>
      <c r="E24" s="158">
        <v>107605058</v>
      </c>
      <c r="F24" s="158">
        <v>600111873</v>
      </c>
      <c r="G24" s="158" t="s">
        <v>225</v>
      </c>
      <c r="H24" s="159" t="s">
        <v>256</v>
      </c>
      <c r="I24" s="158" t="s">
        <v>29</v>
      </c>
      <c r="J24" s="158" t="s">
        <v>100</v>
      </c>
      <c r="K24" s="158" t="s">
        <v>225</v>
      </c>
      <c r="L24" s="158" t="s">
        <v>106</v>
      </c>
      <c r="M24" s="158"/>
      <c r="N24" s="159">
        <v>2025</v>
      </c>
      <c r="O24" s="159">
        <v>2025</v>
      </c>
      <c r="P24" s="159"/>
      <c r="Q24" s="159"/>
      <c r="R24" s="159" t="s">
        <v>32</v>
      </c>
      <c r="S24" s="159" t="s">
        <v>32</v>
      </c>
    </row>
    <row r="25" spans="1:19" s="146" customFormat="1" ht="28.2" thickBot="1" x14ac:dyDescent="0.35">
      <c r="A25" s="159">
        <v>22</v>
      </c>
      <c r="B25" s="158" t="s">
        <v>102</v>
      </c>
      <c r="C25" s="158" t="s">
        <v>100</v>
      </c>
      <c r="D25" s="158">
        <v>70979171</v>
      </c>
      <c r="E25" s="158">
        <v>107605058</v>
      </c>
      <c r="F25" s="158">
        <v>600111873</v>
      </c>
      <c r="G25" s="158" t="s">
        <v>226</v>
      </c>
      <c r="H25" s="159" t="s">
        <v>256</v>
      </c>
      <c r="I25" s="158" t="s">
        <v>29</v>
      </c>
      <c r="J25" s="158" t="s">
        <v>100</v>
      </c>
      <c r="K25" s="158" t="s">
        <v>226</v>
      </c>
      <c r="L25" s="160">
        <v>10000000</v>
      </c>
      <c r="M25" s="160">
        <f t="shared" si="1"/>
        <v>7000000</v>
      </c>
      <c r="N25" s="159">
        <v>2024</v>
      </c>
      <c r="O25" s="159">
        <v>2026</v>
      </c>
      <c r="P25" s="159" t="s">
        <v>30</v>
      </c>
      <c r="Q25" s="159"/>
      <c r="R25" s="159" t="s">
        <v>32</v>
      </c>
      <c r="S25" s="159" t="s">
        <v>32</v>
      </c>
    </row>
    <row r="26" spans="1:19" s="146" customFormat="1" ht="97.2" thickBot="1" x14ac:dyDescent="0.35">
      <c r="A26" s="159">
        <v>23</v>
      </c>
      <c r="B26" s="164" t="s">
        <v>292</v>
      </c>
      <c r="C26" s="158" t="s">
        <v>293</v>
      </c>
      <c r="D26" s="158">
        <v>70914320</v>
      </c>
      <c r="E26" s="158">
        <v>103619330</v>
      </c>
      <c r="F26" s="158">
        <v>600112594</v>
      </c>
      <c r="G26" s="158" t="s">
        <v>294</v>
      </c>
      <c r="H26" s="159" t="s">
        <v>256</v>
      </c>
      <c r="I26" s="158" t="s">
        <v>29</v>
      </c>
      <c r="J26" s="158" t="s">
        <v>293</v>
      </c>
      <c r="K26" s="158" t="s">
        <v>295</v>
      </c>
      <c r="L26" s="160">
        <v>6000000</v>
      </c>
      <c r="M26" s="160">
        <v>4200000</v>
      </c>
      <c r="N26" s="161">
        <v>44927</v>
      </c>
      <c r="O26" s="161">
        <v>46022</v>
      </c>
      <c r="P26" s="158" t="s">
        <v>30</v>
      </c>
      <c r="Q26" s="158"/>
      <c r="R26" s="158" t="s">
        <v>296</v>
      </c>
      <c r="S26" s="158" t="s">
        <v>49</v>
      </c>
    </row>
    <row r="27" spans="1:19" s="146" customFormat="1" ht="29.4" thickBot="1" x14ac:dyDescent="0.35">
      <c r="A27" s="159">
        <v>24</v>
      </c>
      <c r="B27" s="186" t="s">
        <v>109</v>
      </c>
      <c r="C27" s="187" t="s">
        <v>110</v>
      </c>
      <c r="D27" s="188">
        <v>70975574</v>
      </c>
      <c r="E27" s="188">
        <v>107605091</v>
      </c>
      <c r="F27" s="189" t="s">
        <v>111</v>
      </c>
      <c r="G27" s="176" t="s">
        <v>301</v>
      </c>
      <c r="H27" s="190" t="s">
        <v>298</v>
      </c>
      <c r="I27" s="176" t="s">
        <v>29</v>
      </c>
      <c r="J27" s="176" t="s">
        <v>73</v>
      </c>
      <c r="K27" s="191" t="s">
        <v>302</v>
      </c>
      <c r="L27" s="192">
        <v>2500000</v>
      </c>
      <c r="M27" s="193"/>
      <c r="N27" s="194" t="s">
        <v>303</v>
      </c>
      <c r="O27" s="195" t="s">
        <v>304</v>
      </c>
      <c r="P27" s="194"/>
      <c r="Q27" s="195"/>
      <c r="R27" s="176" t="s">
        <v>112</v>
      </c>
      <c r="S27" s="176" t="s">
        <v>112</v>
      </c>
    </row>
    <row r="28" spans="1:19" s="146" customFormat="1" ht="29.4" thickBot="1" x14ac:dyDescent="0.35">
      <c r="A28" s="159">
        <v>25</v>
      </c>
      <c r="B28" s="196" t="s">
        <v>109</v>
      </c>
      <c r="C28" s="30" t="s">
        <v>305</v>
      </c>
      <c r="D28" s="30">
        <v>70975574</v>
      </c>
      <c r="E28" s="30">
        <v>107605091</v>
      </c>
      <c r="F28" s="197" t="s">
        <v>111</v>
      </c>
      <c r="G28" s="198" t="s">
        <v>306</v>
      </c>
      <c r="H28" s="190" t="s">
        <v>298</v>
      </c>
      <c r="I28" s="176" t="s">
        <v>29</v>
      </c>
      <c r="J28" s="198" t="s">
        <v>73</v>
      </c>
      <c r="K28" s="199" t="s">
        <v>307</v>
      </c>
      <c r="L28" s="200">
        <v>250000</v>
      </c>
      <c r="M28" s="201"/>
      <c r="N28" s="202" t="s">
        <v>308</v>
      </c>
      <c r="O28" s="203" t="s">
        <v>309</v>
      </c>
      <c r="P28" s="202"/>
      <c r="Q28" s="203"/>
      <c r="R28" s="198" t="s">
        <v>112</v>
      </c>
      <c r="S28" s="198" t="s">
        <v>112</v>
      </c>
    </row>
    <row r="29" spans="1:19" ht="29.4" thickBot="1" x14ac:dyDescent="0.35">
      <c r="A29" s="159">
        <v>26</v>
      </c>
      <c r="B29" s="33" t="s">
        <v>109</v>
      </c>
      <c r="C29" s="30" t="s">
        <v>110</v>
      </c>
      <c r="D29" s="30">
        <v>70975574</v>
      </c>
      <c r="E29" s="30">
        <v>107605091</v>
      </c>
      <c r="F29" s="30" t="s">
        <v>111</v>
      </c>
      <c r="G29" s="76" t="s">
        <v>176</v>
      </c>
      <c r="H29" s="37" t="s">
        <v>256</v>
      </c>
      <c r="I29" s="37" t="s">
        <v>29</v>
      </c>
      <c r="J29" s="37" t="s">
        <v>73</v>
      </c>
      <c r="K29" s="76" t="s">
        <v>113</v>
      </c>
      <c r="L29" s="39">
        <v>1000000</v>
      </c>
      <c r="M29" s="75">
        <f t="shared" si="1"/>
        <v>700000</v>
      </c>
      <c r="N29" s="43" t="s">
        <v>114</v>
      </c>
      <c r="O29" s="6" t="s">
        <v>115</v>
      </c>
      <c r="P29" s="43"/>
      <c r="Q29" s="6"/>
      <c r="R29" s="6" t="s">
        <v>112</v>
      </c>
      <c r="S29" s="6" t="s">
        <v>112</v>
      </c>
    </row>
    <row r="30" spans="1:19" ht="43.8" thickBot="1" x14ac:dyDescent="0.35">
      <c r="A30" s="159">
        <v>27</v>
      </c>
      <c r="B30" s="34" t="s">
        <v>116</v>
      </c>
      <c r="C30" s="31" t="s">
        <v>117</v>
      </c>
      <c r="D30" s="31">
        <v>71003266</v>
      </c>
      <c r="E30" s="31">
        <v>107604906</v>
      </c>
      <c r="F30" s="31">
        <v>600112098</v>
      </c>
      <c r="G30" s="83" t="s">
        <v>118</v>
      </c>
      <c r="H30" s="37" t="s">
        <v>256</v>
      </c>
      <c r="I30" s="37" t="s">
        <v>29</v>
      </c>
      <c r="J30" s="37" t="s">
        <v>119</v>
      </c>
      <c r="K30" s="83" t="s">
        <v>120</v>
      </c>
      <c r="L30" s="42">
        <v>350000</v>
      </c>
      <c r="M30" s="75">
        <f t="shared" si="1"/>
        <v>245000</v>
      </c>
      <c r="N30" s="46">
        <v>44743</v>
      </c>
      <c r="O30" s="46">
        <v>44774</v>
      </c>
      <c r="P30" s="37"/>
      <c r="Q30" s="37"/>
      <c r="R30" s="37"/>
      <c r="S30" s="37"/>
    </row>
    <row r="31" spans="1:19" ht="29.4" thickBot="1" x14ac:dyDescent="0.35">
      <c r="A31" s="159">
        <v>28</v>
      </c>
      <c r="B31" s="35" t="s">
        <v>116</v>
      </c>
      <c r="C31" s="6" t="s">
        <v>117</v>
      </c>
      <c r="D31" s="6">
        <v>71003266</v>
      </c>
      <c r="E31" s="6">
        <v>107604906</v>
      </c>
      <c r="F31" s="6">
        <v>600112098</v>
      </c>
      <c r="G31" s="76" t="s">
        <v>121</v>
      </c>
      <c r="H31" s="6" t="s">
        <v>256</v>
      </c>
      <c r="I31" s="6" t="s">
        <v>29</v>
      </c>
      <c r="J31" s="6" t="s">
        <v>119</v>
      </c>
      <c r="K31" s="76" t="s">
        <v>122</v>
      </c>
      <c r="L31" s="39">
        <v>250000</v>
      </c>
      <c r="M31" s="75">
        <f t="shared" si="1"/>
        <v>175000</v>
      </c>
      <c r="N31" s="44">
        <v>44743</v>
      </c>
      <c r="O31" s="44">
        <v>44774</v>
      </c>
      <c r="P31" s="6"/>
      <c r="Q31" s="6"/>
      <c r="R31" s="6"/>
      <c r="S31" s="6"/>
    </row>
    <row r="32" spans="1:19" ht="29.4" thickBot="1" x14ac:dyDescent="0.35">
      <c r="A32" s="159">
        <v>29</v>
      </c>
      <c r="B32" s="35" t="s">
        <v>116</v>
      </c>
      <c r="C32" s="6" t="s">
        <v>117</v>
      </c>
      <c r="D32" s="6">
        <v>71003266</v>
      </c>
      <c r="E32" s="6">
        <v>107604906</v>
      </c>
      <c r="F32" s="6">
        <v>600112098</v>
      </c>
      <c r="G32" s="76" t="s">
        <v>123</v>
      </c>
      <c r="H32" s="6" t="s">
        <v>256</v>
      </c>
      <c r="I32" s="6" t="s">
        <v>29</v>
      </c>
      <c r="J32" s="6" t="s">
        <v>119</v>
      </c>
      <c r="K32" s="76" t="s">
        <v>124</v>
      </c>
      <c r="L32" s="39">
        <v>200000</v>
      </c>
      <c r="M32" s="75">
        <f t="shared" si="1"/>
        <v>140000</v>
      </c>
      <c r="N32" s="6">
        <v>2022</v>
      </c>
      <c r="O32" s="6">
        <v>2023</v>
      </c>
      <c r="P32" s="6"/>
      <c r="Q32" s="6"/>
      <c r="R32" s="6"/>
      <c r="S32" s="6"/>
    </row>
    <row r="33" spans="1:19" ht="29.4" thickBot="1" x14ac:dyDescent="0.35">
      <c r="A33" s="159">
        <v>30</v>
      </c>
      <c r="B33" s="35" t="s">
        <v>116</v>
      </c>
      <c r="C33" s="6" t="s">
        <v>117</v>
      </c>
      <c r="D33" s="6">
        <v>71003266</v>
      </c>
      <c r="E33" s="6">
        <v>107604906</v>
      </c>
      <c r="F33" s="6">
        <v>600112098</v>
      </c>
      <c r="G33" s="85" t="s">
        <v>104</v>
      </c>
      <c r="H33" s="9" t="s">
        <v>256</v>
      </c>
      <c r="I33" s="9" t="s">
        <v>29</v>
      </c>
      <c r="J33" s="9" t="s">
        <v>119</v>
      </c>
      <c r="K33" s="85" t="s">
        <v>104</v>
      </c>
      <c r="L33" s="45">
        <v>200000</v>
      </c>
      <c r="M33" s="75">
        <f t="shared" si="1"/>
        <v>140000</v>
      </c>
      <c r="N33" s="9">
        <v>2023</v>
      </c>
      <c r="O33" s="9">
        <v>2024</v>
      </c>
      <c r="P33" s="9"/>
      <c r="Q33" s="9"/>
      <c r="R33" s="9"/>
      <c r="S33" s="9"/>
    </row>
    <row r="34" spans="1:19" ht="29.4" thickBot="1" x14ac:dyDescent="0.35">
      <c r="A34" s="159">
        <v>31</v>
      </c>
      <c r="B34" s="35" t="s">
        <v>116</v>
      </c>
      <c r="C34" s="6" t="s">
        <v>117</v>
      </c>
      <c r="D34" s="6">
        <v>71003266</v>
      </c>
      <c r="E34" s="6">
        <v>107604906</v>
      </c>
      <c r="F34" s="6">
        <v>600112098</v>
      </c>
      <c r="G34" s="76" t="s">
        <v>125</v>
      </c>
      <c r="H34" s="6" t="s">
        <v>256</v>
      </c>
      <c r="I34" s="6" t="s">
        <v>29</v>
      </c>
      <c r="J34" s="6" t="s">
        <v>119</v>
      </c>
      <c r="K34" s="76" t="s">
        <v>126</v>
      </c>
      <c r="L34" s="39">
        <v>150000</v>
      </c>
      <c r="M34" s="75">
        <f t="shared" si="1"/>
        <v>105000</v>
      </c>
      <c r="N34" s="6">
        <v>2022</v>
      </c>
      <c r="O34" s="6">
        <v>2023</v>
      </c>
      <c r="P34" s="6"/>
      <c r="Q34" s="6"/>
      <c r="R34" s="6"/>
      <c r="S34" s="6"/>
    </row>
    <row r="35" spans="1:19" ht="72.599999999999994" thickBot="1" x14ac:dyDescent="0.35">
      <c r="A35" s="159">
        <v>32</v>
      </c>
      <c r="B35" s="36" t="s">
        <v>43</v>
      </c>
      <c r="C35" s="31" t="s">
        <v>44</v>
      </c>
      <c r="D35" s="31">
        <v>75022001</v>
      </c>
      <c r="E35" s="31">
        <v>102255105</v>
      </c>
      <c r="F35" s="31">
        <v>107605040</v>
      </c>
      <c r="G35" s="76" t="s">
        <v>50</v>
      </c>
      <c r="H35" s="6" t="s">
        <v>256</v>
      </c>
      <c r="I35" s="6" t="s">
        <v>29</v>
      </c>
      <c r="J35" s="6" t="s">
        <v>45</v>
      </c>
      <c r="K35" s="76" t="s">
        <v>51</v>
      </c>
      <c r="L35" s="39">
        <v>40000000</v>
      </c>
      <c r="M35" s="75">
        <f t="shared" si="1"/>
        <v>28000000</v>
      </c>
      <c r="N35" s="48" t="s">
        <v>46</v>
      </c>
      <c r="O35" s="48" t="s">
        <v>47</v>
      </c>
      <c r="P35" s="37" t="s">
        <v>30</v>
      </c>
      <c r="Q35" s="37"/>
      <c r="R35" s="37" t="s">
        <v>48</v>
      </c>
      <c r="S35" s="37" t="s">
        <v>49</v>
      </c>
    </row>
    <row r="36" spans="1:19" ht="43.8" thickBot="1" x14ac:dyDescent="0.35">
      <c r="A36" s="159">
        <v>33</v>
      </c>
      <c r="B36" s="49" t="s">
        <v>55</v>
      </c>
      <c r="C36" s="47" t="s">
        <v>56</v>
      </c>
      <c r="D36" s="47">
        <v>70867984</v>
      </c>
      <c r="E36" s="47">
        <v>107605066</v>
      </c>
      <c r="F36" s="47">
        <v>600112209</v>
      </c>
      <c r="G36" s="83" t="s">
        <v>127</v>
      </c>
      <c r="H36" s="37" t="s">
        <v>256</v>
      </c>
      <c r="I36" s="37" t="s">
        <v>29</v>
      </c>
      <c r="J36" s="37" t="s">
        <v>58</v>
      </c>
      <c r="K36" s="83" t="s">
        <v>174</v>
      </c>
      <c r="L36" s="42">
        <v>15000000</v>
      </c>
      <c r="M36" s="75">
        <f t="shared" si="1"/>
        <v>10500000</v>
      </c>
      <c r="N36" s="37">
        <v>2022</v>
      </c>
      <c r="O36" s="37">
        <v>2027</v>
      </c>
      <c r="P36" s="6" t="s">
        <v>30</v>
      </c>
      <c r="Q36" s="6"/>
      <c r="R36" s="6"/>
      <c r="S36" s="6" t="s">
        <v>32</v>
      </c>
    </row>
    <row r="37" spans="1:19" ht="43.8" thickBot="1" x14ac:dyDescent="0.35">
      <c r="A37" s="159">
        <v>34</v>
      </c>
      <c r="B37" s="27" t="s">
        <v>55</v>
      </c>
      <c r="C37" s="6" t="s">
        <v>56</v>
      </c>
      <c r="D37" s="6">
        <v>70867984</v>
      </c>
      <c r="E37" s="6">
        <v>107605066</v>
      </c>
      <c r="F37" s="6">
        <v>600112209</v>
      </c>
      <c r="G37" s="76" t="s">
        <v>128</v>
      </c>
      <c r="H37" s="6" t="s">
        <v>256</v>
      </c>
      <c r="I37" s="6" t="s">
        <v>29</v>
      </c>
      <c r="J37" s="6" t="s">
        <v>58</v>
      </c>
      <c r="K37" s="76" t="s">
        <v>129</v>
      </c>
      <c r="L37" s="39">
        <v>2500000</v>
      </c>
      <c r="M37" s="204">
        <f t="shared" si="1"/>
        <v>1750000</v>
      </c>
      <c r="N37" s="6">
        <v>2022</v>
      </c>
      <c r="O37" s="6">
        <v>2027</v>
      </c>
      <c r="P37" s="6"/>
      <c r="Q37" s="6"/>
      <c r="R37" s="6"/>
      <c r="S37" s="6" t="s">
        <v>32</v>
      </c>
    </row>
    <row r="38" spans="1:19" ht="43.8" thickBot="1" x14ac:dyDescent="0.35">
      <c r="A38" s="159">
        <v>35</v>
      </c>
      <c r="B38" s="7" t="s">
        <v>55</v>
      </c>
      <c r="C38" s="37" t="s">
        <v>56</v>
      </c>
      <c r="D38" s="37">
        <v>70867984</v>
      </c>
      <c r="E38" s="37">
        <v>107605066</v>
      </c>
      <c r="F38" s="37">
        <v>600112209</v>
      </c>
      <c r="G38" s="83" t="s">
        <v>68</v>
      </c>
      <c r="H38" s="37" t="s">
        <v>256</v>
      </c>
      <c r="I38" s="37" t="s">
        <v>29</v>
      </c>
      <c r="J38" s="37" t="s">
        <v>58</v>
      </c>
      <c r="K38" s="83" t="s">
        <v>69</v>
      </c>
      <c r="L38" s="42">
        <v>1000000</v>
      </c>
      <c r="M38" s="75">
        <f t="shared" si="1"/>
        <v>700000</v>
      </c>
      <c r="N38" s="37">
        <v>2022</v>
      </c>
      <c r="O38" s="37">
        <v>2027</v>
      </c>
      <c r="P38" s="9" t="s">
        <v>30</v>
      </c>
      <c r="Q38" s="9"/>
      <c r="R38" s="9"/>
      <c r="S38" s="9" t="s">
        <v>32</v>
      </c>
    </row>
    <row r="39" spans="1:19" ht="43.8" thickBot="1" x14ac:dyDescent="0.35">
      <c r="A39" s="159">
        <v>36</v>
      </c>
      <c r="B39" s="38" t="s">
        <v>55</v>
      </c>
      <c r="C39" s="37" t="s">
        <v>56</v>
      </c>
      <c r="D39" s="37">
        <v>70867984</v>
      </c>
      <c r="E39" s="37">
        <v>107605066</v>
      </c>
      <c r="F39" s="6">
        <v>600112209</v>
      </c>
      <c r="G39" s="76" t="s">
        <v>64</v>
      </c>
      <c r="H39" s="6" t="s">
        <v>256</v>
      </c>
      <c r="I39" s="6" t="s">
        <v>29</v>
      </c>
      <c r="J39" s="6" t="s">
        <v>58</v>
      </c>
      <c r="K39" s="76" t="s">
        <v>65</v>
      </c>
      <c r="L39" s="160">
        <v>2000000</v>
      </c>
      <c r="M39" s="160">
        <f t="shared" si="1"/>
        <v>1400000</v>
      </c>
      <c r="N39" s="37">
        <v>2022</v>
      </c>
      <c r="O39" s="37">
        <v>2027</v>
      </c>
      <c r="P39" s="8"/>
      <c r="Q39" s="8"/>
      <c r="R39" s="8"/>
      <c r="S39" s="8"/>
    </row>
    <row r="40" spans="1:19" x14ac:dyDescent="0.3">
      <c r="D40" s="65"/>
      <c r="E40" s="65"/>
      <c r="F40" s="65"/>
      <c r="G40" s="86"/>
      <c r="H40" s="65"/>
      <c r="I40" s="65"/>
      <c r="J40" s="65"/>
      <c r="K40" s="65"/>
      <c r="L40" s="65"/>
      <c r="M40" s="65"/>
      <c r="N40" s="65"/>
      <c r="O40" s="65"/>
      <c r="P40" s="65"/>
      <c r="Q40" s="66"/>
      <c r="R40" s="66"/>
      <c r="S40" s="66"/>
    </row>
    <row r="41" spans="1:19" x14ac:dyDescent="0.3">
      <c r="O41" s="65"/>
      <c r="P41" s="65"/>
      <c r="Q41" s="65"/>
      <c r="R41" s="65"/>
      <c r="S41" s="65"/>
    </row>
    <row r="43" spans="1:19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23"/>
      <c r="M43" s="23"/>
      <c r="N43" s="16"/>
    </row>
    <row r="44" spans="1:19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23"/>
      <c r="M44" s="23"/>
      <c r="N44" s="16"/>
    </row>
    <row r="45" spans="1:19" x14ac:dyDescent="0.3">
      <c r="A45" s="457" t="s">
        <v>355</v>
      </c>
      <c r="B45" s="458"/>
      <c r="C45" s="458"/>
      <c r="D45" s="458"/>
      <c r="E45" s="16"/>
      <c r="F45" s="16"/>
      <c r="G45" s="16"/>
      <c r="H45" s="16"/>
      <c r="I45" s="16"/>
      <c r="J45" s="16"/>
      <c r="K45" s="16"/>
      <c r="L45" s="23"/>
      <c r="M45" s="23"/>
      <c r="N45" s="16"/>
    </row>
    <row r="46" spans="1:19" x14ac:dyDescent="0.3">
      <c r="A46" s="457" t="s">
        <v>130</v>
      </c>
      <c r="B46" s="458"/>
      <c r="C46" s="458"/>
      <c r="D46" s="458"/>
      <c r="E46" s="16"/>
      <c r="F46" s="16"/>
      <c r="G46" s="16"/>
      <c r="H46" s="16"/>
      <c r="I46" s="16"/>
      <c r="J46" s="16"/>
      <c r="K46" s="16"/>
      <c r="L46" s="23"/>
      <c r="M46" s="23"/>
      <c r="N46" s="16"/>
    </row>
    <row r="47" spans="1:19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3"/>
      <c r="M47" s="23"/>
      <c r="N47" s="16"/>
    </row>
    <row r="48" spans="1:19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3"/>
      <c r="M48" s="23"/>
      <c r="N48" s="16"/>
    </row>
    <row r="49" spans="1:16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3"/>
      <c r="M49" s="23"/>
      <c r="N49" s="16"/>
    </row>
    <row r="50" spans="1:16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3"/>
      <c r="M50" s="23"/>
      <c r="N50" s="16"/>
    </row>
    <row r="51" spans="1:16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23"/>
      <c r="M51" s="23"/>
      <c r="N51" s="16"/>
    </row>
    <row r="52" spans="1:16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3"/>
      <c r="M52" s="23"/>
      <c r="N52" s="16"/>
    </row>
    <row r="53" spans="1:16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23"/>
      <c r="M53" s="23"/>
      <c r="N53" s="16"/>
    </row>
    <row r="54" spans="1:16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23"/>
      <c r="M54" s="23"/>
      <c r="N54" s="16"/>
    </row>
    <row r="55" spans="1:16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3"/>
      <c r="M55" s="23"/>
      <c r="N55" s="16"/>
    </row>
    <row r="56" spans="1:16" x14ac:dyDescent="0.3">
      <c r="A56" s="24" t="s">
        <v>131</v>
      </c>
      <c r="B56" s="24"/>
      <c r="C56" s="24"/>
      <c r="D56" s="16"/>
      <c r="E56" s="16"/>
      <c r="F56" s="16"/>
      <c r="G56" s="16"/>
      <c r="H56" s="16"/>
      <c r="I56" s="16"/>
      <c r="J56" s="16"/>
      <c r="K56" s="16"/>
      <c r="L56" s="23"/>
      <c r="M56" s="23"/>
      <c r="N56" s="16"/>
    </row>
    <row r="57" spans="1:16" ht="14.4" customHeight="1" x14ac:dyDescent="0.3">
      <c r="A57" s="457" t="s">
        <v>132</v>
      </c>
      <c r="B57" s="457"/>
      <c r="C57" s="457"/>
      <c r="D57" s="457"/>
      <c r="E57" s="458"/>
      <c r="F57" s="458"/>
      <c r="G57" s="458"/>
      <c r="H57" s="458"/>
      <c r="I57" s="458"/>
      <c r="J57" s="458"/>
      <c r="K57" s="458"/>
      <c r="L57" s="23"/>
      <c r="M57" s="23"/>
      <c r="N57" s="16"/>
    </row>
    <row r="58" spans="1:16" x14ac:dyDescent="0.3">
      <c r="A58" s="457" t="s">
        <v>133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16"/>
    </row>
    <row r="59" spans="1:16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3"/>
      <c r="M59" s="23"/>
      <c r="N59" s="16"/>
    </row>
    <row r="60" spans="1:16" x14ac:dyDescent="0.3">
      <c r="A60" s="457" t="s">
        <v>134</v>
      </c>
      <c r="B60" s="458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</row>
    <row r="61" spans="1:16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3"/>
      <c r="M61" s="23"/>
      <c r="N61" s="16"/>
    </row>
    <row r="62" spans="1:16" x14ac:dyDescent="0.3">
      <c r="A62" s="457" t="s">
        <v>135</v>
      </c>
      <c r="B62" s="458"/>
      <c r="C62" s="458"/>
      <c r="D62" s="458"/>
      <c r="E62" s="458"/>
      <c r="F62" s="458"/>
      <c r="G62" s="458"/>
      <c r="H62" s="458"/>
      <c r="I62" s="458"/>
      <c r="J62" s="458"/>
      <c r="K62" s="458"/>
      <c r="L62" s="26"/>
      <c r="M62" s="26"/>
      <c r="N62" s="17"/>
    </row>
    <row r="63" spans="1:16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3"/>
      <c r="M63" s="23"/>
      <c r="N63" s="16"/>
    </row>
    <row r="64" spans="1:16" x14ac:dyDescent="0.3">
      <c r="A64" s="457" t="s">
        <v>136</v>
      </c>
      <c r="B64" s="458"/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16"/>
    </row>
    <row r="65" spans="1:14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23"/>
      <c r="M65" s="23"/>
      <c r="N65" s="16"/>
    </row>
    <row r="66" spans="1:14" x14ac:dyDescent="0.3">
      <c r="A66" s="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3"/>
      <c r="M66" s="23"/>
      <c r="N66" s="16"/>
    </row>
    <row r="67" spans="1:14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3"/>
      <c r="M67" s="23"/>
      <c r="N67" s="16"/>
    </row>
  </sheetData>
  <mergeCells count="19">
    <mergeCell ref="A64:M64"/>
    <mergeCell ref="A57:K57"/>
    <mergeCell ref="A58:M58"/>
    <mergeCell ref="A60:P60"/>
    <mergeCell ref="A62:K62"/>
    <mergeCell ref="P2:Q2"/>
    <mergeCell ref="R2:S2"/>
    <mergeCell ref="A45:D45"/>
    <mergeCell ref="A46:D4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47" zoomScaleNormal="100" workbookViewId="0">
      <selection activeCell="A60" sqref="A60"/>
    </sheetView>
  </sheetViews>
  <sheetFormatPr defaultRowHeight="8.4" x14ac:dyDescent="0.3"/>
  <cols>
    <col min="1" max="1" width="5.5546875" style="380" customWidth="1"/>
    <col min="2" max="2" width="9.88671875" style="403" customWidth="1"/>
    <col min="3" max="3" width="8.6640625" style="403" customWidth="1"/>
    <col min="4" max="4" width="7.77734375" style="380" customWidth="1"/>
    <col min="5" max="5" width="8.33203125" style="380" customWidth="1"/>
    <col min="6" max="6" width="9.21875" style="380" customWidth="1"/>
    <col min="7" max="7" width="20.77734375" style="403" customWidth="1"/>
    <col min="8" max="8" width="8.88671875" style="404"/>
    <col min="9" max="9" width="8.21875" style="403" customWidth="1"/>
    <col min="10" max="10" width="8" style="403" customWidth="1"/>
    <col min="11" max="11" width="30" style="380" customWidth="1"/>
    <col min="12" max="12" width="11.88671875" style="389" customWidth="1"/>
    <col min="13" max="13" width="11.33203125" style="389" customWidth="1"/>
    <col min="14" max="14" width="9.109375" style="380" customWidth="1"/>
    <col min="15" max="15" width="9.77734375" style="380" customWidth="1"/>
    <col min="16" max="16" width="9.109375" style="380" bestFit="1" customWidth="1"/>
    <col min="17" max="16384" width="8.88671875" style="380"/>
  </cols>
  <sheetData>
    <row r="1" spans="1:26" ht="9" thickBot="1" x14ac:dyDescent="0.35">
      <c r="A1" s="499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1"/>
    </row>
    <row r="2" spans="1:26" ht="22.8" customHeight="1" thickBot="1" x14ac:dyDescent="0.35">
      <c r="A2" s="502" t="s">
        <v>1</v>
      </c>
      <c r="B2" s="473" t="s">
        <v>2</v>
      </c>
      <c r="C2" s="474"/>
      <c r="D2" s="474"/>
      <c r="E2" s="474"/>
      <c r="F2" s="475"/>
      <c r="G2" s="511" t="s">
        <v>3</v>
      </c>
      <c r="H2" s="492" t="s">
        <v>4</v>
      </c>
      <c r="I2" s="497" t="s">
        <v>5</v>
      </c>
      <c r="J2" s="514" t="s">
        <v>6</v>
      </c>
      <c r="K2" s="526" t="s">
        <v>7</v>
      </c>
      <c r="L2" s="476" t="s">
        <v>344</v>
      </c>
      <c r="M2" s="477"/>
      <c r="N2" s="478" t="s">
        <v>345</v>
      </c>
      <c r="O2" s="479"/>
      <c r="P2" s="520" t="s">
        <v>346</v>
      </c>
      <c r="Q2" s="521"/>
      <c r="R2" s="521"/>
      <c r="S2" s="521"/>
      <c r="T2" s="521"/>
      <c r="U2" s="521"/>
      <c r="V2" s="521"/>
      <c r="W2" s="522"/>
      <c r="X2" s="522"/>
      <c r="Y2" s="480" t="s">
        <v>9</v>
      </c>
      <c r="Z2" s="481"/>
    </row>
    <row r="3" spans="1:26" x14ac:dyDescent="0.3">
      <c r="A3" s="503"/>
      <c r="B3" s="511" t="s">
        <v>10</v>
      </c>
      <c r="C3" s="505" t="s">
        <v>11</v>
      </c>
      <c r="D3" s="507" t="s">
        <v>12</v>
      </c>
      <c r="E3" s="507" t="s">
        <v>13</v>
      </c>
      <c r="F3" s="509" t="s">
        <v>14</v>
      </c>
      <c r="G3" s="512"/>
      <c r="H3" s="493"/>
      <c r="I3" s="498"/>
      <c r="J3" s="515"/>
      <c r="K3" s="527"/>
      <c r="L3" s="486" t="s">
        <v>15</v>
      </c>
      <c r="M3" s="488" t="s">
        <v>347</v>
      </c>
      <c r="N3" s="490" t="s">
        <v>16</v>
      </c>
      <c r="O3" s="491" t="s">
        <v>17</v>
      </c>
      <c r="P3" s="524" t="s">
        <v>18</v>
      </c>
      <c r="Q3" s="525"/>
      <c r="R3" s="525"/>
      <c r="S3" s="526"/>
      <c r="T3" s="495" t="s">
        <v>19</v>
      </c>
      <c r="U3" s="502" t="s">
        <v>245</v>
      </c>
      <c r="V3" s="502" t="s">
        <v>20</v>
      </c>
      <c r="W3" s="495" t="s">
        <v>21</v>
      </c>
      <c r="X3" s="518" t="s">
        <v>22</v>
      </c>
      <c r="Y3" s="482" t="s">
        <v>23</v>
      </c>
      <c r="Z3" s="484" t="s">
        <v>24</v>
      </c>
    </row>
    <row r="4" spans="1:26" ht="78" customHeight="1" thickBot="1" x14ac:dyDescent="0.35">
      <c r="A4" s="504"/>
      <c r="B4" s="523"/>
      <c r="C4" s="506"/>
      <c r="D4" s="508"/>
      <c r="E4" s="508"/>
      <c r="F4" s="510"/>
      <c r="G4" s="513"/>
      <c r="H4" s="494"/>
      <c r="I4" s="498"/>
      <c r="J4" s="516"/>
      <c r="K4" s="528"/>
      <c r="L4" s="487"/>
      <c r="M4" s="489"/>
      <c r="N4" s="482"/>
      <c r="O4" s="484"/>
      <c r="P4" s="381" t="s">
        <v>25</v>
      </c>
      <c r="Q4" s="382" t="s">
        <v>348</v>
      </c>
      <c r="R4" s="382" t="s">
        <v>349</v>
      </c>
      <c r="S4" s="383" t="s">
        <v>350</v>
      </c>
      <c r="T4" s="496"/>
      <c r="U4" s="517"/>
      <c r="V4" s="517"/>
      <c r="W4" s="496"/>
      <c r="X4" s="519"/>
      <c r="Y4" s="483"/>
      <c r="Z4" s="485"/>
    </row>
    <row r="5" spans="1:26" s="384" customFormat="1" ht="88.95" customHeight="1" x14ac:dyDescent="0.2">
      <c r="A5" s="165">
        <v>1</v>
      </c>
      <c r="B5" s="205" t="s">
        <v>266</v>
      </c>
      <c r="C5" s="206" t="s">
        <v>267</v>
      </c>
      <c r="D5" s="207">
        <v>70436479</v>
      </c>
      <c r="E5" s="206">
        <v>102243956</v>
      </c>
      <c r="F5" s="206">
        <v>102243956</v>
      </c>
      <c r="G5" s="206" t="s">
        <v>273</v>
      </c>
      <c r="H5" s="206" t="s">
        <v>256</v>
      </c>
      <c r="I5" s="208" t="s">
        <v>29</v>
      </c>
      <c r="J5" s="209" t="s">
        <v>269</v>
      </c>
      <c r="K5" s="206" t="s">
        <v>274</v>
      </c>
      <c r="L5" s="210">
        <v>6500000</v>
      </c>
      <c r="M5" s="210">
        <f>0.7*L5</f>
        <v>4550000</v>
      </c>
      <c r="N5" s="211">
        <v>45078</v>
      </c>
      <c r="O5" s="211">
        <v>45899</v>
      </c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3"/>
    </row>
    <row r="6" spans="1:26" s="385" customFormat="1" ht="34.200000000000003" thickBot="1" x14ac:dyDescent="0.35">
      <c r="A6" s="165">
        <v>2</v>
      </c>
      <c r="B6" s="214" t="s">
        <v>266</v>
      </c>
      <c r="C6" s="215" t="s">
        <v>275</v>
      </c>
      <c r="D6" s="207">
        <v>70436479</v>
      </c>
      <c r="E6" s="207">
        <v>102243956</v>
      </c>
      <c r="F6" s="207">
        <v>102243956</v>
      </c>
      <c r="G6" s="215" t="s">
        <v>276</v>
      </c>
      <c r="H6" s="206" t="s">
        <v>256</v>
      </c>
      <c r="I6" s="207" t="s">
        <v>29</v>
      </c>
      <c r="J6" s="216" t="s">
        <v>269</v>
      </c>
      <c r="K6" s="215" t="s">
        <v>277</v>
      </c>
      <c r="L6" s="210">
        <v>1000000</v>
      </c>
      <c r="M6" s="210">
        <f>0.7*L6</f>
        <v>700000</v>
      </c>
      <c r="N6" s="168" t="s">
        <v>278</v>
      </c>
      <c r="O6" s="217">
        <v>45899</v>
      </c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18"/>
    </row>
    <row r="7" spans="1:26" s="385" customFormat="1" ht="34.200000000000003" thickBot="1" x14ac:dyDescent="0.35">
      <c r="A7" s="165">
        <v>3</v>
      </c>
      <c r="B7" s="219" t="s">
        <v>311</v>
      </c>
      <c r="C7" s="220" t="s">
        <v>28</v>
      </c>
      <c r="D7" s="220">
        <v>49137077</v>
      </c>
      <c r="E7" s="220">
        <v>600112373</v>
      </c>
      <c r="F7" s="221">
        <v>600112373</v>
      </c>
      <c r="G7" s="222" t="s">
        <v>312</v>
      </c>
      <c r="H7" s="222" t="s">
        <v>256</v>
      </c>
      <c r="I7" s="222" t="s">
        <v>29</v>
      </c>
      <c r="J7" s="223" t="s">
        <v>29</v>
      </c>
      <c r="K7" s="224" t="s">
        <v>313</v>
      </c>
      <c r="L7" s="422">
        <v>80000000</v>
      </c>
      <c r="M7" s="423">
        <v>56000000</v>
      </c>
      <c r="N7" s="225">
        <v>2023</v>
      </c>
      <c r="O7" s="221">
        <v>2024</v>
      </c>
      <c r="P7" s="226" t="s">
        <v>30</v>
      </c>
      <c r="Q7" s="227" t="s">
        <v>30</v>
      </c>
      <c r="R7" s="227" t="s">
        <v>30</v>
      </c>
      <c r="S7" s="228" t="s">
        <v>30</v>
      </c>
      <c r="T7" s="229"/>
      <c r="U7" s="229" t="s">
        <v>30</v>
      </c>
      <c r="V7" s="229" t="s">
        <v>30</v>
      </c>
      <c r="W7" s="229" t="s">
        <v>30</v>
      </c>
      <c r="X7" s="229" t="s">
        <v>30</v>
      </c>
      <c r="Y7" s="226" t="s">
        <v>31</v>
      </c>
      <c r="Z7" s="228" t="s">
        <v>32</v>
      </c>
    </row>
    <row r="8" spans="1:26" ht="80.400000000000006" customHeight="1" x14ac:dyDescent="0.3">
      <c r="A8" s="165">
        <v>4</v>
      </c>
      <c r="B8" s="230" t="s">
        <v>242</v>
      </c>
      <c r="C8" s="231" t="s">
        <v>28</v>
      </c>
      <c r="D8" s="232">
        <v>49137077</v>
      </c>
      <c r="E8" s="232">
        <v>600112373</v>
      </c>
      <c r="F8" s="232">
        <v>600112373</v>
      </c>
      <c r="G8" s="231" t="s">
        <v>33</v>
      </c>
      <c r="H8" s="233" t="s">
        <v>256</v>
      </c>
      <c r="I8" s="231" t="s">
        <v>29</v>
      </c>
      <c r="J8" s="234" t="s">
        <v>29</v>
      </c>
      <c r="K8" s="234" t="s">
        <v>75</v>
      </c>
      <c r="L8" s="424">
        <v>40000000</v>
      </c>
      <c r="M8" s="424">
        <f t="shared" ref="M8:M56" si="0">0.7*L8</f>
        <v>28000000</v>
      </c>
      <c r="N8" s="232">
        <v>2023</v>
      </c>
      <c r="O8" s="231">
        <v>2024</v>
      </c>
      <c r="P8" s="235"/>
      <c r="Q8" s="235"/>
      <c r="R8" s="235"/>
      <c r="S8" s="235"/>
      <c r="T8" s="235"/>
      <c r="U8" s="235"/>
      <c r="V8" s="235" t="s">
        <v>30</v>
      </c>
      <c r="W8" s="235" t="s">
        <v>30</v>
      </c>
      <c r="X8" s="235" t="s">
        <v>30</v>
      </c>
      <c r="Y8" s="235"/>
      <c r="Z8" s="235" t="s">
        <v>32</v>
      </c>
    </row>
    <row r="9" spans="1:26" ht="47.4" customHeight="1" x14ac:dyDescent="0.3">
      <c r="A9" s="165">
        <v>5</v>
      </c>
      <c r="B9" s="236" t="s">
        <v>310</v>
      </c>
      <c r="C9" s="234" t="s">
        <v>28</v>
      </c>
      <c r="D9" s="237">
        <v>71009868</v>
      </c>
      <c r="E9" s="237">
        <v>102255296</v>
      </c>
      <c r="F9" s="237">
        <v>600112381</v>
      </c>
      <c r="G9" s="234" t="s">
        <v>34</v>
      </c>
      <c r="H9" s="238" t="s">
        <v>256</v>
      </c>
      <c r="I9" s="234" t="s">
        <v>29</v>
      </c>
      <c r="J9" s="234" t="s">
        <v>29</v>
      </c>
      <c r="K9" s="234" t="s">
        <v>76</v>
      </c>
      <c r="L9" s="302">
        <v>6000000</v>
      </c>
      <c r="M9" s="424">
        <f t="shared" si="0"/>
        <v>4200000</v>
      </c>
      <c r="N9" s="237">
        <v>2023</v>
      </c>
      <c r="O9" s="234">
        <v>2025</v>
      </c>
      <c r="P9" s="239"/>
      <c r="Q9" s="239"/>
      <c r="R9" s="239" t="s">
        <v>30</v>
      </c>
      <c r="S9" s="239"/>
      <c r="T9" s="239"/>
      <c r="U9" s="239" t="s">
        <v>30</v>
      </c>
      <c r="V9" s="239"/>
      <c r="W9" s="239" t="s">
        <v>30</v>
      </c>
      <c r="X9" s="239"/>
      <c r="Y9" s="239" t="s">
        <v>35</v>
      </c>
      <c r="Z9" s="239" t="s">
        <v>32</v>
      </c>
    </row>
    <row r="10" spans="1:26" ht="33.6" x14ac:dyDescent="0.3">
      <c r="A10" s="165">
        <v>6</v>
      </c>
      <c r="B10" s="240" t="s">
        <v>36</v>
      </c>
      <c r="C10" s="231" t="s">
        <v>37</v>
      </c>
      <c r="D10" s="241">
        <v>48452688</v>
      </c>
      <c r="E10" s="241">
        <v>102255351</v>
      </c>
      <c r="F10" s="241">
        <v>600112390</v>
      </c>
      <c r="G10" s="231" t="s">
        <v>38</v>
      </c>
      <c r="H10" s="233" t="s">
        <v>256</v>
      </c>
      <c r="I10" s="234" t="s">
        <v>29</v>
      </c>
      <c r="J10" s="234" t="s">
        <v>39</v>
      </c>
      <c r="K10" s="242" t="s">
        <v>340</v>
      </c>
      <c r="L10" s="424">
        <v>266000</v>
      </c>
      <c r="M10" s="424">
        <f t="shared" si="0"/>
        <v>186200</v>
      </c>
      <c r="N10" s="243">
        <v>44621</v>
      </c>
      <c r="O10" s="244">
        <v>45261</v>
      </c>
      <c r="P10" s="235"/>
      <c r="Q10" s="235"/>
      <c r="R10" s="235" t="s">
        <v>30</v>
      </c>
      <c r="S10" s="235" t="s">
        <v>30</v>
      </c>
      <c r="T10" s="235"/>
      <c r="U10" s="235"/>
      <c r="V10" s="235"/>
      <c r="W10" s="235"/>
      <c r="X10" s="235"/>
      <c r="Y10" s="235" t="s">
        <v>40</v>
      </c>
      <c r="Z10" s="235"/>
    </row>
    <row r="11" spans="1:26" ht="33.6" x14ac:dyDescent="0.3">
      <c r="A11" s="165">
        <v>7</v>
      </c>
      <c r="B11" s="245" t="s">
        <v>36</v>
      </c>
      <c r="C11" s="231" t="s">
        <v>37</v>
      </c>
      <c r="D11" s="232">
        <v>48452688</v>
      </c>
      <c r="E11" s="232">
        <v>102255351</v>
      </c>
      <c r="F11" s="232">
        <v>600112390</v>
      </c>
      <c r="G11" s="231" t="s">
        <v>41</v>
      </c>
      <c r="H11" s="233" t="s">
        <v>256</v>
      </c>
      <c r="I11" s="234" t="s">
        <v>29</v>
      </c>
      <c r="J11" s="231" t="s">
        <v>39</v>
      </c>
      <c r="K11" s="242" t="s">
        <v>341</v>
      </c>
      <c r="L11" s="424">
        <v>120000</v>
      </c>
      <c r="M11" s="424">
        <f t="shared" si="0"/>
        <v>84000</v>
      </c>
      <c r="N11" s="243">
        <v>45170</v>
      </c>
      <c r="O11" s="246">
        <v>45627</v>
      </c>
      <c r="P11" s="235"/>
      <c r="Q11" s="235"/>
      <c r="R11" s="235"/>
      <c r="S11" s="235"/>
      <c r="T11" s="235"/>
      <c r="U11" s="235"/>
      <c r="V11" s="235" t="s">
        <v>30</v>
      </c>
      <c r="W11" s="235"/>
      <c r="X11" s="235"/>
      <c r="Y11" s="235" t="s">
        <v>40</v>
      </c>
      <c r="Z11" s="235"/>
    </row>
    <row r="12" spans="1:26" ht="33.6" x14ac:dyDescent="0.3">
      <c r="A12" s="165">
        <v>8</v>
      </c>
      <c r="B12" s="245" t="s">
        <v>36</v>
      </c>
      <c r="C12" s="231" t="s">
        <v>37</v>
      </c>
      <c r="D12" s="232">
        <v>48452688</v>
      </c>
      <c r="E12" s="232">
        <v>102255351</v>
      </c>
      <c r="F12" s="232">
        <v>600112390</v>
      </c>
      <c r="G12" s="231" t="s">
        <v>42</v>
      </c>
      <c r="H12" s="233" t="s">
        <v>256</v>
      </c>
      <c r="I12" s="234" t="s">
        <v>29</v>
      </c>
      <c r="J12" s="231" t="s">
        <v>39</v>
      </c>
      <c r="K12" s="242" t="s">
        <v>342</v>
      </c>
      <c r="L12" s="424">
        <v>100000</v>
      </c>
      <c r="M12" s="424">
        <f t="shared" si="0"/>
        <v>70000</v>
      </c>
      <c r="N12" s="243">
        <v>45078</v>
      </c>
      <c r="O12" s="246">
        <v>45992</v>
      </c>
      <c r="P12" s="235"/>
      <c r="Q12" s="235"/>
      <c r="R12" s="235"/>
      <c r="S12" s="235"/>
      <c r="T12" s="235"/>
      <c r="U12" s="235"/>
      <c r="V12" s="235" t="s">
        <v>30</v>
      </c>
      <c r="W12" s="235"/>
      <c r="X12" s="235"/>
      <c r="Y12" s="235" t="s">
        <v>40</v>
      </c>
      <c r="Z12" s="235"/>
    </row>
    <row r="13" spans="1:26" ht="34.200000000000003" thickBot="1" x14ac:dyDescent="0.35">
      <c r="A13" s="165">
        <v>9</v>
      </c>
      <c r="B13" s="247" t="s">
        <v>36</v>
      </c>
      <c r="C13" s="248" t="s">
        <v>37</v>
      </c>
      <c r="D13" s="232">
        <v>48452688</v>
      </c>
      <c r="E13" s="232">
        <v>102255351</v>
      </c>
      <c r="F13" s="232">
        <v>600112390</v>
      </c>
      <c r="G13" s="249" t="s">
        <v>314</v>
      </c>
      <c r="H13" s="250" t="s">
        <v>256</v>
      </c>
      <c r="I13" s="250" t="s">
        <v>29</v>
      </c>
      <c r="J13" s="250" t="s">
        <v>39</v>
      </c>
      <c r="K13" s="250" t="s">
        <v>343</v>
      </c>
      <c r="L13" s="425">
        <v>120000000</v>
      </c>
      <c r="M13" s="424">
        <f t="shared" si="0"/>
        <v>84000000</v>
      </c>
      <c r="N13" s="251">
        <v>2022</v>
      </c>
      <c r="O13" s="251">
        <v>2024</v>
      </c>
      <c r="P13" s="252" t="s">
        <v>30</v>
      </c>
      <c r="Q13" s="252" t="s">
        <v>30</v>
      </c>
      <c r="R13" s="252" t="s">
        <v>30</v>
      </c>
      <c r="S13" s="252" t="s">
        <v>30</v>
      </c>
      <c r="T13" s="252"/>
      <c r="U13" s="252" t="s">
        <v>30</v>
      </c>
      <c r="V13" s="252"/>
      <c r="W13" s="252"/>
      <c r="X13" s="252"/>
      <c r="Y13" s="251"/>
      <c r="Z13" s="252"/>
    </row>
    <row r="14" spans="1:26" s="386" customFormat="1" ht="34.200000000000003" thickBot="1" x14ac:dyDescent="0.25">
      <c r="A14" s="165">
        <v>10</v>
      </c>
      <c r="B14" s="253" t="s">
        <v>36</v>
      </c>
      <c r="C14" s="207" t="s">
        <v>37</v>
      </c>
      <c r="D14" s="168">
        <v>48452688</v>
      </c>
      <c r="E14" s="254">
        <v>102255351</v>
      </c>
      <c r="F14" s="254">
        <v>600112390</v>
      </c>
      <c r="G14" s="215" t="s">
        <v>244</v>
      </c>
      <c r="H14" s="207" t="s">
        <v>256</v>
      </c>
      <c r="I14" s="207" t="s">
        <v>29</v>
      </c>
      <c r="J14" s="207" t="s">
        <v>39</v>
      </c>
      <c r="K14" s="215" t="s">
        <v>244</v>
      </c>
      <c r="L14" s="426">
        <v>120000000</v>
      </c>
      <c r="M14" s="426">
        <f t="shared" si="0"/>
        <v>84000000</v>
      </c>
      <c r="N14" s="256">
        <v>44713</v>
      </c>
      <c r="O14" s="256">
        <v>45444</v>
      </c>
      <c r="P14" s="257" t="s">
        <v>30</v>
      </c>
      <c r="Q14" s="257" t="s">
        <v>30</v>
      </c>
      <c r="R14" s="257" t="s">
        <v>30</v>
      </c>
      <c r="S14" s="257" t="s">
        <v>30</v>
      </c>
      <c r="T14" s="257"/>
      <c r="U14" s="257"/>
      <c r="V14" s="257" t="s">
        <v>30</v>
      </c>
      <c r="W14" s="257"/>
      <c r="X14" s="257"/>
      <c r="Y14" s="257" t="s">
        <v>177</v>
      </c>
      <c r="Z14" s="258"/>
    </row>
    <row r="15" spans="1:26" s="385" customFormat="1" ht="87" customHeight="1" x14ac:dyDescent="0.3">
      <c r="A15" s="165">
        <v>11</v>
      </c>
      <c r="B15" s="259" t="s">
        <v>240</v>
      </c>
      <c r="C15" s="260" t="s">
        <v>199</v>
      </c>
      <c r="D15" s="261">
        <v>63402939</v>
      </c>
      <c r="E15" s="261">
        <v>102255369</v>
      </c>
      <c r="F15" s="261">
        <v>600112659</v>
      </c>
      <c r="G15" s="262" t="s">
        <v>200</v>
      </c>
      <c r="H15" s="263" t="s">
        <v>256</v>
      </c>
      <c r="I15" s="264" t="s">
        <v>29</v>
      </c>
      <c r="J15" s="264" t="s">
        <v>201</v>
      </c>
      <c r="K15" s="265" t="s">
        <v>202</v>
      </c>
      <c r="L15" s="427">
        <v>3000000</v>
      </c>
      <c r="M15" s="426">
        <f t="shared" si="0"/>
        <v>2100000</v>
      </c>
      <c r="N15" s="266">
        <v>2024</v>
      </c>
      <c r="O15" s="266">
        <v>2025</v>
      </c>
      <c r="P15" s="266"/>
      <c r="Q15" s="266" t="s">
        <v>30</v>
      </c>
      <c r="R15" s="266" t="s">
        <v>30</v>
      </c>
      <c r="S15" s="257" t="s">
        <v>30</v>
      </c>
      <c r="T15" s="257"/>
      <c r="U15" s="257"/>
      <c r="V15" s="257"/>
      <c r="W15" s="257" t="s">
        <v>30</v>
      </c>
      <c r="X15" s="257"/>
      <c r="Y15" s="257"/>
      <c r="Z15" s="257" t="s">
        <v>32</v>
      </c>
    </row>
    <row r="16" spans="1:26" s="385" customFormat="1" ht="16.8" x14ac:dyDescent="0.3">
      <c r="A16" s="165">
        <v>12</v>
      </c>
      <c r="B16" s="267" t="s">
        <v>241</v>
      </c>
      <c r="C16" s="268" t="s">
        <v>199</v>
      </c>
      <c r="D16" s="269">
        <v>63402939</v>
      </c>
      <c r="E16" s="269">
        <v>102255369</v>
      </c>
      <c r="F16" s="269">
        <v>600112659</v>
      </c>
      <c r="G16" s="270" t="s">
        <v>203</v>
      </c>
      <c r="H16" s="271" t="s">
        <v>256</v>
      </c>
      <c r="I16" s="268" t="s">
        <v>29</v>
      </c>
      <c r="J16" s="268" t="s">
        <v>201</v>
      </c>
      <c r="K16" s="272" t="s">
        <v>33</v>
      </c>
      <c r="L16" s="428">
        <v>30000000</v>
      </c>
      <c r="M16" s="210">
        <f t="shared" si="0"/>
        <v>21000000</v>
      </c>
      <c r="N16" s="257">
        <v>2025</v>
      </c>
      <c r="O16" s="257">
        <v>2026</v>
      </c>
      <c r="P16" s="257"/>
      <c r="Q16" s="257"/>
      <c r="R16" s="257"/>
      <c r="S16" s="257"/>
      <c r="T16" s="257"/>
      <c r="U16" s="257"/>
      <c r="V16" s="257"/>
      <c r="W16" s="257" t="s">
        <v>30</v>
      </c>
      <c r="X16" s="257"/>
      <c r="Y16" s="257"/>
      <c r="Z16" s="257" t="s">
        <v>32</v>
      </c>
    </row>
    <row r="17" spans="1:27" s="385" customFormat="1" ht="16.8" x14ac:dyDescent="0.3">
      <c r="A17" s="165">
        <v>13</v>
      </c>
      <c r="B17" s="267" t="s">
        <v>241</v>
      </c>
      <c r="C17" s="268" t="s">
        <v>199</v>
      </c>
      <c r="D17" s="269">
        <v>63402939</v>
      </c>
      <c r="E17" s="269">
        <v>102255369</v>
      </c>
      <c r="F17" s="269">
        <v>600112659</v>
      </c>
      <c r="G17" s="270" t="s">
        <v>204</v>
      </c>
      <c r="H17" s="271" t="s">
        <v>256</v>
      </c>
      <c r="I17" s="268" t="s">
        <v>29</v>
      </c>
      <c r="J17" s="268" t="s">
        <v>201</v>
      </c>
      <c r="K17" s="272" t="s">
        <v>205</v>
      </c>
      <c r="L17" s="428">
        <v>1000000</v>
      </c>
      <c r="M17" s="210">
        <f t="shared" si="0"/>
        <v>700000</v>
      </c>
      <c r="N17" s="257">
        <v>2024</v>
      </c>
      <c r="O17" s="257">
        <v>2025</v>
      </c>
      <c r="P17" s="257"/>
      <c r="Q17" s="257"/>
      <c r="R17" s="257"/>
      <c r="S17" s="257"/>
      <c r="T17" s="257"/>
      <c r="U17" s="257"/>
      <c r="V17" s="257" t="s">
        <v>30</v>
      </c>
      <c r="W17" s="257" t="s">
        <v>30</v>
      </c>
      <c r="X17" s="257"/>
      <c r="Y17" s="257"/>
      <c r="Z17" s="257" t="s">
        <v>32</v>
      </c>
    </row>
    <row r="18" spans="1:27" s="385" customFormat="1" ht="16.8" x14ac:dyDescent="0.3">
      <c r="A18" s="165">
        <v>14</v>
      </c>
      <c r="B18" s="267" t="s">
        <v>241</v>
      </c>
      <c r="C18" s="273" t="s">
        <v>199</v>
      </c>
      <c r="D18" s="274">
        <v>63402939</v>
      </c>
      <c r="E18" s="274">
        <v>102255369</v>
      </c>
      <c r="F18" s="274">
        <v>600112659</v>
      </c>
      <c r="G18" s="273" t="s">
        <v>206</v>
      </c>
      <c r="H18" s="275" t="s">
        <v>256</v>
      </c>
      <c r="I18" s="273" t="s">
        <v>29</v>
      </c>
      <c r="J18" s="273" t="s">
        <v>201</v>
      </c>
      <c r="K18" s="275" t="s">
        <v>207</v>
      </c>
      <c r="L18" s="429">
        <v>6800000</v>
      </c>
      <c r="M18" s="210">
        <f t="shared" si="0"/>
        <v>4760000</v>
      </c>
      <c r="N18" s="276">
        <v>2023</v>
      </c>
      <c r="O18" s="277">
        <v>2023</v>
      </c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 t="s">
        <v>32</v>
      </c>
      <c r="AA18" s="387"/>
    </row>
    <row r="19" spans="1:27" s="385" customFormat="1" ht="43.8" customHeight="1" x14ac:dyDescent="0.3">
      <c r="A19" s="165">
        <v>15</v>
      </c>
      <c r="B19" s="267" t="s">
        <v>241</v>
      </c>
      <c r="C19" s="273" t="s">
        <v>199</v>
      </c>
      <c r="D19" s="274">
        <v>63402939</v>
      </c>
      <c r="E19" s="274">
        <v>102255369</v>
      </c>
      <c r="F19" s="274">
        <v>600112659</v>
      </c>
      <c r="G19" s="273" t="s">
        <v>208</v>
      </c>
      <c r="H19" s="275" t="s">
        <v>256</v>
      </c>
      <c r="I19" s="273" t="s">
        <v>29</v>
      </c>
      <c r="J19" s="273" t="s">
        <v>201</v>
      </c>
      <c r="K19" s="275" t="s">
        <v>209</v>
      </c>
      <c r="L19" s="429">
        <v>1000000</v>
      </c>
      <c r="M19" s="210">
        <f t="shared" si="0"/>
        <v>700000</v>
      </c>
      <c r="N19" s="279">
        <v>2023</v>
      </c>
      <c r="O19" s="280">
        <v>2023</v>
      </c>
      <c r="P19" s="278"/>
      <c r="Q19" s="278"/>
      <c r="R19" s="278"/>
      <c r="S19" s="278"/>
      <c r="T19" s="278"/>
      <c r="U19" s="278"/>
      <c r="V19" s="278"/>
      <c r="W19" s="278" t="s">
        <v>30</v>
      </c>
      <c r="X19" s="278"/>
      <c r="Y19" s="278"/>
      <c r="Z19" s="278" t="s">
        <v>32</v>
      </c>
      <c r="AA19" s="387"/>
    </row>
    <row r="20" spans="1:27" s="385" customFormat="1" ht="16.8" x14ac:dyDescent="0.3">
      <c r="A20" s="165">
        <v>16</v>
      </c>
      <c r="B20" s="267" t="s">
        <v>241</v>
      </c>
      <c r="C20" s="273" t="s">
        <v>199</v>
      </c>
      <c r="D20" s="274">
        <v>63402939</v>
      </c>
      <c r="E20" s="274">
        <v>102255369</v>
      </c>
      <c r="F20" s="274">
        <v>600112659</v>
      </c>
      <c r="G20" s="273" t="s">
        <v>210</v>
      </c>
      <c r="H20" s="275" t="s">
        <v>256</v>
      </c>
      <c r="I20" s="273" t="s">
        <v>29</v>
      </c>
      <c r="J20" s="273" t="s">
        <v>201</v>
      </c>
      <c r="K20" s="275" t="s">
        <v>211</v>
      </c>
      <c r="L20" s="429">
        <v>1000000</v>
      </c>
      <c r="M20" s="210">
        <f t="shared" si="0"/>
        <v>700000</v>
      </c>
      <c r="N20" s="279">
        <v>2023</v>
      </c>
      <c r="O20" s="280">
        <v>2023</v>
      </c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 t="s">
        <v>32</v>
      </c>
      <c r="AA20" s="387"/>
    </row>
    <row r="21" spans="1:27" s="385" customFormat="1" ht="25.2" x14ac:dyDescent="0.3">
      <c r="A21" s="165">
        <v>17</v>
      </c>
      <c r="B21" s="267" t="s">
        <v>241</v>
      </c>
      <c r="C21" s="273" t="s">
        <v>199</v>
      </c>
      <c r="D21" s="274">
        <v>63402939</v>
      </c>
      <c r="E21" s="274">
        <v>102255369</v>
      </c>
      <c r="F21" s="274">
        <v>600112659</v>
      </c>
      <c r="G21" s="273" t="s">
        <v>212</v>
      </c>
      <c r="H21" s="275" t="s">
        <v>256</v>
      </c>
      <c r="I21" s="273" t="s">
        <v>29</v>
      </c>
      <c r="J21" s="273" t="s">
        <v>201</v>
      </c>
      <c r="K21" s="275" t="s">
        <v>213</v>
      </c>
      <c r="L21" s="429">
        <v>600000</v>
      </c>
      <c r="M21" s="210">
        <f t="shared" si="0"/>
        <v>420000</v>
      </c>
      <c r="N21" s="279">
        <v>2024</v>
      </c>
      <c r="O21" s="280">
        <v>2024</v>
      </c>
      <c r="P21" s="278"/>
      <c r="Q21" s="278"/>
      <c r="R21" s="278" t="s">
        <v>30</v>
      </c>
      <c r="S21" s="278"/>
      <c r="T21" s="278"/>
      <c r="U21" s="278"/>
      <c r="V21" s="278" t="s">
        <v>30</v>
      </c>
      <c r="W21" s="278" t="s">
        <v>30</v>
      </c>
      <c r="X21" s="278"/>
      <c r="Y21" s="278"/>
      <c r="Z21" s="278" t="s">
        <v>31</v>
      </c>
      <c r="AA21" s="387"/>
    </row>
    <row r="22" spans="1:27" s="385" customFormat="1" ht="16.8" x14ac:dyDescent="0.3">
      <c r="A22" s="165">
        <v>18</v>
      </c>
      <c r="B22" s="267" t="s">
        <v>241</v>
      </c>
      <c r="C22" s="273" t="s">
        <v>199</v>
      </c>
      <c r="D22" s="274">
        <v>63402939</v>
      </c>
      <c r="E22" s="274">
        <v>102255369</v>
      </c>
      <c r="F22" s="274">
        <v>600112659</v>
      </c>
      <c r="G22" s="273" t="s">
        <v>214</v>
      </c>
      <c r="H22" s="275" t="s">
        <v>256</v>
      </c>
      <c r="I22" s="273" t="s">
        <v>29</v>
      </c>
      <c r="J22" s="273" t="s">
        <v>201</v>
      </c>
      <c r="K22" s="275" t="s">
        <v>213</v>
      </c>
      <c r="L22" s="429">
        <v>600000</v>
      </c>
      <c r="M22" s="210">
        <f t="shared" si="0"/>
        <v>420000</v>
      </c>
      <c r="N22" s="279">
        <v>2023</v>
      </c>
      <c r="O22" s="280">
        <v>2023</v>
      </c>
      <c r="P22" s="278"/>
      <c r="Q22" s="278"/>
      <c r="R22" s="278" t="s">
        <v>30</v>
      </c>
      <c r="S22" s="278"/>
      <c r="T22" s="278"/>
      <c r="U22" s="278"/>
      <c r="V22" s="278" t="s">
        <v>30</v>
      </c>
      <c r="W22" s="278" t="s">
        <v>30</v>
      </c>
      <c r="X22" s="278"/>
      <c r="Y22" s="278"/>
      <c r="Z22" s="278" t="s">
        <v>31</v>
      </c>
      <c r="AA22" s="387"/>
    </row>
    <row r="23" spans="1:27" s="385" customFormat="1" ht="16.8" x14ac:dyDescent="0.3">
      <c r="A23" s="165">
        <v>19</v>
      </c>
      <c r="B23" s="267" t="s">
        <v>241</v>
      </c>
      <c r="C23" s="215" t="s">
        <v>199</v>
      </c>
      <c r="D23" s="168">
        <v>63402939</v>
      </c>
      <c r="E23" s="168">
        <v>102255369</v>
      </c>
      <c r="F23" s="168">
        <v>600112659</v>
      </c>
      <c r="G23" s="215" t="s">
        <v>215</v>
      </c>
      <c r="H23" s="281" t="s">
        <v>256</v>
      </c>
      <c r="I23" s="215" t="s">
        <v>29</v>
      </c>
      <c r="J23" s="215" t="s">
        <v>201</v>
      </c>
      <c r="K23" s="281" t="s">
        <v>202</v>
      </c>
      <c r="L23" s="429">
        <v>3000000</v>
      </c>
      <c r="M23" s="210">
        <f t="shared" si="0"/>
        <v>2100000</v>
      </c>
      <c r="N23" s="173">
        <v>2024</v>
      </c>
      <c r="O23" s="282">
        <v>2025</v>
      </c>
      <c r="P23" s="206"/>
      <c r="Q23" s="206"/>
      <c r="R23" s="206" t="s">
        <v>30</v>
      </c>
      <c r="S23" s="206"/>
      <c r="T23" s="206"/>
      <c r="U23" s="206"/>
      <c r="V23" s="206"/>
      <c r="W23" s="206" t="s">
        <v>30</v>
      </c>
      <c r="X23" s="206"/>
      <c r="Y23" s="206"/>
      <c r="Z23" s="206" t="s">
        <v>31</v>
      </c>
      <c r="AA23" s="387"/>
    </row>
    <row r="24" spans="1:27" s="385" customFormat="1" ht="16.8" x14ac:dyDescent="0.3">
      <c r="A24" s="165">
        <v>20</v>
      </c>
      <c r="B24" s="267" t="s">
        <v>241</v>
      </c>
      <c r="C24" s="215" t="s">
        <v>199</v>
      </c>
      <c r="D24" s="168">
        <v>63402939</v>
      </c>
      <c r="E24" s="168">
        <v>102255369</v>
      </c>
      <c r="F24" s="168">
        <v>600112659</v>
      </c>
      <c r="G24" s="215" t="s">
        <v>216</v>
      </c>
      <c r="H24" s="281" t="s">
        <v>256</v>
      </c>
      <c r="I24" s="215" t="s">
        <v>29</v>
      </c>
      <c r="J24" s="215" t="s">
        <v>201</v>
      </c>
      <c r="K24" s="281" t="s">
        <v>217</v>
      </c>
      <c r="L24" s="210">
        <v>1000000</v>
      </c>
      <c r="M24" s="210">
        <f t="shared" si="0"/>
        <v>700000</v>
      </c>
      <c r="N24" s="283">
        <v>2023</v>
      </c>
      <c r="O24" s="211">
        <v>2023</v>
      </c>
      <c r="P24" s="206"/>
      <c r="Q24" s="206"/>
      <c r="R24" s="206" t="s">
        <v>30</v>
      </c>
      <c r="S24" s="206"/>
      <c r="T24" s="206"/>
      <c r="U24" s="206"/>
      <c r="V24" s="206"/>
      <c r="W24" s="206" t="s">
        <v>30</v>
      </c>
      <c r="X24" s="206"/>
      <c r="Y24" s="278"/>
      <c r="Z24" s="206" t="s">
        <v>32</v>
      </c>
      <c r="AA24" s="387"/>
    </row>
    <row r="25" spans="1:27" s="385" customFormat="1" ht="16.8" x14ac:dyDescent="0.3">
      <c r="A25" s="165">
        <v>21</v>
      </c>
      <c r="B25" s="267" t="s">
        <v>241</v>
      </c>
      <c r="C25" s="215" t="s">
        <v>199</v>
      </c>
      <c r="D25" s="168">
        <v>63402939</v>
      </c>
      <c r="E25" s="168">
        <v>102255369</v>
      </c>
      <c r="F25" s="168">
        <v>600112659</v>
      </c>
      <c r="G25" s="215" t="s">
        <v>218</v>
      </c>
      <c r="H25" s="281" t="s">
        <v>256</v>
      </c>
      <c r="I25" s="215" t="s">
        <v>29</v>
      </c>
      <c r="J25" s="215" t="s">
        <v>201</v>
      </c>
      <c r="K25" s="281" t="s">
        <v>219</v>
      </c>
      <c r="L25" s="210">
        <v>500000</v>
      </c>
      <c r="M25" s="210">
        <f t="shared" si="0"/>
        <v>350000</v>
      </c>
      <c r="N25" s="173">
        <v>2023</v>
      </c>
      <c r="O25" s="282">
        <v>2023</v>
      </c>
      <c r="P25" s="206" t="s">
        <v>30</v>
      </c>
      <c r="Q25" s="206" t="s">
        <v>30</v>
      </c>
      <c r="R25" s="206" t="s">
        <v>30</v>
      </c>
      <c r="S25" s="206" t="s">
        <v>30</v>
      </c>
      <c r="T25" s="206"/>
      <c r="U25" s="206"/>
      <c r="V25" s="206"/>
      <c r="W25" s="206"/>
      <c r="X25" s="206"/>
      <c r="Y25" s="206"/>
      <c r="Z25" s="206" t="s">
        <v>32</v>
      </c>
      <c r="AA25" s="387"/>
    </row>
    <row r="26" spans="1:27" s="385" customFormat="1" ht="16.8" x14ac:dyDescent="0.3">
      <c r="A26" s="165">
        <v>22</v>
      </c>
      <c r="B26" s="267" t="s">
        <v>241</v>
      </c>
      <c r="C26" s="215" t="s">
        <v>199</v>
      </c>
      <c r="D26" s="168">
        <v>63402939</v>
      </c>
      <c r="E26" s="168">
        <v>102255369</v>
      </c>
      <c r="F26" s="168">
        <v>600112659</v>
      </c>
      <c r="G26" s="215" t="s">
        <v>220</v>
      </c>
      <c r="H26" s="281" t="s">
        <v>256</v>
      </c>
      <c r="I26" s="215" t="s">
        <v>29</v>
      </c>
      <c r="J26" s="215" t="s">
        <v>201</v>
      </c>
      <c r="K26" s="281" t="s">
        <v>221</v>
      </c>
      <c r="L26" s="210">
        <v>3000000</v>
      </c>
      <c r="M26" s="210">
        <f t="shared" si="0"/>
        <v>2100000</v>
      </c>
      <c r="N26" s="173">
        <v>2023</v>
      </c>
      <c r="O26" s="282">
        <v>2023</v>
      </c>
      <c r="P26" s="206"/>
      <c r="Q26" s="206" t="s">
        <v>30</v>
      </c>
      <c r="R26" s="206"/>
      <c r="S26" s="206"/>
      <c r="T26" s="206"/>
      <c r="U26" s="206"/>
      <c r="V26" s="206"/>
      <c r="W26" s="206"/>
      <c r="X26" s="206"/>
      <c r="Y26" s="206"/>
      <c r="Z26" s="206" t="s">
        <v>32</v>
      </c>
      <c r="AA26" s="387"/>
    </row>
    <row r="27" spans="1:27" s="385" customFormat="1" ht="17.399999999999999" thickBot="1" x14ac:dyDescent="0.35">
      <c r="A27" s="165">
        <v>23</v>
      </c>
      <c r="B27" s="267" t="s">
        <v>241</v>
      </c>
      <c r="C27" s="215" t="s">
        <v>199</v>
      </c>
      <c r="D27" s="168">
        <v>63402939</v>
      </c>
      <c r="E27" s="168">
        <v>102255369</v>
      </c>
      <c r="F27" s="168">
        <v>600112659</v>
      </c>
      <c r="G27" s="215" t="s">
        <v>222</v>
      </c>
      <c r="H27" s="281" t="s">
        <v>256</v>
      </c>
      <c r="I27" s="215" t="s">
        <v>29</v>
      </c>
      <c r="J27" s="215" t="s">
        <v>201</v>
      </c>
      <c r="K27" s="281" t="s">
        <v>223</v>
      </c>
      <c r="L27" s="210">
        <v>20000000</v>
      </c>
      <c r="M27" s="210">
        <f t="shared" si="0"/>
        <v>14000000</v>
      </c>
      <c r="N27" s="173">
        <v>2023</v>
      </c>
      <c r="O27" s="282">
        <v>2024</v>
      </c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 t="s">
        <v>32</v>
      </c>
      <c r="AA27" s="387"/>
    </row>
    <row r="28" spans="1:27" s="385" customFormat="1" ht="9" thickBot="1" x14ac:dyDescent="0.25">
      <c r="A28" s="165">
        <v>24</v>
      </c>
      <c r="B28" s="284" t="s">
        <v>252</v>
      </c>
      <c r="C28" s="285" t="s">
        <v>247</v>
      </c>
      <c r="D28" s="168">
        <v>75020548</v>
      </c>
      <c r="E28" s="168">
        <v>102255008</v>
      </c>
      <c r="F28" s="168">
        <v>600112187</v>
      </c>
      <c r="G28" s="286" t="s">
        <v>253</v>
      </c>
      <c r="H28" s="286" t="s">
        <v>256</v>
      </c>
      <c r="I28" s="286" t="s">
        <v>29</v>
      </c>
      <c r="J28" s="286" t="s">
        <v>249</v>
      </c>
      <c r="K28" s="287" t="s">
        <v>254</v>
      </c>
      <c r="L28" s="172">
        <v>1000000</v>
      </c>
      <c r="M28" s="172">
        <v>700000</v>
      </c>
      <c r="N28" s="172" t="s">
        <v>47</v>
      </c>
      <c r="O28" s="172" t="s">
        <v>251</v>
      </c>
      <c r="P28" s="288"/>
      <c r="Q28" s="288"/>
      <c r="R28" s="288"/>
      <c r="S28" s="288"/>
      <c r="T28" s="288"/>
      <c r="U28" s="288"/>
      <c r="V28" s="288"/>
      <c r="W28" s="288"/>
      <c r="X28" s="288" t="s">
        <v>255</v>
      </c>
      <c r="Y28" s="288"/>
      <c r="Z28" s="289" t="s">
        <v>32</v>
      </c>
      <c r="AA28" s="387"/>
    </row>
    <row r="29" spans="1:27" s="167" customFormat="1" ht="84.6" customHeight="1" thickBot="1" x14ac:dyDescent="0.25">
      <c r="A29" s="165">
        <v>25</v>
      </c>
      <c r="B29" s="166" t="s">
        <v>292</v>
      </c>
      <c r="C29" s="169" t="s">
        <v>293</v>
      </c>
      <c r="D29" s="168">
        <v>70914320</v>
      </c>
      <c r="E29" s="168">
        <v>103619330</v>
      </c>
      <c r="F29" s="168">
        <v>600112594</v>
      </c>
      <c r="G29" s="167" t="s">
        <v>294</v>
      </c>
      <c r="H29" s="169" t="s">
        <v>256</v>
      </c>
      <c r="I29" s="170" t="s">
        <v>29</v>
      </c>
      <c r="J29" s="170" t="s">
        <v>293</v>
      </c>
      <c r="K29" s="171" t="s">
        <v>297</v>
      </c>
      <c r="L29" s="172">
        <v>55000000</v>
      </c>
      <c r="M29" s="172">
        <f>L29/100*70</f>
        <v>38500000</v>
      </c>
      <c r="N29" s="173">
        <v>44927</v>
      </c>
      <c r="O29" s="173">
        <v>46022</v>
      </c>
      <c r="P29" s="170" t="s">
        <v>30</v>
      </c>
      <c r="Q29" s="170" t="s">
        <v>30</v>
      </c>
      <c r="R29" s="170" t="s">
        <v>30</v>
      </c>
      <c r="S29" s="170" t="s">
        <v>30</v>
      </c>
      <c r="T29" s="170"/>
      <c r="U29" s="170"/>
      <c r="V29" s="170"/>
      <c r="W29" s="170" t="s">
        <v>30</v>
      </c>
      <c r="X29" s="170"/>
      <c r="Y29" s="170" t="s">
        <v>296</v>
      </c>
      <c r="Z29" s="170" t="s">
        <v>49</v>
      </c>
    </row>
    <row r="30" spans="1:27" s="388" customFormat="1" ht="84.6" customHeight="1" thickBot="1" x14ac:dyDescent="0.25">
      <c r="A30" s="165">
        <v>26</v>
      </c>
      <c r="B30" s="290" t="s">
        <v>315</v>
      </c>
      <c r="C30" s="291" t="s">
        <v>316</v>
      </c>
      <c r="D30" s="292">
        <v>70826129</v>
      </c>
      <c r="E30" s="292">
        <v>102255628</v>
      </c>
      <c r="F30" s="293">
        <v>600112000</v>
      </c>
      <c r="G30" s="223" t="s">
        <v>317</v>
      </c>
      <c r="H30" s="223" t="s">
        <v>256</v>
      </c>
      <c r="I30" s="223" t="s">
        <v>29</v>
      </c>
      <c r="J30" s="294" t="s">
        <v>318</v>
      </c>
      <c r="K30" s="295" t="s">
        <v>319</v>
      </c>
      <c r="L30" s="430">
        <v>10000000</v>
      </c>
      <c r="M30" s="431">
        <v>7000000</v>
      </c>
      <c r="N30" s="296">
        <v>2023</v>
      </c>
      <c r="O30" s="297">
        <v>2027</v>
      </c>
      <c r="P30" s="298"/>
      <c r="Q30" s="299" t="s">
        <v>30</v>
      </c>
      <c r="R30" s="299" t="s">
        <v>30</v>
      </c>
      <c r="S30" s="300" t="s">
        <v>30</v>
      </c>
      <c r="T30" s="301"/>
      <c r="U30" s="301" t="s">
        <v>30</v>
      </c>
      <c r="V30" s="301"/>
      <c r="W30" s="301" t="s">
        <v>30</v>
      </c>
      <c r="X30" s="301"/>
      <c r="Y30" s="298" t="s">
        <v>320</v>
      </c>
      <c r="Z30" s="300"/>
    </row>
    <row r="31" spans="1:27" ht="42.6" thickBot="1" x14ac:dyDescent="0.35">
      <c r="A31" s="165">
        <v>27</v>
      </c>
      <c r="B31" s="444" t="s">
        <v>351</v>
      </c>
      <c r="C31" s="445" t="s">
        <v>44</v>
      </c>
      <c r="D31" s="445">
        <v>75022001</v>
      </c>
      <c r="E31" s="445">
        <v>102255105</v>
      </c>
      <c r="F31" s="446">
        <v>600112268</v>
      </c>
      <c r="G31" s="447" t="s">
        <v>352</v>
      </c>
      <c r="H31" s="448" t="s">
        <v>298</v>
      </c>
      <c r="I31" s="448" t="s">
        <v>29</v>
      </c>
      <c r="J31" s="448" t="s">
        <v>45</v>
      </c>
      <c r="K31" s="447" t="s">
        <v>353</v>
      </c>
      <c r="L31" s="449">
        <v>89000000</v>
      </c>
      <c r="M31" s="450">
        <f>L31/100*70</f>
        <v>62300000</v>
      </c>
      <c r="N31" s="451" t="s">
        <v>46</v>
      </c>
      <c r="O31" s="452" t="s">
        <v>47</v>
      </c>
      <c r="P31" s="453" t="s">
        <v>49</v>
      </c>
      <c r="Q31" s="445" t="s">
        <v>49</v>
      </c>
      <c r="R31" s="445" t="s">
        <v>49</v>
      </c>
      <c r="S31" s="446" t="s">
        <v>49</v>
      </c>
      <c r="T31" s="448" t="s">
        <v>32</v>
      </c>
      <c r="U31" s="448" t="s">
        <v>32</v>
      </c>
      <c r="V31" s="448" t="s">
        <v>49</v>
      </c>
      <c r="W31" s="448" t="s">
        <v>49</v>
      </c>
      <c r="X31" s="448" t="s">
        <v>49</v>
      </c>
      <c r="Y31" s="454" t="s">
        <v>48</v>
      </c>
      <c r="Z31" s="446" t="s">
        <v>49</v>
      </c>
      <c r="AA31" s="389"/>
    </row>
    <row r="32" spans="1:27" ht="25.8" thickBot="1" x14ac:dyDescent="0.35">
      <c r="A32" s="165">
        <v>28</v>
      </c>
      <c r="B32" s="305" t="s">
        <v>43</v>
      </c>
      <c r="C32" s="292" t="s">
        <v>44</v>
      </c>
      <c r="D32" s="237">
        <v>75022001</v>
      </c>
      <c r="E32" s="237">
        <v>102255105</v>
      </c>
      <c r="F32" s="237">
        <v>600112268</v>
      </c>
      <c r="G32" s="306" t="s">
        <v>321</v>
      </c>
      <c r="H32" s="223" t="s">
        <v>256</v>
      </c>
      <c r="I32" s="223" t="s">
        <v>29</v>
      </c>
      <c r="J32" s="223" t="s">
        <v>45</v>
      </c>
      <c r="K32" s="307" t="s">
        <v>322</v>
      </c>
      <c r="L32" s="343">
        <v>13000000</v>
      </c>
      <c r="M32" s="344">
        <v>9100000</v>
      </c>
      <c r="N32" s="308" t="s">
        <v>323</v>
      </c>
      <c r="O32" s="309" t="s">
        <v>324</v>
      </c>
      <c r="P32" s="310" t="s">
        <v>30</v>
      </c>
      <c r="Q32" s="239" t="s">
        <v>30</v>
      </c>
      <c r="R32" s="239" t="s">
        <v>30</v>
      </c>
      <c r="S32" s="311" t="s">
        <v>30</v>
      </c>
      <c r="T32" s="312"/>
      <c r="U32" s="312"/>
      <c r="V32" s="312"/>
      <c r="W32" s="312"/>
      <c r="X32" s="312" t="s">
        <v>30</v>
      </c>
      <c r="Y32" s="298" t="s">
        <v>48</v>
      </c>
      <c r="Z32" s="311" t="s">
        <v>32</v>
      </c>
      <c r="AA32" s="389"/>
    </row>
    <row r="33" spans="1:27" ht="25.8" thickBot="1" x14ac:dyDescent="0.35">
      <c r="A33" s="165">
        <v>29</v>
      </c>
      <c r="B33" s="305" t="s">
        <v>43</v>
      </c>
      <c r="C33" s="292" t="s">
        <v>44</v>
      </c>
      <c r="D33" s="237">
        <v>75022001</v>
      </c>
      <c r="E33" s="237">
        <v>102255105</v>
      </c>
      <c r="F33" s="237">
        <v>107605040</v>
      </c>
      <c r="G33" s="306" t="s">
        <v>50</v>
      </c>
      <c r="H33" s="223" t="s">
        <v>256</v>
      </c>
      <c r="I33" s="223" t="s">
        <v>29</v>
      </c>
      <c r="J33" s="223" t="s">
        <v>45</v>
      </c>
      <c r="K33" s="307" t="s">
        <v>51</v>
      </c>
      <c r="L33" s="343">
        <v>40000000</v>
      </c>
      <c r="M33" s="344">
        <f>L33*0.7</f>
        <v>28000000</v>
      </c>
      <c r="N33" s="313" t="s">
        <v>46</v>
      </c>
      <c r="O33" s="314" t="s">
        <v>47</v>
      </c>
      <c r="P33" s="310" t="s">
        <v>30</v>
      </c>
      <c r="Q33" s="239" t="s">
        <v>30</v>
      </c>
      <c r="R33" s="239" t="s">
        <v>30</v>
      </c>
      <c r="S33" s="311" t="s">
        <v>30</v>
      </c>
      <c r="T33" s="312"/>
      <c r="U33" s="312"/>
      <c r="V33" s="312" t="s">
        <v>30</v>
      </c>
      <c r="W33" s="312"/>
      <c r="X33" s="312"/>
      <c r="Y33" s="298" t="s">
        <v>48</v>
      </c>
      <c r="Z33" s="311" t="s">
        <v>49</v>
      </c>
      <c r="AA33" s="389"/>
    </row>
    <row r="34" spans="1:27" ht="25.8" thickBot="1" x14ac:dyDescent="0.35">
      <c r="A34" s="165">
        <v>30</v>
      </c>
      <c r="B34" s="305" t="s">
        <v>43</v>
      </c>
      <c r="C34" s="292" t="s">
        <v>44</v>
      </c>
      <c r="D34" s="237">
        <v>75022001</v>
      </c>
      <c r="E34" s="237">
        <v>102255105</v>
      </c>
      <c r="F34" s="237">
        <v>600112268</v>
      </c>
      <c r="G34" s="315" t="s">
        <v>325</v>
      </c>
      <c r="H34" s="315" t="s">
        <v>256</v>
      </c>
      <c r="I34" s="315" t="s">
        <v>29</v>
      </c>
      <c r="J34" s="315" t="s">
        <v>45</v>
      </c>
      <c r="K34" s="316" t="s">
        <v>326</v>
      </c>
      <c r="L34" s="432">
        <v>9000000</v>
      </c>
      <c r="M34" s="433">
        <f>L34*0.7</f>
        <v>6300000</v>
      </c>
      <c r="N34" s="317">
        <v>46631</v>
      </c>
      <c r="O34" s="318"/>
      <c r="P34" s="319"/>
      <c r="Q34" s="320"/>
      <c r="R34" s="320"/>
      <c r="S34" s="321"/>
      <c r="T34" s="322"/>
      <c r="U34" s="322"/>
      <c r="V34" s="322" t="s">
        <v>30</v>
      </c>
      <c r="W34" s="322"/>
      <c r="X34" s="322"/>
      <c r="Y34" s="319" t="s">
        <v>31</v>
      </c>
      <c r="Z34" s="321" t="s">
        <v>32</v>
      </c>
      <c r="AA34" s="389"/>
    </row>
    <row r="35" spans="1:27" ht="25.8" thickBot="1" x14ac:dyDescent="0.35">
      <c r="A35" s="165">
        <v>31</v>
      </c>
      <c r="B35" s="305" t="s">
        <v>43</v>
      </c>
      <c r="C35" s="220" t="s">
        <v>44</v>
      </c>
      <c r="D35" s="237">
        <v>75022001</v>
      </c>
      <c r="E35" s="237">
        <v>102255105</v>
      </c>
      <c r="F35" s="237">
        <v>600112268</v>
      </c>
      <c r="G35" s="323" t="s">
        <v>327</v>
      </c>
      <c r="H35" s="222" t="s">
        <v>256</v>
      </c>
      <c r="I35" s="222" t="s">
        <v>29</v>
      </c>
      <c r="J35" s="222" t="s">
        <v>45</v>
      </c>
      <c r="K35" s="324" t="s">
        <v>328</v>
      </c>
      <c r="L35" s="340">
        <v>40000000</v>
      </c>
      <c r="M35" s="341">
        <v>28000000</v>
      </c>
      <c r="N35" s="325" t="s">
        <v>329</v>
      </c>
      <c r="O35" s="326"/>
      <c r="P35" s="327" t="s">
        <v>30</v>
      </c>
      <c r="Q35" s="235" t="s">
        <v>30</v>
      </c>
      <c r="R35" s="235"/>
      <c r="S35" s="328"/>
      <c r="T35" s="329"/>
      <c r="U35" s="329"/>
      <c r="V35" s="329" t="s">
        <v>30</v>
      </c>
      <c r="W35" s="329"/>
      <c r="X35" s="329"/>
      <c r="Y35" s="226" t="s">
        <v>48</v>
      </c>
      <c r="Z35" s="328" t="s">
        <v>49</v>
      </c>
      <c r="AA35" s="389"/>
    </row>
    <row r="36" spans="1:27" ht="25.8" thickBot="1" x14ac:dyDescent="0.35">
      <c r="A36" s="165">
        <v>32</v>
      </c>
      <c r="B36" s="305" t="s">
        <v>43</v>
      </c>
      <c r="C36" s="220" t="s">
        <v>44</v>
      </c>
      <c r="D36" s="237">
        <v>75022001</v>
      </c>
      <c r="E36" s="237">
        <v>102255105</v>
      </c>
      <c r="F36" s="237">
        <v>600112268</v>
      </c>
      <c r="G36" s="330" t="s">
        <v>330</v>
      </c>
      <c r="H36" s="330" t="s">
        <v>256</v>
      </c>
      <c r="I36" s="330" t="s">
        <v>29</v>
      </c>
      <c r="J36" s="330" t="s">
        <v>45</v>
      </c>
      <c r="K36" s="331" t="s">
        <v>331</v>
      </c>
      <c r="L36" s="332">
        <v>10000000</v>
      </c>
      <c r="M36" s="333"/>
      <c r="N36" s="334">
        <v>45536</v>
      </c>
      <c r="O36" s="335"/>
      <c r="P36" s="336"/>
      <c r="Q36" s="337"/>
      <c r="R36" s="337"/>
      <c r="S36" s="338"/>
      <c r="T36" s="339"/>
      <c r="U36" s="339"/>
      <c r="V36" s="339"/>
      <c r="W36" s="339"/>
      <c r="X36" s="339"/>
      <c r="Y36" s="298" t="s">
        <v>332</v>
      </c>
      <c r="Z36" s="338" t="s">
        <v>32</v>
      </c>
      <c r="AA36" s="389"/>
    </row>
    <row r="37" spans="1:27" ht="25.8" thickBot="1" x14ac:dyDescent="0.35">
      <c r="A37" s="165">
        <v>33</v>
      </c>
      <c r="B37" s="305" t="s">
        <v>43</v>
      </c>
      <c r="C37" s="220" t="s">
        <v>44</v>
      </c>
      <c r="D37" s="237">
        <v>75022001</v>
      </c>
      <c r="E37" s="237">
        <v>102255105</v>
      </c>
      <c r="F37" s="237">
        <v>600112268</v>
      </c>
      <c r="G37" s="323" t="s">
        <v>333</v>
      </c>
      <c r="H37" s="222" t="s">
        <v>256</v>
      </c>
      <c r="I37" s="222" t="s">
        <v>29</v>
      </c>
      <c r="J37" s="222" t="s">
        <v>45</v>
      </c>
      <c r="K37" s="324" t="s">
        <v>334</v>
      </c>
      <c r="L37" s="340">
        <v>6000000</v>
      </c>
      <c r="M37" s="341">
        <f>L37*0.7</f>
        <v>4200000</v>
      </c>
      <c r="N37" s="325" t="s">
        <v>335</v>
      </c>
      <c r="O37" s="326"/>
      <c r="P37" s="327" t="s">
        <v>30</v>
      </c>
      <c r="Q37" s="235" t="s">
        <v>30</v>
      </c>
      <c r="R37" s="235" t="s">
        <v>30</v>
      </c>
      <c r="S37" s="328"/>
      <c r="T37" s="329"/>
      <c r="U37" s="329"/>
      <c r="V37" s="329" t="s">
        <v>30</v>
      </c>
      <c r="W37" s="329"/>
      <c r="X37" s="329"/>
      <c r="Y37" s="226"/>
      <c r="Z37" s="328"/>
      <c r="AA37" s="389"/>
    </row>
    <row r="38" spans="1:27" ht="25.8" thickBot="1" x14ac:dyDescent="0.35">
      <c r="A38" s="165">
        <v>34</v>
      </c>
      <c r="B38" s="305" t="s">
        <v>43</v>
      </c>
      <c r="C38" s="220" t="s">
        <v>44</v>
      </c>
      <c r="D38" s="237">
        <v>75022001</v>
      </c>
      <c r="E38" s="237">
        <v>102255105</v>
      </c>
      <c r="F38" s="237">
        <v>600112268</v>
      </c>
      <c r="G38" s="323" t="s">
        <v>336</v>
      </c>
      <c r="H38" s="222" t="s">
        <v>256</v>
      </c>
      <c r="I38" s="222" t="s">
        <v>29</v>
      </c>
      <c r="J38" s="222" t="s">
        <v>45</v>
      </c>
      <c r="K38" s="324" t="s">
        <v>337</v>
      </c>
      <c r="L38" s="340">
        <v>3000000</v>
      </c>
      <c r="M38" s="341">
        <f>L38*0.7</f>
        <v>2100000</v>
      </c>
      <c r="N38" s="325" t="s">
        <v>335</v>
      </c>
      <c r="O38" s="326"/>
      <c r="P38" s="327"/>
      <c r="Q38" s="235"/>
      <c r="R38" s="235"/>
      <c r="S38" s="328"/>
      <c r="T38" s="329"/>
      <c r="U38" s="329"/>
      <c r="V38" s="329" t="s">
        <v>30</v>
      </c>
      <c r="W38" s="329"/>
      <c r="X38" s="329"/>
      <c r="Y38" s="226"/>
      <c r="Z38" s="328"/>
      <c r="AA38" s="389"/>
    </row>
    <row r="39" spans="1:27" ht="25.8" thickBot="1" x14ac:dyDescent="0.35">
      <c r="A39" s="165">
        <v>35</v>
      </c>
      <c r="B39" s="305" t="s">
        <v>43</v>
      </c>
      <c r="C39" s="220" t="s">
        <v>44</v>
      </c>
      <c r="D39" s="237">
        <v>75022001</v>
      </c>
      <c r="E39" s="237">
        <v>102255105</v>
      </c>
      <c r="F39" s="237">
        <v>600112268</v>
      </c>
      <c r="G39" s="323" t="s">
        <v>338</v>
      </c>
      <c r="H39" s="222" t="s">
        <v>256</v>
      </c>
      <c r="I39" s="222" t="s">
        <v>29</v>
      </c>
      <c r="J39" s="222" t="s">
        <v>45</v>
      </c>
      <c r="K39" s="324" t="s">
        <v>339</v>
      </c>
      <c r="L39" s="340">
        <v>1000000</v>
      </c>
      <c r="M39" s="341"/>
      <c r="N39" s="325" t="s">
        <v>335</v>
      </c>
      <c r="O39" s="326"/>
      <c r="P39" s="327"/>
      <c r="Q39" s="235"/>
      <c r="R39" s="235"/>
      <c r="S39" s="328"/>
      <c r="T39" s="329"/>
      <c r="U39" s="329"/>
      <c r="V39" s="329" t="s">
        <v>30</v>
      </c>
      <c r="W39" s="329"/>
      <c r="X39" s="329"/>
      <c r="Y39" s="226"/>
      <c r="Z39" s="328"/>
      <c r="AA39" s="389"/>
    </row>
    <row r="40" spans="1:27" ht="25.8" thickBot="1" x14ac:dyDescent="0.35">
      <c r="A40" s="165">
        <v>36</v>
      </c>
      <c r="B40" s="305" t="s">
        <v>43</v>
      </c>
      <c r="C40" s="292" t="s">
        <v>44</v>
      </c>
      <c r="D40" s="237">
        <v>75022001</v>
      </c>
      <c r="E40" s="237">
        <v>102255105</v>
      </c>
      <c r="F40" s="237">
        <v>600112268</v>
      </c>
      <c r="G40" s="342" t="s">
        <v>52</v>
      </c>
      <c r="H40" s="223" t="s">
        <v>256</v>
      </c>
      <c r="I40" s="223" t="s">
        <v>29</v>
      </c>
      <c r="J40" s="223" t="s">
        <v>45</v>
      </c>
      <c r="K40" s="307" t="s">
        <v>53</v>
      </c>
      <c r="L40" s="343">
        <v>20000000</v>
      </c>
      <c r="M40" s="344">
        <f>L40*0.7</f>
        <v>14000000</v>
      </c>
      <c r="N40" s="313" t="s">
        <v>54</v>
      </c>
      <c r="O40" s="314"/>
      <c r="P40" s="310"/>
      <c r="Q40" s="239" t="s">
        <v>30</v>
      </c>
      <c r="R40" s="239"/>
      <c r="S40" s="311"/>
      <c r="T40" s="312"/>
      <c r="U40" s="312"/>
      <c r="V40" s="312" t="s">
        <v>30</v>
      </c>
      <c r="W40" s="312"/>
      <c r="X40" s="312"/>
      <c r="Y40" s="298"/>
      <c r="Z40" s="311"/>
      <c r="AA40" s="389"/>
    </row>
    <row r="41" spans="1:27" ht="17.399999999999999" thickBot="1" x14ac:dyDescent="0.35">
      <c r="A41" s="165">
        <v>37</v>
      </c>
      <c r="B41" s="345" t="s">
        <v>55</v>
      </c>
      <c r="C41" s="234" t="s">
        <v>56</v>
      </c>
      <c r="D41" s="237">
        <v>70867984</v>
      </c>
      <c r="E41" s="237">
        <v>10225032</v>
      </c>
      <c r="F41" s="237">
        <v>600112209</v>
      </c>
      <c r="G41" s="234" t="s">
        <v>57</v>
      </c>
      <c r="H41" s="238" t="s">
        <v>256</v>
      </c>
      <c r="I41" s="234" t="s">
        <v>29</v>
      </c>
      <c r="J41" s="234" t="s">
        <v>58</v>
      </c>
      <c r="K41" s="238" t="s">
        <v>59</v>
      </c>
      <c r="L41" s="302">
        <v>1000000</v>
      </c>
      <c r="M41" s="424">
        <f t="shared" si="0"/>
        <v>700000</v>
      </c>
      <c r="N41" s="346">
        <v>2022</v>
      </c>
      <c r="O41" s="347">
        <v>2027</v>
      </c>
      <c r="P41" s="239" t="s">
        <v>30</v>
      </c>
      <c r="Q41" s="239" t="s">
        <v>30</v>
      </c>
      <c r="R41" s="239" t="s">
        <v>30</v>
      </c>
      <c r="S41" s="239" t="s">
        <v>30</v>
      </c>
      <c r="T41" s="239"/>
      <c r="U41" s="239"/>
      <c r="V41" s="239"/>
      <c r="W41" s="239"/>
      <c r="X41" s="239"/>
      <c r="Y41" s="239"/>
      <c r="Z41" s="239" t="s">
        <v>32</v>
      </c>
      <c r="AA41" s="389"/>
    </row>
    <row r="42" spans="1:27" ht="17.399999999999999" thickBot="1" x14ac:dyDescent="0.35">
      <c r="A42" s="165">
        <v>38</v>
      </c>
      <c r="B42" s="348" t="s">
        <v>55</v>
      </c>
      <c r="C42" s="234" t="s">
        <v>56</v>
      </c>
      <c r="D42" s="237">
        <v>70867984</v>
      </c>
      <c r="E42" s="237">
        <v>10225032</v>
      </c>
      <c r="F42" s="237">
        <v>600112209</v>
      </c>
      <c r="G42" s="234" t="s">
        <v>60</v>
      </c>
      <c r="H42" s="238" t="s">
        <v>256</v>
      </c>
      <c r="I42" s="234" t="s">
        <v>29</v>
      </c>
      <c r="J42" s="234" t="s">
        <v>58</v>
      </c>
      <c r="K42" s="234" t="s">
        <v>61</v>
      </c>
      <c r="L42" s="302">
        <v>15000000</v>
      </c>
      <c r="M42" s="424">
        <f t="shared" si="0"/>
        <v>10500000</v>
      </c>
      <c r="N42" s="346">
        <v>2022</v>
      </c>
      <c r="O42" s="347">
        <v>2027</v>
      </c>
      <c r="P42" s="239" t="s">
        <v>30</v>
      </c>
      <c r="Q42" s="239" t="s">
        <v>30</v>
      </c>
      <c r="R42" s="239" t="s">
        <v>30</v>
      </c>
      <c r="S42" s="239" t="s">
        <v>30</v>
      </c>
      <c r="T42" s="239" t="s">
        <v>30</v>
      </c>
      <c r="U42" s="239"/>
      <c r="V42" s="239"/>
      <c r="W42" s="239"/>
      <c r="X42" s="239"/>
      <c r="Y42" s="239"/>
      <c r="Z42" s="239" t="s">
        <v>32</v>
      </c>
      <c r="AA42" s="389"/>
    </row>
    <row r="43" spans="1:27" ht="17.399999999999999" thickBot="1" x14ac:dyDescent="0.35">
      <c r="A43" s="165">
        <v>39</v>
      </c>
      <c r="B43" s="348" t="s">
        <v>55</v>
      </c>
      <c r="C43" s="234" t="s">
        <v>56</v>
      </c>
      <c r="D43" s="237">
        <v>70867984</v>
      </c>
      <c r="E43" s="237">
        <v>10225032</v>
      </c>
      <c r="F43" s="237">
        <v>600112209</v>
      </c>
      <c r="G43" s="234" t="s">
        <v>62</v>
      </c>
      <c r="H43" s="238" t="s">
        <v>256</v>
      </c>
      <c r="I43" s="234" t="s">
        <v>29</v>
      </c>
      <c r="J43" s="234" t="s">
        <v>58</v>
      </c>
      <c r="K43" s="234" t="s">
        <v>63</v>
      </c>
      <c r="L43" s="434">
        <v>15000000</v>
      </c>
      <c r="M43" s="434">
        <f t="shared" si="0"/>
        <v>10500000</v>
      </c>
      <c r="N43" s="346">
        <v>2023</v>
      </c>
      <c r="O43" s="347">
        <v>2027</v>
      </c>
      <c r="P43" s="239" t="s">
        <v>30</v>
      </c>
      <c r="Q43" s="239" t="s">
        <v>30</v>
      </c>
      <c r="R43" s="239" t="s">
        <v>30</v>
      </c>
      <c r="S43" s="239" t="s">
        <v>30</v>
      </c>
      <c r="T43" s="239" t="s">
        <v>30</v>
      </c>
      <c r="U43" s="239"/>
      <c r="V43" s="239"/>
      <c r="W43" s="239"/>
      <c r="X43" s="239" t="s">
        <v>30</v>
      </c>
      <c r="Y43" s="239"/>
      <c r="Z43" s="239" t="s">
        <v>32</v>
      </c>
      <c r="AA43" s="389"/>
    </row>
    <row r="44" spans="1:27" ht="17.399999999999999" thickBot="1" x14ac:dyDescent="0.35">
      <c r="A44" s="165">
        <v>40</v>
      </c>
      <c r="B44" s="348" t="s">
        <v>55</v>
      </c>
      <c r="C44" s="234" t="s">
        <v>56</v>
      </c>
      <c r="D44" s="237">
        <v>70867984</v>
      </c>
      <c r="E44" s="237">
        <v>10225032</v>
      </c>
      <c r="F44" s="237">
        <v>600112209</v>
      </c>
      <c r="G44" s="234" t="s">
        <v>64</v>
      </c>
      <c r="H44" s="238" t="s">
        <v>256</v>
      </c>
      <c r="I44" s="234" t="s">
        <v>29</v>
      </c>
      <c r="J44" s="234" t="s">
        <v>58</v>
      </c>
      <c r="K44" s="234" t="s">
        <v>65</v>
      </c>
      <c r="L44" s="302">
        <v>1000000</v>
      </c>
      <c r="M44" s="424">
        <f t="shared" si="0"/>
        <v>700000</v>
      </c>
      <c r="N44" s="346">
        <v>2023</v>
      </c>
      <c r="O44" s="347">
        <v>2027</v>
      </c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389"/>
    </row>
    <row r="45" spans="1:27" ht="17.399999999999999" thickBot="1" x14ac:dyDescent="0.35">
      <c r="A45" s="165">
        <v>41</v>
      </c>
      <c r="B45" s="348" t="s">
        <v>55</v>
      </c>
      <c r="C45" s="234" t="s">
        <v>56</v>
      </c>
      <c r="D45" s="237">
        <v>70867984</v>
      </c>
      <c r="E45" s="237">
        <v>10225032</v>
      </c>
      <c r="F45" s="237">
        <v>600112209</v>
      </c>
      <c r="G45" s="234" t="s">
        <v>66</v>
      </c>
      <c r="H45" s="238" t="s">
        <v>256</v>
      </c>
      <c r="I45" s="234" t="s">
        <v>29</v>
      </c>
      <c r="J45" s="234" t="s">
        <v>58</v>
      </c>
      <c r="K45" s="234" t="s">
        <v>175</v>
      </c>
      <c r="L45" s="302">
        <v>2500000</v>
      </c>
      <c r="M45" s="424">
        <f t="shared" si="0"/>
        <v>1750000</v>
      </c>
      <c r="N45" s="346">
        <v>2022</v>
      </c>
      <c r="O45" s="347">
        <v>2024</v>
      </c>
      <c r="P45" s="239"/>
      <c r="Q45" s="239" t="s">
        <v>30</v>
      </c>
      <c r="R45" s="239" t="s">
        <v>30</v>
      </c>
      <c r="S45" s="239"/>
      <c r="T45" s="239"/>
      <c r="U45" s="239"/>
      <c r="V45" s="239" t="s">
        <v>30</v>
      </c>
      <c r="W45" s="239"/>
      <c r="X45" s="239"/>
      <c r="Y45" s="239" t="s">
        <v>67</v>
      </c>
      <c r="Z45" s="239" t="s">
        <v>32</v>
      </c>
      <c r="AA45" s="389"/>
    </row>
    <row r="46" spans="1:27" ht="17.399999999999999" thickBot="1" x14ac:dyDescent="0.35">
      <c r="A46" s="165">
        <v>42</v>
      </c>
      <c r="B46" s="349" t="s">
        <v>55</v>
      </c>
      <c r="C46" s="234" t="s">
        <v>56</v>
      </c>
      <c r="D46" s="237">
        <v>70867984</v>
      </c>
      <c r="E46" s="237">
        <v>10225032</v>
      </c>
      <c r="F46" s="237">
        <v>600112209</v>
      </c>
      <c r="G46" s="234" t="s">
        <v>68</v>
      </c>
      <c r="H46" s="238" t="s">
        <v>256</v>
      </c>
      <c r="I46" s="234" t="s">
        <v>29</v>
      </c>
      <c r="J46" s="234" t="s">
        <v>58</v>
      </c>
      <c r="K46" s="234" t="s">
        <v>69</v>
      </c>
      <c r="L46" s="302">
        <v>3000000</v>
      </c>
      <c r="M46" s="424">
        <f t="shared" si="0"/>
        <v>2100000</v>
      </c>
      <c r="N46" s="346">
        <v>2022</v>
      </c>
      <c r="O46" s="347">
        <v>2027</v>
      </c>
      <c r="P46" s="239"/>
      <c r="Q46" s="239"/>
      <c r="R46" s="239"/>
      <c r="S46" s="239"/>
      <c r="T46" s="239"/>
      <c r="U46" s="239"/>
      <c r="V46" s="239" t="s">
        <v>30</v>
      </c>
      <c r="W46" s="239" t="s">
        <v>30</v>
      </c>
      <c r="X46" s="239"/>
      <c r="Y46" s="239"/>
      <c r="Z46" s="239" t="s">
        <v>32</v>
      </c>
      <c r="AA46" s="389"/>
    </row>
    <row r="47" spans="1:27" s="385" customFormat="1" ht="17.399999999999999" thickBot="1" x14ac:dyDescent="0.25">
      <c r="A47" s="165">
        <v>43</v>
      </c>
      <c r="B47" s="350" t="s">
        <v>55</v>
      </c>
      <c r="C47" s="273" t="s">
        <v>56</v>
      </c>
      <c r="D47" s="274">
        <v>70867984</v>
      </c>
      <c r="E47" s="274">
        <v>10225032</v>
      </c>
      <c r="F47" s="274">
        <v>600112209</v>
      </c>
      <c r="G47" s="273" t="s">
        <v>282</v>
      </c>
      <c r="H47" s="351" t="s">
        <v>256</v>
      </c>
      <c r="I47" s="273" t="s">
        <v>29</v>
      </c>
      <c r="J47" s="273" t="s">
        <v>58</v>
      </c>
      <c r="K47" s="273" t="s">
        <v>283</v>
      </c>
      <c r="L47" s="435">
        <v>3000000</v>
      </c>
      <c r="M47" s="436">
        <v>2100000</v>
      </c>
      <c r="N47" s="352">
        <v>2023</v>
      </c>
      <c r="O47" s="351">
        <v>2027</v>
      </c>
      <c r="P47" s="353"/>
      <c r="Q47" s="354"/>
      <c r="R47" s="355"/>
      <c r="S47" s="356"/>
      <c r="T47" s="357"/>
      <c r="U47" s="357"/>
      <c r="V47" s="357"/>
      <c r="W47" s="357"/>
      <c r="X47" s="357"/>
      <c r="Y47" s="357"/>
      <c r="Z47" s="357" t="s">
        <v>32</v>
      </c>
      <c r="AA47" s="387"/>
    </row>
    <row r="48" spans="1:27" s="385" customFormat="1" ht="17.399999999999999" thickBot="1" x14ac:dyDescent="0.25">
      <c r="A48" s="165">
        <v>44</v>
      </c>
      <c r="B48" s="350" t="s">
        <v>55</v>
      </c>
      <c r="C48" s="273" t="s">
        <v>56</v>
      </c>
      <c r="D48" s="274">
        <v>70867984</v>
      </c>
      <c r="E48" s="274">
        <v>10225032</v>
      </c>
      <c r="F48" s="274">
        <v>600112209</v>
      </c>
      <c r="G48" s="273" t="s">
        <v>279</v>
      </c>
      <c r="H48" s="351" t="s">
        <v>256</v>
      </c>
      <c r="I48" s="273" t="s">
        <v>29</v>
      </c>
      <c r="J48" s="273" t="s">
        <v>58</v>
      </c>
      <c r="K48" s="273" t="s">
        <v>280</v>
      </c>
      <c r="L48" s="437">
        <v>1000000</v>
      </c>
      <c r="M48" s="438">
        <v>700000</v>
      </c>
      <c r="N48" s="351">
        <v>2023</v>
      </c>
      <c r="O48" s="351">
        <v>2027</v>
      </c>
      <c r="P48" s="358"/>
      <c r="Q48" s="355"/>
      <c r="R48" s="355"/>
      <c r="S48" s="359"/>
      <c r="T48" s="360"/>
      <c r="U48" s="357"/>
      <c r="V48" s="360"/>
      <c r="W48" s="357"/>
      <c r="X48" s="357"/>
      <c r="Y48" s="357"/>
      <c r="Z48" s="357" t="s">
        <v>32</v>
      </c>
      <c r="AA48" s="387"/>
    </row>
    <row r="49" spans="1:27" s="385" customFormat="1" ht="17.399999999999999" thickBot="1" x14ac:dyDescent="0.25">
      <c r="A49" s="165">
        <v>45</v>
      </c>
      <c r="B49" s="350" t="s">
        <v>55</v>
      </c>
      <c r="C49" s="273" t="s">
        <v>56</v>
      </c>
      <c r="D49" s="274">
        <v>70867984</v>
      </c>
      <c r="E49" s="274">
        <v>10225032</v>
      </c>
      <c r="F49" s="274">
        <v>600112209</v>
      </c>
      <c r="G49" s="273" t="s">
        <v>279</v>
      </c>
      <c r="H49" s="351" t="s">
        <v>256</v>
      </c>
      <c r="I49" s="273" t="s">
        <v>29</v>
      </c>
      <c r="J49" s="273" t="s">
        <v>58</v>
      </c>
      <c r="K49" s="273" t="s">
        <v>281</v>
      </c>
      <c r="L49" s="439">
        <v>15000000</v>
      </c>
      <c r="M49" s="438">
        <v>10500000</v>
      </c>
      <c r="N49" s="351">
        <v>2023</v>
      </c>
      <c r="O49" s="351">
        <v>2027</v>
      </c>
      <c r="P49" s="361"/>
      <c r="Q49" s="362"/>
      <c r="R49" s="362" t="s">
        <v>30</v>
      </c>
      <c r="S49" s="362"/>
      <c r="T49" s="363"/>
      <c r="U49" s="364"/>
      <c r="V49" s="363" t="s">
        <v>30</v>
      </c>
      <c r="W49" s="361" t="s">
        <v>30</v>
      </c>
      <c r="X49" s="258"/>
      <c r="Y49" s="365"/>
      <c r="Z49" s="366" t="s">
        <v>32</v>
      </c>
      <c r="AA49" s="387"/>
    </row>
    <row r="50" spans="1:27" ht="9" thickBot="1" x14ac:dyDescent="0.35">
      <c r="A50" s="165">
        <v>46</v>
      </c>
      <c r="B50" s="345" t="s">
        <v>70</v>
      </c>
      <c r="C50" s="367" t="s">
        <v>71</v>
      </c>
      <c r="D50" s="368">
        <v>70965994</v>
      </c>
      <c r="E50" s="368">
        <v>102255041</v>
      </c>
      <c r="F50" s="368">
        <v>600112217</v>
      </c>
      <c r="G50" s="234" t="s">
        <v>72</v>
      </c>
      <c r="H50" s="238" t="s">
        <v>256</v>
      </c>
      <c r="I50" s="234" t="s">
        <v>29</v>
      </c>
      <c r="J50" s="234" t="s">
        <v>73</v>
      </c>
      <c r="K50" s="234" t="s">
        <v>77</v>
      </c>
      <c r="L50" s="302">
        <v>500000</v>
      </c>
      <c r="M50" s="424">
        <f t="shared" si="0"/>
        <v>350000</v>
      </c>
      <c r="N50" s="303">
        <v>44927</v>
      </c>
      <c r="O50" s="304">
        <v>45078</v>
      </c>
      <c r="P50" s="239"/>
      <c r="Q50" s="239"/>
      <c r="R50" s="239"/>
      <c r="S50" s="239"/>
      <c r="T50" s="239"/>
      <c r="U50" s="239"/>
      <c r="V50" s="239"/>
      <c r="W50" s="239"/>
      <c r="X50" s="239" t="s">
        <v>30</v>
      </c>
      <c r="Y50" s="239"/>
      <c r="Z50" s="239"/>
      <c r="AA50" s="389"/>
    </row>
    <row r="51" spans="1:27" x14ac:dyDescent="0.3">
      <c r="A51" s="165">
        <v>47</v>
      </c>
      <c r="B51" s="369" t="s">
        <v>70</v>
      </c>
      <c r="C51" s="231" t="s">
        <v>71</v>
      </c>
      <c r="D51" s="232">
        <v>70965994</v>
      </c>
      <c r="E51" s="232">
        <v>102255041</v>
      </c>
      <c r="F51" s="232">
        <v>600112217</v>
      </c>
      <c r="G51" s="231" t="s">
        <v>74</v>
      </c>
      <c r="H51" s="233" t="s">
        <v>256</v>
      </c>
      <c r="I51" s="231" t="s">
        <v>29</v>
      </c>
      <c r="J51" s="231" t="s">
        <v>73</v>
      </c>
      <c r="K51" s="234" t="s">
        <v>78</v>
      </c>
      <c r="L51" s="424">
        <v>150000</v>
      </c>
      <c r="M51" s="424">
        <f t="shared" si="0"/>
        <v>105000</v>
      </c>
      <c r="N51" s="243">
        <v>44866</v>
      </c>
      <c r="O51" s="246">
        <v>44958</v>
      </c>
      <c r="P51" s="235"/>
      <c r="Q51" s="235"/>
      <c r="R51" s="235"/>
      <c r="S51" s="235" t="s">
        <v>30</v>
      </c>
      <c r="T51" s="235"/>
      <c r="U51" s="235"/>
      <c r="V51" s="235"/>
      <c r="W51" s="235"/>
      <c r="X51" s="235"/>
      <c r="Y51" s="235"/>
      <c r="Z51" s="235"/>
      <c r="AA51" s="389"/>
    </row>
    <row r="52" spans="1:27" s="385" customFormat="1" ht="102.6" customHeight="1" x14ac:dyDescent="0.3">
      <c r="A52" s="165">
        <v>48</v>
      </c>
      <c r="B52" s="370" t="s">
        <v>228</v>
      </c>
      <c r="C52" s="215" t="s">
        <v>229</v>
      </c>
      <c r="D52" s="206">
        <v>60680008</v>
      </c>
      <c r="E52" s="206">
        <v>102255741</v>
      </c>
      <c r="F52" s="206">
        <v>600112535</v>
      </c>
      <c r="G52" s="215" t="s">
        <v>230</v>
      </c>
      <c r="H52" s="281" t="s">
        <v>256</v>
      </c>
      <c r="I52" s="215" t="s">
        <v>29</v>
      </c>
      <c r="J52" s="215" t="s">
        <v>119</v>
      </c>
      <c r="K52" s="215" t="s">
        <v>231</v>
      </c>
      <c r="L52" s="210">
        <v>65000000</v>
      </c>
      <c r="M52" s="210">
        <f>L52*0.7</f>
        <v>45500000</v>
      </c>
      <c r="N52" s="371">
        <v>45108</v>
      </c>
      <c r="O52" s="211">
        <v>45473</v>
      </c>
      <c r="P52" s="372"/>
      <c r="Q52" s="372"/>
      <c r="R52" s="372"/>
      <c r="S52" s="372"/>
      <c r="T52" s="372"/>
      <c r="U52" s="372"/>
      <c r="V52" s="372" t="s">
        <v>30</v>
      </c>
      <c r="W52" s="206" t="s">
        <v>30</v>
      </c>
      <c r="X52" s="372"/>
      <c r="Y52" s="372" t="s">
        <v>239</v>
      </c>
      <c r="Z52" s="373" t="s">
        <v>49</v>
      </c>
    </row>
    <row r="53" spans="1:27" s="385" customFormat="1" ht="42" x14ac:dyDescent="0.2">
      <c r="A53" s="165">
        <v>49</v>
      </c>
      <c r="B53" s="374" t="s">
        <v>228</v>
      </c>
      <c r="C53" s="215" t="s">
        <v>229</v>
      </c>
      <c r="D53" s="168">
        <v>60680008</v>
      </c>
      <c r="E53" s="168">
        <v>102255741</v>
      </c>
      <c r="F53" s="168">
        <v>600112535</v>
      </c>
      <c r="G53" s="215" t="s">
        <v>232</v>
      </c>
      <c r="H53" s="281" t="s">
        <v>256</v>
      </c>
      <c r="I53" s="215" t="s">
        <v>29</v>
      </c>
      <c r="J53" s="215" t="s">
        <v>119</v>
      </c>
      <c r="K53" s="215" t="s">
        <v>232</v>
      </c>
      <c r="L53" s="206">
        <v>500000</v>
      </c>
      <c r="M53" s="210">
        <f t="shared" si="0"/>
        <v>350000</v>
      </c>
      <c r="N53" s="375">
        <v>45474</v>
      </c>
      <c r="O53" s="376">
        <v>45534</v>
      </c>
      <c r="P53" s="377"/>
      <c r="Q53" s="208" t="s">
        <v>30</v>
      </c>
      <c r="R53" s="355"/>
      <c r="S53" s="355"/>
      <c r="T53" s="255"/>
      <c r="U53" s="208"/>
      <c r="V53" s="208" t="s">
        <v>30</v>
      </c>
      <c r="W53" s="208" t="s">
        <v>30</v>
      </c>
      <c r="X53" s="208"/>
      <c r="Y53" s="208"/>
      <c r="Z53" s="208"/>
    </row>
    <row r="54" spans="1:27" s="385" customFormat="1" ht="42" x14ac:dyDescent="0.2">
      <c r="A54" s="165">
        <v>50</v>
      </c>
      <c r="B54" s="374" t="s">
        <v>228</v>
      </c>
      <c r="C54" s="215" t="s">
        <v>229</v>
      </c>
      <c r="D54" s="168">
        <v>60680008</v>
      </c>
      <c r="E54" s="168">
        <v>102255741</v>
      </c>
      <c r="F54" s="168">
        <v>600112535</v>
      </c>
      <c r="G54" s="215" t="s">
        <v>234</v>
      </c>
      <c r="H54" s="281" t="s">
        <v>256</v>
      </c>
      <c r="I54" s="215" t="s">
        <v>29</v>
      </c>
      <c r="J54" s="215" t="s">
        <v>119</v>
      </c>
      <c r="K54" s="215" t="s">
        <v>233</v>
      </c>
      <c r="L54" s="206">
        <v>700000</v>
      </c>
      <c r="M54" s="210">
        <f t="shared" si="0"/>
        <v>489999.99999999994</v>
      </c>
      <c r="N54" s="371">
        <v>45108</v>
      </c>
      <c r="O54" s="211">
        <v>45168</v>
      </c>
      <c r="P54" s="208" t="s">
        <v>30</v>
      </c>
      <c r="Q54" s="208" t="s">
        <v>30</v>
      </c>
      <c r="R54" s="208" t="s">
        <v>30</v>
      </c>
      <c r="S54" s="208" t="s">
        <v>30</v>
      </c>
      <c r="T54" s="255"/>
      <c r="U54" s="208"/>
      <c r="V54" s="208"/>
      <c r="W54" s="378" t="s">
        <v>30</v>
      </c>
      <c r="X54" s="208" t="s">
        <v>30</v>
      </c>
      <c r="Y54" s="208"/>
      <c r="Z54" s="208"/>
    </row>
    <row r="55" spans="1:27" s="385" customFormat="1" ht="42" x14ac:dyDescent="0.2">
      <c r="A55" s="165">
        <v>51</v>
      </c>
      <c r="B55" s="374" t="s">
        <v>228</v>
      </c>
      <c r="C55" s="215" t="s">
        <v>229</v>
      </c>
      <c r="D55" s="168">
        <v>60680008</v>
      </c>
      <c r="E55" s="168">
        <v>102255741</v>
      </c>
      <c r="F55" s="168">
        <v>600112535</v>
      </c>
      <c r="G55" s="215" t="s">
        <v>235</v>
      </c>
      <c r="H55" s="281" t="s">
        <v>256</v>
      </c>
      <c r="I55" s="215" t="s">
        <v>29</v>
      </c>
      <c r="J55" s="215" t="s">
        <v>119</v>
      </c>
      <c r="K55" s="215" t="s">
        <v>238</v>
      </c>
      <c r="L55" s="206">
        <v>30000000</v>
      </c>
      <c r="M55" s="210">
        <f t="shared" si="0"/>
        <v>21000000</v>
      </c>
      <c r="N55" s="379">
        <v>45689</v>
      </c>
      <c r="O55" s="211">
        <v>46235</v>
      </c>
      <c r="P55" s="208" t="s">
        <v>30</v>
      </c>
      <c r="Q55" s="208" t="s">
        <v>30</v>
      </c>
      <c r="R55" s="208" t="s">
        <v>30</v>
      </c>
      <c r="S55" s="208"/>
      <c r="T55" s="255"/>
      <c r="U55" s="208" t="s">
        <v>30</v>
      </c>
      <c r="V55" s="208" t="s">
        <v>30</v>
      </c>
      <c r="W55" s="208" t="s">
        <v>30</v>
      </c>
      <c r="X55" s="208"/>
      <c r="Y55" s="208"/>
      <c r="Z55" s="208"/>
    </row>
    <row r="56" spans="1:27" s="385" customFormat="1" ht="42" x14ac:dyDescent="0.2">
      <c r="A56" s="165">
        <v>52</v>
      </c>
      <c r="B56" s="374" t="s">
        <v>228</v>
      </c>
      <c r="C56" s="215" t="s">
        <v>229</v>
      </c>
      <c r="D56" s="168">
        <v>60680008</v>
      </c>
      <c r="E56" s="168">
        <v>102255741</v>
      </c>
      <c r="F56" s="168">
        <v>600112535</v>
      </c>
      <c r="G56" s="215" t="s">
        <v>236</v>
      </c>
      <c r="H56" s="281" t="s">
        <v>256</v>
      </c>
      <c r="I56" s="215" t="s">
        <v>29</v>
      </c>
      <c r="J56" s="215" t="s">
        <v>119</v>
      </c>
      <c r="K56" s="215" t="s">
        <v>237</v>
      </c>
      <c r="L56" s="206">
        <v>5000000</v>
      </c>
      <c r="M56" s="210">
        <f t="shared" si="0"/>
        <v>3500000</v>
      </c>
      <c r="N56" s="379">
        <v>45658</v>
      </c>
      <c r="O56" s="211">
        <v>46235</v>
      </c>
      <c r="P56" s="355"/>
      <c r="Q56" s="355"/>
      <c r="R56" s="355"/>
      <c r="S56" s="355"/>
      <c r="T56" s="255"/>
      <c r="U56" s="208"/>
      <c r="V56" s="208" t="s">
        <v>30</v>
      </c>
      <c r="W56" s="378"/>
      <c r="X56" s="378"/>
      <c r="Y56" s="378"/>
      <c r="Z56" s="378"/>
    </row>
    <row r="57" spans="1:27" x14ac:dyDescent="0.2">
      <c r="A57" s="323"/>
      <c r="B57" s="390"/>
      <c r="C57" s="390"/>
      <c r="D57" s="391"/>
      <c r="E57" s="391"/>
      <c r="F57" s="391"/>
      <c r="G57" s="392"/>
      <c r="H57" s="393"/>
      <c r="I57" s="392"/>
      <c r="J57" s="392"/>
      <c r="K57" s="394"/>
      <c r="L57" s="440"/>
      <c r="M57" s="441"/>
      <c r="N57" s="395"/>
      <c r="O57" s="396"/>
      <c r="P57" s="397"/>
      <c r="Q57" s="397"/>
      <c r="R57" s="397"/>
      <c r="S57" s="397"/>
      <c r="T57" s="398"/>
      <c r="U57" s="399"/>
      <c r="V57" s="399"/>
      <c r="W57" s="400"/>
      <c r="X57" s="400"/>
      <c r="Y57" s="401"/>
      <c r="Z57" s="401"/>
    </row>
    <row r="58" spans="1:27" x14ac:dyDescent="0.2">
      <c r="A58" s="402"/>
      <c r="J58" s="405"/>
      <c r="K58" s="406"/>
      <c r="L58" s="409"/>
      <c r="M58" s="409"/>
      <c r="N58" s="407"/>
      <c r="O58" s="406"/>
      <c r="P58" s="407"/>
      <c r="Q58" s="407"/>
      <c r="R58" s="407"/>
      <c r="S58" s="407"/>
      <c r="T58" s="408"/>
      <c r="U58" s="409"/>
      <c r="V58" s="409"/>
    </row>
    <row r="59" spans="1:27" x14ac:dyDescent="0.2">
      <c r="J59" s="405"/>
      <c r="K59" s="406"/>
      <c r="L59" s="409"/>
      <c r="M59" s="409"/>
      <c r="N59" s="407"/>
      <c r="O59" s="406"/>
      <c r="P59" s="407"/>
      <c r="Q59" s="407"/>
      <c r="R59" s="407"/>
      <c r="S59" s="407"/>
      <c r="T59" s="408"/>
      <c r="U59" s="409"/>
      <c r="V59" s="409"/>
    </row>
    <row r="60" spans="1:27" x14ac:dyDescent="0.2">
      <c r="A60" s="407" t="s">
        <v>354</v>
      </c>
      <c r="J60" s="405"/>
      <c r="K60" s="406"/>
      <c r="L60" s="409"/>
      <c r="M60" s="409"/>
      <c r="N60" s="407"/>
      <c r="O60" s="406"/>
      <c r="P60" s="407"/>
      <c r="Q60" s="407"/>
      <c r="R60" s="407"/>
      <c r="S60" s="407"/>
      <c r="T60" s="408"/>
      <c r="U60" s="409"/>
      <c r="V60" s="409"/>
    </row>
    <row r="61" spans="1:27" x14ac:dyDescent="0.2">
      <c r="A61" s="407" t="s">
        <v>130</v>
      </c>
      <c r="J61" s="405"/>
      <c r="K61" s="406"/>
      <c r="L61" s="409"/>
      <c r="M61" s="409"/>
      <c r="N61" s="407"/>
      <c r="O61" s="406"/>
      <c r="P61" s="407"/>
      <c r="Q61" s="407"/>
      <c r="R61" s="407"/>
      <c r="S61" s="407"/>
      <c r="T61" s="408"/>
      <c r="U61" s="409"/>
      <c r="V61" s="409"/>
    </row>
    <row r="62" spans="1:27" x14ac:dyDescent="0.2">
      <c r="A62" s="407"/>
      <c r="J62" s="405"/>
      <c r="K62" s="406"/>
      <c r="L62" s="409"/>
      <c r="M62" s="409"/>
      <c r="N62" s="407"/>
      <c r="O62" s="406"/>
      <c r="P62" s="407"/>
      <c r="Q62" s="407"/>
      <c r="R62" s="407"/>
      <c r="S62" s="407"/>
      <c r="T62" s="408"/>
      <c r="U62" s="409"/>
      <c r="V62" s="409"/>
    </row>
    <row r="63" spans="1:27" x14ac:dyDescent="0.2">
      <c r="A63" s="407"/>
      <c r="J63" s="405"/>
      <c r="K63" s="406"/>
      <c r="L63" s="409"/>
      <c r="M63" s="409"/>
      <c r="N63" s="407"/>
      <c r="O63" s="406"/>
      <c r="P63" s="407"/>
      <c r="Q63" s="407"/>
      <c r="R63" s="407"/>
      <c r="S63" s="407"/>
      <c r="T63" s="408"/>
      <c r="U63" s="409"/>
      <c r="V63" s="409"/>
    </row>
    <row r="64" spans="1:27" x14ac:dyDescent="0.2">
      <c r="A64" s="407"/>
      <c r="J64" s="405"/>
      <c r="K64" s="406"/>
      <c r="L64" s="409"/>
      <c r="M64" s="409"/>
      <c r="N64" s="407"/>
      <c r="O64" s="406"/>
      <c r="P64" s="407"/>
      <c r="Q64" s="407"/>
      <c r="R64" s="407"/>
      <c r="S64" s="407"/>
      <c r="T64" s="408"/>
      <c r="U64" s="409"/>
      <c r="V64" s="409"/>
    </row>
    <row r="65" spans="1:22" x14ac:dyDescent="0.2">
      <c r="A65" s="407" t="s">
        <v>131</v>
      </c>
      <c r="J65" s="405"/>
      <c r="K65" s="406"/>
      <c r="L65" s="409"/>
      <c r="M65" s="409"/>
      <c r="N65" s="407"/>
      <c r="O65" s="406"/>
      <c r="P65" s="407"/>
      <c r="Q65" s="407"/>
      <c r="R65" s="407"/>
      <c r="S65" s="407"/>
      <c r="T65" s="408"/>
      <c r="U65" s="409"/>
      <c r="V65" s="409"/>
    </row>
    <row r="66" spans="1:22" x14ac:dyDescent="0.2">
      <c r="A66" s="410" t="s">
        <v>137</v>
      </c>
      <c r="J66" s="405"/>
      <c r="K66" s="406"/>
      <c r="L66" s="409"/>
      <c r="M66" s="409"/>
      <c r="N66" s="407"/>
      <c r="O66" s="406"/>
      <c r="P66" s="407"/>
      <c r="Q66" s="407"/>
      <c r="R66" s="407"/>
      <c r="S66" s="407"/>
      <c r="T66" s="408"/>
      <c r="U66" s="409"/>
      <c r="V66" s="409"/>
    </row>
    <row r="67" spans="1:22" x14ac:dyDescent="0.2">
      <c r="A67" s="407" t="s">
        <v>265</v>
      </c>
      <c r="J67" s="405"/>
      <c r="K67" s="406"/>
      <c r="L67" s="409"/>
      <c r="M67" s="409"/>
      <c r="N67" s="407"/>
      <c r="O67" s="406"/>
      <c r="P67" s="407"/>
      <c r="Q67" s="407"/>
      <c r="R67" s="407"/>
      <c r="S67" s="407"/>
      <c r="T67" s="408"/>
      <c r="U67" s="409"/>
      <c r="V67" s="409"/>
    </row>
    <row r="68" spans="1:22" x14ac:dyDescent="0.2">
      <c r="A68" s="407" t="s">
        <v>133</v>
      </c>
      <c r="J68" s="405"/>
      <c r="K68" s="406"/>
      <c r="L68" s="409"/>
      <c r="M68" s="409"/>
      <c r="N68" s="407"/>
      <c r="O68" s="406"/>
      <c r="P68" s="407"/>
      <c r="Q68" s="407"/>
      <c r="R68" s="407"/>
      <c r="S68" s="407"/>
      <c r="T68" s="408"/>
      <c r="U68" s="409"/>
      <c r="V68" s="409"/>
    </row>
    <row r="69" spans="1:22" x14ac:dyDescent="0.2">
      <c r="A69" s="407"/>
      <c r="J69" s="405"/>
      <c r="K69" s="406"/>
      <c r="L69" s="409"/>
      <c r="M69" s="409"/>
      <c r="N69" s="407"/>
      <c r="O69" s="406"/>
      <c r="P69" s="407"/>
      <c r="Q69" s="407"/>
      <c r="R69" s="407"/>
      <c r="S69" s="407"/>
      <c r="T69" s="408"/>
      <c r="U69" s="409"/>
      <c r="V69" s="409"/>
    </row>
    <row r="70" spans="1:22" x14ac:dyDescent="0.2">
      <c r="A70" s="407" t="s">
        <v>138</v>
      </c>
      <c r="J70" s="405"/>
      <c r="K70" s="406"/>
      <c r="L70" s="409"/>
      <c r="M70" s="409"/>
      <c r="N70" s="407"/>
      <c r="O70" s="406"/>
      <c r="P70" s="407"/>
      <c r="Q70" s="407"/>
      <c r="R70" s="407"/>
      <c r="S70" s="407"/>
      <c r="T70" s="408"/>
      <c r="U70" s="409"/>
      <c r="V70" s="409"/>
    </row>
    <row r="71" spans="1:22" x14ac:dyDescent="0.2">
      <c r="A71" s="407"/>
      <c r="J71" s="411"/>
      <c r="K71" s="412"/>
      <c r="L71" s="442"/>
      <c r="M71" s="442"/>
      <c r="N71" s="413"/>
      <c r="O71" s="412"/>
      <c r="P71" s="413"/>
      <c r="Q71" s="407"/>
      <c r="R71" s="407"/>
      <c r="S71" s="407"/>
      <c r="T71" s="408"/>
      <c r="U71" s="409"/>
      <c r="V71" s="409"/>
    </row>
    <row r="72" spans="1:22" x14ac:dyDescent="0.2">
      <c r="A72" s="413" t="s">
        <v>139</v>
      </c>
      <c r="J72" s="411"/>
      <c r="K72" s="412"/>
      <c r="L72" s="442"/>
      <c r="M72" s="442"/>
      <c r="N72" s="413"/>
      <c r="O72" s="412"/>
      <c r="P72" s="413"/>
      <c r="Q72" s="407"/>
      <c r="R72" s="407"/>
      <c r="S72" s="407"/>
      <c r="T72" s="408"/>
      <c r="U72" s="409"/>
      <c r="V72" s="409"/>
    </row>
    <row r="73" spans="1:22" x14ac:dyDescent="0.2">
      <c r="A73" s="413" t="s">
        <v>140</v>
      </c>
      <c r="J73" s="411"/>
      <c r="K73" s="412"/>
      <c r="L73" s="442"/>
      <c r="M73" s="442"/>
      <c r="N73" s="413"/>
      <c r="O73" s="412"/>
      <c r="P73" s="413"/>
      <c r="Q73" s="407"/>
      <c r="R73" s="407"/>
      <c r="S73" s="407"/>
      <c r="T73" s="408"/>
      <c r="U73" s="409"/>
      <c r="V73" s="409"/>
    </row>
    <row r="74" spans="1:22" x14ac:dyDescent="0.2">
      <c r="A74" s="413" t="s">
        <v>141</v>
      </c>
      <c r="J74" s="411"/>
      <c r="K74" s="412"/>
      <c r="L74" s="442"/>
      <c r="M74" s="442"/>
      <c r="N74" s="413"/>
      <c r="O74" s="412"/>
      <c r="P74" s="413"/>
      <c r="Q74" s="407"/>
      <c r="R74" s="407"/>
      <c r="S74" s="407"/>
      <c r="T74" s="408"/>
      <c r="U74" s="409"/>
      <c r="V74" s="409"/>
    </row>
    <row r="75" spans="1:22" x14ac:dyDescent="0.2">
      <c r="A75" s="413" t="s">
        <v>142</v>
      </c>
      <c r="J75" s="411"/>
      <c r="K75" s="412"/>
      <c r="L75" s="442"/>
      <c r="M75" s="442"/>
      <c r="N75" s="413"/>
      <c r="O75" s="412"/>
      <c r="P75" s="413"/>
      <c r="Q75" s="407"/>
      <c r="R75" s="407"/>
      <c r="S75" s="407"/>
      <c r="T75" s="408"/>
      <c r="U75" s="409"/>
      <c r="V75" s="409"/>
    </row>
    <row r="76" spans="1:22" x14ac:dyDescent="0.2">
      <c r="A76" s="413" t="s">
        <v>143</v>
      </c>
      <c r="J76" s="411"/>
      <c r="K76" s="412"/>
      <c r="L76" s="442"/>
      <c r="M76" s="442"/>
      <c r="N76" s="413"/>
      <c r="O76" s="412"/>
      <c r="P76" s="413"/>
      <c r="Q76" s="407"/>
      <c r="R76" s="407"/>
      <c r="S76" s="407"/>
      <c r="T76" s="408"/>
      <c r="U76" s="409"/>
      <c r="V76" s="409"/>
    </row>
    <row r="77" spans="1:22" x14ac:dyDescent="0.2">
      <c r="A77" s="413" t="s">
        <v>144</v>
      </c>
      <c r="J77" s="411"/>
      <c r="K77" s="412"/>
      <c r="L77" s="442"/>
      <c r="M77" s="442"/>
      <c r="N77" s="413"/>
      <c r="O77" s="412"/>
      <c r="P77" s="413"/>
      <c r="Q77" s="407"/>
      <c r="R77" s="407"/>
      <c r="S77" s="407"/>
      <c r="T77" s="408"/>
      <c r="U77" s="409"/>
      <c r="V77" s="409"/>
    </row>
    <row r="78" spans="1:22" x14ac:dyDescent="0.2">
      <c r="A78" s="413" t="s">
        <v>145</v>
      </c>
      <c r="J78" s="414"/>
      <c r="K78" s="415"/>
      <c r="L78" s="443"/>
      <c r="M78" s="443"/>
      <c r="N78" s="407"/>
      <c r="O78" s="406"/>
      <c r="P78" s="407"/>
      <c r="Q78" s="407"/>
      <c r="R78" s="407"/>
      <c r="S78" s="407"/>
      <c r="T78" s="408"/>
      <c r="U78" s="409"/>
      <c r="V78" s="409"/>
    </row>
    <row r="79" spans="1:22" x14ac:dyDescent="0.2">
      <c r="A79" s="416" t="s">
        <v>146</v>
      </c>
      <c r="J79" s="411"/>
      <c r="K79" s="412"/>
      <c r="L79" s="442"/>
      <c r="M79" s="442"/>
      <c r="N79" s="413"/>
      <c r="O79" s="417"/>
      <c r="P79" s="418"/>
      <c r="Q79" s="418"/>
      <c r="R79" s="418"/>
      <c r="S79" s="418"/>
      <c r="T79" s="419"/>
      <c r="U79" s="420"/>
      <c r="V79" s="420"/>
    </row>
    <row r="80" spans="1:22" x14ac:dyDescent="0.2">
      <c r="A80" s="413" t="s">
        <v>147</v>
      </c>
      <c r="J80" s="411"/>
      <c r="K80" s="412"/>
      <c r="L80" s="442"/>
      <c r="M80" s="442"/>
      <c r="N80" s="413"/>
      <c r="O80" s="417"/>
      <c r="P80" s="418"/>
      <c r="Q80" s="418"/>
      <c r="R80" s="418"/>
      <c r="S80" s="418"/>
      <c r="T80" s="419"/>
      <c r="U80" s="420"/>
      <c r="V80" s="420"/>
    </row>
    <row r="81" spans="1:22" x14ac:dyDescent="0.2">
      <c r="A81" s="413" t="s">
        <v>148</v>
      </c>
      <c r="J81" s="411"/>
      <c r="K81" s="412"/>
      <c r="L81" s="442"/>
      <c r="M81" s="442"/>
      <c r="N81" s="413"/>
      <c r="O81" s="417"/>
      <c r="P81" s="418"/>
      <c r="Q81" s="418"/>
      <c r="R81" s="418"/>
      <c r="S81" s="418"/>
      <c r="T81" s="419"/>
      <c r="U81" s="420"/>
      <c r="V81" s="420"/>
    </row>
    <row r="82" spans="1:22" x14ac:dyDescent="0.2">
      <c r="A82" s="413"/>
      <c r="J82" s="411"/>
      <c r="K82" s="412"/>
      <c r="L82" s="442"/>
      <c r="M82" s="442"/>
      <c r="N82" s="413"/>
      <c r="O82" s="417"/>
      <c r="P82" s="418"/>
      <c r="Q82" s="418"/>
      <c r="R82" s="418"/>
      <c r="S82" s="418"/>
      <c r="T82" s="419"/>
      <c r="U82" s="420"/>
      <c r="V82" s="420"/>
    </row>
    <row r="83" spans="1:22" x14ac:dyDescent="0.2">
      <c r="A83" s="413" t="s">
        <v>149</v>
      </c>
      <c r="J83" s="411"/>
      <c r="K83" s="412"/>
      <c r="L83" s="442"/>
      <c r="M83" s="442"/>
      <c r="N83" s="413"/>
      <c r="O83" s="417"/>
      <c r="P83" s="418"/>
      <c r="Q83" s="418"/>
      <c r="R83" s="418"/>
      <c r="S83" s="418"/>
      <c r="T83" s="419"/>
      <c r="U83" s="420"/>
      <c r="V83" s="420"/>
    </row>
    <row r="84" spans="1:22" x14ac:dyDescent="0.2">
      <c r="A84" s="413" t="s">
        <v>150</v>
      </c>
      <c r="J84" s="405"/>
      <c r="K84" s="406"/>
      <c r="L84" s="409"/>
      <c r="M84" s="409"/>
      <c r="N84" s="407"/>
      <c r="O84" s="406"/>
      <c r="P84" s="407"/>
      <c r="Q84" s="407"/>
      <c r="R84" s="407"/>
      <c r="S84" s="407"/>
      <c r="T84" s="408"/>
      <c r="U84" s="409"/>
      <c r="V84" s="409"/>
    </row>
    <row r="85" spans="1:22" x14ac:dyDescent="0.2">
      <c r="A85" s="407"/>
      <c r="J85" s="405"/>
      <c r="K85" s="406"/>
      <c r="L85" s="409"/>
      <c r="M85" s="409"/>
      <c r="N85" s="407"/>
      <c r="O85" s="406"/>
      <c r="P85" s="407"/>
      <c r="Q85" s="407"/>
      <c r="R85" s="407"/>
      <c r="S85" s="407"/>
      <c r="T85" s="408"/>
      <c r="U85" s="409"/>
      <c r="V85" s="409"/>
    </row>
    <row r="86" spans="1:22" x14ac:dyDescent="0.2">
      <c r="A86" s="407" t="s">
        <v>151</v>
      </c>
      <c r="J86" s="405"/>
      <c r="K86" s="406"/>
      <c r="L86" s="409"/>
      <c r="M86" s="409"/>
      <c r="N86" s="407"/>
      <c r="O86" s="406"/>
      <c r="P86" s="407"/>
      <c r="Q86" s="407"/>
      <c r="R86" s="407"/>
      <c r="S86" s="407"/>
      <c r="T86" s="408"/>
      <c r="U86" s="409"/>
      <c r="V86" s="409"/>
    </row>
    <row r="87" spans="1:22" x14ac:dyDescent="0.2">
      <c r="A87" s="421" t="s">
        <v>152</v>
      </c>
      <c r="J87" s="405"/>
      <c r="K87" s="406"/>
      <c r="L87" s="409"/>
      <c r="M87" s="409"/>
      <c r="N87" s="407"/>
      <c r="O87" s="406"/>
      <c r="P87" s="407"/>
      <c r="Q87" s="407"/>
      <c r="R87" s="407"/>
      <c r="S87" s="407"/>
      <c r="T87" s="408"/>
      <c r="U87" s="409"/>
      <c r="V87" s="409"/>
    </row>
    <row r="88" spans="1:22" x14ac:dyDescent="0.2">
      <c r="A88" s="407" t="s">
        <v>153</v>
      </c>
      <c r="I88" s="405"/>
      <c r="J88" s="405"/>
      <c r="K88" s="406"/>
      <c r="L88" s="409"/>
      <c r="M88" s="409"/>
      <c r="N88" s="406"/>
      <c r="O88" s="407"/>
      <c r="P88" s="407"/>
      <c r="Q88" s="407"/>
      <c r="R88" s="407"/>
      <c r="S88" s="408"/>
      <c r="T88" s="408"/>
      <c r="U88" s="409"/>
      <c r="V88" s="409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10" workbookViewId="0">
      <selection activeCell="A14" sqref="A14"/>
    </sheetView>
  </sheetViews>
  <sheetFormatPr defaultRowHeight="14.4" x14ac:dyDescent="0.3"/>
  <cols>
    <col min="6" max="6" width="12.44140625" style="73" customWidth="1"/>
    <col min="7" max="7" width="5.88671875" style="82" customWidth="1"/>
    <col min="8" max="8" width="7.5546875" style="82" customWidth="1"/>
    <col min="9" max="9" width="7.88671875" style="82" customWidth="1"/>
    <col min="10" max="10" width="16.6640625" customWidth="1"/>
    <col min="11" max="12" width="9.88671875" style="80" bestFit="1" customWidth="1"/>
  </cols>
  <sheetData>
    <row r="1" spans="1:20" ht="18.600000000000001" thickBot="1" x14ac:dyDescent="0.4">
      <c r="A1" s="529" t="s">
        <v>154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1"/>
    </row>
    <row r="2" spans="1:20" ht="20.399999999999999" customHeight="1" thickBot="1" x14ac:dyDescent="0.35">
      <c r="A2" s="464" t="s">
        <v>155</v>
      </c>
      <c r="B2" s="462" t="s">
        <v>1</v>
      </c>
      <c r="C2" s="535" t="s">
        <v>156</v>
      </c>
      <c r="D2" s="536"/>
      <c r="E2" s="536"/>
      <c r="F2" s="537" t="s">
        <v>3</v>
      </c>
      <c r="G2" s="540" t="s">
        <v>4</v>
      </c>
      <c r="H2" s="543" t="s">
        <v>5</v>
      </c>
      <c r="I2" s="540" t="s">
        <v>6</v>
      </c>
      <c r="J2" s="546" t="s">
        <v>7</v>
      </c>
      <c r="K2" s="549" t="s">
        <v>157</v>
      </c>
      <c r="L2" s="550"/>
      <c r="M2" s="563" t="s">
        <v>8</v>
      </c>
      <c r="N2" s="564"/>
      <c r="O2" s="565" t="s">
        <v>158</v>
      </c>
      <c r="P2" s="566"/>
      <c r="Q2" s="566"/>
      <c r="R2" s="566"/>
      <c r="S2" s="563" t="s">
        <v>9</v>
      </c>
      <c r="T2" s="564"/>
    </row>
    <row r="3" spans="1:20" ht="15" thickBot="1" x14ac:dyDescent="0.35">
      <c r="A3" s="532"/>
      <c r="B3" s="534"/>
      <c r="C3" s="551" t="s">
        <v>159</v>
      </c>
      <c r="D3" s="553" t="s">
        <v>160</v>
      </c>
      <c r="E3" s="553" t="s">
        <v>161</v>
      </c>
      <c r="F3" s="538"/>
      <c r="G3" s="541"/>
      <c r="H3" s="544"/>
      <c r="I3" s="541"/>
      <c r="J3" s="547"/>
      <c r="K3" s="555" t="s">
        <v>162</v>
      </c>
      <c r="L3" s="555" t="s">
        <v>163</v>
      </c>
      <c r="M3" s="567" t="s">
        <v>16</v>
      </c>
      <c r="N3" s="569" t="s">
        <v>17</v>
      </c>
      <c r="O3" s="557" t="s">
        <v>18</v>
      </c>
      <c r="P3" s="558"/>
      <c r="Q3" s="558"/>
      <c r="R3" s="558"/>
      <c r="S3" s="559" t="s">
        <v>164</v>
      </c>
      <c r="T3" s="561" t="s">
        <v>24</v>
      </c>
    </row>
    <row r="4" spans="1:20" ht="58.2" thickBot="1" x14ac:dyDescent="0.35">
      <c r="A4" s="533"/>
      <c r="B4" s="463"/>
      <c r="C4" s="552"/>
      <c r="D4" s="554"/>
      <c r="E4" s="554"/>
      <c r="F4" s="539"/>
      <c r="G4" s="542"/>
      <c r="H4" s="545"/>
      <c r="I4" s="542"/>
      <c r="J4" s="548"/>
      <c r="K4" s="556"/>
      <c r="L4" s="556"/>
      <c r="M4" s="568"/>
      <c r="N4" s="570"/>
      <c r="O4" s="18" t="s">
        <v>25</v>
      </c>
      <c r="P4" s="19" t="s">
        <v>26</v>
      </c>
      <c r="Q4" s="20" t="s">
        <v>27</v>
      </c>
      <c r="R4" s="21" t="s">
        <v>165</v>
      </c>
      <c r="S4" s="560"/>
      <c r="T4" s="562"/>
    </row>
    <row r="5" spans="1:20" s="106" customFormat="1" ht="103.2" customHeight="1" thickBot="1" x14ac:dyDescent="0.35">
      <c r="A5" s="89"/>
      <c r="B5" s="90">
        <v>1</v>
      </c>
      <c r="C5" s="91" t="s">
        <v>178</v>
      </c>
      <c r="D5" s="92" t="s">
        <v>179</v>
      </c>
      <c r="E5" s="93" t="s">
        <v>180</v>
      </c>
      <c r="F5" s="94" t="s">
        <v>190</v>
      </c>
      <c r="G5" s="95" t="s">
        <v>256</v>
      </c>
      <c r="H5" s="95" t="s">
        <v>29</v>
      </c>
      <c r="I5" s="95" t="s">
        <v>181</v>
      </c>
      <c r="J5" s="96" t="s">
        <v>182</v>
      </c>
      <c r="K5" s="97">
        <v>450000</v>
      </c>
      <c r="L5" s="98">
        <f t="shared" ref="L5:L11" si="0">K5*0.7</f>
        <v>315000</v>
      </c>
      <c r="M5" s="99">
        <v>44927</v>
      </c>
      <c r="N5" s="100">
        <v>45627</v>
      </c>
      <c r="O5" s="101"/>
      <c r="P5" s="102" t="s">
        <v>30</v>
      </c>
      <c r="Q5" s="102" t="s">
        <v>30</v>
      </c>
      <c r="R5" s="103" t="s">
        <v>30</v>
      </c>
      <c r="S5" s="104"/>
      <c r="T5" s="105"/>
    </row>
    <row r="6" spans="1:20" s="106" customFormat="1" ht="40.200000000000003" customHeight="1" thickBot="1" x14ac:dyDescent="0.35">
      <c r="A6" s="89"/>
      <c r="B6" s="107">
        <v>2</v>
      </c>
      <c r="C6" s="91" t="s">
        <v>178</v>
      </c>
      <c r="D6" s="92" t="s">
        <v>179</v>
      </c>
      <c r="E6" s="93" t="s">
        <v>180</v>
      </c>
      <c r="F6" s="108" t="s">
        <v>192</v>
      </c>
      <c r="G6" s="95" t="s">
        <v>256</v>
      </c>
      <c r="H6" s="95" t="s">
        <v>29</v>
      </c>
      <c r="I6" s="95" t="s">
        <v>181</v>
      </c>
      <c r="J6" s="96" t="s">
        <v>183</v>
      </c>
      <c r="K6" s="109">
        <v>200000</v>
      </c>
      <c r="L6" s="98">
        <f t="shared" si="0"/>
        <v>140000</v>
      </c>
      <c r="M6" s="99">
        <v>44927</v>
      </c>
      <c r="N6" s="100">
        <v>45627</v>
      </c>
      <c r="O6" s="110"/>
      <c r="P6" s="111" t="s">
        <v>30</v>
      </c>
      <c r="Q6" s="111"/>
      <c r="R6" s="112"/>
      <c r="S6" s="113"/>
      <c r="T6" s="114"/>
    </row>
    <row r="7" spans="1:20" s="106" customFormat="1" ht="49.8" customHeight="1" thickBot="1" x14ac:dyDescent="0.35">
      <c r="A7" s="89"/>
      <c r="B7" s="115">
        <v>3</v>
      </c>
      <c r="C7" s="116" t="s">
        <v>178</v>
      </c>
      <c r="D7" s="117" t="s">
        <v>179</v>
      </c>
      <c r="E7" s="118" t="s">
        <v>180</v>
      </c>
      <c r="F7" s="108" t="s">
        <v>191</v>
      </c>
      <c r="G7" s="95" t="s">
        <v>256</v>
      </c>
      <c r="H7" s="95" t="s">
        <v>29</v>
      </c>
      <c r="I7" s="95" t="s">
        <v>181</v>
      </c>
      <c r="J7" s="96" t="s">
        <v>184</v>
      </c>
      <c r="K7" s="119">
        <v>2000000</v>
      </c>
      <c r="L7" s="98">
        <f t="shared" si="0"/>
        <v>1400000</v>
      </c>
      <c r="M7" s="99">
        <v>44927</v>
      </c>
      <c r="N7" s="100">
        <v>45992</v>
      </c>
      <c r="O7" s="120"/>
      <c r="P7" s="121" t="s">
        <v>30</v>
      </c>
      <c r="Q7" s="121" t="s">
        <v>30</v>
      </c>
      <c r="R7" s="122" t="s">
        <v>30</v>
      </c>
      <c r="S7" s="123"/>
      <c r="T7" s="124"/>
    </row>
    <row r="8" spans="1:20" s="106" customFormat="1" ht="56.4" customHeight="1" thickBot="1" x14ac:dyDescent="0.35">
      <c r="A8" s="89"/>
      <c r="B8" s="115">
        <v>4</v>
      </c>
      <c r="C8" s="125" t="s">
        <v>185</v>
      </c>
      <c r="D8" s="126" t="s">
        <v>179</v>
      </c>
      <c r="E8" s="127" t="s">
        <v>180</v>
      </c>
      <c r="F8" s="128" t="s">
        <v>193</v>
      </c>
      <c r="G8" s="95" t="s">
        <v>256</v>
      </c>
      <c r="H8" s="95" t="s">
        <v>29</v>
      </c>
      <c r="I8" s="95" t="s">
        <v>181</v>
      </c>
      <c r="J8" s="96" t="s">
        <v>186</v>
      </c>
      <c r="K8" s="119">
        <v>200000</v>
      </c>
      <c r="L8" s="98">
        <f t="shared" si="0"/>
        <v>140000</v>
      </c>
      <c r="M8" s="99">
        <v>44927</v>
      </c>
      <c r="N8" s="100">
        <v>45627</v>
      </c>
      <c r="O8" s="120"/>
      <c r="P8" s="121"/>
      <c r="Q8" s="121"/>
      <c r="R8" s="122" t="s">
        <v>30</v>
      </c>
      <c r="S8" s="123"/>
      <c r="T8" s="124"/>
    </row>
    <row r="9" spans="1:20" s="106" customFormat="1" ht="59.4" customHeight="1" thickBot="1" x14ac:dyDescent="0.35">
      <c r="A9" s="89"/>
      <c r="B9" s="115">
        <v>5</v>
      </c>
      <c r="C9" s="129" t="s">
        <v>187</v>
      </c>
      <c r="D9" s="130" t="s">
        <v>179</v>
      </c>
      <c r="E9" s="131" t="s">
        <v>180</v>
      </c>
      <c r="F9" s="128" t="s">
        <v>194</v>
      </c>
      <c r="G9" s="132" t="s">
        <v>256</v>
      </c>
      <c r="H9" s="132" t="s">
        <v>29</v>
      </c>
      <c r="I9" s="132" t="s">
        <v>181</v>
      </c>
      <c r="J9" s="133" t="s">
        <v>188</v>
      </c>
      <c r="K9" s="119">
        <v>15000000</v>
      </c>
      <c r="L9" s="98">
        <f t="shared" si="0"/>
        <v>10500000</v>
      </c>
      <c r="M9" s="99">
        <v>44927</v>
      </c>
      <c r="N9" s="100">
        <v>45992</v>
      </c>
      <c r="O9" s="120"/>
      <c r="P9" s="121"/>
      <c r="Q9" s="121" t="s">
        <v>30</v>
      </c>
      <c r="R9" s="122" t="s">
        <v>30</v>
      </c>
      <c r="S9" s="123"/>
      <c r="T9" s="124"/>
    </row>
    <row r="10" spans="1:20" s="106" customFormat="1" ht="71.400000000000006" customHeight="1" thickBot="1" x14ac:dyDescent="0.35">
      <c r="A10" s="89"/>
      <c r="B10" s="134">
        <v>6</v>
      </c>
      <c r="C10" s="135" t="s">
        <v>187</v>
      </c>
      <c r="D10" s="136" t="s">
        <v>179</v>
      </c>
      <c r="E10" s="131" t="s">
        <v>180</v>
      </c>
      <c r="F10" s="128" t="s">
        <v>195</v>
      </c>
      <c r="G10" s="132" t="s">
        <v>256</v>
      </c>
      <c r="H10" s="132" t="s">
        <v>29</v>
      </c>
      <c r="I10" s="132" t="s">
        <v>181</v>
      </c>
      <c r="J10" s="96" t="s">
        <v>189</v>
      </c>
      <c r="K10" s="137">
        <v>2000000</v>
      </c>
      <c r="L10" s="98">
        <f t="shared" si="0"/>
        <v>1400000</v>
      </c>
      <c r="M10" s="99">
        <v>44927</v>
      </c>
      <c r="N10" s="100">
        <v>45992</v>
      </c>
      <c r="O10" s="138"/>
      <c r="P10" s="139" t="s">
        <v>30</v>
      </c>
      <c r="Q10" s="139"/>
      <c r="R10" s="140"/>
      <c r="S10" s="141"/>
      <c r="T10" s="142"/>
    </row>
    <row r="11" spans="1:20" s="106" customFormat="1" ht="75.599999999999994" customHeight="1" thickBot="1" x14ac:dyDescent="0.35">
      <c r="A11" s="89"/>
      <c r="B11" s="134">
        <v>7</v>
      </c>
      <c r="C11" s="135" t="s">
        <v>196</v>
      </c>
      <c r="D11" s="143" t="s">
        <v>197</v>
      </c>
      <c r="E11" s="143">
        <v>48480045</v>
      </c>
      <c r="F11" s="108" t="s">
        <v>198</v>
      </c>
      <c r="G11" s="144" t="s">
        <v>256</v>
      </c>
      <c r="H11" s="144" t="s">
        <v>29</v>
      </c>
      <c r="I11" s="145" t="s">
        <v>29</v>
      </c>
      <c r="J11" s="96" t="s">
        <v>243</v>
      </c>
      <c r="K11" s="137">
        <v>500000</v>
      </c>
      <c r="L11" s="98">
        <f t="shared" si="0"/>
        <v>350000</v>
      </c>
      <c r="M11" s="99">
        <v>44958</v>
      </c>
      <c r="N11" s="100">
        <v>45992</v>
      </c>
      <c r="O11" s="138"/>
      <c r="P11" s="139"/>
      <c r="Q11" s="139"/>
      <c r="R11" s="140" t="s">
        <v>30</v>
      </c>
      <c r="S11" s="141"/>
      <c r="T11" s="142"/>
    </row>
    <row r="12" spans="1:20" x14ac:dyDescent="0.3">
      <c r="A12" s="15"/>
      <c r="B12" s="15"/>
      <c r="C12" s="15"/>
      <c r="D12" s="15"/>
      <c r="E12" s="15"/>
      <c r="F12" s="71"/>
      <c r="G12" s="81"/>
      <c r="H12" s="81"/>
      <c r="I12" s="81"/>
      <c r="J12" s="15"/>
      <c r="K12" s="78"/>
      <c r="L12" s="78"/>
      <c r="M12" s="15"/>
      <c r="N12" s="15"/>
      <c r="O12" s="15"/>
      <c r="P12" s="15"/>
      <c r="Q12" s="15"/>
      <c r="R12" s="15"/>
      <c r="S12" s="15"/>
      <c r="T12" s="15"/>
    </row>
    <row r="13" spans="1:20" x14ac:dyDescent="0.3">
      <c r="A13" s="15"/>
      <c r="B13" s="15"/>
      <c r="C13" s="15"/>
      <c r="D13" s="15"/>
      <c r="E13" s="15"/>
      <c r="F13" s="71"/>
      <c r="G13" s="81"/>
      <c r="H13" s="81"/>
      <c r="I13" s="81"/>
      <c r="J13" s="15"/>
      <c r="K13" s="78"/>
      <c r="L13" s="78"/>
      <c r="M13" s="15"/>
      <c r="N13" s="15"/>
      <c r="O13" s="15"/>
      <c r="P13" s="15"/>
      <c r="Q13" s="15"/>
      <c r="R13" s="15"/>
      <c r="S13" s="15"/>
      <c r="T13" s="15"/>
    </row>
    <row r="14" spans="1:20" x14ac:dyDescent="0.3">
      <c r="A14" s="72" t="s">
        <v>354</v>
      </c>
      <c r="B14" s="15"/>
      <c r="C14" s="15"/>
      <c r="D14" s="15"/>
      <c r="E14" s="15"/>
      <c r="F14" s="71"/>
      <c r="G14" s="81"/>
      <c r="H14" s="81"/>
      <c r="I14" s="81"/>
      <c r="J14" s="15"/>
      <c r="K14" s="78"/>
      <c r="L14" s="78"/>
      <c r="M14" s="15"/>
      <c r="N14" s="15"/>
      <c r="O14" s="15"/>
      <c r="P14" s="15"/>
      <c r="Q14" s="15"/>
      <c r="R14" s="15"/>
      <c r="S14" s="15"/>
      <c r="T14" s="15"/>
    </row>
    <row r="15" spans="1:20" x14ac:dyDescent="0.3">
      <c r="A15" s="70" t="s">
        <v>130</v>
      </c>
      <c r="B15" s="15"/>
      <c r="C15" s="15"/>
      <c r="D15" s="15"/>
      <c r="E15" s="15"/>
      <c r="F15" s="71"/>
      <c r="G15" s="81"/>
      <c r="H15" s="81"/>
      <c r="I15" s="81"/>
      <c r="J15" s="15"/>
      <c r="K15" s="78"/>
      <c r="L15" s="78"/>
      <c r="M15" s="15"/>
      <c r="N15" s="15"/>
      <c r="O15" s="15"/>
      <c r="P15" s="15"/>
      <c r="Q15" s="15"/>
      <c r="R15" s="15"/>
      <c r="S15" s="15"/>
      <c r="T15" s="15"/>
    </row>
    <row r="16" spans="1:20" x14ac:dyDescent="0.3">
      <c r="A16" s="70"/>
      <c r="B16" s="70"/>
      <c r="C16" s="70"/>
      <c r="D16" s="70"/>
      <c r="E16" s="70"/>
      <c r="F16" s="71"/>
      <c r="G16" s="81"/>
      <c r="H16" s="81"/>
      <c r="I16" s="81"/>
      <c r="J16" s="70"/>
      <c r="K16" s="78"/>
      <c r="L16" s="78"/>
      <c r="M16" s="70"/>
      <c r="N16" s="70"/>
      <c r="O16" s="70"/>
      <c r="P16" s="70"/>
      <c r="Q16" s="70"/>
      <c r="R16" s="70"/>
      <c r="S16" s="70"/>
      <c r="T16" s="70"/>
    </row>
    <row r="17" spans="1:21" x14ac:dyDescent="0.3">
      <c r="A17" s="147" t="s">
        <v>166</v>
      </c>
      <c r="B17" s="147"/>
      <c r="C17" s="148"/>
      <c r="D17" s="148"/>
      <c r="E17" s="148"/>
      <c r="F17" s="149"/>
      <c r="G17" s="148"/>
      <c r="H17" s="148"/>
      <c r="I17" s="148"/>
      <c r="J17" s="148"/>
      <c r="K17" s="78"/>
      <c r="L17" s="78"/>
      <c r="M17" s="148"/>
      <c r="N17" s="148"/>
      <c r="O17" s="148"/>
      <c r="P17" s="148"/>
      <c r="Q17" s="148"/>
      <c r="R17" s="148"/>
      <c r="S17" s="148"/>
      <c r="T17" s="148"/>
      <c r="U17" s="80"/>
    </row>
    <row r="18" spans="1:21" x14ac:dyDescent="0.3">
      <c r="A18" s="147"/>
      <c r="B18" s="147" t="s">
        <v>167</v>
      </c>
      <c r="C18" s="148"/>
      <c r="D18" s="148"/>
      <c r="E18" s="148"/>
      <c r="F18" s="149"/>
      <c r="G18" s="148"/>
      <c r="H18" s="148"/>
      <c r="I18" s="148"/>
      <c r="J18" s="148"/>
      <c r="K18" s="78"/>
      <c r="L18" s="78"/>
      <c r="M18" s="148"/>
      <c r="N18" s="148"/>
      <c r="O18" s="148"/>
      <c r="P18" s="148"/>
      <c r="Q18" s="148"/>
      <c r="R18" s="148"/>
      <c r="S18" s="148"/>
      <c r="T18" s="148"/>
      <c r="U18" s="80"/>
    </row>
    <row r="19" spans="1:21" x14ac:dyDescent="0.3">
      <c r="A19" s="148"/>
      <c r="B19" s="148" t="s">
        <v>168</v>
      </c>
      <c r="C19" s="148"/>
      <c r="D19" s="148"/>
      <c r="E19" s="148"/>
      <c r="F19" s="149"/>
      <c r="G19" s="148"/>
      <c r="H19" s="148"/>
      <c r="I19" s="148"/>
      <c r="J19" s="148"/>
      <c r="K19" s="78"/>
      <c r="L19" s="78"/>
      <c r="M19" s="148"/>
      <c r="N19" s="148"/>
      <c r="O19" s="148"/>
      <c r="P19" s="148"/>
      <c r="Q19" s="148"/>
      <c r="R19" s="148"/>
      <c r="S19" s="148"/>
      <c r="T19" s="148"/>
      <c r="U19" s="80"/>
    </row>
    <row r="20" spans="1:21" x14ac:dyDescent="0.3">
      <c r="A20" s="148"/>
      <c r="B20" s="148" t="s">
        <v>265</v>
      </c>
      <c r="C20" s="148"/>
      <c r="D20" s="148"/>
      <c r="E20" s="148"/>
      <c r="F20" s="149"/>
      <c r="G20" s="148"/>
      <c r="H20" s="148"/>
      <c r="I20" s="148"/>
      <c r="J20" s="148"/>
      <c r="K20" s="78"/>
      <c r="L20" s="78"/>
      <c r="M20" s="148"/>
      <c r="N20" s="148"/>
      <c r="O20" s="148"/>
      <c r="P20" s="148"/>
      <c r="Q20" s="148"/>
      <c r="R20" s="148"/>
      <c r="S20" s="148"/>
      <c r="T20" s="148"/>
      <c r="U20" s="80"/>
    </row>
    <row r="21" spans="1:21" x14ac:dyDescent="0.3">
      <c r="A21" s="148"/>
      <c r="B21" s="148" t="s">
        <v>133</v>
      </c>
      <c r="C21" s="148"/>
      <c r="D21" s="148"/>
      <c r="E21" s="148"/>
      <c r="F21" s="149"/>
      <c r="G21" s="148"/>
      <c r="H21" s="148"/>
      <c r="I21" s="148"/>
      <c r="J21" s="148"/>
      <c r="K21" s="78"/>
      <c r="L21" s="78"/>
      <c r="M21" s="148"/>
      <c r="N21" s="148"/>
      <c r="O21" s="148"/>
      <c r="P21" s="148"/>
      <c r="Q21" s="148"/>
      <c r="R21" s="148"/>
      <c r="S21" s="148"/>
      <c r="T21" s="148"/>
      <c r="U21" s="80"/>
    </row>
    <row r="22" spans="1:21" x14ac:dyDescent="0.3">
      <c r="A22" s="148"/>
      <c r="B22" s="148"/>
      <c r="C22" s="148"/>
      <c r="D22" s="148"/>
      <c r="E22" s="148"/>
      <c r="F22" s="149"/>
      <c r="G22" s="148"/>
      <c r="H22" s="148"/>
      <c r="I22" s="148"/>
      <c r="J22" s="148"/>
      <c r="K22" s="78"/>
      <c r="L22" s="78"/>
      <c r="M22" s="148"/>
      <c r="N22" s="148"/>
      <c r="O22" s="148"/>
      <c r="P22" s="148"/>
      <c r="Q22" s="148"/>
      <c r="R22" s="148"/>
      <c r="S22" s="148"/>
      <c r="T22" s="148"/>
      <c r="U22" s="80"/>
    </row>
    <row r="23" spans="1:21" x14ac:dyDescent="0.3">
      <c r="A23" s="148"/>
      <c r="B23" s="148" t="s">
        <v>138</v>
      </c>
      <c r="C23" s="148"/>
      <c r="D23" s="148"/>
      <c r="E23" s="148"/>
      <c r="F23" s="149"/>
      <c r="G23" s="148"/>
      <c r="H23" s="148"/>
      <c r="I23" s="148"/>
      <c r="J23" s="148"/>
      <c r="K23" s="78"/>
      <c r="L23" s="78"/>
      <c r="M23" s="148"/>
      <c r="N23" s="148"/>
      <c r="O23" s="148"/>
      <c r="P23" s="148"/>
      <c r="Q23" s="148"/>
      <c r="R23" s="148"/>
      <c r="S23" s="148"/>
      <c r="T23" s="148"/>
      <c r="U23" s="80"/>
    </row>
    <row r="24" spans="1:21" x14ac:dyDescent="0.3">
      <c r="A24" s="148"/>
      <c r="B24" s="148"/>
      <c r="C24" s="148"/>
      <c r="D24" s="148"/>
      <c r="E24" s="148"/>
      <c r="F24" s="149"/>
      <c r="G24" s="148"/>
      <c r="H24" s="148"/>
      <c r="I24" s="148"/>
      <c r="J24" s="148"/>
      <c r="K24" s="78"/>
      <c r="L24" s="78"/>
      <c r="M24" s="148"/>
      <c r="N24" s="148"/>
      <c r="O24" s="148"/>
      <c r="P24" s="148"/>
      <c r="Q24" s="148"/>
      <c r="R24" s="148"/>
      <c r="S24" s="148"/>
      <c r="T24" s="148"/>
      <c r="U24" s="80"/>
    </row>
    <row r="25" spans="1:21" x14ac:dyDescent="0.3">
      <c r="A25" s="150" t="s">
        <v>169</v>
      </c>
      <c r="B25" s="151" t="s">
        <v>170</v>
      </c>
      <c r="C25" s="151"/>
      <c r="D25" s="151"/>
      <c r="E25" s="151"/>
      <c r="F25" s="152"/>
      <c r="G25" s="151"/>
      <c r="H25" s="151"/>
      <c r="I25" s="151"/>
      <c r="J25" s="151"/>
      <c r="K25" s="79"/>
      <c r="L25" s="79"/>
      <c r="M25" s="148"/>
      <c r="N25" s="148"/>
      <c r="O25" s="148"/>
      <c r="P25" s="148"/>
      <c r="Q25" s="148"/>
      <c r="R25" s="148"/>
      <c r="S25" s="148"/>
      <c r="T25" s="148"/>
      <c r="U25" s="80"/>
    </row>
    <row r="26" spans="1:21" x14ac:dyDescent="0.3">
      <c r="A26" s="150" t="s">
        <v>148</v>
      </c>
      <c r="B26" s="151" t="s">
        <v>140</v>
      </c>
      <c r="C26" s="151"/>
      <c r="D26" s="151"/>
      <c r="E26" s="151"/>
      <c r="F26" s="152"/>
      <c r="G26" s="151"/>
      <c r="H26" s="151"/>
      <c r="I26" s="151"/>
      <c r="J26" s="151"/>
      <c r="K26" s="79"/>
      <c r="L26" s="79"/>
      <c r="M26" s="148"/>
      <c r="N26" s="148"/>
      <c r="O26" s="148"/>
      <c r="P26" s="148"/>
      <c r="Q26" s="148"/>
      <c r="R26" s="148"/>
      <c r="S26" s="148"/>
      <c r="T26" s="148"/>
      <c r="U26" s="80"/>
    </row>
    <row r="27" spans="1:21" x14ac:dyDescent="0.3">
      <c r="A27" s="150"/>
      <c r="B27" s="151" t="s">
        <v>141</v>
      </c>
      <c r="C27" s="151"/>
      <c r="D27" s="151"/>
      <c r="E27" s="151"/>
      <c r="F27" s="152"/>
      <c r="G27" s="151"/>
      <c r="H27" s="151"/>
      <c r="I27" s="151"/>
      <c r="J27" s="151"/>
      <c r="K27" s="79"/>
      <c r="L27" s="79"/>
      <c r="M27" s="148"/>
      <c r="N27" s="148"/>
      <c r="O27" s="148"/>
      <c r="P27" s="148"/>
      <c r="Q27" s="148"/>
      <c r="R27" s="148"/>
      <c r="S27" s="148"/>
      <c r="T27" s="148"/>
      <c r="U27" s="80"/>
    </row>
    <row r="28" spans="1:21" x14ac:dyDescent="0.3">
      <c r="A28" s="150"/>
      <c r="B28" s="151" t="s">
        <v>142</v>
      </c>
      <c r="C28" s="151"/>
      <c r="D28" s="151"/>
      <c r="E28" s="151"/>
      <c r="F28" s="152"/>
      <c r="G28" s="151"/>
      <c r="H28" s="151"/>
      <c r="I28" s="151"/>
      <c r="J28" s="151"/>
      <c r="K28" s="79"/>
      <c r="L28" s="79"/>
      <c r="M28" s="148"/>
      <c r="N28" s="148"/>
      <c r="O28" s="148"/>
      <c r="P28" s="148"/>
      <c r="Q28" s="148"/>
      <c r="R28" s="148"/>
      <c r="S28" s="148"/>
      <c r="T28" s="148"/>
      <c r="U28" s="80"/>
    </row>
    <row r="29" spans="1:21" x14ac:dyDescent="0.3">
      <c r="A29" s="150"/>
      <c r="B29" s="151" t="s">
        <v>143</v>
      </c>
      <c r="C29" s="151"/>
      <c r="D29" s="151"/>
      <c r="E29" s="151"/>
      <c r="F29" s="152"/>
      <c r="G29" s="151"/>
      <c r="H29" s="151"/>
      <c r="I29" s="151"/>
      <c r="J29" s="151"/>
      <c r="K29" s="79"/>
      <c r="L29" s="79"/>
      <c r="M29" s="148"/>
      <c r="N29" s="148"/>
      <c r="O29" s="148"/>
      <c r="P29" s="148"/>
      <c r="Q29" s="148"/>
      <c r="R29" s="148"/>
      <c r="S29" s="148"/>
      <c r="T29" s="148"/>
      <c r="U29" s="80"/>
    </row>
    <row r="30" spans="1:21" x14ac:dyDescent="0.3">
      <c r="A30" s="150"/>
      <c r="B30" s="151" t="s">
        <v>144</v>
      </c>
      <c r="C30" s="151"/>
      <c r="D30" s="151"/>
      <c r="E30" s="151"/>
      <c r="F30" s="152"/>
      <c r="G30" s="151"/>
      <c r="H30" s="151"/>
      <c r="I30" s="151"/>
      <c r="J30" s="151"/>
      <c r="K30" s="79"/>
      <c r="L30" s="79"/>
      <c r="M30" s="148"/>
      <c r="N30" s="148"/>
      <c r="O30" s="148"/>
      <c r="P30" s="148"/>
      <c r="Q30" s="148"/>
      <c r="R30" s="148"/>
      <c r="S30" s="148"/>
      <c r="T30" s="148"/>
      <c r="U30" s="80"/>
    </row>
    <row r="31" spans="1:21" x14ac:dyDescent="0.3">
      <c r="A31" s="150"/>
      <c r="B31" s="151" t="s">
        <v>145</v>
      </c>
      <c r="C31" s="151"/>
      <c r="D31" s="151"/>
      <c r="E31" s="151"/>
      <c r="F31" s="152"/>
      <c r="G31" s="151"/>
      <c r="H31" s="151"/>
      <c r="I31" s="151"/>
      <c r="J31" s="151"/>
      <c r="K31" s="79"/>
      <c r="L31" s="79"/>
      <c r="M31" s="148"/>
      <c r="N31" s="148"/>
      <c r="O31" s="148"/>
      <c r="P31" s="148"/>
      <c r="Q31" s="148"/>
      <c r="R31" s="148"/>
      <c r="S31" s="148"/>
      <c r="T31" s="148"/>
      <c r="U31" s="80"/>
    </row>
    <row r="32" spans="1:21" x14ac:dyDescent="0.3">
      <c r="A32" s="150"/>
      <c r="B32" s="151"/>
      <c r="C32" s="151"/>
      <c r="D32" s="151"/>
      <c r="E32" s="151"/>
      <c r="F32" s="152"/>
      <c r="G32" s="151"/>
      <c r="H32" s="151"/>
      <c r="I32" s="151"/>
      <c r="J32" s="151"/>
      <c r="K32" s="79"/>
      <c r="L32" s="79"/>
      <c r="M32" s="148"/>
      <c r="N32" s="148"/>
      <c r="O32" s="148"/>
      <c r="P32" s="148"/>
      <c r="Q32" s="148"/>
      <c r="R32" s="148"/>
      <c r="S32" s="148"/>
      <c r="T32" s="148"/>
      <c r="U32" s="80"/>
    </row>
    <row r="33" spans="1:21" x14ac:dyDescent="0.3">
      <c r="A33" s="150"/>
      <c r="B33" s="151" t="s">
        <v>171</v>
      </c>
      <c r="C33" s="151"/>
      <c r="D33" s="151"/>
      <c r="E33" s="151"/>
      <c r="F33" s="152"/>
      <c r="G33" s="151"/>
      <c r="H33" s="151"/>
      <c r="I33" s="151"/>
      <c r="J33" s="151"/>
      <c r="K33" s="79"/>
      <c r="L33" s="79"/>
      <c r="M33" s="148"/>
      <c r="N33" s="148"/>
      <c r="O33" s="148"/>
      <c r="P33" s="148"/>
      <c r="Q33" s="148"/>
      <c r="R33" s="148"/>
      <c r="S33" s="148"/>
      <c r="T33" s="148"/>
      <c r="U33" s="80"/>
    </row>
    <row r="34" spans="1:21" x14ac:dyDescent="0.3">
      <c r="A34" s="150"/>
      <c r="B34" s="151" t="s">
        <v>148</v>
      </c>
      <c r="C34" s="151"/>
      <c r="D34" s="151"/>
      <c r="E34" s="151"/>
      <c r="F34" s="152"/>
      <c r="G34" s="151"/>
      <c r="H34" s="151"/>
      <c r="I34" s="151"/>
      <c r="J34" s="151"/>
      <c r="K34" s="79"/>
      <c r="L34" s="79"/>
      <c r="M34" s="148"/>
      <c r="N34" s="148"/>
      <c r="O34" s="148"/>
      <c r="P34" s="148"/>
      <c r="Q34" s="148"/>
      <c r="R34" s="148"/>
      <c r="S34" s="148"/>
      <c r="T34" s="148"/>
      <c r="U34" s="80"/>
    </row>
    <row r="35" spans="1:21" x14ac:dyDescent="0.3">
      <c r="A35" s="148"/>
      <c r="B35" s="151"/>
      <c r="C35" s="151"/>
      <c r="D35" s="151"/>
      <c r="E35" s="151"/>
      <c r="F35" s="152"/>
      <c r="G35" s="151"/>
      <c r="H35" s="151"/>
      <c r="I35" s="151"/>
      <c r="J35" s="151"/>
      <c r="K35" s="79"/>
      <c r="L35" s="79"/>
      <c r="M35" s="148"/>
      <c r="N35" s="148"/>
      <c r="O35" s="148"/>
      <c r="P35" s="148"/>
      <c r="Q35" s="148"/>
      <c r="R35" s="148"/>
      <c r="S35" s="148"/>
      <c r="T35" s="148"/>
      <c r="U35" s="80"/>
    </row>
    <row r="36" spans="1:21" x14ac:dyDescent="0.3">
      <c r="A36" s="148"/>
      <c r="B36" s="151" t="s">
        <v>149</v>
      </c>
      <c r="C36" s="151"/>
      <c r="D36" s="151"/>
      <c r="E36" s="151"/>
      <c r="F36" s="152"/>
      <c r="G36" s="151"/>
      <c r="H36" s="151"/>
      <c r="I36" s="151"/>
      <c r="J36" s="151"/>
      <c r="K36" s="79"/>
      <c r="L36" s="79"/>
      <c r="M36" s="148"/>
      <c r="N36" s="148"/>
      <c r="O36" s="148"/>
      <c r="P36" s="148"/>
      <c r="Q36" s="148"/>
      <c r="R36" s="148"/>
      <c r="S36" s="148"/>
      <c r="T36" s="148"/>
      <c r="U36" s="80"/>
    </row>
    <row r="37" spans="1:21" x14ac:dyDescent="0.3">
      <c r="A37" s="148"/>
      <c r="B37" s="151" t="s">
        <v>150</v>
      </c>
      <c r="C37" s="151"/>
      <c r="D37" s="151"/>
      <c r="E37" s="151"/>
      <c r="F37" s="152"/>
      <c r="G37" s="151"/>
      <c r="H37" s="151"/>
      <c r="I37" s="151"/>
      <c r="J37" s="151"/>
      <c r="K37" s="79"/>
      <c r="L37" s="79"/>
      <c r="M37" s="148"/>
      <c r="N37" s="148"/>
      <c r="O37" s="148"/>
      <c r="P37" s="148"/>
      <c r="Q37" s="148"/>
      <c r="R37" s="148"/>
      <c r="S37" s="148"/>
      <c r="T37" s="148"/>
      <c r="U37" s="80"/>
    </row>
    <row r="38" spans="1:21" x14ac:dyDescent="0.3">
      <c r="A38" s="148"/>
      <c r="B38" s="148"/>
      <c r="C38" s="148"/>
      <c r="D38" s="148"/>
      <c r="E38" s="148"/>
      <c r="F38" s="149"/>
      <c r="G38" s="148"/>
      <c r="H38" s="148"/>
      <c r="I38" s="148"/>
      <c r="J38" s="148"/>
      <c r="K38" s="78"/>
      <c r="L38" s="78"/>
      <c r="M38" s="148"/>
      <c r="N38" s="148"/>
      <c r="O38" s="148"/>
      <c r="P38" s="148"/>
      <c r="Q38" s="148"/>
      <c r="R38" s="148"/>
      <c r="S38" s="148"/>
      <c r="T38" s="148"/>
      <c r="U38" s="80"/>
    </row>
    <row r="39" spans="1:21" x14ac:dyDescent="0.3">
      <c r="A39" s="148"/>
      <c r="B39" s="148" t="s">
        <v>151</v>
      </c>
      <c r="C39" s="148"/>
      <c r="D39" s="148"/>
      <c r="E39" s="148"/>
      <c r="F39" s="149"/>
      <c r="G39" s="148"/>
      <c r="H39" s="148"/>
      <c r="I39" s="148"/>
      <c r="J39" s="148"/>
      <c r="K39" s="78"/>
      <c r="L39" s="78"/>
      <c r="M39" s="148"/>
      <c r="N39" s="148"/>
      <c r="O39" s="148"/>
      <c r="P39" s="148"/>
      <c r="Q39" s="148"/>
      <c r="R39" s="148"/>
      <c r="S39" s="148"/>
      <c r="T39" s="148"/>
      <c r="U39" s="80"/>
    </row>
    <row r="40" spans="1:21" x14ac:dyDescent="0.3">
      <c r="A40" s="148"/>
      <c r="B40" s="148" t="s">
        <v>152</v>
      </c>
      <c r="C40" s="148"/>
      <c r="D40" s="148"/>
      <c r="E40" s="148"/>
      <c r="F40" s="149"/>
      <c r="G40" s="148"/>
      <c r="H40" s="148"/>
      <c r="I40" s="148"/>
      <c r="J40" s="148"/>
      <c r="K40" s="78"/>
      <c r="L40" s="78"/>
      <c r="M40" s="148"/>
      <c r="N40" s="148"/>
      <c r="O40" s="148"/>
      <c r="P40" s="148"/>
      <c r="Q40" s="148"/>
      <c r="R40" s="148"/>
      <c r="S40" s="148"/>
      <c r="T40" s="148"/>
      <c r="U40" s="80"/>
    </row>
    <row r="41" spans="1:21" x14ac:dyDescent="0.3">
      <c r="A41" s="148"/>
      <c r="B41" s="148" t="s">
        <v>153</v>
      </c>
      <c r="C41" s="148"/>
      <c r="D41" s="148"/>
      <c r="E41" s="148"/>
      <c r="F41" s="149"/>
      <c r="G41" s="148"/>
      <c r="H41" s="148"/>
      <c r="I41" s="148"/>
      <c r="J41" s="148"/>
      <c r="K41" s="78"/>
      <c r="L41" s="78"/>
      <c r="M41" s="148"/>
      <c r="N41" s="148"/>
      <c r="O41" s="148"/>
      <c r="P41" s="148"/>
      <c r="Q41" s="148"/>
      <c r="R41" s="148"/>
      <c r="S41" s="148"/>
      <c r="T41" s="148"/>
      <c r="U41" s="80"/>
    </row>
    <row r="42" spans="1:21" x14ac:dyDescent="0.3">
      <c r="A42" s="148"/>
      <c r="B42" s="148"/>
      <c r="C42" s="148"/>
      <c r="D42" s="148"/>
      <c r="E42" s="148"/>
      <c r="F42" s="149"/>
      <c r="G42" s="148"/>
      <c r="H42" s="148"/>
      <c r="I42" s="148"/>
      <c r="J42" s="148"/>
      <c r="K42" s="78"/>
      <c r="L42" s="78"/>
      <c r="M42" s="148"/>
      <c r="N42" s="148"/>
      <c r="O42" s="148"/>
      <c r="P42" s="148"/>
      <c r="Q42" s="148"/>
      <c r="R42" s="148"/>
      <c r="S42" s="148"/>
      <c r="T42" s="148"/>
      <c r="U42" s="80"/>
    </row>
    <row r="43" spans="1:21" x14ac:dyDescent="0.3">
      <c r="A43" s="148"/>
      <c r="B43" s="148"/>
      <c r="C43" s="148"/>
      <c r="D43" s="148"/>
      <c r="E43" s="148"/>
      <c r="F43" s="149"/>
      <c r="G43" s="148"/>
      <c r="H43" s="148"/>
      <c r="I43" s="148"/>
      <c r="J43" s="148"/>
      <c r="K43" s="78"/>
      <c r="L43" s="78"/>
      <c r="M43" s="148"/>
      <c r="N43" s="148"/>
      <c r="O43" s="148"/>
      <c r="P43" s="148"/>
      <c r="Q43" s="148"/>
      <c r="R43" s="148"/>
      <c r="S43" s="148"/>
      <c r="T43" s="148"/>
      <c r="U43" s="80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 Ing.</cp:lastModifiedBy>
  <cp:lastPrinted>2022-09-13T09:52:54Z</cp:lastPrinted>
  <dcterms:created xsi:type="dcterms:W3CDTF">2022-04-20T05:42:07Z</dcterms:created>
  <dcterms:modified xsi:type="dcterms:W3CDTF">2022-10-21T07:50:13Z</dcterms:modified>
</cp:coreProperties>
</file>