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rmila_csankova_msk_cz/Documents/Plocha/MAPY_září2022/NOVY JICIN_Bluchová/"/>
    </mc:Choice>
  </mc:AlternateContent>
  <xr:revisionPtr revIDLastSave="1" documentId="11_9686FC5BBF71823B054ECA8E8F54027EED8B444F" xr6:coauthVersionLast="47" xr6:coauthVersionMax="47" xr10:uidLastSave="{069E1DF9-610C-443F-8D37-97410E88372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10" r:id="rId2"/>
    <sheet name="ZŠ" sheetId="7" r:id="rId3"/>
    <sheet name="neformální vzdělávání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10" l="1"/>
  <c r="M45" i="10"/>
  <c r="M44" i="10"/>
  <c r="M75" i="7" l="1"/>
  <c r="M74" i="7"/>
  <c r="M73" i="7"/>
  <c r="M72" i="7"/>
  <c r="M55" i="10" l="1"/>
  <c r="M54" i="10"/>
  <c r="M53" i="10"/>
  <c r="M52" i="10"/>
  <c r="M51" i="10" l="1"/>
  <c r="M50" i="10"/>
  <c r="M49" i="10" l="1"/>
  <c r="M48" i="10"/>
  <c r="M47" i="10"/>
  <c r="M43" i="10" l="1"/>
  <c r="M71" i="7" l="1"/>
  <c r="M70" i="7" l="1"/>
  <c r="M69" i="7"/>
  <c r="M68" i="7"/>
  <c r="M67" i="7"/>
  <c r="M66" i="7" l="1"/>
  <c r="M65" i="7"/>
  <c r="M64" i="7"/>
  <c r="M63" i="7"/>
  <c r="M42" i="10"/>
  <c r="M41" i="10"/>
  <c r="M62" i="7" l="1"/>
  <c r="M61" i="7"/>
  <c r="M60" i="7"/>
  <c r="M40" i="10"/>
  <c r="M59" i="7" l="1"/>
  <c r="M58" i="7"/>
  <c r="M57" i="7"/>
  <c r="M39" i="10"/>
  <c r="M38" i="10"/>
  <c r="M56" i="7" l="1"/>
  <c r="M55" i="7"/>
  <c r="M54" i="7"/>
  <c r="M37" i="10"/>
  <c r="M36" i="10"/>
  <c r="M53" i="7" l="1"/>
  <c r="M52" i="7"/>
  <c r="M51" i="7"/>
  <c r="M35" i="10"/>
  <c r="M34" i="10"/>
  <c r="M50" i="7" l="1"/>
  <c r="M49" i="7"/>
  <c r="M48" i="7"/>
  <c r="M47" i="7"/>
  <c r="M46" i="7"/>
  <c r="M33" i="10"/>
  <c r="M45" i="7" l="1"/>
  <c r="M44" i="7" l="1"/>
  <c r="M43" i="7"/>
  <c r="M42" i="7"/>
  <c r="M32" i="10"/>
  <c r="M31" i="10"/>
  <c r="L7" i="11" l="1"/>
  <c r="L6" i="11"/>
  <c r="L5" i="11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24" i="7" l="1"/>
  <c r="M12" i="10"/>
  <c r="M11" i="10"/>
  <c r="M23" i="7" l="1"/>
  <c r="M22" i="7"/>
  <c r="M10" i="10"/>
  <c r="M9" i="10"/>
  <c r="M8" i="10" l="1"/>
  <c r="M7" i="10"/>
  <c r="M6" i="10"/>
  <c r="M5" i="10"/>
  <c r="M21" i="7" l="1"/>
  <c r="M20" i="7"/>
  <c r="M19" i="7"/>
  <c r="M18" i="7"/>
  <c r="M17" i="7"/>
  <c r="M16" i="7"/>
  <c r="M15" i="7"/>
  <c r="M14" i="7"/>
  <c r="M13" i="7"/>
  <c r="M12" i="7"/>
  <c r="M11" i="7"/>
  <c r="M10" i="7"/>
  <c r="M9" i="7"/>
  <c r="M7" i="7" l="1"/>
  <c r="M8" i="7"/>
  <c r="M5" i="7" l="1"/>
  <c r="M6" i="7" l="1"/>
</calcChain>
</file>

<file path=xl/sharedStrings.xml><?xml version="1.0" encoding="utf-8"?>
<sst xmlns="http://schemas.openxmlformats.org/spreadsheetml/2006/main" count="1775" uniqueCount="556">
  <si>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</si>
  <si>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</si>
  <si>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</si>
  <si>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</si>
  <si>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</si>
  <si>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</si>
  <si>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</si>
  <si>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</si>
  <si>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</si>
  <si>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</si>
  <si>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</si>
  <si>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</si>
  <si>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</si>
  <si>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</si>
  <si>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</si>
  <si>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</si>
  <si>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</si>
  <si>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</si>
  <si>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</si>
  <si>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</si>
  <si>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</si>
  <si>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</si>
  <si>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</si>
  <si>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</si>
  <si>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</si>
  <si>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</si>
  <si>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</si>
  <si>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</si>
  <si>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</si>
  <si>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</si>
  <si>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</si>
  <si>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</si>
  <si>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</si>
  <si>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</si>
  <si>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</si>
  <si>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</si>
  <si>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</si>
  <si>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</si>
  <si>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</si>
  <si>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</si>
  <si>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</si>
  <si>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</si>
  <si>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</si>
  <si>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</si>
  <si>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</si>
  <si>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</si>
  <si>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</si>
  <si>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</si>
  <si>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</si>
  <si>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</si>
  <si>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</si>
  <si>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</si>
  <si>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</si>
  <si>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</si>
  <si>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</si>
  <si>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</si>
  <si>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</si>
  <si>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</si>
  <si>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</si>
  <si>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</si>
  <si>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</si>
  <si>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</si>
  <si>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</si>
  <si>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</si>
  <si>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</si>
  <si>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</si>
  <si>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</si>
  <si>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</si>
  <si>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</si>
  <si>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</si>
  <si>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</si>
  <si>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</si>
  <si>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</si>
  <si>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</si>
  <si>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</si>
  <si>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</si>
  <si>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</si>
  <si>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</si>
  <si>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</si>
  <si>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</si>
  <si>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</si>
  <si>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</si>
  <si>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</si>
  <si>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</si>
  <si>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</si>
  <si>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</si>
  <si>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</si>
  <si>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Bartošovice okres Nový Jičín, příspěvková organizace</t>
  </si>
  <si>
    <t>Bartošovice</t>
  </si>
  <si>
    <t>Moravskoslezký</t>
  </si>
  <si>
    <t>Snížení energetiské náročnocti budovy</t>
  </si>
  <si>
    <t>Komplexní modernizace odborných učeben v ZŠ Bartošovice</t>
  </si>
  <si>
    <t>x</t>
  </si>
  <si>
    <t>ne</t>
  </si>
  <si>
    <t>Modernizace a budování sportovišť</t>
  </si>
  <si>
    <t>Vybudování zpevněných ploch, komunitních a relaxačních koutků</t>
  </si>
  <si>
    <t>Rekonstrukce budovy, zateplení, změna zdroje vytápění tepelné čerpadlo, solární panely, pro snížení energetické náročnosti.</t>
  </si>
  <si>
    <t>Nový Jičín</t>
  </si>
  <si>
    <t>6/2023</t>
  </si>
  <si>
    <t>5/2023</t>
  </si>
  <si>
    <t>12/2027</t>
  </si>
  <si>
    <t>Úprava a vybudování zpevněných ploch, komunitních a relaxačních koutků.</t>
  </si>
  <si>
    <t>Úprava a dobudování sportovního areálu, dětských hřišť.</t>
  </si>
  <si>
    <t>Rekonstrukce, dobudování odborných učeben. Modernizace materiálního zabezpečení pro polytechnické vzdělávání, jazykovou učebnu, učebny ICT, robotiky, virtuální realita, školní družina.</t>
  </si>
  <si>
    <t>Obec Bartošovice</t>
  </si>
  <si>
    <t>Základní škola a Mateřská škola Františka Palackého Hodslavice, příspěvková organizace</t>
  </si>
  <si>
    <t>Obec Hodslavice</t>
  </si>
  <si>
    <t>Rekonstrukce a vybavení jazykových učeben</t>
  </si>
  <si>
    <t>Hodslavice</t>
  </si>
  <si>
    <t xml:space="preserve">Modernizace výukové jazykové technologie </t>
  </si>
  <si>
    <t>1/2025</t>
  </si>
  <si>
    <t>12/2026</t>
  </si>
  <si>
    <t>Ve fázi příprav a návrhu</t>
  </si>
  <si>
    <t>Rekonstrukce školní kuchyně ZŠ včetně příslušenství</t>
  </si>
  <si>
    <t>Rekonstrukce a modernizace školní kuchyně, změna dispozic</t>
  </si>
  <si>
    <t>4/2026</t>
  </si>
  <si>
    <t>Výstavba sportovní haly, sportoviště</t>
  </si>
  <si>
    <t xml:space="preserve">Výstavba sportoviště </t>
  </si>
  <si>
    <t>Rekonstrukce sportoviště</t>
  </si>
  <si>
    <t>Rekonstrukce venkovního multifunkčního hřiště</t>
  </si>
  <si>
    <t>6/2024</t>
  </si>
  <si>
    <t>8/2025</t>
  </si>
  <si>
    <t>Rekonstrukce kmenových učeben</t>
  </si>
  <si>
    <t>Rekonstrukce učeben s instalací moderního technologického vybavení pro výuku 21. století</t>
  </si>
  <si>
    <t>1/2024</t>
  </si>
  <si>
    <t>Rekonstukce odborných učeben</t>
  </si>
  <si>
    <t>Rekonstrukce a inovace  učeben s instalací moderního technologického vybavení pro výuku 21. století</t>
  </si>
  <si>
    <t>Rozšíření prostor- vybudování ateliéru v podkroví</t>
  </si>
  <si>
    <t>Vybudování ateliéru - prostoru pro komunitní aktivity</t>
  </si>
  <si>
    <t>5/2026</t>
  </si>
  <si>
    <t>9/2027</t>
  </si>
  <si>
    <t xml:space="preserve">Rekonstrukce prostor sloužícím k relaxačním aktivitám </t>
  </si>
  <si>
    <t>Obnova a rozšíření prostor pro relaxaci žáků, vybavení pomůckami</t>
  </si>
  <si>
    <t>8/2027</t>
  </si>
  <si>
    <t>Rekonstrukce šaten pro žáky</t>
  </si>
  <si>
    <t>Obnova šatních skříněk na chodbách školy (budova nemá šatny)</t>
  </si>
  <si>
    <t>8/2024</t>
  </si>
  <si>
    <t>Rekonstrukce vnitřních rozvodů s příslušenstvím</t>
  </si>
  <si>
    <t xml:space="preserve">Rekonstrukce rozvodů vzhledem ke stáří a novým technologiím zaměřeným na úsporu </t>
  </si>
  <si>
    <t>5/2025</t>
  </si>
  <si>
    <t>Konektivita školy</t>
  </si>
  <si>
    <t>Zajištění 100% konektivity školy svysokorychlostním připojením odpovíjacících standardům</t>
  </si>
  <si>
    <t>Revitalizace ŠD</t>
  </si>
  <si>
    <t>Obnova vybavení a doplnění prostor ŠD včetně digitálních technologií</t>
  </si>
  <si>
    <t>5(/2023</t>
  </si>
  <si>
    <t>Vybudování prostor pro neformální a celoživotní učení</t>
  </si>
  <si>
    <t xml:space="preserve">Vybudování podnětných moderních prostor s multifunkčním využitím pro neformální a celoživotní učení </t>
  </si>
  <si>
    <t>9/2023</t>
  </si>
  <si>
    <t>Rekonstrukce a vybavení heren včetně příslušenství a vybavení pomůckami</t>
  </si>
  <si>
    <t>Rekonstrukce a dovybavení heren moderními vzdělávacími pomůckami a technologiemi</t>
  </si>
  <si>
    <t>ve fázi příprav návrhu</t>
  </si>
  <si>
    <t>Rekonstrukce všech venkovních ploch MŠ a vybudování venkovní učebny, polytechnické zázemí</t>
  </si>
  <si>
    <t>Rekonstrukce venkovních betonových sportovišť, vybudování venkovní učebny pro polytechnické vzdělávání dětí</t>
  </si>
  <si>
    <t xml:space="preserve">Rekonstrukce venkovní terasy </t>
  </si>
  <si>
    <t>Rekostrukce venkovní terasy pro venkovní sportovní aktivity dětí</t>
  </si>
  <si>
    <t>Rekonstrukce školní kuchyně MŠ</t>
  </si>
  <si>
    <t>Celková rekonstrukce kuchyně k zajištění moderních hygienických požadavků</t>
  </si>
  <si>
    <t>ve fázi příprav návrhu + odborné posouzení stavu</t>
  </si>
  <si>
    <t>3/2023</t>
  </si>
  <si>
    <t>10/2025</t>
  </si>
  <si>
    <t>3/2024</t>
  </si>
  <si>
    <t>Základní škola a Mateřská škola Kunín, okres Nový Jičín, p.o.</t>
  </si>
  <si>
    <t>Obec Kunín</t>
  </si>
  <si>
    <t>Revitalizace školních zahrad MŠ</t>
  </si>
  <si>
    <t xml:space="preserve">Moravskoslezský </t>
  </si>
  <si>
    <t>Kunín</t>
  </si>
  <si>
    <t>Jedná se o rekonstrukci, obnovení, vybavení školních zahrad kolem jednotlivých pracovišť.</t>
  </si>
  <si>
    <t xml:space="preserve"> 4/2022</t>
  </si>
  <si>
    <t xml:space="preserve"> 12/2027</t>
  </si>
  <si>
    <t>PD zpracovaná</t>
  </si>
  <si>
    <t>Rozvoj infrastruktury MŠ, přístavba, rekonstrukce, vybavení</t>
  </si>
  <si>
    <t>Jedná se o nalezení vyhovujích prostor pro MŠ z důvodu nyní nevyhovujích prostor pro oddělení MŠ v ZŠ, jeho vytvoření a vybavení.</t>
  </si>
  <si>
    <t xml:space="preserve"> 1/2023</t>
  </si>
  <si>
    <t>Modernizace školy, vybavení moderními pomůckami, vytváření podnětného prostředí uvnitř i venku školy</t>
  </si>
  <si>
    <t>Jedná se o modernizace školy, vybavení moderními pomůckami, vytváření podnětného prostředí uvnitř i venku školy, třídy, chodby, kabinety, zahrada i odpočinkové zóny.</t>
  </si>
  <si>
    <t>Rozvoj infarastruktury školní družiny, přístavba, rekonstrukce, vybavení</t>
  </si>
  <si>
    <t xml:space="preserve">Rozvoj infarastruktury školní družiny z důvodu nevyhovujících prostor, přístavba, rekonstrukce, vybavení školní družiny nábytkem, technikou, pomůckami. </t>
  </si>
  <si>
    <t>PD se zpracovává</t>
  </si>
  <si>
    <t>Základní škola a Mateřská škola Mořkov okres Nový Jičín, p.o.</t>
  </si>
  <si>
    <t>Obec Mořkov</t>
  </si>
  <si>
    <t>Venkovní prostor MŠ</t>
  </si>
  <si>
    <t>Moravskoslezksý</t>
  </si>
  <si>
    <t>Mořkov</t>
  </si>
  <si>
    <t>Nové zpevněné plochy u MŠ, podpora podnětného prostředí školní zahrady</t>
  </si>
  <si>
    <t>příprava</t>
  </si>
  <si>
    <t>Vybavení MŠ</t>
  </si>
  <si>
    <t>Vybavení MŠ moderními pomůckami  - podpora polytechnického a ICT vzdělávání, didaktické pomůcky, čtenářské koutky</t>
  </si>
  <si>
    <t>Vybavení tříd a odborných učeben</t>
  </si>
  <si>
    <t>Vybavení kmenových tříd, polytechnických, počítačových učeben a jiných odborných učeben</t>
  </si>
  <si>
    <t>Základní škola a Mateřská škola Nový Jičín, Jubilejní 3, p.o.</t>
  </si>
  <si>
    <t xml:space="preserve">město Nový Jičín </t>
  </si>
  <si>
    <t>Kvallitní škola</t>
  </si>
  <si>
    <t xml:space="preserve">Nový Jičín </t>
  </si>
  <si>
    <t>Zkvalitňování materiálního
zabezpečení, podpora
polytechnického a ICT vzdělávání,
práce s nadanými dětmi a žáky s SVP</t>
  </si>
  <si>
    <t>02/2023</t>
  </si>
  <si>
    <t>11/2027</t>
  </si>
  <si>
    <t>v přípravné fázi, bez PD</t>
  </si>
  <si>
    <t>Školní stravování</t>
  </si>
  <si>
    <t xml:space="preserve">Modernizace a dovybavení školních
jídelen
</t>
  </si>
  <si>
    <t>06/2023</t>
  </si>
  <si>
    <t>08/2024</t>
  </si>
  <si>
    <t>zajištěna PD</t>
  </si>
  <si>
    <t>Podpora sportu ve škole</t>
  </si>
  <si>
    <t xml:space="preserve">Obnova a modernizace tělocvičny a
venkovních sportovišť </t>
  </si>
  <si>
    <t>03/2022</t>
  </si>
  <si>
    <t>09/2023</t>
  </si>
  <si>
    <t>ano</t>
  </si>
  <si>
    <t>Efektivní nakládání s energiemi</t>
  </si>
  <si>
    <t>Zkvalitňování tepelné pohody v budovách, energetické úspory, zvyšování efektivity nákládání s energiemi</t>
  </si>
  <si>
    <t>07/2024</t>
  </si>
  <si>
    <t>Mateřská škola Máj Nový Jičín, K. Čapka 6, p. o.</t>
  </si>
  <si>
    <t>Město Nový Jičín</t>
  </si>
  <si>
    <t>Zateplení budovy MŠ K. Čapka</t>
  </si>
  <si>
    <t>Zateplení budovy MŠ K. Čapka, výměna všech vchodových dveří, venkovní markýzy (žaluzie) a závěsný systém pro venkovní zeleň.</t>
  </si>
  <si>
    <t xml:space="preserve"> 5/2023 </t>
  </si>
  <si>
    <t xml:space="preserve"> 8/2025</t>
  </si>
  <si>
    <t>zpracovaná PD</t>
  </si>
  <si>
    <t>město Nový Jičín</t>
  </si>
  <si>
    <t>Interaktivní tabule pro 12 tříd</t>
  </si>
  <si>
    <t>Vybavení učeben interaktivními tabulemi s příslušenstvím, programy a licencemi.</t>
  </si>
  <si>
    <t xml:space="preserve"> 7/2023 </t>
  </si>
  <si>
    <t xml:space="preserve">Modernizace učeben včetně učebních pomůcek   </t>
  </si>
  <si>
    <t>Modernizace učeben včetně učebních pomůcek na polytechniku a speciálně pedagogické (terapeutické) pomůcky pro integraci dětí se speciálními vzdělávacími potřebami.</t>
  </si>
  <si>
    <t xml:space="preserve"> 7/2023</t>
  </si>
  <si>
    <t>Mateřská škola Sady Nový Jičín, Revoluční 52, p.o.</t>
  </si>
  <si>
    <t>Rekonstrukce zahrady MŠ Jiráskova</t>
  </si>
  <si>
    <t>Rekonstrukce zahrady MŠ, bezbarierový přístup, oprava zpevněných ploch, terasy, úprava terénu, nové herní prvky</t>
  </si>
  <si>
    <t xml:space="preserve"> 6/2023</t>
  </si>
  <si>
    <t xml:space="preserve"> 8/2023</t>
  </si>
  <si>
    <t>PD se realizuje v roce 2022</t>
  </si>
  <si>
    <t>Fasáda MŠ Smetanovy sady</t>
  </si>
  <si>
    <t>Oprava fasády, nové rýny a svody</t>
  </si>
  <si>
    <t xml:space="preserve"> 7/2024</t>
  </si>
  <si>
    <t xml:space="preserve"> 8/2024</t>
  </si>
  <si>
    <t>Nové umývárny pro děti MŠ Revoluční</t>
  </si>
  <si>
    <t>Nové rozvody vody, nové umývárny a WC pro děti</t>
  </si>
  <si>
    <t xml:space="preserve"> 7/2025</t>
  </si>
  <si>
    <t>Zkvalitnění materiálně technického vybavení tříd MŠ jiráskova a Smetanovy sady</t>
  </si>
  <si>
    <t xml:space="preserve">Vybavení tříd interaktivními tabulemi, dotykovými monitory </t>
  </si>
  <si>
    <t xml:space="preserve"> 1/2024</t>
  </si>
  <si>
    <t xml:space="preserve"> 12/2024</t>
  </si>
  <si>
    <t xml:space="preserve">Zkvalitnění materiálně technického vybavení tříd MŠ Revoluční </t>
  </si>
  <si>
    <t>Nákup  montessori pomůcek, dotykových monitorů</t>
  </si>
  <si>
    <t>Mateřská škola Trojlístek Nový Jičín, p. o.</t>
  </si>
  <si>
    <t>Celková rekonstrukce, vč. stavebních úprav budov odloučených pracovišť, zateplení, bezbariérový přístup</t>
  </si>
  <si>
    <t xml:space="preserve">Obsahem projektu je oprava fasády budov včetně zateplení a zajištění bezbariérového přístupu odloučených pracovišť. </t>
  </si>
  <si>
    <t>12/2025</t>
  </si>
  <si>
    <t>žádné</t>
  </si>
  <si>
    <t xml:space="preserve">Mateřská škola Trojlístek Nový Jičín, p. o. </t>
  </si>
  <si>
    <t>Podpora podnětného prostředí venkovních prostor, včeně vybavení</t>
  </si>
  <si>
    <t>Jedná se o podporu prostředí školní zahrady na MŠ Komenského včetně úpravy všech venkovních prostor, včetně vybavení, projekt bude rozdělen na tři části.</t>
  </si>
  <si>
    <t>1/2023</t>
  </si>
  <si>
    <t>10/2023</t>
  </si>
  <si>
    <t>2022 PD</t>
  </si>
  <si>
    <t>MŠ Trojlístek Nový Jičín, p. o.</t>
  </si>
  <si>
    <t>Vybavení tříd a heren polytechnickými, ICT, didaktickými a jinými UP</t>
  </si>
  <si>
    <t>Nákup didaktických pomůcek a vybavení .</t>
  </si>
  <si>
    <t>4/2023</t>
  </si>
  <si>
    <t>Stavební úpravy školní jídelny, včetně vybavení</t>
  </si>
  <si>
    <t>Modernizace školní jídelny a nákup nového vybavení.</t>
  </si>
  <si>
    <t>7/2025</t>
  </si>
  <si>
    <t>Modernizace pláště budovy- fasáda, zateplení, výměna plastových oken z čelní strany budovy Máchova 62</t>
  </si>
  <si>
    <t>Obsahem projektu je celková modernizace pláště - tj. fasády budovy, zateplení, výměna plastových oken  z čelní strany budovy a jejich výměna za okna menší , plastová.</t>
  </si>
  <si>
    <t xml:space="preserve">2022 PD </t>
  </si>
  <si>
    <t>Interaktivní tabule s příslušenstvím do každé třídy</t>
  </si>
  <si>
    <t>Nákup interaktivních tabulí do všech 7 tříd MŠ.</t>
  </si>
  <si>
    <t>1/2026</t>
  </si>
  <si>
    <t>3/2026</t>
  </si>
  <si>
    <t>Základní škola a Mateřská škola Nový Jičín, Jubilejní 3, p o.</t>
  </si>
  <si>
    <t>v přípravné fázi</t>
  </si>
  <si>
    <t>Základní škola a Mateřská škola Nový Jičín, Jubilejní 3, p. o.</t>
  </si>
  <si>
    <t>Zpracována PD</t>
  </si>
  <si>
    <t>v púřípravné fázi</t>
  </si>
  <si>
    <t>Základní škola Nový Jičín, Komenského 66, p. o.</t>
  </si>
  <si>
    <t xml:space="preserve">Stavební úpravy, rekonstrukce a vybavení odborných učeben (jazykové, polytechnické, víceúčelové řemeslné) </t>
  </si>
  <si>
    <t xml:space="preserve">Rekonstrukce a pořízení nového vybavení odborných učeben - nábytek, osvětlení, multimediální prezentační systém, pořízení IT techniky, nářadí, náčiní i nábytkového vybavení v souladu s technologiemi a materiály 21. století </t>
  </si>
  <si>
    <t>06/2022</t>
  </si>
  <si>
    <t>Základní škola Nový Jičín, Komenského 66,  p. o.</t>
  </si>
  <si>
    <t>Rekonstrukce a vybavení heren školní družiny</t>
  </si>
  <si>
    <t>Obnova vybavení heren školní družiny - odpočinkové zóny, relaxačně-sportovní prvky, vybavení IT technologiemi - robotika, virtuální realita.</t>
  </si>
  <si>
    <t>Základní škola Nový Jičín, Komenského 66, p.o.</t>
  </si>
  <si>
    <t>Revitalizace školního hřiště u ZŠ Nový Jičín, Komenského 66</t>
  </si>
  <si>
    <t>Změna stávající stavby, spočívající v obnově a instalaci nových prvků (revitalizace sportovně-odpočinkových ploch).</t>
  </si>
  <si>
    <t>Stavební úpravy vstupu do budovy, šaten a chodeb, podnětné vnitřní prostředí školy</t>
  </si>
  <si>
    <t xml:space="preserve">Estetizace protředí hlavního vstupu do budovy školy, vybavení infomačními panely, bezpečnostními vstupními dveřmi, zařízení recepce školy a šatních skříněk pro žáky. </t>
  </si>
  <si>
    <t>Rekonstrukce školní jídelny a kuchyně</t>
  </si>
  <si>
    <t xml:space="preserve">Rekonstrukce školní jídeny - vybavení nábytkem, edukačními panely, osvětlením, odhlučněním a odvětráním dle hygienických požadavků; vybavení školní kuchyně technologií pro objednávku a výdej stravy, rekonstrukce vzduchotechniky. </t>
  </si>
  <si>
    <t>Rekonstrukce rozvodů vody a kanalizace, rekonstrukce osvětlení v budově školy</t>
  </si>
  <si>
    <t>Rekonstrukce páteřních rozvodů vody a ležaté kanalizace, výměna osvětlení v souladu s hygienickými požadavky</t>
  </si>
  <si>
    <t xml:space="preserve">Základní škola Nový Jičín, Komenského 68,p. o. </t>
  </si>
  <si>
    <t xml:space="preserve">Řemesla - rekonstrukce žákovské kuchyňky a školních dílen </t>
  </si>
  <si>
    <t xml:space="preserve">Rekonstrukce a modernizace žákovské kuchyňky,  školních dílen, zázemí pro keramickou dílnu,  vybavení moderními pomůckami pro výuku polytechnické a řemeslné výuky včetně stavebních úprav.  Vybudování zázemí pro školské poradenské pracoviště pro oblast kariérového poradenství </t>
  </si>
  <si>
    <t>rozpracována PD</t>
  </si>
  <si>
    <t>Modernizace vybavení učeben</t>
  </si>
  <si>
    <t xml:space="preserve">Modernizace  vybavení kmenových učeben k vedení  výuky moderními technologiemi     (interaktivity, možnosti "hybridní" a online výuky). Vybudování zázemí pro školní poradenské pracoviště pro oblast podpůrných opatření </t>
  </si>
  <si>
    <t xml:space="preserve">Základní škola Nový Jičín, Komenského 68,p.o. </t>
  </si>
  <si>
    <t xml:space="preserve">Modernizace vnitřního a vnějšího vybavení školní družiny </t>
  </si>
  <si>
    <t xml:space="preserve">Modernizace učeben-heren a zázemí pro školní družinu, rekonstrukce školního hřiště - obnova hracích prvků </t>
  </si>
  <si>
    <t xml:space="preserve">ne </t>
  </si>
  <si>
    <t>Základní škola  Nový Jičín, Tyršova 1, p.o.</t>
  </si>
  <si>
    <t>Modernizace školní infrastruktury pro rozšířenou výuku cizích jazyků a multimediální výuku</t>
  </si>
  <si>
    <t xml:space="preserve">   Předmětem projektu je modernizace odborných učeben pro výuku cizích jazyků a kmenových učeben včetně kabinetů pro učitele. Učebny a kabinety budou vybaveny novým nábytkem, učebními pomůckami a budou provedeny práce související s dodávkou</t>
  </si>
  <si>
    <t xml:space="preserve"> 9/2022</t>
  </si>
  <si>
    <t>X</t>
  </si>
  <si>
    <t>investiční záměr</t>
  </si>
  <si>
    <t>Modernizace školní infrastruktury pro polytechnickou výchovu</t>
  </si>
  <si>
    <t>Předmětem projektu je modernizace stávající učebny dílen a skladu, vybudování řemeslné učebny pro práci s keramikou. V rámci projektu bude pořízeno nové interiérové vybavení, nové nářadí a učební pomůcky. Budou provedeny související stavební práce.</t>
  </si>
  <si>
    <t>Základní škola  Nový Jičín, Tyršova 1, p. o.</t>
  </si>
  <si>
    <t>Rekonstrukce odpadového hospodářství v suterénu, rekonstrukce suterénu přístavby</t>
  </si>
  <si>
    <t>Celková rekontrukce odpadového hospodářství a suterénu přístavby</t>
  </si>
  <si>
    <t xml:space="preserve"> 12/2025</t>
  </si>
  <si>
    <t>PD v tuto chvíli není zpracována</t>
  </si>
  <si>
    <t>Rekonstrukce vnitřních a venkovních prostor ŠD</t>
  </si>
  <si>
    <t>Celková rekonstrukce a modernizace vnitřních i venkovních prostor ŠD</t>
  </si>
  <si>
    <r>
      <t>Výdaje projektu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</si>
  <si>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</si>
  <si>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</si>
  <si>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</si>
  <si>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1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</si>
  <si>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</si>
  <si>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</si>
  <si>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</si>
  <si>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Středisko volného času Fokus, Nový Jičín, p. o.</t>
  </si>
  <si>
    <t>Modernizace učeben</t>
  </si>
  <si>
    <t>Kompletní modernizace (formou rekonstrukce) části stávajícího objektu jehož součástí jsou učebny, které slouží ke vzdělávání  v oblasti polytechnické.</t>
  </si>
  <si>
    <t xml:space="preserve"> 12/2022</t>
  </si>
  <si>
    <t>Modernizace venkovního prostředí</t>
  </si>
  <si>
    <t xml:space="preserve">Kompletní modernicezace venkovního prostředí v rámci objektu SVČ Fokus. Rekultivace zeleně, vybudování odpočinkových zón, herních prvků, petangového hřiště. </t>
  </si>
  <si>
    <t xml:space="preserve">  9/2025</t>
  </si>
  <si>
    <t>Modernizace stávajícího objektu SVČ Fokus</t>
  </si>
  <si>
    <t>Kompletní modernizace (formou rekonstrukce) celého stávajícího objektu. Oprava ploché střechy, zateplení, řešení nového soklu, popř. další náležitosti spojené s tímto zásahem - rekuperace, fotovoltaika, nová kotelna, aj.</t>
  </si>
  <si>
    <t xml:space="preserve"> 11/2022</t>
  </si>
  <si>
    <t>zpracovaný projekt pro zateplení fasády a opravu ploché střechy objektu</t>
  </si>
  <si>
    <t>Základní škola a Mateřská škola Sedlnice</t>
  </si>
  <si>
    <t>Obec Sedlnice</t>
  </si>
  <si>
    <t>47658088</t>
  </si>
  <si>
    <t>102232750</t>
  </si>
  <si>
    <t>600138381</t>
  </si>
  <si>
    <t>Rozšíření budovy ZŠ a MŠ Sedlnice č. p. 253</t>
  </si>
  <si>
    <t>Sedlnice</t>
  </si>
  <si>
    <t>Cílem je vybudovat přístavbu a provést stavební úpravy budovy ZŠ pro navýšení kapacity ZŠ včetně vytvoření odborných učeben a rozšíření kapacity MŠ č. p. 253.</t>
  </si>
  <si>
    <t>Zpracována PD, zahájeno výběrové řízení na dodavatele stavby</t>
  </si>
  <si>
    <t>Navýšení kapacity mateřské školy</t>
  </si>
  <si>
    <t xml:space="preserve">Cílem je přístavbou navýšit kapacitu MŠ </t>
  </si>
  <si>
    <t xml:space="preserve">  7/2025</t>
  </si>
  <si>
    <t>Příprava PD</t>
  </si>
  <si>
    <t>ANO</t>
  </si>
  <si>
    <t>Modernizace odborných učeben</t>
  </si>
  <si>
    <t>Cílem je vybavit učebny moderním zařízením podporujícím výuku cizích jazyků a ICT</t>
  </si>
  <si>
    <t>NE</t>
  </si>
  <si>
    <t>Revitalizace areálu školy</t>
  </si>
  <si>
    <t>Cílem je zmodernizovat areál vytvořením odpočinkových prostor a hracích ploch s herními prvky.</t>
  </si>
  <si>
    <t>Základní škola Starý Jičín, příspěvková organizace</t>
  </si>
  <si>
    <t>Obec Starý Jičn</t>
  </si>
  <si>
    <t>Moderní škola</t>
  </si>
  <si>
    <t>Starý Jičín</t>
  </si>
  <si>
    <t>Moderní kmenové třídy (odborné, jazykové, polytechnické, technické , robotika) bezbariérové vybavení, víceúčelové hřiště, biotop, venkovní učebny, ŠD, žákovská kuchyň, nahrávací studio.</t>
  </si>
  <si>
    <t>rozpracovaná PD</t>
  </si>
  <si>
    <t>Zákadní škola a mateřská škola Suchdol nad Odrou, příspěvková organizace</t>
  </si>
  <si>
    <t>Městys Suchdol nad Odrou</t>
  </si>
  <si>
    <t>Střecha MŠ včetně klimatizace a rekuperace</t>
  </si>
  <si>
    <t>Suchdol nad Odrou</t>
  </si>
  <si>
    <t>Rekntrukce střechy budovy MŠ, zřízení klimatizace a rekuperace pro vnitřní prostory (především třídy) MŠ</t>
  </si>
  <si>
    <t>7/2023</t>
  </si>
  <si>
    <t>10/2026</t>
  </si>
  <si>
    <t>záměr, probíhají konzultace</t>
  </si>
  <si>
    <t>Rekonstrukce střechy</t>
  </si>
  <si>
    <t>Rekonstrukce  střechy historické budovy a staré tělocvičny ZŠ</t>
  </si>
  <si>
    <t>4/2025</t>
  </si>
  <si>
    <t>záměr</t>
  </si>
  <si>
    <t>Zázemí pro ŠPP</t>
  </si>
  <si>
    <t xml:space="preserve">Úprava vnitřních (a případně i vnějších) prostor školy spočívající ve vybudování zázemí pro školní poradenské pracoviště, vybudování zázemí pro žáky se speciálními vzdělávacími potřebami (například klidové a relaxační zóny s polytechnickými prvky), vybudování zázemí pro pedagogické i nepedagogické pracovníky. </t>
  </si>
  <si>
    <t>9/2026</t>
  </si>
  <si>
    <t>Zázemí ŠD</t>
  </si>
  <si>
    <t xml:space="preserve">Nové pomůcky pro ZŠ a ŠD, rekonstrukce zázemí pro ŠD a zájmové vdělávání (včetně učeben využitelných pro základní i zájmové vzdělávání - Hv a Vv, s vazbou na moderní IT technologie)  </t>
  </si>
  <si>
    <t>9/2025</t>
  </si>
  <si>
    <t>Rekonstrukce rozvodů</t>
  </si>
  <si>
    <t>Rekonstrukce vnitřních rozvodů ZŠ (elektrorozvody, rozvody vody včetně umyvadel ve třídách a učebnách, rozvody otopné soustavy)</t>
  </si>
  <si>
    <t>Víceučelová a parkovací plocha</t>
  </si>
  <si>
    <t>Vybudování nového přístupu ke škole, vybudování parkovacího zázemí pro rodiče i zaměstnance s víceučelovým využitím pro volnočasové i komunitní akce.</t>
  </si>
  <si>
    <t>9/2022</t>
  </si>
  <si>
    <t>11/2025</t>
  </si>
  <si>
    <t>část PD ve stádiu stavebního řízení</t>
  </si>
  <si>
    <t>Základní škola a Mateřská Bernartice nad Odrou, p.o.</t>
  </si>
  <si>
    <t>Obec Bernartice nad Odrou</t>
  </si>
  <si>
    <t>Modernizace MŠ</t>
  </si>
  <si>
    <t>Bernartice nad Odrou</t>
  </si>
  <si>
    <t>Vybavení MŠ moderními pomůckami  - podpora polytechnického a ICT vzdělávání, didaktické pomůcky, čtenářské koutky, logopedická péče</t>
  </si>
  <si>
    <t>5/2022</t>
  </si>
  <si>
    <t>Modernizace zahrady včetně oplocení</t>
  </si>
  <si>
    <t>Vytvoření podnětného venkovního prostředí pro děti, vybavení školní zahrady dětskými prvky a nového oplocení</t>
  </si>
  <si>
    <t>Modernizace budovy školy</t>
  </si>
  <si>
    <t xml:space="preserve">Stavební úpravy školy - úprava půdních prostor školy, zřízení nové učebny </t>
  </si>
  <si>
    <t>zpracována PD</t>
  </si>
  <si>
    <t xml:space="preserve"> Venkovní učebna</t>
  </si>
  <si>
    <t>Zřízení venkovní učebny</t>
  </si>
  <si>
    <t>Vybavení moderními pomůckami  - podpora ICT vzdělávání, konektivita</t>
  </si>
  <si>
    <t>ZŠ a MŠ Hladké Životice, p.o.</t>
  </si>
  <si>
    <t>Obec Hladké Životice</t>
  </si>
  <si>
    <t>Rozšíření budovy MŠ o přístavbu místa pro spaní pro děti</t>
  </si>
  <si>
    <t>Hladké Životice</t>
  </si>
  <si>
    <t>výstavba, dobudování, nové vybavení ložnice MŠ</t>
  </si>
  <si>
    <t>Rekonstrukce kotelny, výměna kotlů</t>
  </si>
  <si>
    <t>rekonstrukce, výměna kotlů za tepelná čerpadla, stavební úpravy budovy MŠ</t>
  </si>
  <si>
    <t xml:space="preserve"> 3/2023</t>
  </si>
  <si>
    <t>výběr dodavatele</t>
  </si>
  <si>
    <t>ZŠ a MŠ Hladké Životice,p.o.</t>
  </si>
  <si>
    <t>Vybudování venkovního sportoviště</t>
  </si>
  <si>
    <t>modernizace venkovního sportoviště, vybudování doskočiště, multifunkčního hřiště</t>
  </si>
  <si>
    <t>Přístavba tělocvičny</t>
  </si>
  <si>
    <t xml:space="preserve">vybudování, vybavení  cvičebním nářadím a náčiním </t>
  </si>
  <si>
    <t>Spojovací koridor mezi ZŠ a MŠ</t>
  </si>
  <si>
    <t>vybudování spojovací chodby mezi ZŠ a MŠ   s šatnou, toaletami, sprchami, klubovnou pro mimoškolní aktivity</t>
  </si>
  <si>
    <t xml:space="preserve"> 3/2025</t>
  </si>
  <si>
    <t xml:space="preserve"> 3/2027</t>
  </si>
  <si>
    <t xml:space="preserve">x </t>
  </si>
  <si>
    <t>Základní škola a Mateřská škola Hostašovice, příspěvková organizace</t>
  </si>
  <si>
    <t>Obec Hostašovice</t>
  </si>
  <si>
    <t>Hostašovice</t>
  </si>
  <si>
    <t>Úprava a modernizace prostor tříd, ložnice, vybavení, didaktické pomůcky, úprava bezbarierového přístupu</t>
  </si>
  <si>
    <t>01/2024</t>
  </si>
  <si>
    <t>předběžný návrh</t>
  </si>
  <si>
    <t>Úprava venkovní prostřední</t>
  </si>
  <si>
    <t>Vytvoření moderního podnětného venkovního prostředí pro děti, vybavení zahrady dětskými prvky</t>
  </si>
  <si>
    <t>12/2024</t>
  </si>
  <si>
    <t>Modernizace odborných učeben a zázemí pro kantory + konektivita školy</t>
  </si>
  <si>
    <t>Cílem projektu je modernizace odborných učeben na škole, včetně přilehlého zázemí pro zaměstnance školy. Dále vybudování místa pro odpočinek a knihovnu. Součástí je i zajištění standardu konektivity školy.</t>
  </si>
  <si>
    <t>01/2023</t>
  </si>
  <si>
    <t>vitualizace, rozpočty</t>
  </si>
  <si>
    <t>Modernizace prostor kuchyně a školní jídelny</t>
  </si>
  <si>
    <t>Stavební úpravy a modernizace školní kuchyně, příslušenství a školní jídelny, modernizace vybavení</t>
  </si>
  <si>
    <t>01/2025</t>
  </si>
  <si>
    <t>Stavební úpravy školy - oprava střechy, úprava půdních prostor školy, stropní konstrukce a podlahy</t>
  </si>
  <si>
    <t>01/2026</t>
  </si>
  <si>
    <t>Základní škola a Mateřská škola Jeseník nad Odrou okres Nový Jičín, příspěvková organizace</t>
  </si>
  <si>
    <t>Obec Jeseník nad Odrou</t>
  </si>
  <si>
    <t xml:space="preserve">Nová školní zahrada </t>
  </si>
  <si>
    <t>Jeseník nad Odrou - Polouvsí</t>
  </si>
  <si>
    <t>revitalizace zahrady MŠ Polouvsí, nové herní a zahradní prvky, výsadba zeleně, mobiliář</t>
  </si>
  <si>
    <t>Odborné učebny</t>
  </si>
  <si>
    <t>Moravskoslezský kraj</t>
  </si>
  <si>
    <t>Jeseník nad Odrou</t>
  </si>
  <si>
    <t xml:space="preserve">vybudování mulitimediální učebny včetně vybavení </t>
  </si>
  <si>
    <t xml:space="preserve"> 8/2027</t>
  </si>
  <si>
    <t>Stavební úpravy střechy a fasády zákl. školy č.p. 58 v Jeseníku nad Odrou</t>
  </si>
  <si>
    <t>Rekonstrukce střechy a podkroví ZŠ, fasáda + výměna oken, revitalizace zázemí pro školní zahradu</t>
  </si>
  <si>
    <t>Rekonstrukce školní jídelny ZŠ a MŠ, vč. vybavení</t>
  </si>
  <si>
    <t>Rekonstrukce školní jídelny ZŠ a MŠ, vybavení, nové omítky, obklady, elektroinstalace, ležatá kanalizace, sanitární technika</t>
  </si>
  <si>
    <t>Základní  škola a Mateřská škola Libhošť 90, p.o.</t>
  </si>
  <si>
    <t>Obec Libhošť</t>
  </si>
  <si>
    <t>Vybudování nových oddělení MŠ v obci Libhošť</t>
  </si>
  <si>
    <t>Libhošť</t>
  </si>
  <si>
    <t>V rámci projektu dojde ke stavebním
úpravám (nástavbě) stávající mateřské školy, která umožní vytvoření dalších 2 tříd MŠ, pořízení nábytku a vybavení zázemí rozšířené vzdělávací infrastruktury a realizaci přírodního hřiště s herními prvky (venkovní prostranství).</t>
  </si>
  <si>
    <t>Zpracované PD (stavební, vybavení, venkovní prostranství), rozpracovaná SP</t>
  </si>
  <si>
    <t>Rozšíření kapacity předškolního vzdělávání v obci Libhošť (vybudování nových oddělení)</t>
  </si>
  <si>
    <t>V rámci projektu dojde ke stavebním
úpravám (nástavbě) stávající mateřské školy, která umožní zvýšení kapacity MŠ min. o 20 dětí, pořízení nábytku a vybavení zázemí rozšířené vzdělávací infrastruktury a realizaci přírodního hřiště s herními prvky (venkovní prostranství).</t>
  </si>
  <si>
    <t>Venkovní účebna v ZŠ v obci Libhošť</t>
  </si>
  <si>
    <t>Předmětem projektu je vybudování venkovní učebny (ve formě altánu) především pro výuku přírodních věd a pro výuku pěstitelských prací. Zahrada  bude koncipována tak, aby žákům a učitelkám přinášela nové možnosti výuky v nejrůznějších předmětech. Bude zde mnoho zákoutí a prvků, kde děti budou moci pracovat na svých projektech a  řešit úkoly ve skupinkách.</t>
  </si>
  <si>
    <t xml:space="preserve"> 4/2023</t>
  </si>
  <si>
    <t>Vypracováné PD k venkovní účebně, rozpracovaná SP.</t>
  </si>
  <si>
    <t>ne, bude územní souhlas a ohlášení stavby</t>
  </si>
  <si>
    <t>Vybavení tělocvičny cvičebním nářadím a náčiním</t>
  </si>
  <si>
    <t xml:space="preserve">Předmětem projektu je pořízení nového vybavení školní tělocvičny nářadím a náčiním dle aktuálních požadavků pro moderní výuku tělesné výchovy a sportu. </t>
  </si>
  <si>
    <t xml:space="preserve"> 8/2022</t>
  </si>
  <si>
    <t xml:space="preserve">  6/2024</t>
  </si>
  <si>
    <t>Probíhá rekonstrukce nemovitosti tělocvičny. Příprava PD na vybavení.</t>
  </si>
  <si>
    <t>-</t>
  </si>
  <si>
    <t xml:space="preserve">Nově vybavená škola </t>
  </si>
  <si>
    <t>Předmětem záměru jsou výměny zastaralé projektorové techniky, adiovizuální techniky, IT techniky. Vybavení pro venkovní výuku. Vybavení tříd nábytkem a učebními pomůckami.</t>
  </si>
  <si>
    <t>Podklady pro veřejnou zakázku malého rozsahu na vybavení ZŠ pro školní rok 2022-2023.</t>
  </si>
  <si>
    <t>Rekonstrukce kmenových tříd</t>
  </si>
  <si>
    <t>Proběhne rekonstrukce stavebních částí kmenových tříd např. podlahy včetně krytiny, posun interiérových dveří do tříd, rekonstrukce stínění a klimatizace ZŠ.</t>
  </si>
  <si>
    <t>Příprava podkladů pro výběrové řízení na projekční práce.</t>
  </si>
  <si>
    <t>Ne</t>
  </si>
  <si>
    <t>ZŠ Adolfa Zábranského Rybí, příspěvková organizace</t>
  </si>
  <si>
    <t>Obec Rybí</t>
  </si>
  <si>
    <t>Modernizace budovy k zajištění energetické soběstačnosti budovy školy</t>
  </si>
  <si>
    <t>Rybí</t>
  </si>
  <si>
    <t>Pořízení a instalace fotovoltaického systému s příslušenstvím pro výrobu energie a tepla pro školu.</t>
  </si>
  <si>
    <t xml:space="preserve"> 12/2026</t>
  </si>
  <si>
    <t>Rekonstrukce vodovodního systému v budově školy včetně kanalizační přípojky</t>
  </si>
  <si>
    <t>Výměna zastaralého vodovodního řadu v budově školy, pořízení funkční kanalizační přípojky.</t>
  </si>
  <si>
    <t>Zpracovaná studie k projektu.</t>
  </si>
  <si>
    <t>Vybavení školy učebními pomůckami pro polytechnickou výchovu</t>
  </si>
  <si>
    <t>Pořízení moderních učebních pomůcek pro výuku polytechnické výchovy na 1. stupni základní školy. Jedná se především o stavebnice, jednoduché nářadí a nástroje pro práci s různými materiály apod.</t>
  </si>
  <si>
    <t>Rekonstrukce školní cvičné kuchyňky</t>
  </si>
  <si>
    <t>Rekonstrukce místnosti včetně omítek a elektroinstalace, pořízení nové kuchyňské linky a kuchyňského vybavení, pořízení myčky nádobí, připojení teplé vody.</t>
  </si>
  <si>
    <t>ZŠ Galaxie s.r.o.</t>
  </si>
  <si>
    <t>Daniel Fojtík, Hana Skočková</t>
  </si>
  <si>
    <t>Realizace odborných učeben a zázemí</t>
  </si>
  <si>
    <t>MSK</t>
  </si>
  <si>
    <t xml:space="preserve">Vybudování a rekonstrukce odborných učeben (vnitřních i venkovních), školní knihovny, zázemí volnočasových aktivit, prostor školní družiny. Zastínění oken kmenových tříd venkovními žaluziemi. Vybudování školní jídelny – kuchyně – bufetu. Rekonstrukce stávajícího sportoviště – vybudování multifunkčního sportoviště se zázemím. Vybudování přístřešku na kola a koloběžky žáků. </t>
  </si>
  <si>
    <t>MŠ novojičínská Beruška, spol. s r.o.</t>
  </si>
  <si>
    <t>Skočková Hana</t>
  </si>
  <si>
    <t xml:space="preserve">Rekonstrukce prostor MŠ novojičínská Beruška </t>
  </si>
  <si>
    <t>rekonstrukce prostor, stavební úpravy, oprava střechy za účelem vybudování herních prostor pro dětí včetně sociálního zařízení</t>
  </si>
  <si>
    <t>06/2024</t>
  </si>
  <si>
    <t>PD ve zpracování</t>
  </si>
  <si>
    <t>Mateřská škola Rybí okres Nový Jičín p.o.</t>
  </si>
  <si>
    <t>Zvýšení energetické samostatnosti</t>
  </si>
  <si>
    <t>Instalace fotovoltaických panelů na současnou střešní krytinu</t>
  </si>
  <si>
    <t>není PD</t>
  </si>
  <si>
    <t>Instalace tepelného čerpada</t>
  </si>
  <si>
    <t>Podpora podnětného prostředí MŠ</t>
  </si>
  <si>
    <t>Rozšíření sportovních a vodních prvků na školní zahradě, vybudování dopravního hřiště</t>
  </si>
  <si>
    <t>Mateřská škola Palováček s.r.o.</t>
  </si>
  <si>
    <t>Lenka Macíčková</t>
  </si>
  <si>
    <t>Kompletní relizace přírodních učeben</t>
  </si>
  <si>
    <t>Šenov u Nového Jičína</t>
  </si>
  <si>
    <t>Podnětné venkovní prostředí, terénní úpravy</t>
  </si>
  <si>
    <t xml:space="preserve"> 4/2024</t>
  </si>
  <si>
    <t>Kompletní zateplení budovy a nová fasáda</t>
  </si>
  <si>
    <t>Stavební úpravy budovy - zateplení a nová fasáda</t>
  </si>
  <si>
    <t xml:space="preserve"> 5/2025</t>
  </si>
  <si>
    <t xml:space="preserve"> 8/2026</t>
  </si>
  <si>
    <t>Mateřská škola Starý Jičín, příspěvková organizace</t>
  </si>
  <si>
    <t>Obec Starý Jičín</t>
  </si>
  <si>
    <t>Modernizace budovy a učeben MŠ</t>
  </si>
  <si>
    <t>Rekontrukce a modernizace MŠ, tříd a šaten</t>
  </si>
  <si>
    <t xml:space="preserve">  4/2025</t>
  </si>
  <si>
    <t>nezpracovaná PD</t>
  </si>
  <si>
    <t>Revitalizace podnětného venkovního prostředí</t>
  </si>
  <si>
    <t>Revitalizace zahrad, přístavba venkovní třídy, vybavení zahrad zahradními prvky</t>
  </si>
  <si>
    <t xml:space="preserve"> 9/2026</t>
  </si>
  <si>
    <t>Modernizace vybavení tříd, heren školy</t>
  </si>
  <si>
    <t>Vybavení tříd a heren polytechnickými , ICT, didaktickými a Montessori  učebními pomůckami</t>
  </si>
  <si>
    <t xml:space="preserve"> 5/2023</t>
  </si>
  <si>
    <t>Rekonstrukce školní jídelny</t>
  </si>
  <si>
    <t>Celková rekonstrukce školní jídelny včetně vybavení</t>
  </si>
  <si>
    <t>Základní škola a Mateřská škola Šenov u Nového Jičína,příspěvková organizace</t>
  </si>
  <si>
    <t>Obec Šenov u Nového Jičína</t>
  </si>
  <si>
    <t>Modernizace odborné učebny fyziky a chemie</t>
  </si>
  <si>
    <t>Modernizace odborné učebny fyziky a chemie tak, aby odpovídala moderním požadavků na vzdělávání. Rekonstrukce vnitřních rozvodů elektřiny, vody, odpadů a plynu. Vybavení učebny, pomůcky.</t>
  </si>
  <si>
    <t>Modernizace žákovských toalet</t>
  </si>
  <si>
    <t xml:space="preserve">Modernizací žákovských toalet v budově školy bude zvýšen hygienický standard. Prostory žákovských toalet dosluhují a neplní dnešní požadavky na soukromí a hygienu. </t>
  </si>
  <si>
    <t>Vybavení učebny robotiky</t>
  </si>
  <si>
    <t>Nové  vybavení učebny robotickými pomůckami bude odpovídat současnému vývoji a moderním  výukovým metodám pro vyučování nové informatiky.</t>
  </si>
  <si>
    <t>Rozšíření školy o další kmenové učebny</t>
  </si>
  <si>
    <t xml:space="preserve">Vybudování dvou nových učeben v půdních prostorách nad částí školy s učebnami 1. stupně a školní jídelnou. Škola nemá dostatek kmenových učeben, jako kmenové učebny se musí používat odborné učebny fyziky a chemie a informatiky, což výrazně omezuje využití těchto učeben v odborných předmětech. </t>
  </si>
  <si>
    <t xml:space="preserve"> 1/2025</t>
  </si>
  <si>
    <t>Mateřská škola Bartošovice okres Nový Jičín, příspěvková organizace</t>
  </si>
  <si>
    <t>Inovace sociálních zařízení  v MŠ</t>
  </si>
  <si>
    <t xml:space="preserve">Bartošovice </t>
  </si>
  <si>
    <t>Kompletní rekonstrukce sociálních zařízení, výměna sanitárního zařízení , výměna obkladů, dlažby, výměna rozvodů - vodoinstalace, odpady</t>
  </si>
  <si>
    <t>Revitalizace školní záhrady včetně zpevněných venkovních ploch MŠ</t>
  </si>
  <si>
    <t>Rekonstrukce  příjezdové cesty, chodníku, nová výsadba. Vybudování zahradního domku k úschově venkovních hraček a sportovního nářadí pro děti.</t>
  </si>
  <si>
    <t>Celková změna vytápění  v objektu MŠ  Rekonstrukce zpevněných ploch ve vnitřních prostorách MŠ.</t>
  </si>
  <si>
    <t>Výměna plynového kotle za tepelné čerpadlo, umístění solárních panelů na střeše MŠ, rekonstrukce vitřních rozvodů vytápění.  Celková výměna topných těles včetně příslušenství a krytů.                                           Rekonstrukce podlahových ploch včetně krytin v celé budově MŠ.</t>
  </si>
  <si>
    <t>Základní škola a Mateřská škola Šenov u Nového Jičína, příspěvková organizace</t>
  </si>
  <si>
    <t>V Novém Jičíně dne</t>
  </si>
  <si>
    <t>Mgr. Ivana Machýčková</t>
  </si>
  <si>
    <t>předsedkyně ŘV</t>
  </si>
  <si>
    <t>Mgr. Stanislav Kopecký</t>
  </si>
  <si>
    <t>manažer projektu</t>
  </si>
  <si>
    <t>Schválil řídící výbor MAP jako aktuální platnou verzi k 30.6.2022</t>
  </si>
  <si>
    <t xml:space="preserve"> 17.8.2022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</si>
</sst>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_-;\-* #,##0_-;_-* &quot;-&quot;??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</cellStyleXfs>
  <cellXfs count="448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18" fillId="0" borderId="0" xfId="0" applyFont="1" applyProtection="1"/>
    <xf numFmtId="0" fontId="7" fillId="0" borderId="0" xfId="0" applyFont="1" applyProtection="1"/>
    <xf numFmtId="0" fontId="18" fillId="0" borderId="49" xfId="0" applyFont="1" applyBorder="1" applyProtection="1"/>
    <xf numFmtId="0" fontId="18" fillId="0" borderId="50" xfId="0" applyFont="1" applyBorder="1" applyProtection="1"/>
    <xf numFmtId="0" fontId="18" fillId="0" borderId="51" xfId="0" applyFont="1" applyBorder="1" applyAlignment="1" applyProtection="1">
      <alignment horizontal="center"/>
    </xf>
    <xf numFmtId="0" fontId="13" fillId="0" borderId="44" xfId="0" applyFont="1" applyFill="1" applyBorder="1" applyProtection="1"/>
    <xf numFmtId="0" fontId="13" fillId="0" borderId="0" xfId="0" applyFont="1" applyFill="1" applyBorder="1" applyProtection="1"/>
    <xf numFmtId="9" fontId="13" fillId="0" borderId="45" xfId="2" applyFont="1" applyFill="1" applyBorder="1" applyAlignment="1" applyProtection="1">
      <alignment horizontal="center"/>
    </xf>
    <xf numFmtId="0" fontId="13" fillId="3" borderId="44" xfId="0" applyFont="1" applyFill="1" applyBorder="1" applyProtection="1"/>
    <xf numFmtId="0" fontId="0" fillId="3" borderId="0" xfId="0" applyFill="1" applyBorder="1" applyProtection="1"/>
    <xf numFmtId="9" fontId="13" fillId="3" borderId="45" xfId="2" applyFont="1" applyFill="1" applyBorder="1" applyAlignment="1" applyProtection="1">
      <alignment horizontal="center"/>
    </xf>
    <xf numFmtId="0" fontId="13" fillId="4" borderId="44" xfId="0" applyFont="1" applyFill="1" applyBorder="1" applyProtection="1"/>
    <xf numFmtId="0" fontId="0" fillId="4" borderId="0" xfId="0" applyFill="1" applyBorder="1" applyProtection="1"/>
    <xf numFmtId="9" fontId="13" fillId="4" borderId="45" xfId="2" applyFont="1" applyFill="1" applyBorder="1" applyAlignment="1" applyProtection="1">
      <alignment horizontal="center"/>
    </xf>
    <xf numFmtId="0" fontId="13" fillId="4" borderId="46" xfId="0" applyFont="1" applyFill="1" applyBorder="1" applyProtection="1"/>
    <xf numFmtId="0" fontId="0" fillId="4" borderId="47" xfId="0" applyFill="1" applyBorder="1" applyProtection="1"/>
    <xf numFmtId="9" fontId="13" fillId="4" borderId="48" xfId="2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14" fillId="0" borderId="0" xfId="0" applyFont="1" applyProtection="1"/>
    <xf numFmtId="0" fontId="19" fillId="0" borderId="0" xfId="1" applyFont="1" applyProtection="1"/>
    <xf numFmtId="0" fontId="23" fillId="0" borderId="0" xfId="0" applyFont="1" applyProtection="1"/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18" fillId="0" borderId="0" xfId="0" applyFont="1" applyFill="1" applyProtection="1"/>
    <xf numFmtId="0" fontId="0" fillId="0" borderId="0" xfId="0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0" fontId="0" fillId="0" borderId="0" xfId="0" applyAlignment="1" applyProtection="1">
      <alignment vertical="top"/>
      <protection locked="0"/>
    </xf>
    <xf numFmtId="0" fontId="26" fillId="0" borderId="30" xfId="0" applyFont="1" applyBorder="1" applyAlignment="1" applyProtection="1">
      <alignment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55" xfId="0" applyBorder="1" applyProtection="1"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17" fontId="4" fillId="0" borderId="23" xfId="0" applyNumberFormat="1" applyFont="1" applyFill="1" applyBorder="1" applyAlignment="1" applyProtection="1">
      <alignment horizontal="center" vertical="center"/>
      <protection locked="0"/>
    </xf>
    <xf numFmtId="17" fontId="4" fillId="0" borderId="25" xfId="0" applyNumberFormat="1" applyFont="1" applyFill="1" applyBorder="1" applyAlignment="1" applyProtection="1">
      <alignment horizontal="center" vertical="center"/>
      <protection locked="0"/>
    </xf>
    <xf numFmtId="14" fontId="4" fillId="0" borderId="23" xfId="0" applyNumberFormat="1" applyFont="1" applyBorder="1" applyAlignment="1" applyProtection="1">
      <alignment horizontal="center" vertical="center"/>
      <protection locked="0"/>
    </xf>
    <xf numFmtId="14" fontId="4" fillId="0" borderId="25" xfId="0" applyNumberFormat="1" applyFont="1" applyBorder="1" applyAlignment="1" applyProtection="1">
      <alignment horizontal="center" vertical="center"/>
      <protection locked="0"/>
    </xf>
    <xf numFmtId="14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17" fontId="4" fillId="0" borderId="23" xfId="0" applyNumberFormat="1" applyFont="1" applyBorder="1" applyAlignment="1" applyProtection="1">
      <alignment horizontal="center" vertical="center"/>
      <protection locked="0"/>
    </xf>
    <xf numFmtId="17" fontId="4" fillId="0" borderId="25" xfId="0" applyNumberFormat="1" applyFont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2" borderId="34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3" fontId="0" fillId="2" borderId="13" xfId="0" applyNumberFormat="1" applyFont="1" applyFill="1" applyBorder="1" applyAlignment="1" applyProtection="1">
      <alignment horizontal="center" vertical="center"/>
      <protection locked="0"/>
    </xf>
    <xf numFmtId="3" fontId="0" fillId="2" borderId="9" xfId="0" applyNumberFormat="1" applyFont="1" applyFill="1" applyBorder="1" applyAlignment="1" applyProtection="1">
      <alignment horizontal="center" vertical="center"/>
      <protection locked="0"/>
    </xf>
    <xf numFmtId="17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57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 wrapText="1"/>
      <protection locked="0"/>
    </xf>
    <xf numFmtId="0" fontId="0" fillId="0" borderId="56" xfId="0" applyFont="1" applyFill="1" applyBorder="1" applyAlignment="1" applyProtection="1">
      <alignment horizontal="center" vertical="center" wrapText="1"/>
      <protection locked="0"/>
    </xf>
    <xf numFmtId="0" fontId="13" fillId="0" borderId="56" xfId="0" applyFont="1" applyFill="1" applyBorder="1" applyAlignment="1" applyProtection="1">
      <alignment horizontal="center" vertical="center" wrapText="1"/>
      <protection locked="0"/>
    </xf>
    <xf numFmtId="3" fontId="0" fillId="2" borderId="56" xfId="0" applyNumberFormat="1" applyFont="1" applyFill="1" applyBorder="1" applyAlignment="1" applyProtection="1">
      <alignment horizontal="center" vertical="center"/>
      <protection locked="0"/>
    </xf>
    <xf numFmtId="3" fontId="0" fillId="2" borderId="60" xfId="0" applyNumberFormat="1" applyFont="1" applyFill="1" applyBorder="1" applyAlignment="1" applyProtection="1">
      <alignment horizontal="center" vertical="center"/>
      <protection locked="0"/>
    </xf>
    <xf numFmtId="17" fontId="0" fillId="2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57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17" fontId="0" fillId="2" borderId="37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3" fontId="0" fillId="0" borderId="14" xfId="0" applyNumberFormat="1" applyFont="1" applyBorder="1" applyAlignment="1" applyProtection="1">
      <alignment horizontal="left"/>
      <protection locked="0"/>
    </xf>
    <xf numFmtId="3" fontId="0" fillId="0" borderId="42" xfId="0" applyNumberFormat="1" applyFont="1" applyBorder="1" applyAlignment="1" applyProtection="1">
      <alignment horizontal="left"/>
      <protection locked="0"/>
    </xf>
    <xf numFmtId="3" fontId="29" fillId="0" borderId="0" xfId="0" applyNumberFormat="1" applyFont="1" applyBorder="1" applyProtection="1">
      <protection locked="0"/>
    </xf>
    <xf numFmtId="0" fontId="29" fillId="0" borderId="0" xfId="0" applyFont="1" applyBorder="1" applyProtection="1"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center" vertical="center"/>
      <protection locked="0"/>
    </xf>
    <xf numFmtId="49" fontId="0" fillId="0" borderId="23" xfId="0" applyNumberFormat="1" applyFill="1" applyBorder="1" applyAlignment="1" applyProtection="1">
      <alignment horizontal="center" vertical="center"/>
      <protection locked="0"/>
    </xf>
    <xf numFmtId="49" fontId="0" fillId="0" borderId="25" xfId="0" applyNumberFormat="1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horizontal="center" vertical="center" wrapText="1"/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14" fontId="0" fillId="0" borderId="25" xfId="0" applyNumberFormat="1" applyBorder="1" applyAlignment="1" applyProtection="1">
      <alignment horizontal="center" vertical="center"/>
      <protection locked="0"/>
    </xf>
    <xf numFmtId="17" fontId="0" fillId="0" borderId="23" xfId="0" applyNumberFormat="1" applyBorder="1" applyAlignment="1" applyProtection="1">
      <alignment horizontal="center" vertical="center"/>
      <protection locked="0"/>
    </xf>
    <xf numFmtId="17" fontId="0" fillId="0" borderId="25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31" xfId="0" applyFont="1" applyFill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Border="1" applyProtection="1">
      <protection locked="0"/>
    </xf>
    <xf numFmtId="0" fontId="26" fillId="0" borderId="3" xfId="0" applyFont="1" applyBorder="1" applyProtection="1"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" fontId="26" fillId="0" borderId="24" xfId="0" applyNumberFormat="1" applyFont="1" applyBorder="1" applyAlignment="1" applyProtection="1">
      <alignment horizontal="center" vertical="center" wrapText="1"/>
      <protection locked="0"/>
    </xf>
    <xf numFmtId="3" fontId="26" fillId="0" borderId="25" xfId="0" applyNumberFormat="1" applyFont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3" fontId="0" fillId="0" borderId="4" xfId="0" applyNumberFormat="1" applyBorder="1" applyAlignment="1" applyProtection="1">
      <alignment horizontal="right" vertical="center"/>
      <protection locked="0"/>
    </xf>
    <xf numFmtId="3" fontId="4" fillId="0" borderId="23" xfId="0" applyNumberFormat="1" applyFont="1" applyBorder="1" applyAlignment="1" applyProtection="1">
      <alignment horizontal="right" vertical="center"/>
      <protection locked="0"/>
    </xf>
    <xf numFmtId="3" fontId="4" fillId="0" borderId="25" xfId="0" applyNumberFormat="1" applyFont="1" applyBorder="1" applyAlignment="1" applyProtection="1">
      <alignment horizontal="right" vertical="center"/>
      <protection locked="0"/>
    </xf>
    <xf numFmtId="3" fontId="4" fillId="0" borderId="23" xfId="0" applyNumberFormat="1" applyFont="1" applyFill="1" applyBorder="1" applyAlignment="1" applyProtection="1">
      <alignment horizontal="right" vertical="center"/>
      <protection locked="0"/>
    </xf>
    <xf numFmtId="3" fontId="4" fillId="0" borderId="25" xfId="0" applyNumberFormat="1" applyFont="1" applyFill="1" applyBorder="1" applyAlignment="1" applyProtection="1">
      <alignment horizontal="right" vertical="center"/>
      <protection locked="0"/>
    </xf>
    <xf numFmtId="3" fontId="4" fillId="2" borderId="23" xfId="0" applyNumberFormat="1" applyFont="1" applyFill="1" applyBorder="1" applyAlignment="1" applyProtection="1">
      <alignment horizontal="right" vertical="center"/>
      <protection locked="0"/>
    </xf>
    <xf numFmtId="3" fontId="4" fillId="0" borderId="24" xfId="0" applyNumberFormat="1" applyFont="1" applyBorder="1" applyAlignment="1" applyProtection="1">
      <alignment horizontal="right" vertical="center"/>
      <protection locked="0"/>
    </xf>
    <xf numFmtId="3" fontId="4" fillId="0" borderId="49" xfId="0" applyNumberFormat="1" applyFont="1" applyBorder="1" applyAlignment="1" applyProtection="1">
      <alignment horizontal="right" vertical="center" wrapText="1"/>
      <protection locked="0"/>
    </xf>
    <xf numFmtId="3" fontId="4" fillId="0" borderId="24" xfId="0" applyNumberFormat="1" applyFont="1" applyFill="1" applyBorder="1" applyAlignment="1" applyProtection="1">
      <alignment horizontal="right" vertical="center"/>
      <protection locked="0"/>
    </xf>
    <xf numFmtId="3" fontId="0" fillId="0" borderId="30" xfId="0" applyNumberFormat="1" applyBorder="1" applyAlignment="1" applyProtection="1">
      <alignment horizontal="right" vertical="center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 wrapText="1"/>
      <protection locked="0"/>
    </xf>
    <xf numFmtId="165" fontId="13" fillId="0" borderId="23" xfId="3" applyNumberFormat="1" applyFont="1" applyBorder="1" applyAlignment="1" applyProtection="1">
      <alignment horizontal="right" vertical="center"/>
      <protection locked="0"/>
    </xf>
    <xf numFmtId="165" fontId="13" fillId="0" borderId="31" xfId="3" applyNumberFormat="1" applyFont="1" applyFill="1" applyBorder="1" applyAlignment="1" applyProtection="1">
      <alignment horizontal="right" vertical="center" wrapText="1" shrinkToFit="1"/>
      <protection locked="0"/>
    </xf>
    <xf numFmtId="165" fontId="13" fillId="0" borderId="23" xfId="3" applyNumberFormat="1" applyFont="1" applyBorder="1" applyAlignment="1" applyProtection="1">
      <alignment horizontal="right" vertical="center" wrapText="1"/>
      <protection locked="0"/>
    </xf>
    <xf numFmtId="0" fontId="0" fillId="0" borderId="31" xfId="0" applyFont="1" applyFill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vertical="center" wrapText="1"/>
    </xf>
    <xf numFmtId="0" fontId="26" fillId="0" borderId="50" xfId="0" applyFont="1" applyBorder="1" applyAlignment="1" applyProtection="1">
      <alignment vertical="center" wrapText="1"/>
      <protection locked="0"/>
    </xf>
    <xf numFmtId="3" fontId="0" fillId="0" borderId="54" xfId="0" applyNumberFormat="1" applyBorder="1" applyAlignment="1" applyProtection="1">
      <alignment horizontal="right" vertical="center"/>
      <protection locked="0"/>
    </xf>
    <xf numFmtId="14" fontId="0" fillId="0" borderId="23" xfId="0" applyNumberFormat="1" applyFill="1" applyBorder="1" applyAlignment="1" applyProtection="1">
      <alignment horizontal="center" vertical="center"/>
      <protection locked="0"/>
    </xf>
    <xf numFmtId="14" fontId="0" fillId="0" borderId="25" xfId="0" applyNumberFormat="1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3" fontId="0" fillId="0" borderId="23" xfId="0" applyNumberFormat="1" applyFill="1" applyBorder="1" applyAlignment="1" applyProtection="1">
      <alignment horizontal="right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 wrapText="1"/>
      <protection locked="0"/>
    </xf>
    <xf numFmtId="49" fontId="26" fillId="0" borderId="24" xfId="0" applyNumberFormat="1" applyFont="1" applyBorder="1" applyAlignment="1" applyProtection="1">
      <alignment horizontal="center" vertical="center"/>
      <protection locked="0"/>
    </xf>
    <xf numFmtId="49" fontId="26" fillId="0" borderId="25" xfId="0" applyNumberFormat="1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30" fillId="2" borderId="31" xfId="0" applyFont="1" applyFill="1" applyBorder="1" applyAlignment="1" applyProtection="1">
      <alignment horizontal="center" vertical="center" wrapText="1"/>
      <protection locked="0"/>
    </xf>
    <xf numFmtId="3" fontId="30" fillId="0" borderId="23" xfId="0" applyNumberFormat="1" applyFont="1" applyBorder="1" applyAlignment="1" applyProtection="1">
      <alignment horizontal="right" vertical="center"/>
      <protection locked="0"/>
    </xf>
    <xf numFmtId="3" fontId="30" fillId="0" borderId="25" xfId="0" applyNumberFormat="1" applyFont="1" applyBorder="1" applyAlignment="1" applyProtection="1">
      <alignment horizontal="right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3" fontId="26" fillId="0" borderId="24" xfId="0" applyNumberFormat="1" applyFont="1" applyBorder="1" applyAlignment="1" applyProtection="1">
      <alignment horizontal="center" vertical="center" shrinkToFit="1"/>
      <protection locked="0"/>
    </xf>
    <xf numFmtId="3" fontId="26" fillId="0" borderId="25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26" fillId="0" borderId="24" xfId="0" applyNumberFormat="1" applyFont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right" vertical="center"/>
      <protection locked="0"/>
    </xf>
    <xf numFmtId="49" fontId="0" fillId="0" borderId="25" xfId="0" applyNumberFormat="1" applyFont="1" applyBorder="1" applyAlignment="1" applyProtection="1">
      <alignment horizontal="center" vertical="center"/>
      <protection locked="0"/>
    </xf>
    <xf numFmtId="0" fontId="26" fillId="0" borderId="50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right" vertical="center" wrapText="1"/>
      <protection locked="0"/>
    </xf>
    <xf numFmtId="1" fontId="26" fillId="0" borderId="25" xfId="0" applyNumberFormat="1" applyFont="1" applyBorder="1" applyAlignment="1" applyProtection="1">
      <alignment horizontal="center" vertical="center" wrapText="1"/>
      <protection locked="0"/>
    </xf>
    <xf numFmtId="1" fontId="26" fillId="0" borderId="24" xfId="0" applyNumberFormat="1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3" fontId="26" fillId="0" borderId="32" xfId="0" applyNumberFormat="1" applyFont="1" applyBorder="1" applyAlignment="1" applyProtection="1">
      <alignment horizontal="center" vertical="center"/>
      <protection locked="0"/>
    </xf>
    <xf numFmtId="3" fontId="26" fillId="0" borderId="33" xfId="0" applyNumberFormat="1" applyFont="1" applyBorder="1" applyAlignment="1" applyProtection="1">
      <alignment horizontal="center" vertical="center"/>
      <protection locked="0"/>
    </xf>
    <xf numFmtId="3" fontId="26" fillId="0" borderId="24" xfId="0" applyNumberFormat="1" applyFon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12" fillId="0" borderId="31" xfId="0" applyFont="1" applyFill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26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6" fillId="0" borderId="53" xfId="0" applyFont="1" applyBorder="1" applyAlignment="1" applyProtection="1">
      <alignment vertical="center" wrapText="1"/>
      <protection locked="0"/>
    </xf>
    <xf numFmtId="165" fontId="13" fillId="0" borderId="4" xfId="3" applyNumberFormat="1" applyFont="1" applyBorder="1" applyAlignment="1" applyProtection="1">
      <alignment horizontal="right" vertical="center"/>
      <protection locked="0"/>
    </xf>
    <xf numFmtId="165" fontId="13" fillId="0" borderId="14" xfId="3" applyNumberFormat="1" applyFont="1" applyFill="1" applyBorder="1" applyAlignment="1" applyProtection="1">
      <alignment horizontal="right" vertical="center" wrapText="1" shrinkToFit="1"/>
      <protection locked="0"/>
    </xf>
    <xf numFmtId="3" fontId="0" fillId="0" borderId="33" xfId="0" applyNumberFormat="1" applyBorder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4" fontId="0" fillId="0" borderId="25" xfId="0" applyNumberFormat="1" applyFont="1" applyBorder="1" applyAlignment="1" applyProtection="1">
      <alignment horizontal="center" vertical="center"/>
      <protection locked="0"/>
    </xf>
    <xf numFmtId="17" fontId="0" fillId="0" borderId="25" xfId="0" applyNumberFormat="1" applyFont="1" applyBorder="1" applyAlignment="1" applyProtection="1">
      <alignment horizontal="center" vertical="center"/>
      <protection locked="0"/>
    </xf>
    <xf numFmtId="14" fontId="33" fillId="0" borderId="25" xfId="0" applyNumberFormat="1" applyFont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/>
      <protection locked="0"/>
    </xf>
    <xf numFmtId="14" fontId="0" fillId="2" borderId="25" xfId="0" applyNumberFormat="1" applyFont="1" applyFill="1" applyBorder="1" applyAlignment="1" applyProtection="1">
      <alignment horizontal="center" vertical="center"/>
      <protection locked="0"/>
    </xf>
    <xf numFmtId="17" fontId="0" fillId="0" borderId="25" xfId="0" applyNumberFormat="1" applyFont="1" applyBorder="1" applyAlignment="1" applyProtection="1">
      <alignment horizontal="center" vertical="center" wrapText="1"/>
      <protection locked="0"/>
    </xf>
    <xf numFmtId="17" fontId="0" fillId="0" borderId="6" xfId="0" applyNumberFormat="1" applyFont="1" applyBorder="1" applyAlignment="1" applyProtection="1">
      <alignment horizontal="center" vertical="center"/>
      <protection locked="0"/>
    </xf>
    <xf numFmtId="0" fontId="34" fillId="2" borderId="0" xfId="0" applyFont="1" applyFill="1" applyProtection="1">
      <protection locked="0"/>
    </xf>
    <xf numFmtId="0" fontId="0" fillId="2" borderId="0" xfId="0" applyFont="1" applyFill="1" applyProtection="1"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4" fillId="0" borderId="56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31" xfId="0" applyNumberFormat="1" applyBorder="1" applyAlignment="1" applyProtection="1">
      <alignment horizontal="right" vertical="center"/>
      <protection locked="0"/>
    </xf>
    <xf numFmtId="3" fontId="0" fillId="0" borderId="31" xfId="0" applyNumberFormat="1" applyBorder="1" applyAlignment="1" applyProtection="1">
      <alignment horizontal="right" vertical="center" wrapText="1"/>
      <protection locked="0"/>
    </xf>
    <xf numFmtId="3" fontId="0" fillId="0" borderId="25" xfId="0" applyNumberFormat="1" applyFill="1" applyBorder="1" applyAlignment="1" applyProtection="1">
      <alignment horizontal="right" vertical="center"/>
      <protection locked="0"/>
    </xf>
    <xf numFmtId="3" fontId="0" fillId="2" borderId="23" xfId="0" applyNumberFormat="1" applyFill="1" applyBorder="1" applyAlignment="1" applyProtection="1">
      <alignment horizontal="right" vertical="center" wrapText="1"/>
      <protection locked="0"/>
    </xf>
    <xf numFmtId="49" fontId="0" fillId="0" borderId="33" xfId="0" applyNumberFormat="1" applyFont="1" applyBorder="1" applyAlignment="1" applyProtection="1">
      <alignment horizontal="center" vertical="center"/>
      <protection locked="0"/>
    </xf>
    <xf numFmtId="49" fontId="0" fillId="2" borderId="25" xfId="0" applyNumberFormat="1" applyFont="1" applyFill="1" applyBorder="1" applyAlignment="1" applyProtection="1">
      <alignment horizontal="center" vertical="center"/>
      <protection locked="0"/>
    </xf>
    <xf numFmtId="49" fontId="0" fillId="0" borderId="26" xfId="0" applyNumberFormat="1" applyFont="1" applyBorder="1" applyAlignment="1" applyProtection="1">
      <alignment horizontal="center" vertical="center"/>
      <protection locked="0"/>
    </xf>
    <xf numFmtId="49" fontId="0" fillId="0" borderId="54" xfId="0" applyNumberFormat="1" applyFont="1" applyBorder="1" applyAlignment="1" applyProtection="1">
      <alignment horizontal="center" vertical="center"/>
      <protection locked="0"/>
    </xf>
    <xf numFmtId="49" fontId="0" fillId="2" borderId="54" xfId="0" applyNumberFormat="1" applyFont="1" applyFill="1" applyBorder="1" applyAlignment="1" applyProtection="1">
      <alignment horizontal="center" vertical="center"/>
      <protection locked="0"/>
    </xf>
    <xf numFmtId="49" fontId="0" fillId="0" borderId="54" xfId="0" applyNumberFormat="1" applyFont="1" applyBorder="1" applyAlignment="1" applyProtection="1">
      <alignment horizontal="center" vertical="center" wrapText="1"/>
      <protection locked="0"/>
    </xf>
    <xf numFmtId="14" fontId="0" fillId="0" borderId="54" xfId="0" applyNumberFormat="1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17" fontId="0" fillId="0" borderId="54" xfId="0" applyNumberFormat="1" applyFont="1" applyBorder="1" applyAlignment="1" applyProtection="1">
      <alignment horizontal="center" vertical="center"/>
      <protection locked="0"/>
    </xf>
    <xf numFmtId="14" fontId="33" fillId="0" borderId="54" xfId="0" applyNumberFormat="1" applyFont="1" applyBorder="1" applyAlignment="1" applyProtection="1">
      <alignment horizontal="center" vertical="center"/>
      <protection locked="0"/>
    </xf>
    <xf numFmtId="49" fontId="0" fillId="0" borderId="54" xfId="0" applyNumberFormat="1" applyFont="1" applyFill="1" applyBorder="1" applyAlignment="1" applyProtection="1">
      <alignment horizontal="center" vertical="center"/>
      <protection locked="0"/>
    </xf>
    <xf numFmtId="14" fontId="0" fillId="2" borderId="54" xfId="0" applyNumberFormat="1" applyFont="1" applyFill="1" applyBorder="1" applyAlignment="1" applyProtection="1">
      <alignment horizontal="center" vertical="center"/>
      <protection locked="0"/>
    </xf>
    <xf numFmtId="17" fontId="0" fillId="0" borderId="54" xfId="0" applyNumberFormat="1" applyFont="1" applyBorder="1" applyAlignment="1" applyProtection="1">
      <alignment horizontal="center" vertical="center" wrapText="1"/>
      <protection locked="0"/>
    </xf>
    <xf numFmtId="17" fontId="0" fillId="2" borderId="54" xfId="0" applyNumberFormat="1" applyFont="1" applyFill="1" applyBorder="1" applyAlignment="1" applyProtection="1">
      <alignment horizontal="center" vertical="center" wrapText="1"/>
      <protection locked="0"/>
    </xf>
    <xf numFmtId="17" fontId="0" fillId="0" borderId="12" xfId="0" applyNumberFormat="1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vertical="center" wrapText="1"/>
      <protection locked="0"/>
    </xf>
    <xf numFmtId="0" fontId="26" fillId="0" borderId="54" xfId="0" applyFont="1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center" vertical="center" wrapText="1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30" fillId="0" borderId="41" xfId="0" applyFont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right" vertical="center"/>
    </xf>
    <xf numFmtId="3" fontId="3" fillId="0" borderId="9" xfId="0" applyNumberFormat="1" applyFont="1" applyFill="1" applyBorder="1" applyAlignment="1" applyProtection="1">
      <alignment horizontal="right" vertical="center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14" fillId="0" borderId="35" xfId="0" applyFont="1" applyFill="1" applyBorder="1" applyAlignment="1" applyProtection="1">
      <alignment horizontal="center" vertical="top" wrapText="1"/>
    </xf>
    <xf numFmtId="0" fontId="14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38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1" fillId="0" borderId="61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3" fontId="14" fillId="0" borderId="7" xfId="0" applyNumberFormat="1" applyFont="1" applyFill="1" applyBorder="1" applyAlignment="1" applyProtection="1">
      <alignment horizontal="center" vertical="center"/>
    </xf>
    <xf numFmtId="3" fontId="14" fillId="0" borderId="9" xfId="0" applyNumberFormat="1" applyFont="1" applyFill="1" applyBorder="1" applyAlignment="1" applyProtection="1">
      <alignment horizontal="center" vertical="center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3" fontId="0" fillId="0" borderId="59" xfId="0" applyNumberFormat="1" applyFont="1" applyFill="1" applyBorder="1" applyAlignment="1" applyProtection="1">
      <alignment horizontal="center" vertical="center" wrapText="1"/>
    </xf>
    <xf numFmtId="3" fontId="0" fillId="0" borderId="58" xfId="0" applyNumberFormat="1" applyFont="1" applyFill="1" applyBorder="1" applyAlignment="1" applyProtection="1">
      <alignment horizontal="center" vertical="center" wrapText="1"/>
    </xf>
    <xf numFmtId="3" fontId="0" fillId="0" borderId="17" xfId="0" applyNumberFormat="1" applyFont="1" applyFill="1" applyBorder="1" applyAlignment="1" applyProtection="1">
      <alignment horizontal="center" vertical="center" wrapText="1"/>
    </xf>
    <xf numFmtId="3" fontId="0" fillId="0" borderId="20" xfId="0" applyNumberFormat="1" applyFont="1" applyFill="1" applyBorder="1" applyAlignment="1" applyProtection="1">
      <alignment horizontal="center" vertical="center" wrapText="1"/>
    </xf>
    <xf numFmtId="0" fontId="0" fillId="2" borderId="27" xfId="0" applyFont="1" applyFill="1" applyBorder="1" applyAlignment="1" applyProtection="1">
      <alignment horizontal="center" vertical="center" wrapText="1"/>
    </xf>
    <xf numFmtId="0" fontId="0" fillId="2" borderId="28" xfId="0" applyFont="1" applyFill="1" applyBorder="1" applyAlignment="1" applyProtection="1">
      <alignment horizontal="center" vertical="center" wrapText="1"/>
    </xf>
    <xf numFmtId="0" fontId="0" fillId="0" borderId="23" xfId="0" applyFont="1" applyFill="1" applyBorder="1" applyAlignment="1" applyProtection="1">
      <alignment horizontal="center" vertical="center" wrapText="1"/>
    </xf>
    <xf numFmtId="0" fontId="0" fillId="0" borderId="2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2" borderId="26" xfId="0" applyFont="1" applyFill="1" applyBorder="1" applyAlignment="1" applyProtection="1">
      <alignment horizontal="center" vertical="center"/>
    </xf>
    <xf numFmtId="0" fontId="14" fillId="2" borderId="4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45" sqref="C45"/>
    </sheetView>
  </sheetViews>
  <sheetFormatPr defaultColWidth="8.88671875" defaultRowHeight="14.4" x14ac:dyDescent="0.3"/>
  <cols>
    <col min="1" max="1" width="17.6640625" style="14" customWidth="1"/>
    <col min="2" max="2" width="14.5546875" style="14" customWidth="1"/>
    <col min="3" max="3" width="14.88671875" style="14" customWidth="1"/>
    <col min="4" max="16384" width="8.88671875" style="14"/>
  </cols>
  <sheetData>
    <row r="1" spans="1:14" ht="21" x14ac:dyDescent="0.4">
      <c r="A1" s="13" t="s">
        <v>0</v>
      </c>
    </row>
    <row r="2" spans="1:14" ht="14.25" customHeight="1" x14ac:dyDescent="0.3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25" customHeight="1" x14ac:dyDescent="0.3">
      <c r="A3" s="45" t="s">
        <v>84</v>
      </c>
      <c r="B3" s="46"/>
      <c r="C3" s="46"/>
      <c r="D3" s="47"/>
      <c r="E3" s="47"/>
      <c r="F3" s="47"/>
      <c r="G3" s="47"/>
      <c r="H3" s="47"/>
      <c r="I3" s="47"/>
      <c r="J3" s="15"/>
      <c r="K3" s="15"/>
      <c r="L3" s="15"/>
      <c r="M3" s="15"/>
      <c r="N3" s="15"/>
    </row>
    <row r="4" spans="1:14" ht="14.25" customHeight="1" x14ac:dyDescent="0.3">
      <c r="A4" s="47" t="s">
        <v>85</v>
      </c>
      <c r="B4" s="46"/>
      <c r="C4" s="46"/>
      <c r="D4" s="47"/>
      <c r="E4" s="47"/>
      <c r="F4" s="47"/>
      <c r="G4" s="47"/>
      <c r="H4" s="47"/>
      <c r="I4" s="47"/>
      <c r="J4" s="15"/>
      <c r="K4" s="15"/>
      <c r="L4" s="15"/>
      <c r="M4" s="15"/>
      <c r="N4" s="15"/>
    </row>
    <row r="5" spans="1:14" ht="14.25" customHeight="1" x14ac:dyDescent="0.3"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4.25" customHeight="1" x14ac:dyDescent="0.3">
      <c r="A6" s="16" t="s">
        <v>83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4.25" customHeight="1" x14ac:dyDescent="0.3">
      <c r="A7" s="15" t="s">
        <v>76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4.25" customHeight="1" x14ac:dyDescent="0.3">
      <c r="A8" s="15" t="s">
        <v>64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4.25" customHeight="1" x14ac:dyDescent="0.3">
      <c r="A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3">
      <c r="A10" s="18" t="s">
        <v>54</v>
      </c>
      <c r="B10" s="19" t="s">
        <v>55</v>
      </c>
      <c r="C10" s="20" t="s">
        <v>56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 x14ac:dyDescent="0.3">
      <c r="A11" s="21" t="s">
        <v>71</v>
      </c>
      <c r="B11" s="22" t="s">
        <v>72</v>
      </c>
      <c r="C11" s="23" t="s">
        <v>75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4.25" customHeight="1" x14ac:dyDescent="0.3">
      <c r="A12" s="24" t="s">
        <v>57</v>
      </c>
      <c r="B12" s="25" t="s">
        <v>69</v>
      </c>
      <c r="C12" s="26" t="s">
        <v>73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4.25" customHeight="1" x14ac:dyDescent="0.3">
      <c r="A13" s="24" t="s">
        <v>58</v>
      </c>
      <c r="B13" s="25" t="s">
        <v>69</v>
      </c>
      <c r="C13" s="26" t="s">
        <v>73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4.25" customHeight="1" x14ac:dyDescent="0.3">
      <c r="A14" s="24" t="s">
        <v>60</v>
      </c>
      <c r="B14" s="25" t="s">
        <v>69</v>
      </c>
      <c r="C14" s="26" t="s">
        <v>73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4.25" customHeight="1" x14ac:dyDescent="0.3">
      <c r="A15" s="24" t="s">
        <v>61</v>
      </c>
      <c r="B15" s="25" t="s">
        <v>69</v>
      </c>
      <c r="C15" s="26" t="s">
        <v>73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4.25" customHeight="1" x14ac:dyDescent="0.3">
      <c r="A16" s="24" t="s">
        <v>62</v>
      </c>
      <c r="B16" s="25" t="s">
        <v>69</v>
      </c>
      <c r="C16" s="26" t="s">
        <v>73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4.25" customHeight="1" x14ac:dyDescent="0.3">
      <c r="A17" s="27" t="s">
        <v>59</v>
      </c>
      <c r="B17" s="28" t="s">
        <v>70</v>
      </c>
      <c r="C17" s="29" t="s">
        <v>74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4.25" customHeight="1" x14ac:dyDescent="0.3">
      <c r="A18" s="27" t="s">
        <v>63</v>
      </c>
      <c r="B18" s="28" t="s">
        <v>70</v>
      </c>
      <c r="C18" s="29" t="s">
        <v>74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4.25" customHeight="1" x14ac:dyDescent="0.3">
      <c r="A19" s="27" t="s">
        <v>65</v>
      </c>
      <c r="B19" s="28" t="s">
        <v>70</v>
      </c>
      <c r="C19" s="29" t="s">
        <v>74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4.25" customHeight="1" x14ac:dyDescent="0.3">
      <c r="A20" s="27" t="s">
        <v>66</v>
      </c>
      <c r="B20" s="28" t="s">
        <v>70</v>
      </c>
      <c r="C20" s="29" t="s">
        <v>74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4.25" customHeight="1" x14ac:dyDescent="0.3">
      <c r="A21" s="27" t="s">
        <v>67</v>
      </c>
      <c r="B21" s="28" t="s">
        <v>70</v>
      </c>
      <c r="C21" s="29" t="s">
        <v>74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4.25" customHeight="1" x14ac:dyDescent="0.3">
      <c r="A22" s="27" t="s">
        <v>80</v>
      </c>
      <c r="B22" s="28" t="s">
        <v>70</v>
      </c>
      <c r="C22" s="29" t="s">
        <v>74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4.25" customHeight="1" x14ac:dyDescent="0.3">
      <c r="A23" s="27" t="s">
        <v>81</v>
      </c>
      <c r="B23" s="28" t="s">
        <v>70</v>
      </c>
      <c r="C23" s="29" t="s">
        <v>74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4.25" customHeight="1" x14ac:dyDescent="0.3">
      <c r="A24" s="30" t="s">
        <v>68</v>
      </c>
      <c r="B24" s="31" t="s">
        <v>70</v>
      </c>
      <c r="C24" s="32" t="s">
        <v>74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4.25" customHeight="1" x14ac:dyDescent="0.3">
      <c r="B25" s="15"/>
      <c r="C25" s="3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3">
      <c r="A26" s="15"/>
    </row>
    <row r="27" spans="1:14" x14ac:dyDescent="0.3">
      <c r="A27" s="16" t="s">
        <v>1</v>
      </c>
    </row>
    <row r="28" spans="1:14" x14ac:dyDescent="0.3">
      <c r="A28" s="15" t="s">
        <v>2</v>
      </c>
    </row>
    <row r="29" spans="1:14" x14ac:dyDescent="0.3">
      <c r="A29" s="15" t="s">
        <v>86</v>
      </c>
    </row>
    <row r="30" spans="1:14" x14ac:dyDescent="0.3">
      <c r="A30" s="15"/>
    </row>
    <row r="31" spans="1:14" ht="130.65" customHeight="1" x14ac:dyDescent="0.3">
      <c r="A31" s="15"/>
    </row>
    <row r="32" spans="1:14" ht="38.25" customHeight="1" x14ac:dyDescent="0.3">
      <c r="A32" s="17"/>
    </row>
    <row r="33" spans="1:13" x14ac:dyDescent="0.3">
      <c r="A33" s="17"/>
    </row>
    <row r="34" spans="1:13" x14ac:dyDescent="0.3">
      <c r="A34" s="48" t="s">
        <v>79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x14ac:dyDescent="0.3">
      <c r="A35" s="46" t="s">
        <v>82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7" spans="1:13" x14ac:dyDescent="0.3">
      <c r="A37" s="34" t="s">
        <v>3</v>
      </c>
    </row>
    <row r="38" spans="1:13" x14ac:dyDescent="0.3">
      <c r="A38" s="14" t="s">
        <v>77</v>
      </c>
    </row>
    <row r="40" spans="1:13" x14ac:dyDescent="0.3">
      <c r="A40" s="16" t="s">
        <v>4</v>
      </c>
    </row>
    <row r="41" spans="1:13" x14ac:dyDescent="0.3">
      <c r="A41" s="15" t="s">
        <v>78</v>
      </c>
    </row>
    <row r="42" spans="1:13" x14ac:dyDescent="0.3">
      <c r="A42" s="35" t="s">
        <v>48</v>
      </c>
    </row>
    <row r="43" spans="1:13" x14ac:dyDescent="0.3">
      <c r="B43" s="17"/>
      <c r="C43" s="17"/>
      <c r="D43" s="17"/>
      <c r="E43" s="17"/>
      <c r="F43" s="17"/>
      <c r="G43" s="17"/>
    </row>
    <row r="44" spans="1:13" x14ac:dyDescent="0.3">
      <c r="A44" s="36"/>
      <c r="B44" s="17"/>
      <c r="C44" s="17"/>
      <c r="D44" s="17"/>
      <c r="E44" s="17"/>
      <c r="F44" s="17"/>
      <c r="G44" s="17"/>
    </row>
    <row r="45" spans="1:13" x14ac:dyDescent="0.3">
      <c r="B45" s="17"/>
      <c r="C45" s="17"/>
      <c r="D45" s="17"/>
      <c r="E45" s="17"/>
      <c r="F45" s="17"/>
      <c r="G45" s="17"/>
    </row>
    <row r="46" spans="1:13" x14ac:dyDescent="0.3">
      <c r="A46" s="17"/>
      <c r="B46" s="17"/>
      <c r="C46" s="17"/>
      <c r="D46" s="17"/>
      <c r="E46" s="17"/>
      <c r="F46" s="17"/>
      <c r="G46" s="17"/>
    </row>
    <row r="47" spans="1:13" x14ac:dyDescent="0.3">
      <c r="A47" s="17"/>
      <c r="B47" s="17"/>
      <c r="C47" s="17"/>
      <c r="D47" s="17"/>
      <c r="E47" s="17"/>
      <c r="F47" s="17"/>
      <c r="G47" s="17"/>
    </row>
    <row r="48" spans="1:13" x14ac:dyDescent="0.3">
      <c r="A48" s="17"/>
      <c r="B48" s="17"/>
      <c r="C48" s="17"/>
      <c r="D48" s="17"/>
      <c r="E48" s="17"/>
      <c r="F48" s="17"/>
      <c r="G48" s="17"/>
    </row>
    <row r="49" spans="1:7" x14ac:dyDescent="0.3">
      <c r="A49" s="17"/>
      <c r="B49" s="17"/>
      <c r="C49" s="17"/>
      <c r="D49" s="17"/>
      <c r="E49" s="17"/>
      <c r="F49" s="17"/>
      <c r="G49" s="17"/>
    </row>
    <row r="50" spans="1:7" x14ac:dyDescent="0.3">
      <c r="A50" s="17"/>
      <c r="B50" s="17"/>
      <c r="C50" s="17"/>
      <c r="D50" s="17"/>
      <c r="E50" s="17"/>
      <c r="F50" s="17"/>
      <c r="G50" s="17"/>
    </row>
    <row r="51" spans="1:7" x14ac:dyDescent="0.3">
      <c r="A51" s="17"/>
      <c r="B51" s="17"/>
      <c r="C51" s="17"/>
      <c r="D51" s="17"/>
      <c r="E51" s="17"/>
      <c r="F51" s="17"/>
      <c r="G51" s="17"/>
    </row>
    <row r="52" spans="1:7" x14ac:dyDescent="0.3">
      <c r="A52" s="17"/>
      <c r="B52" s="17"/>
      <c r="C52" s="17"/>
      <c r="D52" s="17"/>
      <c r="E52" s="17"/>
      <c r="F52" s="17"/>
      <c r="G52" s="17"/>
    </row>
    <row r="53" spans="1:7" x14ac:dyDescent="0.3">
      <c r="A53" s="1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5"/>
  <sheetViews>
    <sheetView tabSelected="1" topLeftCell="A40" zoomScale="90" zoomScaleNormal="90" workbookViewId="0">
      <selection activeCell="E68" sqref="E68"/>
    </sheetView>
  </sheetViews>
  <sheetFormatPr defaultColWidth="9.33203125" defaultRowHeight="14.4" x14ac:dyDescent="0.3"/>
  <cols>
    <col min="1" max="1" width="7.33203125" style="1" customWidth="1"/>
    <col min="2" max="2" width="9.33203125" style="242" customWidth="1"/>
    <col min="3" max="3" width="9.33203125" style="1"/>
    <col min="4" max="4" width="9.33203125" style="218"/>
    <col min="5" max="5" width="12" style="218" bestFit="1" customWidth="1"/>
    <col min="6" max="6" width="10" style="218" bestFit="1" customWidth="1"/>
    <col min="7" max="7" width="21" style="1" customWidth="1"/>
    <col min="8" max="9" width="12.88671875" style="84" customWidth="1"/>
    <col min="10" max="10" width="11.6640625" style="84" customWidth="1"/>
    <col min="11" max="11" width="42.33203125" style="1" customWidth="1"/>
    <col min="12" max="13" width="13.109375" style="290" customWidth="1"/>
    <col min="14" max="15" width="9.33203125" style="1"/>
    <col min="16" max="16" width="13.6640625" style="84" customWidth="1"/>
    <col min="17" max="17" width="13.33203125" style="84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38" t="s">
        <v>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40"/>
    </row>
    <row r="2" spans="1:19" ht="27.15" customHeight="1" x14ac:dyDescent="0.3">
      <c r="A2" s="341" t="s">
        <v>6</v>
      </c>
      <c r="B2" s="343" t="s">
        <v>7</v>
      </c>
      <c r="C2" s="344"/>
      <c r="D2" s="344"/>
      <c r="E2" s="344"/>
      <c r="F2" s="345"/>
      <c r="G2" s="341" t="s">
        <v>8</v>
      </c>
      <c r="H2" s="346" t="s">
        <v>9</v>
      </c>
      <c r="I2" s="348" t="s">
        <v>47</v>
      </c>
      <c r="J2" s="341" t="s">
        <v>10</v>
      </c>
      <c r="K2" s="341" t="s">
        <v>11</v>
      </c>
      <c r="L2" s="350" t="s">
        <v>12</v>
      </c>
      <c r="M2" s="351"/>
      <c r="N2" s="336" t="s">
        <v>13</v>
      </c>
      <c r="O2" s="337"/>
      <c r="P2" s="334" t="s">
        <v>14</v>
      </c>
      <c r="Q2" s="335"/>
      <c r="R2" s="336" t="s">
        <v>15</v>
      </c>
      <c r="S2" s="337"/>
    </row>
    <row r="3" spans="1:19" ht="141" customHeight="1" thickBot="1" x14ac:dyDescent="0.35">
      <c r="A3" s="342"/>
      <c r="B3" s="244" t="s">
        <v>16</v>
      </c>
      <c r="C3" s="37" t="s">
        <v>17</v>
      </c>
      <c r="D3" s="37" t="s">
        <v>18</v>
      </c>
      <c r="E3" s="37" t="s">
        <v>19</v>
      </c>
      <c r="F3" s="38" t="s">
        <v>20</v>
      </c>
      <c r="G3" s="342"/>
      <c r="H3" s="347"/>
      <c r="I3" s="349"/>
      <c r="J3" s="342"/>
      <c r="K3" s="342"/>
      <c r="L3" s="201" t="s">
        <v>21</v>
      </c>
      <c r="M3" s="202" t="s">
        <v>52</v>
      </c>
      <c r="N3" s="54" t="s">
        <v>22</v>
      </c>
      <c r="O3" s="55" t="s">
        <v>23</v>
      </c>
      <c r="P3" s="39" t="s">
        <v>24</v>
      </c>
      <c r="Q3" s="40" t="s">
        <v>25</v>
      </c>
      <c r="R3" s="41" t="s">
        <v>26</v>
      </c>
      <c r="S3" s="55" t="s">
        <v>27</v>
      </c>
    </row>
    <row r="4" spans="1:19" ht="15" thickBot="1" x14ac:dyDescent="0.35">
      <c r="A4" s="74"/>
      <c r="B4" s="50"/>
      <c r="C4" s="75"/>
      <c r="D4" s="203"/>
      <c r="E4" s="203"/>
      <c r="F4" s="204"/>
      <c r="G4" s="76"/>
      <c r="H4" s="56"/>
      <c r="I4" s="56"/>
      <c r="J4" s="56"/>
      <c r="K4" s="77"/>
      <c r="L4" s="234"/>
      <c r="M4" s="289"/>
      <c r="N4" s="78"/>
      <c r="O4" s="79"/>
      <c r="P4" s="182"/>
      <c r="Q4" s="183"/>
      <c r="R4" s="80"/>
      <c r="S4" s="76"/>
    </row>
    <row r="5" spans="1:19" s="84" customFormat="1" ht="137.25" customHeight="1" x14ac:dyDescent="0.3">
      <c r="A5" s="56">
        <v>1</v>
      </c>
      <c r="B5" s="325" t="s">
        <v>105</v>
      </c>
      <c r="C5" s="57" t="s">
        <v>106</v>
      </c>
      <c r="D5" s="205">
        <v>70646015</v>
      </c>
      <c r="E5" s="205">
        <v>107624966</v>
      </c>
      <c r="F5" s="206">
        <v>600138453</v>
      </c>
      <c r="G5" s="58" t="s">
        <v>148</v>
      </c>
      <c r="H5" s="101" t="s">
        <v>66</v>
      </c>
      <c r="I5" s="56" t="s">
        <v>97</v>
      </c>
      <c r="J5" s="56" t="s">
        <v>108</v>
      </c>
      <c r="K5" s="81" t="s">
        <v>149</v>
      </c>
      <c r="L5" s="220">
        <v>3800000</v>
      </c>
      <c r="M5" s="221">
        <f t="shared" ref="M5:M17" si="0">L5/100*85</f>
        <v>3230000</v>
      </c>
      <c r="N5" s="82" t="s">
        <v>99</v>
      </c>
      <c r="O5" s="83" t="s">
        <v>121</v>
      </c>
      <c r="P5" s="59"/>
      <c r="Q5" s="60"/>
      <c r="R5" s="58" t="s">
        <v>150</v>
      </c>
      <c r="S5" s="56" t="s">
        <v>93</v>
      </c>
    </row>
    <row r="6" spans="1:19" s="84" customFormat="1" ht="108" x14ac:dyDescent="0.3">
      <c r="A6" s="61">
        <v>2</v>
      </c>
      <c r="B6" s="326" t="s">
        <v>105</v>
      </c>
      <c r="C6" s="63" t="s">
        <v>106</v>
      </c>
      <c r="D6" s="196">
        <v>70646015</v>
      </c>
      <c r="E6" s="196">
        <v>107624966</v>
      </c>
      <c r="F6" s="197">
        <v>600138453</v>
      </c>
      <c r="G6" s="64" t="s">
        <v>151</v>
      </c>
      <c r="H6" s="101" t="s">
        <v>66</v>
      </c>
      <c r="I6" s="61" t="s">
        <v>97</v>
      </c>
      <c r="J6" s="61" t="s">
        <v>108</v>
      </c>
      <c r="K6" s="73" t="s">
        <v>152</v>
      </c>
      <c r="L6" s="222">
        <v>5600000</v>
      </c>
      <c r="M6" s="223">
        <f t="shared" si="0"/>
        <v>4760000</v>
      </c>
      <c r="N6" s="85" t="s">
        <v>158</v>
      </c>
      <c r="O6" s="86" t="s">
        <v>159</v>
      </c>
      <c r="P6" s="65"/>
      <c r="Q6" s="67"/>
      <c r="R6" s="64" t="s">
        <v>150</v>
      </c>
      <c r="S6" s="61" t="s">
        <v>93</v>
      </c>
    </row>
    <row r="7" spans="1:19" s="84" customFormat="1" ht="137.25" customHeight="1" x14ac:dyDescent="0.3">
      <c r="A7" s="61">
        <v>3</v>
      </c>
      <c r="B7" s="245" t="s">
        <v>105</v>
      </c>
      <c r="C7" s="63" t="s">
        <v>106</v>
      </c>
      <c r="D7" s="196">
        <v>70646015</v>
      </c>
      <c r="E7" s="196">
        <v>107624966</v>
      </c>
      <c r="F7" s="197">
        <v>600138453</v>
      </c>
      <c r="G7" s="64" t="s">
        <v>153</v>
      </c>
      <c r="H7" s="101" t="s">
        <v>66</v>
      </c>
      <c r="I7" s="61" t="s">
        <v>97</v>
      </c>
      <c r="J7" s="61" t="s">
        <v>108</v>
      </c>
      <c r="K7" s="73" t="s">
        <v>154</v>
      </c>
      <c r="L7" s="222">
        <v>1950000</v>
      </c>
      <c r="M7" s="223">
        <f t="shared" si="0"/>
        <v>1657500</v>
      </c>
      <c r="N7" s="85" t="s">
        <v>98</v>
      </c>
      <c r="O7" s="86" t="s">
        <v>160</v>
      </c>
      <c r="P7" s="65"/>
      <c r="Q7" s="67" t="s">
        <v>92</v>
      </c>
      <c r="R7" s="64" t="s">
        <v>150</v>
      </c>
      <c r="S7" s="61" t="s">
        <v>93</v>
      </c>
    </row>
    <row r="8" spans="1:19" s="84" customFormat="1" ht="108" x14ac:dyDescent="0.3">
      <c r="A8" s="61">
        <v>4</v>
      </c>
      <c r="B8" s="326" t="s">
        <v>105</v>
      </c>
      <c r="C8" s="63" t="s">
        <v>106</v>
      </c>
      <c r="D8" s="196">
        <v>70646015</v>
      </c>
      <c r="E8" s="196">
        <v>107624966</v>
      </c>
      <c r="F8" s="197">
        <v>600138453</v>
      </c>
      <c r="G8" s="64" t="s">
        <v>155</v>
      </c>
      <c r="H8" s="101" t="s">
        <v>66</v>
      </c>
      <c r="I8" s="61" t="s">
        <v>97</v>
      </c>
      <c r="J8" s="61" t="s">
        <v>108</v>
      </c>
      <c r="K8" s="73" t="s">
        <v>156</v>
      </c>
      <c r="L8" s="246">
        <v>8500000</v>
      </c>
      <c r="M8" s="223">
        <f t="shared" si="0"/>
        <v>7225000</v>
      </c>
      <c r="N8" s="85" t="s">
        <v>98</v>
      </c>
      <c r="O8" s="86" t="s">
        <v>121</v>
      </c>
      <c r="P8" s="65"/>
      <c r="Q8" s="67" t="s">
        <v>92</v>
      </c>
      <c r="R8" s="64" t="s">
        <v>157</v>
      </c>
      <c r="S8" s="61" t="s">
        <v>93</v>
      </c>
    </row>
    <row r="9" spans="1:19" ht="72" x14ac:dyDescent="0.3">
      <c r="A9" s="61">
        <v>5</v>
      </c>
      <c r="B9" s="326" t="s">
        <v>161</v>
      </c>
      <c r="C9" s="63" t="s">
        <v>162</v>
      </c>
      <c r="D9" s="196">
        <v>70987513</v>
      </c>
      <c r="E9" s="196">
        <v>107625903</v>
      </c>
      <c r="F9" s="197">
        <v>600138119</v>
      </c>
      <c r="G9" s="64" t="s">
        <v>163</v>
      </c>
      <c r="H9" s="101" t="s">
        <v>66</v>
      </c>
      <c r="I9" s="61" t="s">
        <v>97</v>
      </c>
      <c r="J9" s="61" t="s">
        <v>165</v>
      </c>
      <c r="K9" s="73" t="s">
        <v>166</v>
      </c>
      <c r="L9" s="222">
        <v>15000000</v>
      </c>
      <c r="M9" s="223">
        <f t="shared" si="0"/>
        <v>12750000</v>
      </c>
      <c r="N9" s="247" t="s">
        <v>167</v>
      </c>
      <c r="O9" s="248" t="s">
        <v>168</v>
      </c>
      <c r="P9" s="65"/>
      <c r="Q9" s="67" t="s">
        <v>92</v>
      </c>
      <c r="R9" s="64" t="s">
        <v>169</v>
      </c>
      <c r="S9" s="61" t="s">
        <v>93</v>
      </c>
    </row>
    <row r="10" spans="1:19" ht="72" x14ac:dyDescent="0.3">
      <c r="A10" s="61">
        <v>6</v>
      </c>
      <c r="B10" s="326" t="s">
        <v>161</v>
      </c>
      <c r="C10" s="63" t="s">
        <v>162</v>
      </c>
      <c r="D10" s="196">
        <v>70987513</v>
      </c>
      <c r="E10" s="196">
        <v>107625903</v>
      </c>
      <c r="F10" s="197">
        <v>600138119</v>
      </c>
      <c r="G10" s="64" t="s">
        <v>170</v>
      </c>
      <c r="H10" s="101" t="s">
        <v>66</v>
      </c>
      <c r="I10" s="61" t="s">
        <v>97</v>
      </c>
      <c r="J10" s="61" t="s">
        <v>165</v>
      </c>
      <c r="K10" s="73" t="s">
        <v>171</v>
      </c>
      <c r="L10" s="222">
        <v>40000000</v>
      </c>
      <c r="M10" s="223">
        <f t="shared" si="0"/>
        <v>34000000</v>
      </c>
      <c r="N10" s="247" t="s">
        <v>172</v>
      </c>
      <c r="O10" s="248" t="s">
        <v>168</v>
      </c>
      <c r="P10" s="65"/>
      <c r="Q10" s="67" t="s">
        <v>92</v>
      </c>
      <c r="R10" s="64" t="s">
        <v>169</v>
      </c>
      <c r="S10" s="249" t="s">
        <v>93</v>
      </c>
    </row>
    <row r="11" spans="1:19" ht="84" x14ac:dyDescent="0.3">
      <c r="A11" s="61">
        <v>7</v>
      </c>
      <c r="B11" s="326" t="s">
        <v>178</v>
      </c>
      <c r="C11" s="200" t="s">
        <v>179</v>
      </c>
      <c r="D11" s="196">
        <v>70982830</v>
      </c>
      <c r="E11" s="196">
        <v>181001560</v>
      </c>
      <c r="F11" s="197">
        <v>600138186</v>
      </c>
      <c r="G11" s="64" t="s">
        <v>180</v>
      </c>
      <c r="H11" s="101" t="s">
        <v>66</v>
      </c>
      <c r="I11" s="61" t="s">
        <v>97</v>
      </c>
      <c r="J11" s="61" t="s">
        <v>182</v>
      </c>
      <c r="K11" s="64" t="s">
        <v>183</v>
      </c>
      <c r="L11" s="222">
        <v>3000000</v>
      </c>
      <c r="M11" s="223">
        <f t="shared" si="0"/>
        <v>2550000</v>
      </c>
      <c r="N11" s="188" t="s">
        <v>172</v>
      </c>
      <c r="O11" s="189" t="s">
        <v>168</v>
      </c>
      <c r="P11" s="65"/>
      <c r="Q11" s="67"/>
      <c r="R11" s="61" t="s">
        <v>184</v>
      </c>
      <c r="S11" s="61" t="s">
        <v>93</v>
      </c>
    </row>
    <row r="12" spans="1:19" ht="84" x14ac:dyDescent="0.3">
      <c r="A12" s="61">
        <v>8</v>
      </c>
      <c r="B12" s="326" t="s">
        <v>178</v>
      </c>
      <c r="C12" s="200" t="s">
        <v>179</v>
      </c>
      <c r="D12" s="196">
        <v>70982830</v>
      </c>
      <c r="E12" s="196">
        <v>181001560</v>
      </c>
      <c r="F12" s="197">
        <v>600138186</v>
      </c>
      <c r="G12" s="64" t="s">
        <v>185</v>
      </c>
      <c r="H12" s="101" t="s">
        <v>66</v>
      </c>
      <c r="I12" s="61" t="s">
        <v>97</v>
      </c>
      <c r="J12" s="61" t="s">
        <v>182</v>
      </c>
      <c r="K12" s="73" t="s">
        <v>186</v>
      </c>
      <c r="L12" s="250">
        <v>1000000</v>
      </c>
      <c r="M12" s="223">
        <f t="shared" si="0"/>
        <v>850000</v>
      </c>
      <c r="N12" s="188" t="s">
        <v>172</v>
      </c>
      <c r="O12" s="189" t="s">
        <v>168</v>
      </c>
      <c r="P12" s="65"/>
      <c r="Q12" s="67"/>
      <c r="R12" s="61" t="s">
        <v>184</v>
      </c>
      <c r="S12" s="61" t="s">
        <v>93</v>
      </c>
    </row>
    <row r="13" spans="1:19" ht="84" x14ac:dyDescent="0.3">
      <c r="A13" s="61">
        <v>9</v>
      </c>
      <c r="B13" s="326" t="s">
        <v>189</v>
      </c>
      <c r="C13" s="98" t="s">
        <v>190</v>
      </c>
      <c r="D13" s="196">
        <v>45214859</v>
      </c>
      <c r="E13" s="196">
        <v>102232822</v>
      </c>
      <c r="F13" s="197">
        <v>600238127</v>
      </c>
      <c r="G13" s="101" t="s">
        <v>191</v>
      </c>
      <c r="H13" s="101" t="s">
        <v>66</v>
      </c>
      <c r="I13" s="96" t="s">
        <v>192</v>
      </c>
      <c r="J13" s="96" t="s">
        <v>192</v>
      </c>
      <c r="K13" s="101" t="s">
        <v>193</v>
      </c>
      <c r="L13" s="226">
        <v>15000000</v>
      </c>
      <c r="M13" s="227">
        <f t="shared" si="0"/>
        <v>12750000</v>
      </c>
      <c r="N13" s="102" t="s">
        <v>194</v>
      </c>
      <c r="O13" s="103" t="s">
        <v>195</v>
      </c>
      <c r="P13" s="104"/>
      <c r="Q13" s="100"/>
      <c r="R13" s="101" t="s">
        <v>196</v>
      </c>
      <c r="S13" s="96" t="s">
        <v>93</v>
      </c>
    </row>
    <row r="14" spans="1:19" ht="84" x14ac:dyDescent="0.3">
      <c r="A14" s="61">
        <v>10</v>
      </c>
      <c r="B14" s="326" t="s">
        <v>189</v>
      </c>
      <c r="C14" s="98" t="s">
        <v>190</v>
      </c>
      <c r="D14" s="196">
        <v>45214859</v>
      </c>
      <c r="E14" s="196">
        <v>102232822</v>
      </c>
      <c r="F14" s="197">
        <v>600238127</v>
      </c>
      <c r="G14" s="101" t="s">
        <v>197</v>
      </c>
      <c r="H14" s="101" t="s">
        <v>66</v>
      </c>
      <c r="I14" s="96" t="s">
        <v>192</v>
      </c>
      <c r="J14" s="96" t="s">
        <v>192</v>
      </c>
      <c r="K14" s="101" t="s">
        <v>198</v>
      </c>
      <c r="L14" s="226">
        <v>9000000</v>
      </c>
      <c r="M14" s="227">
        <f t="shared" si="0"/>
        <v>7650000</v>
      </c>
      <c r="N14" s="102" t="s">
        <v>199</v>
      </c>
      <c r="O14" s="103" t="s">
        <v>200</v>
      </c>
      <c r="P14" s="104"/>
      <c r="Q14" s="100"/>
      <c r="R14" s="101" t="s">
        <v>201</v>
      </c>
      <c r="S14" s="96" t="s">
        <v>93</v>
      </c>
    </row>
    <row r="15" spans="1:19" ht="84" x14ac:dyDescent="0.3">
      <c r="A15" s="61">
        <v>11</v>
      </c>
      <c r="B15" s="326" t="s">
        <v>189</v>
      </c>
      <c r="C15" s="98" t="s">
        <v>190</v>
      </c>
      <c r="D15" s="196">
        <v>45214859</v>
      </c>
      <c r="E15" s="196">
        <v>102232822</v>
      </c>
      <c r="F15" s="197">
        <v>600238127</v>
      </c>
      <c r="G15" s="101" t="s">
        <v>202</v>
      </c>
      <c r="H15" s="101" t="s">
        <v>66</v>
      </c>
      <c r="I15" s="96" t="s">
        <v>192</v>
      </c>
      <c r="J15" s="96" t="s">
        <v>192</v>
      </c>
      <c r="K15" s="105" t="s">
        <v>203</v>
      </c>
      <c r="L15" s="226">
        <v>10000000</v>
      </c>
      <c r="M15" s="227">
        <f t="shared" si="0"/>
        <v>8500000</v>
      </c>
      <c r="N15" s="102" t="s">
        <v>204</v>
      </c>
      <c r="O15" s="103" t="s">
        <v>205</v>
      </c>
      <c r="P15" s="104"/>
      <c r="Q15" s="106"/>
      <c r="R15" s="101" t="s">
        <v>201</v>
      </c>
      <c r="S15" s="107" t="s">
        <v>206</v>
      </c>
    </row>
    <row r="16" spans="1:19" ht="84" x14ac:dyDescent="0.3">
      <c r="A16" s="61">
        <v>12</v>
      </c>
      <c r="B16" s="326" t="s">
        <v>189</v>
      </c>
      <c r="C16" s="98" t="s">
        <v>190</v>
      </c>
      <c r="D16" s="196">
        <v>45214859</v>
      </c>
      <c r="E16" s="196">
        <v>102232822</v>
      </c>
      <c r="F16" s="197">
        <v>600238127</v>
      </c>
      <c r="G16" s="101" t="s">
        <v>207</v>
      </c>
      <c r="H16" s="101" t="s">
        <v>66</v>
      </c>
      <c r="I16" s="96" t="s">
        <v>192</v>
      </c>
      <c r="J16" s="96" t="s">
        <v>192</v>
      </c>
      <c r="K16" s="101" t="s">
        <v>208</v>
      </c>
      <c r="L16" s="226">
        <v>11000000</v>
      </c>
      <c r="M16" s="227">
        <f t="shared" si="0"/>
        <v>9350000</v>
      </c>
      <c r="N16" s="102" t="s">
        <v>209</v>
      </c>
      <c r="O16" s="103" t="s">
        <v>200</v>
      </c>
      <c r="P16" s="104"/>
      <c r="Q16" s="106"/>
      <c r="R16" s="101" t="s">
        <v>196</v>
      </c>
      <c r="S16" s="107" t="s">
        <v>93</v>
      </c>
    </row>
    <row r="17" spans="1:19" ht="68.25" customHeight="1" x14ac:dyDescent="0.3">
      <c r="A17" s="61">
        <v>13</v>
      </c>
      <c r="B17" s="326" t="s">
        <v>210</v>
      </c>
      <c r="C17" s="98" t="s">
        <v>211</v>
      </c>
      <c r="D17" s="195">
        <v>75003732</v>
      </c>
      <c r="E17" s="195">
        <v>107626128</v>
      </c>
      <c r="F17" s="210">
        <v>674000439</v>
      </c>
      <c r="G17" s="101" t="s">
        <v>212</v>
      </c>
      <c r="H17" s="101" t="s">
        <v>66</v>
      </c>
      <c r="I17" s="110" t="s">
        <v>97</v>
      </c>
      <c r="J17" s="110" t="s">
        <v>97</v>
      </c>
      <c r="K17" s="110" t="s">
        <v>213</v>
      </c>
      <c r="L17" s="226">
        <v>8700000</v>
      </c>
      <c r="M17" s="227">
        <f t="shared" si="0"/>
        <v>7395000</v>
      </c>
      <c r="N17" s="120" t="s">
        <v>214</v>
      </c>
      <c r="O17" s="121" t="s">
        <v>215</v>
      </c>
      <c r="P17" s="104"/>
      <c r="Q17" s="100" t="s">
        <v>92</v>
      </c>
      <c r="R17" s="101" t="s">
        <v>216</v>
      </c>
      <c r="S17" s="96" t="s">
        <v>93</v>
      </c>
    </row>
    <row r="18" spans="1:19" ht="66.75" customHeight="1" x14ac:dyDescent="0.3">
      <c r="A18" s="61">
        <v>14</v>
      </c>
      <c r="B18" s="326" t="s">
        <v>210</v>
      </c>
      <c r="C18" s="98" t="s">
        <v>217</v>
      </c>
      <c r="D18" s="195">
        <v>75003732</v>
      </c>
      <c r="E18" s="195">
        <v>107626128</v>
      </c>
      <c r="F18" s="210">
        <v>674000439</v>
      </c>
      <c r="G18" s="101" t="s">
        <v>218</v>
      </c>
      <c r="H18" s="101" t="s">
        <v>66</v>
      </c>
      <c r="I18" s="110" t="s">
        <v>97</v>
      </c>
      <c r="J18" s="110" t="s">
        <v>97</v>
      </c>
      <c r="K18" s="110" t="s">
        <v>219</v>
      </c>
      <c r="L18" s="228">
        <v>2500000</v>
      </c>
      <c r="M18" s="229">
        <f t="shared" ref="M18:M19" si="1">L18/100*85</f>
        <v>2125000</v>
      </c>
      <c r="N18" s="111" t="s">
        <v>220</v>
      </c>
      <c r="O18" s="112" t="s">
        <v>215</v>
      </c>
      <c r="P18" s="104"/>
      <c r="Q18" s="100"/>
      <c r="R18" s="96"/>
      <c r="S18" s="96" t="s">
        <v>93</v>
      </c>
    </row>
    <row r="19" spans="1:19" ht="60" x14ac:dyDescent="0.3">
      <c r="A19" s="61">
        <v>15</v>
      </c>
      <c r="B19" s="326" t="s">
        <v>210</v>
      </c>
      <c r="C19" s="98" t="s">
        <v>217</v>
      </c>
      <c r="D19" s="195">
        <v>75003732</v>
      </c>
      <c r="E19" s="195">
        <v>107626128</v>
      </c>
      <c r="F19" s="210">
        <v>674000439</v>
      </c>
      <c r="G19" s="101" t="s">
        <v>221</v>
      </c>
      <c r="H19" s="101" t="s">
        <v>66</v>
      </c>
      <c r="I19" s="110" t="s">
        <v>97</v>
      </c>
      <c r="J19" s="110" t="s">
        <v>97</v>
      </c>
      <c r="K19" s="101" t="s">
        <v>222</v>
      </c>
      <c r="L19" s="228">
        <v>2400000</v>
      </c>
      <c r="M19" s="229">
        <f t="shared" si="1"/>
        <v>2040000</v>
      </c>
      <c r="N19" s="111" t="s">
        <v>223</v>
      </c>
      <c r="O19" s="112" t="s">
        <v>215</v>
      </c>
      <c r="P19" s="104"/>
      <c r="Q19" s="100"/>
      <c r="R19" s="96"/>
      <c r="S19" s="96" t="s">
        <v>93</v>
      </c>
    </row>
    <row r="20" spans="1:19" ht="66" customHeight="1" x14ac:dyDescent="0.3">
      <c r="A20" s="61">
        <v>16</v>
      </c>
      <c r="B20" s="326" t="s">
        <v>224</v>
      </c>
      <c r="C20" s="98" t="s">
        <v>217</v>
      </c>
      <c r="D20" s="195">
        <v>62330128</v>
      </c>
      <c r="E20" s="196">
        <v>107625881</v>
      </c>
      <c r="F20" s="197">
        <v>600137619</v>
      </c>
      <c r="G20" s="101" t="s">
        <v>225</v>
      </c>
      <c r="H20" s="101" t="s">
        <v>66</v>
      </c>
      <c r="I20" s="101" t="s">
        <v>97</v>
      </c>
      <c r="J20" s="96" t="s">
        <v>97</v>
      </c>
      <c r="K20" s="110" t="s">
        <v>226</v>
      </c>
      <c r="L20" s="226">
        <v>5000000</v>
      </c>
      <c r="M20" s="227">
        <f>L20/100*85</f>
        <v>4250000</v>
      </c>
      <c r="N20" s="113" t="s">
        <v>227</v>
      </c>
      <c r="O20" s="114" t="s">
        <v>228</v>
      </c>
      <c r="P20" s="104"/>
      <c r="Q20" s="251"/>
      <c r="R20" s="101" t="s">
        <v>229</v>
      </c>
      <c r="S20" s="96" t="s">
        <v>93</v>
      </c>
    </row>
    <row r="21" spans="1:19" ht="60" x14ac:dyDescent="0.3">
      <c r="A21" s="61">
        <v>17</v>
      </c>
      <c r="B21" s="326" t="s">
        <v>224</v>
      </c>
      <c r="C21" s="98" t="s">
        <v>217</v>
      </c>
      <c r="D21" s="195">
        <v>62330128</v>
      </c>
      <c r="E21" s="196">
        <v>107625881</v>
      </c>
      <c r="F21" s="197">
        <v>600137619</v>
      </c>
      <c r="G21" s="101" t="s">
        <v>230</v>
      </c>
      <c r="H21" s="101" t="s">
        <v>66</v>
      </c>
      <c r="I21" s="101" t="s">
        <v>97</v>
      </c>
      <c r="J21" s="96" t="s">
        <v>97</v>
      </c>
      <c r="K21" s="110" t="s">
        <v>231</v>
      </c>
      <c r="L21" s="226">
        <v>3000000</v>
      </c>
      <c r="M21" s="227">
        <f>L21/100*85</f>
        <v>2550000</v>
      </c>
      <c r="N21" s="113" t="s">
        <v>232</v>
      </c>
      <c r="O21" s="114" t="s">
        <v>233</v>
      </c>
      <c r="P21" s="104"/>
      <c r="Q21" s="100"/>
      <c r="R21" s="96" t="s">
        <v>206</v>
      </c>
      <c r="S21" s="96" t="s">
        <v>93</v>
      </c>
    </row>
    <row r="22" spans="1:19" ht="60" x14ac:dyDescent="0.3">
      <c r="A22" s="61">
        <v>18</v>
      </c>
      <c r="B22" s="326" t="s">
        <v>224</v>
      </c>
      <c r="C22" s="98" t="s">
        <v>217</v>
      </c>
      <c r="D22" s="195">
        <v>62330128</v>
      </c>
      <c r="E22" s="196">
        <v>107625881</v>
      </c>
      <c r="F22" s="197">
        <v>600137619</v>
      </c>
      <c r="G22" s="101" t="s">
        <v>234</v>
      </c>
      <c r="H22" s="101" t="s">
        <v>66</v>
      </c>
      <c r="I22" s="101" t="s">
        <v>97</v>
      </c>
      <c r="J22" s="101" t="s">
        <v>97</v>
      </c>
      <c r="K22" s="110" t="s">
        <v>235</v>
      </c>
      <c r="L22" s="226">
        <v>2000000</v>
      </c>
      <c r="M22" s="227">
        <f>L22/100*85</f>
        <v>1700000</v>
      </c>
      <c r="N22" s="113" t="s">
        <v>236</v>
      </c>
      <c r="O22" s="114" t="s">
        <v>215</v>
      </c>
      <c r="P22" s="104"/>
      <c r="Q22" s="100"/>
      <c r="R22" s="96" t="s">
        <v>93</v>
      </c>
      <c r="S22" s="96" t="s">
        <v>93</v>
      </c>
    </row>
    <row r="23" spans="1:19" ht="60" x14ac:dyDescent="0.3">
      <c r="A23" s="61">
        <v>19</v>
      </c>
      <c r="B23" s="326" t="s">
        <v>224</v>
      </c>
      <c r="C23" s="98" t="s">
        <v>217</v>
      </c>
      <c r="D23" s="195">
        <v>62330128</v>
      </c>
      <c r="E23" s="196">
        <v>107625881</v>
      </c>
      <c r="F23" s="197">
        <v>600137619</v>
      </c>
      <c r="G23" s="101" t="s">
        <v>237</v>
      </c>
      <c r="H23" s="101" t="s">
        <v>66</v>
      </c>
      <c r="I23" s="101" t="s">
        <v>97</v>
      </c>
      <c r="J23" s="101" t="s">
        <v>97</v>
      </c>
      <c r="K23" s="101" t="s">
        <v>238</v>
      </c>
      <c r="L23" s="230">
        <v>1500000</v>
      </c>
      <c r="M23" s="227">
        <f>L23/100*85</f>
        <v>1275000</v>
      </c>
      <c r="N23" s="113" t="s">
        <v>239</v>
      </c>
      <c r="O23" s="115" t="s">
        <v>240</v>
      </c>
      <c r="P23" s="104"/>
      <c r="Q23" s="100"/>
      <c r="R23" s="96" t="s">
        <v>93</v>
      </c>
      <c r="S23" s="96" t="s">
        <v>93</v>
      </c>
    </row>
    <row r="24" spans="1:19" ht="60" x14ac:dyDescent="0.3">
      <c r="A24" s="61">
        <v>20</v>
      </c>
      <c r="B24" s="326" t="s">
        <v>224</v>
      </c>
      <c r="C24" s="98" t="s">
        <v>217</v>
      </c>
      <c r="D24" s="195">
        <v>62330128</v>
      </c>
      <c r="E24" s="196">
        <v>107625881</v>
      </c>
      <c r="F24" s="197">
        <v>600137619</v>
      </c>
      <c r="G24" s="101" t="s">
        <v>241</v>
      </c>
      <c r="H24" s="101" t="s">
        <v>66</v>
      </c>
      <c r="I24" s="101" t="s">
        <v>97</v>
      </c>
      <c r="J24" s="101" t="s">
        <v>97</v>
      </c>
      <c r="K24" s="101" t="s">
        <v>242</v>
      </c>
      <c r="L24" s="230">
        <v>1200000</v>
      </c>
      <c r="M24" s="227">
        <f>L24/100*85</f>
        <v>1020000</v>
      </c>
      <c r="N24" s="113" t="s">
        <v>172</v>
      </c>
      <c r="O24" s="115" t="s">
        <v>240</v>
      </c>
      <c r="P24" s="104"/>
      <c r="Q24" s="100"/>
      <c r="R24" s="96" t="s">
        <v>93</v>
      </c>
      <c r="S24" s="96" t="s">
        <v>93</v>
      </c>
    </row>
    <row r="25" spans="1:19" ht="69" x14ac:dyDescent="0.3">
      <c r="A25" s="61">
        <v>21</v>
      </c>
      <c r="B25" s="241" t="s">
        <v>243</v>
      </c>
      <c r="C25" s="98" t="s">
        <v>211</v>
      </c>
      <c r="D25" s="252">
        <v>62330101</v>
      </c>
      <c r="E25" s="195">
        <v>107625890</v>
      </c>
      <c r="F25" s="213">
        <v>600137627</v>
      </c>
      <c r="G25" s="101" t="s">
        <v>244</v>
      </c>
      <c r="H25" s="101" t="s">
        <v>66</v>
      </c>
      <c r="I25" s="101" t="s">
        <v>97</v>
      </c>
      <c r="J25" s="96" t="s">
        <v>97</v>
      </c>
      <c r="K25" s="116" t="s">
        <v>245</v>
      </c>
      <c r="L25" s="231">
        <v>13500000</v>
      </c>
      <c r="M25" s="232">
        <f>L25*0.85</f>
        <v>11475000</v>
      </c>
      <c r="N25" s="102" t="s">
        <v>110</v>
      </c>
      <c r="O25" s="103" t="s">
        <v>246</v>
      </c>
      <c r="P25" s="117"/>
      <c r="Q25" s="106"/>
      <c r="R25" s="96" t="s">
        <v>247</v>
      </c>
      <c r="S25" s="107" t="s">
        <v>93</v>
      </c>
    </row>
    <row r="26" spans="1:19" s="5" customFormat="1" ht="60" x14ac:dyDescent="0.3">
      <c r="A26" s="61">
        <v>22</v>
      </c>
      <c r="B26" s="241" t="s">
        <v>248</v>
      </c>
      <c r="C26" s="98" t="s">
        <v>217</v>
      </c>
      <c r="D26" s="195">
        <v>62330101</v>
      </c>
      <c r="E26" s="195">
        <v>107625890</v>
      </c>
      <c r="F26" s="213">
        <v>600137627</v>
      </c>
      <c r="G26" s="101" t="s">
        <v>249</v>
      </c>
      <c r="H26" s="101" t="s">
        <v>66</v>
      </c>
      <c r="I26" s="101" t="s">
        <v>97</v>
      </c>
      <c r="J26" s="96" t="s">
        <v>97</v>
      </c>
      <c r="K26" s="116" t="s">
        <v>250</v>
      </c>
      <c r="L26" s="231">
        <v>14400000</v>
      </c>
      <c r="M26" s="232">
        <f t="shared" ref="M26:M30" si="2">L26*0.85</f>
        <v>12240000</v>
      </c>
      <c r="N26" s="102" t="s">
        <v>251</v>
      </c>
      <c r="O26" s="103" t="s">
        <v>252</v>
      </c>
      <c r="P26" s="117"/>
      <c r="Q26" s="106"/>
      <c r="R26" s="96" t="s">
        <v>253</v>
      </c>
      <c r="S26" s="107"/>
    </row>
    <row r="27" spans="1:19" ht="48" x14ac:dyDescent="0.3">
      <c r="A27" s="61">
        <v>23</v>
      </c>
      <c r="B27" s="241" t="s">
        <v>254</v>
      </c>
      <c r="C27" s="98" t="s">
        <v>217</v>
      </c>
      <c r="D27" s="195">
        <v>62330101</v>
      </c>
      <c r="E27" s="195">
        <v>107625890</v>
      </c>
      <c r="F27" s="213">
        <v>600137627</v>
      </c>
      <c r="G27" s="101" t="s">
        <v>255</v>
      </c>
      <c r="H27" s="101" t="s">
        <v>66</v>
      </c>
      <c r="I27" s="101" t="s">
        <v>97</v>
      </c>
      <c r="J27" s="96" t="s">
        <v>97</v>
      </c>
      <c r="K27" s="117" t="s">
        <v>256</v>
      </c>
      <c r="L27" s="233">
        <v>1850000</v>
      </c>
      <c r="M27" s="232">
        <f t="shared" si="2"/>
        <v>1572500</v>
      </c>
      <c r="N27" s="102" t="s">
        <v>257</v>
      </c>
      <c r="O27" s="103" t="s">
        <v>98</v>
      </c>
      <c r="P27" s="117"/>
      <c r="Q27" s="106"/>
      <c r="R27" s="96" t="s">
        <v>93</v>
      </c>
      <c r="S27" s="107"/>
    </row>
    <row r="28" spans="1:19" ht="60" x14ac:dyDescent="0.3">
      <c r="A28" s="61">
        <v>24</v>
      </c>
      <c r="B28" s="241" t="s">
        <v>243</v>
      </c>
      <c r="C28" s="98" t="s">
        <v>217</v>
      </c>
      <c r="D28" s="195">
        <v>62330101</v>
      </c>
      <c r="E28" s="195">
        <v>107625890</v>
      </c>
      <c r="F28" s="213">
        <v>600137627</v>
      </c>
      <c r="G28" s="101" t="s">
        <v>258</v>
      </c>
      <c r="H28" s="101" t="s">
        <v>66</v>
      </c>
      <c r="I28" s="101" t="s">
        <v>97</v>
      </c>
      <c r="J28" s="96" t="s">
        <v>97</v>
      </c>
      <c r="K28" s="118" t="s">
        <v>259</v>
      </c>
      <c r="L28" s="233">
        <v>2200000</v>
      </c>
      <c r="M28" s="232">
        <f t="shared" si="2"/>
        <v>1870000</v>
      </c>
      <c r="N28" s="102" t="s">
        <v>260</v>
      </c>
      <c r="O28" s="103" t="s">
        <v>121</v>
      </c>
      <c r="P28" s="117"/>
      <c r="Q28" s="106"/>
      <c r="R28" s="96"/>
      <c r="S28" s="107"/>
    </row>
    <row r="29" spans="1:19" ht="82.8" x14ac:dyDescent="0.3">
      <c r="A29" s="61">
        <v>25</v>
      </c>
      <c r="B29" s="241" t="s">
        <v>243</v>
      </c>
      <c r="C29" s="98" t="s">
        <v>217</v>
      </c>
      <c r="D29" s="195">
        <v>62330101</v>
      </c>
      <c r="E29" s="195">
        <v>107625890</v>
      </c>
      <c r="F29" s="213">
        <v>600137627</v>
      </c>
      <c r="G29" s="101" t="s">
        <v>261</v>
      </c>
      <c r="H29" s="101" t="s">
        <v>66</v>
      </c>
      <c r="I29" s="101" t="s">
        <v>97</v>
      </c>
      <c r="J29" s="96" t="s">
        <v>97</v>
      </c>
      <c r="K29" s="118" t="s">
        <v>262</v>
      </c>
      <c r="L29" s="233">
        <v>7000000</v>
      </c>
      <c r="M29" s="232">
        <f t="shared" si="2"/>
        <v>5950000</v>
      </c>
      <c r="N29" s="102" t="s">
        <v>251</v>
      </c>
      <c r="O29" s="103" t="s">
        <v>98</v>
      </c>
      <c r="P29" s="117"/>
      <c r="Q29" s="106"/>
      <c r="R29" s="96" t="s">
        <v>263</v>
      </c>
      <c r="S29" s="107"/>
    </row>
    <row r="30" spans="1:19" ht="68.25" customHeight="1" x14ac:dyDescent="0.3">
      <c r="A30" s="61">
        <v>26</v>
      </c>
      <c r="B30" s="241" t="s">
        <v>243</v>
      </c>
      <c r="C30" s="98" t="s">
        <v>217</v>
      </c>
      <c r="D30" s="195">
        <v>62330101</v>
      </c>
      <c r="E30" s="195">
        <v>107625890</v>
      </c>
      <c r="F30" s="213">
        <v>600137627</v>
      </c>
      <c r="G30" s="101" t="s">
        <v>264</v>
      </c>
      <c r="H30" s="101" t="s">
        <v>66</v>
      </c>
      <c r="I30" s="101" t="s">
        <v>97</v>
      </c>
      <c r="J30" s="96" t="s">
        <v>97</v>
      </c>
      <c r="K30" s="118" t="s">
        <v>265</v>
      </c>
      <c r="L30" s="233">
        <v>1400000</v>
      </c>
      <c r="M30" s="232">
        <f t="shared" si="2"/>
        <v>1190000</v>
      </c>
      <c r="N30" s="102" t="s">
        <v>266</v>
      </c>
      <c r="O30" s="103" t="s">
        <v>267</v>
      </c>
      <c r="P30" s="117"/>
      <c r="Q30" s="106"/>
      <c r="R30" s="96" t="s">
        <v>93</v>
      </c>
      <c r="S30" s="107"/>
    </row>
    <row r="31" spans="1:19" ht="92.25" customHeight="1" x14ac:dyDescent="0.3">
      <c r="A31" s="61">
        <v>27</v>
      </c>
      <c r="B31" s="326" t="s">
        <v>333</v>
      </c>
      <c r="C31" s="98" t="s">
        <v>334</v>
      </c>
      <c r="D31" s="253" t="s">
        <v>335</v>
      </c>
      <c r="E31" s="253" t="s">
        <v>336</v>
      </c>
      <c r="F31" s="254" t="s">
        <v>337</v>
      </c>
      <c r="G31" s="255" t="s">
        <v>338</v>
      </c>
      <c r="H31" s="101" t="s">
        <v>66</v>
      </c>
      <c r="I31" s="256" t="s">
        <v>97</v>
      </c>
      <c r="J31" s="256" t="s">
        <v>339</v>
      </c>
      <c r="K31" s="257" t="s">
        <v>340</v>
      </c>
      <c r="L31" s="258">
        <v>35000000</v>
      </c>
      <c r="M31" s="259">
        <f t="shared" ref="M31:M51" si="3">L31/100*85</f>
        <v>29750000</v>
      </c>
      <c r="N31" s="113" t="s">
        <v>302</v>
      </c>
      <c r="O31" s="114" t="s">
        <v>236</v>
      </c>
      <c r="P31" s="104" t="s">
        <v>303</v>
      </c>
      <c r="Q31" s="100"/>
      <c r="R31" s="101" t="s">
        <v>341</v>
      </c>
      <c r="S31" s="332" t="s">
        <v>206</v>
      </c>
    </row>
    <row r="32" spans="1:19" ht="60" x14ac:dyDescent="0.3">
      <c r="A32" s="61">
        <v>28</v>
      </c>
      <c r="B32" s="326" t="s">
        <v>333</v>
      </c>
      <c r="C32" s="261" t="s">
        <v>334</v>
      </c>
      <c r="D32" s="262">
        <v>47658088</v>
      </c>
      <c r="E32" s="262">
        <v>107625482</v>
      </c>
      <c r="F32" s="263">
        <v>600138381</v>
      </c>
      <c r="G32" s="101" t="s">
        <v>342</v>
      </c>
      <c r="H32" s="101" t="s">
        <v>66</v>
      </c>
      <c r="I32" s="96" t="s">
        <v>97</v>
      </c>
      <c r="J32" s="96" t="s">
        <v>339</v>
      </c>
      <c r="K32" s="264" t="s">
        <v>343</v>
      </c>
      <c r="L32" s="226">
        <v>15000000</v>
      </c>
      <c r="M32" s="227">
        <f t="shared" si="3"/>
        <v>12750000</v>
      </c>
      <c r="N32" s="113" t="s">
        <v>302</v>
      </c>
      <c r="O32" s="114" t="s">
        <v>344</v>
      </c>
      <c r="P32" s="104" t="s">
        <v>303</v>
      </c>
      <c r="Q32" s="100"/>
      <c r="R32" s="101" t="s">
        <v>345</v>
      </c>
      <c r="S32" s="96" t="s">
        <v>93</v>
      </c>
    </row>
    <row r="33" spans="1:19" ht="121.5" customHeight="1" x14ac:dyDescent="0.3">
      <c r="A33" s="61">
        <v>29</v>
      </c>
      <c r="B33" s="326" t="s">
        <v>358</v>
      </c>
      <c r="C33" s="172" t="s">
        <v>359</v>
      </c>
      <c r="D33" s="196">
        <v>75027712</v>
      </c>
      <c r="E33" s="217">
        <v>107625636</v>
      </c>
      <c r="F33" s="197">
        <v>600138208</v>
      </c>
      <c r="G33" s="64" t="s">
        <v>360</v>
      </c>
      <c r="H33" s="101" t="s">
        <v>66</v>
      </c>
      <c r="I33" s="61" t="s">
        <v>97</v>
      </c>
      <c r="J33" s="64" t="s">
        <v>361</v>
      </c>
      <c r="K33" s="184" t="s">
        <v>362</v>
      </c>
      <c r="L33" s="222">
        <v>15000000</v>
      </c>
      <c r="M33" s="223">
        <f t="shared" si="3"/>
        <v>12750000</v>
      </c>
      <c r="N33" s="174" t="s">
        <v>363</v>
      </c>
      <c r="O33" s="175" t="s">
        <v>364</v>
      </c>
      <c r="P33" s="65"/>
      <c r="Q33" s="67" t="s">
        <v>92</v>
      </c>
      <c r="R33" s="64" t="s">
        <v>365</v>
      </c>
      <c r="S33" s="61" t="s">
        <v>93</v>
      </c>
    </row>
    <row r="34" spans="1:19" ht="72" x14ac:dyDescent="0.3">
      <c r="A34" s="61">
        <v>30</v>
      </c>
      <c r="B34" s="326" t="s">
        <v>383</v>
      </c>
      <c r="C34" s="265" t="s">
        <v>384</v>
      </c>
      <c r="D34" s="195">
        <v>75027216</v>
      </c>
      <c r="E34" s="266">
        <v>107625164</v>
      </c>
      <c r="F34" s="210">
        <v>600137945</v>
      </c>
      <c r="G34" s="64" t="s">
        <v>385</v>
      </c>
      <c r="H34" s="101" t="s">
        <v>66</v>
      </c>
      <c r="I34" s="101" t="s">
        <v>97</v>
      </c>
      <c r="J34" s="101" t="s">
        <v>386</v>
      </c>
      <c r="K34" s="73" t="s">
        <v>387</v>
      </c>
      <c r="L34" s="267">
        <v>1500000</v>
      </c>
      <c r="M34" s="223">
        <f t="shared" si="3"/>
        <v>1275000</v>
      </c>
      <c r="N34" s="85" t="s">
        <v>388</v>
      </c>
      <c r="O34" s="268" t="s">
        <v>100</v>
      </c>
      <c r="P34" s="65" t="s">
        <v>93</v>
      </c>
      <c r="Q34" s="67"/>
      <c r="R34" s="64" t="s">
        <v>184</v>
      </c>
      <c r="S34" s="64" t="s">
        <v>93</v>
      </c>
    </row>
    <row r="35" spans="1:19" ht="72" x14ac:dyDescent="0.3">
      <c r="A35" s="61">
        <v>31</v>
      </c>
      <c r="B35" s="326" t="s">
        <v>383</v>
      </c>
      <c r="C35" s="265" t="s">
        <v>384</v>
      </c>
      <c r="D35" s="195">
        <v>75027216</v>
      </c>
      <c r="E35" s="269">
        <v>107625164</v>
      </c>
      <c r="F35" s="210">
        <v>600137945</v>
      </c>
      <c r="G35" s="64" t="s">
        <v>389</v>
      </c>
      <c r="H35" s="101" t="s">
        <v>66</v>
      </c>
      <c r="I35" s="101" t="s">
        <v>97</v>
      </c>
      <c r="J35" s="101" t="s">
        <v>386</v>
      </c>
      <c r="K35" s="184" t="s">
        <v>390</v>
      </c>
      <c r="L35" s="222">
        <v>2500000</v>
      </c>
      <c r="M35" s="223">
        <f t="shared" si="3"/>
        <v>2125000</v>
      </c>
      <c r="N35" s="85" t="s">
        <v>363</v>
      </c>
      <c r="O35" s="268" t="s">
        <v>100</v>
      </c>
      <c r="P35" s="65" t="s">
        <v>93</v>
      </c>
      <c r="Q35" s="67"/>
      <c r="R35" s="64" t="s">
        <v>184</v>
      </c>
      <c r="S35" s="64" t="s">
        <v>93</v>
      </c>
    </row>
    <row r="36" spans="1:19" ht="48" x14ac:dyDescent="0.3">
      <c r="A36" s="61">
        <v>32</v>
      </c>
      <c r="B36" s="326" t="s">
        <v>397</v>
      </c>
      <c r="C36" s="63" t="s">
        <v>398</v>
      </c>
      <c r="D36" s="215">
        <v>73184322</v>
      </c>
      <c r="E36" s="215">
        <v>107624915</v>
      </c>
      <c r="F36" s="216">
        <v>600137996</v>
      </c>
      <c r="G36" s="64" t="s">
        <v>399</v>
      </c>
      <c r="H36" s="101" t="s">
        <v>66</v>
      </c>
      <c r="I36" s="61" t="s">
        <v>97</v>
      </c>
      <c r="J36" s="64" t="s">
        <v>400</v>
      </c>
      <c r="K36" s="73" t="s">
        <v>401</v>
      </c>
      <c r="L36" s="222">
        <v>4000000</v>
      </c>
      <c r="M36" s="223">
        <f t="shared" si="3"/>
        <v>3400000</v>
      </c>
      <c r="N36" s="188" t="s">
        <v>236</v>
      </c>
      <c r="O36" s="189" t="s">
        <v>168</v>
      </c>
      <c r="P36" s="65"/>
      <c r="Q36" s="67"/>
      <c r="R36" s="61"/>
      <c r="S36" s="61" t="s">
        <v>93</v>
      </c>
    </row>
    <row r="37" spans="1:19" ht="48" x14ac:dyDescent="0.3">
      <c r="A37" s="61">
        <v>33</v>
      </c>
      <c r="B37" s="326" t="s">
        <v>397</v>
      </c>
      <c r="C37" s="63" t="s">
        <v>398</v>
      </c>
      <c r="D37" s="215">
        <v>73184322</v>
      </c>
      <c r="E37" s="215">
        <v>107624915</v>
      </c>
      <c r="F37" s="216">
        <v>600137996</v>
      </c>
      <c r="G37" s="64" t="s">
        <v>402</v>
      </c>
      <c r="H37" s="101" t="s">
        <v>66</v>
      </c>
      <c r="I37" s="61" t="s">
        <v>97</v>
      </c>
      <c r="J37" s="64" t="s">
        <v>400</v>
      </c>
      <c r="K37" s="73" t="s">
        <v>403</v>
      </c>
      <c r="L37" s="222">
        <v>3000000</v>
      </c>
      <c r="M37" s="223">
        <f t="shared" si="3"/>
        <v>2550000</v>
      </c>
      <c r="N37" s="188" t="s">
        <v>404</v>
      </c>
      <c r="O37" s="189" t="s">
        <v>215</v>
      </c>
      <c r="P37" s="65"/>
      <c r="Q37" s="67"/>
      <c r="R37" s="64" t="s">
        <v>405</v>
      </c>
      <c r="S37" s="61" t="s">
        <v>93</v>
      </c>
    </row>
    <row r="38" spans="1:19" ht="96" x14ac:dyDescent="0.3">
      <c r="A38" s="61">
        <v>34</v>
      </c>
      <c r="B38" s="326" t="s">
        <v>416</v>
      </c>
      <c r="C38" s="63" t="s">
        <v>417</v>
      </c>
      <c r="D38" s="195">
        <v>75027691</v>
      </c>
      <c r="E38" s="215">
        <v>119800934</v>
      </c>
      <c r="F38" s="216">
        <v>600137953</v>
      </c>
      <c r="G38" s="64" t="s">
        <v>385</v>
      </c>
      <c r="H38" s="101" t="s">
        <v>66</v>
      </c>
      <c r="I38" s="64" t="s">
        <v>97</v>
      </c>
      <c r="J38" s="64" t="s">
        <v>418</v>
      </c>
      <c r="K38" s="184" t="s">
        <v>419</v>
      </c>
      <c r="L38" s="222">
        <v>1500000</v>
      </c>
      <c r="M38" s="223">
        <f t="shared" si="3"/>
        <v>1275000</v>
      </c>
      <c r="N38" s="85" t="s">
        <v>420</v>
      </c>
      <c r="O38" s="86" t="s">
        <v>246</v>
      </c>
      <c r="P38" s="65"/>
      <c r="Q38" s="67"/>
      <c r="R38" s="64" t="s">
        <v>421</v>
      </c>
      <c r="S38" s="64" t="s">
        <v>93</v>
      </c>
    </row>
    <row r="39" spans="1:19" ht="96" x14ac:dyDescent="0.3">
      <c r="A39" s="61">
        <v>35</v>
      </c>
      <c r="B39" s="326" t="s">
        <v>416</v>
      </c>
      <c r="C39" s="63" t="s">
        <v>417</v>
      </c>
      <c r="D39" s="195">
        <v>75027691</v>
      </c>
      <c r="E39" s="215">
        <v>119800934</v>
      </c>
      <c r="F39" s="216">
        <v>600137953</v>
      </c>
      <c r="G39" s="64" t="s">
        <v>422</v>
      </c>
      <c r="H39" s="101" t="s">
        <v>66</v>
      </c>
      <c r="I39" s="64" t="s">
        <v>97</v>
      </c>
      <c r="J39" s="64" t="s">
        <v>418</v>
      </c>
      <c r="K39" s="184" t="s">
        <v>423</v>
      </c>
      <c r="L39" s="222">
        <v>2000000</v>
      </c>
      <c r="M39" s="223">
        <f t="shared" si="3"/>
        <v>1700000</v>
      </c>
      <c r="N39" s="85" t="s">
        <v>420</v>
      </c>
      <c r="O39" s="86" t="s">
        <v>424</v>
      </c>
      <c r="P39" s="65"/>
      <c r="Q39" s="67"/>
      <c r="R39" s="64" t="s">
        <v>421</v>
      </c>
      <c r="S39" s="64" t="s">
        <v>93</v>
      </c>
    </row>
    <row r="40" spans="1:19" ht="108" x14ac:dyDescent="0.3">
      <c r="A40" s="61">
        <v>36</v>
      </c>
      <c r="B40" s="326" t="s">
        <v>434</v>
      </c>
      <c r="C40" s="63" t="s">
        <v>435</v>
      </c>
      <c r="D40" s="195">
        <v>70985871</v>
      </c>
      <c r="E40" s="195">
        <v>102232547</v>
      </c>
      <c r="F40" s="210">
        <v>600138356</v>
      </c>
      <c r="G40" s="64" t="s">
        <v>436</v>
      </c>
      <c r="H40" s="101" t="s">
        <v>66</v>
      </c>
      <c r="I40" s="64" t="s">
        <v>97</v>
      </c>
      <c r="J40" s="64" t="s">
        <v>437</v>
      </c>
      <c r="K40" s="73" t="s">
        <v>438</v>
      </c>
      <c r="L40" s="270">
        <v>3500000</v>
      </c>
      <c r="M40" s="236">
        <f t="shared" si="3"/>
        <v>2975000</v>
      </c>
      <c r="N40" s="187" t="s">
        <v>404</v>
      </c>
      <c r="O40" s="72" t="s">
        <v>310</v>
      </c>
      <c r="P40" s="62"/>
      <c r="Q40" s="72"/>
      <c r="R40" s="101" t="s">
        <v>216</v>
      </c>
      <c r="S40" s="64" t="s">
        <v>93</v>
      </c>
    </row>
    <row r="41" spans="1:19" ht="145.5" customHeight="1" x14ac:dyDescent="0.3">
      <c r="A41" s="61">
        <v>37</v>
      </c>
      <c r="B41" s="326" t="s">
        <v>448</v>
      </c>
      <c r="C41" s="63" t="s">
        <v>449</v>
      </c>
      <c r="D41" s="195">
        <v>72542179</v>
      </c>
      <c r="E41" s="217">
        <v>107625245</v>
      </c>
      <c r="F41" s="210">
        <v>691002886</v>
      </c>
      <c r="G41" s="64" t="s">
        <v>450</v>
      </c>
      <c r="H41" s="101" t="s">
        <v>66</v>
      </c>
      <c r="I41" s="64" t="s">
        <v>97</v>
      </c>
      <c r="J41" s="64" t="s">
        <v>451</v>
      </c>
      <c r="K41" s="184" t="s">
        <v>452</v>
      </c>
      <c r="L41" s="222">
        <v>70000000</v>
      </c>
      <c r="M41" s="223">
        <f t="shared" si="3"/>
        <v>59500000</v>
      </c>
      <c r="N41" s="188" t="s">
        <v>223</v>
      </c>
      <c r="O41" s="189" t="s">
        <v>240</v>
      </c>
      <c r="P41" s="65"/>
      <c r="Q41" s="67" t="s">
        <v>92</v>
      </c>
      <c r="R41" s="64" t="s">
        <v>453</v>
      </c>
      <c r="S41" s="64" t="s">
        <v>349</v>
      </c>
    </row>
    <row r="42" spans="1:19" ht="145.5" customHeight="1" x14ac:dyDescent="0.3">
      <c r="A42" s="61">
        <v>38</v>
      </c>
      <c r="B42" s="326" t="s">
        <v>448</v>
      </c>
      <c r="C42" s="63" t="s">
        <v>449</v>
      </c>
      <c r="D42" s="195">
        <v>72542179</v>
      </c>
      <c r="E42" s="217">
        <v>107625245</v>
      </c>
      <c r="F42" s="210">
        <v>691002886</v>
      </c>
      <c r="G42" s="64" t="s">
        <v>454</v>
      </c>
      <c r="H42" s="101" t="s">
        <v>66</v>
      </c>
      <c r="I42" s="64" t="s">
        <v>97</v>
      </c>
      <c r="J42" s="64" t="s">
        <v>451</v>
      </c>
      <c r="K42" s="184" t="s">
        <v>455</v>
      </c>
      <c r="L42" s="222">
        <v>70000000</v>
      </c>
      <c r="M42" s="223">
        <f t="shared" si="3"/>
        <v>59500000</v>
      </c>
      <c r="N42" s="188" t="s">
        <v>223</v>
      </c>
      <c r="O42" s="189" t="s">
        <v>240</v>
      </c>
      <c r="P42" s="65" t="s">
        <v>92</v>
      </c>
      <c r="Q42" s="67"/>
      <c r="R42" s="64" t="s">
        <v>453</v>
      </c>
      <c r="S42" s="64" t="s">
        <v>349</v>
      </c>
    </row>
    <row r="43" spans="1:19" ht="95.25" customHeight="1" x14ac:dyDescent="0.3">
      <c r="A43" s="61">
        <v>39</v>
      </c>
      <c r="B43" s="326" t="s">
        <v>492</v>
      </c>
      <c r="C43" s="63" t="s">
        <v>493</v>
      </c>
      <c r="D43" s="195">
        <v>25381393</v>
      </c>
      <c r="E43" s="195">
        <v>107625211</v>
      </c>
      <c r="F43" s="271">
        <v>600000991</v>
      </c>
      <c r="G43" s="64" t="s">
        <v>494</v>
      </c>
      <c r="H43" s="101" t="s">
        <v>66</v>
      </c>
      <c r="I43" s="64" t="s">
        <v>97</v>
      </c>
      <c r="J43" s="64" t="s">
        <v>97</v>
      </c>
      <c r="K43" s="64" t="s">
        <v>495</v>
      </c>
      <c r="L43" s="222">
        <v>3000000</v>
      </c>
      <c r="M43" s="223">
        <f t="shared" si="3"/>
        <v>2550000</v>
      </c>
      <c r="N43" s="85" t="s">
        <v>496</v>
      </c>
      <c r="O43" s="86" t="s">
        <v>381</v>
      </c>
      <c r="P43" s="65" t="s">
        <v>303</v>
      </c>
      <c r="Q43" s="67"/>
      <c r="R43" s="64" t="s">
        <v>497</v>
      </c>
      <c r="S43" s="61" t="s">
        <v>93</v>
      </c>
    </row>
    <row r="44" spans="1:19" ht="84" x14ac:dyDescent="0.3">
      <c r="A44" s="61">
        <v>40</v>
      </c>
      <c r="B44" s="326" t="s">
        <v>540</v>
      </c>
      <c r="C44" s="200" t="s">
        <v>104</v>
      </c>
      <c r="D44" s="195">
        <v>70980764</v>
      </c>
      <c r="E44" s="196">
        <v>108046095</v>
      </c>
      <c r="F44" s="210">
        <v>600137767</v>
      </c>
      <c r="G44" s="64" t="s">
        <v>541</v>
      </c>
      <c r="H44" s="101" t="s">
        <v>66</v>
      </c>
      <c r="I44" s="61" t="s">
        <v>97</v>
      </c>
      <c r="J44" s="64" t="s">
        <v>542</v>
      </c>
      <c r="K44" s="73" t="s">
        <v>543</v>
      </c>
      <c r="L44" s="270">
        <v>2000000</v>
      </c>
      <c r="M44" s="223">
        <f t="shared" si="3"/>
        <v>1700000</v>
      </c>
      <c r="N44" s="65" t="s">
        <v>239</v>
      </c>
      <c r="O44" s="67" t="s">
        <v>168</v>
      </c>
      <c r="P44" s="65"/>
      <c r="Q44" s="67"/>
      <c r="R44" s="61" t="s">
        <v>473</v>
      </c>
      <c r="S44" s="61" t="s">
        <v>473</v>
      </c>
    </row>
    <row r="45" spans="1:19" ht="84" x14ac:dyDescent="0.3">
      <c r="A45" s="61">
        <v>41</v>
      </c>
      <c r="B45" s="326" t="s">
        <v>540</v>
      </c>
      <c r="C45" s="200" t="s">
        <v>104</v>
      </c>
      <c r="D45" s="196">
        <v>70980764</v>
      </c>
      <c r="E45" s="196">
        <v>108046095</v>
      </c>
      <c r="F45" s="197">
        <v>600137767</v>
      </c>
      <c r="G45" s="64" t="s">
        <v>544</v>
      </c>
      <c r="H45" s="101" t="s">
        <v>66</v>
      </c>
      <c r="I45" s="61" t="s">
        <v>97</v>
      </c>
      <c r="J45" s="64" t="s">
        <v>542</v>
      </c>
      <c r="K45" s="73" t="s">
        <v>545</v>
      </c>
      <c r="L45" s="222">
        <v>3000000</v>
      </c>
      <c r="M45" s="223">
        <f t="shared" si="3"/>
        <v>2550000</v>
      </c>
      <c r="N45" s="62" t="s">
        <v>172</v>
      </c>
      <c r="O45" s="67" t="s">
        <v>168</v>
      </c>
      <c r="P45" s="65"/>
      <c r="Q45" s="67"/>
      <c r="R45" s="61" t="s">
        <v>473</v>
      </c>
      <c r="S45" s="61" t="s">
        <v>473</v>
      </c>
    </row>
    <row r="46" spans="1:19" ht="117" customHeight="1" x14ac:dyDescent="0.3">
      <c r="A46" s="61">
        <v>42</v>
      </c>
      <c r="B46" s="326" t="s">
        <v>540</v>
      </c>
      <c r="C46" s="200" t="s">
        <v>104</v>
      </c>
      <c r="D46" s="196">
        <v>70980764</v>
      </c>
      <c r="E46" s="196">
        <v>108046095</v>
      </c>
      <c r="F46" s="197">
        <v>600137767</v>
      </c>
      <c r="G46" s="64" t="s">
        <v>546</v>
      </c>
      <c r="H46" s="101" t="s">
        <v>66</v>
      </c>
      <c r="I46" s="61" t="s">
        <v>97</v>
      </c>
      <c r="J46" s="64" t="s">
        <v>542</v>
      </c>
      <c r="K46" s="64" t="s">
        <v>547</v>
      </c>
      <c r="L46" s="222">
        <v>2500000</v>
      </c>
      <c r="M46" s="223">
        <f t="shared" si="3"/>
        <v>2125000</v>
      </c>
      <c r="N46" s="65" t="s">
        <v>239</v>
      </c>
      <c r="O46" s="67" t="s">
        <v>168</v>
      </c>
      <c r="P46" s="65"/>
      <c r="Q46" s="67"/>
      <c r="R46" s="61" t="s">
        <v>473</v>
      </c>
      <c r="S46" s="61" t="s">
        <v>473</v>
      </c>
    </row>
    <row r="47" spans="1:19" ht="48" x14ac:dyDescent="0.3">
      <c r="A47" s="61">
        <v>43</v>
      </c>
      <c r="B47" s="326" t="s">
        <v>498</v>
      </c>
      <c r="C47" s="194" t="s">
        <v>475</v>
      </c>
      <c r="D47" s="195">
        <v>75027178</v>
      </c>
      <c r="E47" s="272">
        <v>107625288</v>
      </c>
      <c r="F47" s="272">
        <v>600137261</v>
      </c>
      <c r="G47" s="157" t="s">
        <v>499</v>
      </c>
      <c r="H47" s="101" t="s">
        <v>66</v>
      </c>
      <c r="I47" s="157" t="s">
        <v>97</v>
      </c>
      <c r="J47" s="157" t="s">
        <v>477</v>
      </c>
      <c r="K47" s="157" t="s">
        <v>500</v>
      </c>
      <c r="L47" s="222">
        <v>3700000</v>
      </c>
      <c r="M47" s="223">
        <f t="shared" si="3"/>
        <v>3145000</v>
      </c>
      <c r="N47" s="176" t="s">
        <v>172</v>
      </c>
      <c r="O47" s="178" t="s">
        <v>310</v>
      </c>
      <c r="P47" s="176"/>
      <c r="Q47" s="178"/>
      <c r="R47" s="240" t="s">
        <v>501</v>
      </c>
      <c r="S47" s="240" t="s">
        <v>93</v>
      </c>
    </row>
    <row r="48" spans="1:19" ht="48" x14ac:dyDescent="0.3">
      <c r="A48" s="61">
        <v>44</v>
      </c>
      <c r="B48" s="326" t="s">
        <v>498</v>
      </c>
      <c r="C48" s="194" t="s">
        <v>475</v>
      </c>
      <c r="D48" s="195">
        <v>75027178</v>
      </c>
      <c r="E48" s="195">
        <v>107625288</v>
      </c>
      <c r="F48" s="272">
        <v>600137261</v>
      </c>
      <c r="G48" s="157" t="s">
        <v>499</v>
      </c>
      <c r="H48" s="101" t="s">
        <v>66</v>
      </c>
      <c r="I48" s="157" t="s">
        <v>97</v>
      </c>
      <c r="J48" s="157" t="s">
        <v>477</v>
      </c>
      <c r="K48" s="157" t="s">
        <v>502</v>
      </c>
      <c r="L48" s="222">
        <v>4500000</v>
      </c>
      <c r="M48" s="223">
        <f t="shared" si="3"/>
        <v>3825000</v>
      </c>
      <c r="N48" s="176" t="s">
        <v>172</v>
      </c>
      <c r="O48" s="178" t="s">
        <v>310</v>
      </c>
      <c r="P48" s="176"/>
      <c r="Q48" s="178"/>
      <c r="R48" s="240" t="s">
        <v>501</v>
      </c>
      <c r="S48" s="240" t="s">
        <v>298</v>
      </c>
    </row>
    <row r="49" spans="1:19" ht="48" x14ac:dyDescent="0.3">
      <c r="A49" s="61">
        <v>45</v>
      </c>
      <c r="B49" s="326" t="s">
        <v>498</v>
      </c>
      <c r="C49" s="194" t="s">
        <v>475</v>
      </c>
      <c r="D49" s="195">
        <v>75027178</v>
      </c>
      <c r="E49" s="195">
        <v>10762288</v>
      </c>
      <c r="F49" s="272">
        <v>600137261</v>
      </c>
      <c r="G49" s="157" t="s">
        <v>503</v>
      </c>
      <c r="H49" s="101" t="s">
        <v>66</v>
      </c>
      <c r="I49" s="157" t="s">
        <v>97</v>
      </c>
      <c r="J49" s="157" t="s">
        <v>477</v>
      </c>
      <c r="K49" s="157" t="s">
        <v>504</v>
      </c>
      <c r="L49" s="222">
        <v>2800000</v>
      </c>
      <c r="M49" s="223">
        <f t="shared" si="3"/>
        <v>2380000</v>
      </c>
      <c r="N49" s="176" t="s">
        <v>172</v>
      </c>
      <c r="O49" s="178" t="s">
        <v>479</v>
      </c>
      <c r="P49" s="176"/>
      <c r="Q49" s="178"/>
      <c r="R49" s="240" t="s">
        <v>501</v>
      </c>
      <c r="S49" s="240" t="s">
        <v>93</v>
      </c>
    </row>
    <row r="50" spans="1:19" ht="48" x14ac:dyDescent="0.3">
      <c r="A50" s="61">
        <v>46</v>
      </c>
      <c r="B50" s="326" t="s">
        <v>505</v>
      </c>
      <c r="C50" s="63" t="s">
        <v>506</v>
      </c>
      <c r="D50" s="195">
        <v>25388355</v>
      </c>
      <c r="E50" s="195">
        <v>1004958650</v>
      </c>
      <c r="F50" s="195">
        <v>600000982</v>
      </c>
      <c r="G50" s="64" t="s">
        <v>507</v>
      </c>
      <c r="H50" s="101" t="s">
        <v>66</v>
      </c>
      <c r="I50" s="64" t="s">
        <v>97</v>
      </c>
      <c r="J50" s="64" t="s">
        <v>508</v>
      </c>
      <c r="K50" s="184" t="s">
        <v>509</v>
      </c>
      <c r="L50" s="222">
        <v>1000000</v>
      </c>
      <c r="M50" s="223">
        <f t="shared" si="3"/>
        <v>850000</v>
      </c>
      <c r="N50" s="190" t="s">
        <v>510</v>
      </c>
      <c r="O50" s="191">
        <v>45505</v>
      </c>
      <c r="P50" s="65"/>
      <c r="Q50" s="67"/>
      <c r="R50" s="64" t="s">
        <v>501</v>
      </c>
      <c r="S50" s="64" t="s">
        <v>93</v>
      </c>
    </row>
    <row r="51" spans="1:19" ht="48" x14ac:dyDescent="0.3">
      <c r="A51" s="61">
        <v>47</v>
      </c>
      <c r="B51" s="326" t="s">
        <v>505</v>
      </c>
      <c r="C51" s="63" t="s">
        <v>506</v>
      </c>
      <c r="D51" s="195">
        <v>25388355</v>
      </c>
      <c r="E51" s="195">
        <v>1004958650</v>
      </c>
      <c r="F51" s="195">
        <v>600000982</v>
      </c>
      <c r="G51" s="64" t="s">
        <v>511</v>
      </c>
      <c r="H51" s="101" t="s">
        <v>66</v>
      </c>
      <c r="I51" s="64" t="s">
        <v>97</v>
      </c>
      <c r="J51" s="64" t="s">
        <v>508</v>
      </c>
      <c r="K51" s="184" t="s">
        <v>512</v>
      </c>
      <c r="L51" s="222">
        <v>4000000</v>
      </c>
      <c r="M51" s="223">
        <f t="shared" si="3"/>
        <v>3400000</v>
      </c>
      <c r="N51" s="190" t="s">
        <v>513</v>
      </c>
      <c r="O51" s="191" t="s">
        <v>514</v>
      </c>
      <c r="P51" s="65"/>
      <c r="Q51" s="67"/>
      <c r="R51" s="64" t="s">
        <v>501</v>
      </c>
      <c r="S51" s="64" t="s">
        <v>93</v>
      </c>
    </row>
    <row r="52" spans="1:19" ht="60" x14ac:dyDescent="0.3">
      <c r="A52" s="61">
        <v>48</v>
      </c>
      <c r="B52" s="245" t="s">
        <v>515</v>
      </c>
      <c r="C52" s="195" t="s">
        <v>516</v>
      </c>
      <c r="D52" s="196">
        <v>70982015</v>
      </c>
      <c r="E52" s="195">
        <v>107625504</v>
      </c>
      <c r="F52" s="197">
        <v>674000196</v>
      </c>
      <c r="G52" s="180" t="s">
        <v>517</v>
      </c>
      <c r="H52" s="101" t="s">
        <v>66</v>
      </c>
      <c r="I52" s="173" t="s">
        <v>97</v>
      </c>
      <c r="J52" s="173" t="s">
        <v>355</v>
      </c>
      <c r="K52" s="198" t="s">
        <v>518</v>
      </c>
      <c r="L52" s="237">
        <v>3000000</v>
      </c>
      <c r="M52" s="238">
        <f>L52*0.85</f>
        <v>2550000</v>
      </c>
      <c r="N52" s="65" t="s">
        <v>458</v>
      </c>
      <c r="O52" s="189" t="s">
        <v>519</v>
      </c>
      <c r="P52" s="65" t="s">
        <v>92</v>
      </c>
      <c r="Q52" s="67" t="s">
        <v>92</v>
      </c>
      <c r="R52" s="199" t="s">
        <v>520</v>
      </c>
      <c r="S52" s="61" t="s">
        <v>93</v>
      </c>
    </row>
    <row r="53" spans="1:19" ht="60" x14ac:dyDescent="0.3">
      <c r="A53" s="61">
        <v>49</v>
      </c>
      <c r="B53" s="245" t="s">
        <v>515</v>
      </c>
      <c r="C53" s="195" t="s">
        <v>516</v>
      </c>
      <c r="D53" s="196">
        <v>70982015</v>
      </c>
      <c r="E53" s="195">
        <v>107625504</v>
      </c>
      <c r="F53" s="197">
        <v>674000196</v>
      </c>
      <c r="G53" s="180" t="s">
        <v>521</v>
      </c>
      <c r="H53" s="101" t="s">
        <v>66</v>
      </c>
      <c r="I53" s="173" t="s">
        <v>97</v>
      </c>
      <c r="J53" s="173" t="s">
        <v>355</v>
      </c>
      <c r="K53" s="198" t="s">
        <v>522</v>
      </c>
      <c r="L53" s="237">
        <v>9000000</v>
      </c>
      <c r="M53" s="238">
        <f t="shared" ref="M53:M55" si="4">L53*0.85</f>
        <v>7650000</v>
      </c>
      <c r="N53" s="188" t="s">
        <v>302</v>
      </c>
      <c r="O53" s="189" t="s">
        <v>523</v>
      </c>
      <c r="P53" s="65" t="s">
        <v>92</v>
      </c>
      <c r="Q53" s="67" t="s">
        <v>92</v>
      </c>
      <c r="R53" s="180" t="s">
        <v>216</v>
      </c>
      <c r="S53" s="61" t="s">
        <v>93</v>
      </c>
    </row>
    <row r="54" spans="1:19" ht="93" customHeight="1" x14ac:dyDescent="0.3">
      <c r="A54" s="61">
        <v>50</v>
      </c>
      <c r="B54" s="245" t="s">
        <v>515</v>
      </c>
      <c r="C54" s="195" t="s">
        <v>516</v>
      </c>
      <c r="D54" s="196">
        <v>70982015</v>
      </c>
      <c r="E54" s="195">
        <v>107625504</v>
      </c>
      <c r="F54" s="197">
        <v>674000196</v>
      </c>
      <c r="G54" s="180" t="s">
        <v>524</v>
      </c>
      <c r="H54" s="101" t="s">
        <v>66</v>
      </c>
      <c r="I54" s="173" t="s">
        <v>97</v>
      </c>
      <c r="J54" s="173" t="s">
        <v>355</v>
      </c>
      <c r="K54" s="180" t="s">
        <v>525</v>
      </c>
      <c r="L54" s="239">
        <v>2000000</v>
      </c>
      <c r="M54" s="238">
        <f t="shared" si="4"/>
        <v>1700000</v>
      </c>
      <c r="N54" s="188" t="s">
        <v>526</v>
      </c>
      <c r="O54" s="189" t="s">
        <v>514</v>
      </c>
      <c r="P54" s="65" t="s">
        <v>92</v>
      </c>
      <c r="Q54" s="67"/>
      <c r="R54" s="180" t="s">
        <v>520</v>
      </c>
      <c r="S54" s="61" t="s">
        <v>93</v>
      </c>
    </row>
    <row r="55" spans="1:19" ht="91.5" customHeight="1" thickBot="1" x14ac:dyDescent="0.35">
      <c r="A55" s="69">
        <v>51</v>
      </c>
      <c r="B55" s="286" t="s">
        <v>515</v>
      </c>
      <c r="C55" s="211" t="s">
        <v>516</v>
      </c>
      <c r="D55" s="207">
        <v>70982015</v>
      </c>
      <c r="E55" s="211">
        <v>107625504</v>
      </c>
      <c r="F55" s="208">
        <v>674000196</v>
      </c>
      <c r="G55" s="92" t="s">
        <v>527</v>
      </c>
      <c r="H55" s="108" t="s">
        <v>66</v>
      </c>
      <c r="I55" s="179" t="s">
        <v>97</v>
      </c>
      <c r="J55" s="179" t="s">
        <v>355</v>
      </c>
      <c r="K55" s="92" t="s">
        <v>528</v>
      </c>
      <c r="L55" s="287">
        <v>1500000</v>
      </c>
      <c r="M55" s="288">
        <f t="shared" si="4"/>
        <v>1275000</v>
      </c>
      <c r="N55" s="93" t="s">
        <v>227</v>
      </c>
      <c r="O55" s="94" t="s">
        <v>514</v>
      </c>
      <c r="P55" s="90" t="s">
        <v>92</v>
      </c>
      <c r="Q55" s="89" t="s">
        <v>92</v>
      </c>
      <c r="R55" s="92" t="s">
        <v>520</v>
      </c>
      <c r="S55" s="69" t="s">
        <v>93</v>
      </c>
    </row>
    <row r="56" spans="1:19" x14ac:dyDescent="0.3">
      <c r="K56" s="84"/>
    </row>
    <row r="57" spans="1:19" ht="122.25" customHeight="1" x14ac:dyDescent="0.3">
      <c r="K57" s="84"/>
    </row>
    <row r="58" spans="1:19" ht="42.75" customHeight="1" x14ac:dyDescent="0.3">
      <c r="K58" s="84"/>
    </row>
    <row r="59" spans="1:19" ht="19.8" x14ac:dyDescent="0.4">
      <c r="A59" s="299" t="s">
        <v>554</v>
      </c>
      <c r="B59" s="1"/>
      <c r="D59" s="214"/>
      <c r="E59" s="214"/>
      <c r="F59" s="214"/>
      <c r="K59" s="84"/>
    </row>
    <row r="60" spans="1:19" x14ac:dyDescent="0.3">
      <c r="A60" s="300"/>
      <c r="B60" s="1"/>
      <c r="D60" s="214"/>
      <c r="E60" s="214"/>
      <c r="F60" s="214"/>
      <c r="K60" s="84"/>
    </row>
    <row r="61" spans="1:19" ht="19.8" x14ac:dyDescent="0.35">
      <c r="A61" s="301" t="s">
        <v>549</v>
      </c>
      <c r="B61" s="1"/>
      <c r="D61" s="333" t="s">
        <v>555</v>
      </c>
      <c r="E61" s="214"/>
      <c r="F61" s="214"/>
      <c r="K61" s="84"/>
    </row>
    <row r="62" spans="1:19" x14ac:dyDescent="0.3">
      <c r="A62" s="300"/>
      <c r="B62" s="1"/>
      <c r="D62" s="214"/>
      <c r="E62" s="214"/>
      <c r="F62" s="214"/>
      <c r="K62" s="84"/>
    </row>
    <row r="63" spans="1:19" x14ac:dyDescent="0.3">
      <c r="A63" s="300"/>
      <c r="B63" s="1"/>
      <c r="D63" s="214"/>
      <c r="E63" s="214"/>
      <c r="F63" s="214"/>
      <c r="K63" s="84"/>
    </row>
    <row r="64" spans="1:19" ht="28.5" customHeight="1" x14ac:dyDescent="0.4">
      <c r="A64" s="299"/>
      <c r="B64" s="1"/>
      <c r="D64" s="214"/>
      <c r="E64" s="214"/>
      <c r="F64" s="214"/>
      <c r="K64" s="84"/>
    </row>
    <row r="65" spans="1:11" ht="19.8" x14ac:dyDescent="0.4">
      <c r="A65" s="299" t="s">
        <v>550</v>
      </c>
      <c r="B65" s="1"/>
      <c r="D65" s="214"/>
      <c r="E65" s="214"/>
      <c r="F65" s="214"/>
      <c r="K65" s="84"/>
    </row>
    <row r="66" spans="1:11" ht="19.8" x14ac:dyDescent="0.4">
      <c r="A66" s="299" t="s">
        <v>551</v>
      </c>
      <c r="B66" s="1"/>
      <c r="D66" s="214"/>
      <c r="E66" s="214"/>
      <c r="F66" s="214"/>
      <c r="K66" s="84"/>
    </row>
    <row r="67" spans="1:11" ht="19.8" x14ac:dyDescent="0.4">
      <c r="A67" s="299"/>
      <c r="B67" s="1"/>
      <c r="D67" s="214"/>
      <c r="E67" s="214"/>
      <c r="F67" s="214"/>
      <c r="K67" s="84"/>
    </row>
    <row r="68" spans="1:11" ht="41.25" customHeight="1" x14ac:dyDescent="0.4">
      <c r="A68" s="299"/>
      <c r="B68" s="1"/>
      <c r="D68" s="214"/>
      <c r="E68" s="214"/>
      <c r="F68" s="214"/>
      <c r="K68" s="84"/>
    </row>
    <row r="69" spans="1:11" ht="19.8" x14ac:dyDescent="0.4">
      <c r="A69" s="299" t="s">
        <v>552</v>
      </c>
      <c r="B69" s="1"/>
      <c r="D69" s="214"/>
      <c r="E69" s="214"/>
      <c r="F69" s="214"/>
      <c r="K69" s="84"/>
    </row>
    <row r="70" spans="1:11" ht="19.8" x14ac:dyDescent="0.4">
      <c r="A70" s="299" t="s">
        <v>553</v>
      </c>
      <c r="B70" s="1"/>
      <c r="D70" s="214"/>
      <c r="E70" s="214"/>
      <c r="F70" s="214"/>
      <c r="K70" s="84"/>
    </row>
    <row r="71" spans="1:11" x14ac:dyDescent="0.3">
      <c r="K71" s="84"/>
    </row>
    <row r="72" spans="1:11" x14ac:dyDescent="0.3">
      <c r="K72" s="84"/>
    </row>
    <row r="73" spans="1:11" x14ac:dyDescent="0.3">
      <c r="K73" s="84"/>
    </row>
    <row r="74" spans="1:11" x14ac:dyDescent="0.3">
      <c r="K74" s="84"/>
    </row>
    <row r="75" spans="1:11" x14ac:dyDescent="0.3">
      <c r="K75" s="84"/>
    </row>
    <row r="76" spans="1:11" x14ac:dyDescent="0.3">
      <c r="K76" s="84"/>
    </row>
    <row r="77" spans="1:11" x14ac:dyDescent="0.3">
      <c r="K77" s="84"/>
    </row>
    <row r="78" spans="1:11" x14ac:dyDescent="0.3">
      <c r="K78" s="84"/>
    </row>
    <row r="79" spans="1:11" x14ac:dyDescent="0.3">
      <c r="K79" s="84"/>
    </row>
    <row r="80" spans="1:11" x14ac:dyDescent="0.3">
      <c r="K80" s="84"/>
    </row>
    <row r="81" spans="11:11" x14ac:dyDescent="0.3">
      <c r="K81" s="84"/>
    </row>
    <row r="82" spans="11:11" x14ac:dyDescent="0.3">
      <c r="K82" s="84"/>
    </row>
    <row r="83" spans="11:11" x14ac:dyDescent="0.3">
      <c r="K83" s="84"/>
    </row>
    <row r="84" spans="11:11" x14ac:dyDescent="0.3">
      <c r="K84" s="84"/>
    </row>
    <row r="85" spans="11:11" x14ac:dyDescent="0.3">
      <c r="K85" s="84"/>
    </row>
    <row r="86" spans="11:11" x14ac:dyDescent="0.3">
      <c r="K86" s="84"/>
    </row>
    <row r="87" spans="11:11" x14ac:dyDescent="0.3">
      <c r="K87" s="84"/>
    </row>
    <row r="88" spans="11:11" x14ac:dyDescent="0.3">
      <c r="K88" s="84"/>
    </row>
    <row r="89" spans="11:11" x14ac:dyDescent="0.3">
      <c r="K89" s="84"/>
    </row>
    <row r="90" spans="11:11" x14ac:dyDescent="0.3">
      <c r="K90" s="84"/>
    </row>
    <row r="91" spans="11:11" x14ac:dyDescent="0.3">
      <c r="K91" s="84"/>
    </row>
    <row r="92" spans="11:11" x14ac:dyDescent="0.3">
      <c r="K92" s="84"/>
    </row>
    <row r="93" spans="11:11" x14ac:dyDescent="0.3">
      <c r="K93" s="84"/>
    </row>
    <row r="94" spans="11:11" x14ac:dyDescent="0.3">
      <c r="K94" s="84"/>
    </row>
    <row r="95" spans="11:11" x14ac:dyDescent="0.3">
      <c r="K95" s="84"/>
    </row>
    <row r="96" spans="11:11" x14ac:dyDescent="0.3">
      <c r="K96" s="84"/>
    </row>
    <row r="97" spans="11:11" x14ac:dyDescent="0.3">
      <c r="K97" s="84"/>
    </row>
    <row r="98" spans="11:11" x14ac:dyDescent="0.3">
      <c r="K98" s="84"/>
    </row>
    <row r="99" spans="11:11" x14ac:dyDescent="0.3">
      <c r="K99" s="84"/>
    </row>
    <row r="100" spans="11:11" x14ac:dyDescent="0.3">
      <c r="K100" s="84"/>
    </row>
    <row r="101" spans="11:11" x14ac:dyDescent="0.3">
      <c r="K101" s="84"/>
    </row>
    <row r="102" spans="11:11" x14ac:dyDescent="0.3">
      <c r="K102" s="84"/>
    </row>
    <row r="103" spans="11:11" x14ac:dyDescent="0.3">
      <c r="K103" s="84"/>
    </row>
    <row r="104" spans="11:11" x14ac:dyDescent="0.3">
      <c r="K104" s="84"/>
    </row>
    <row r="105" spans="11:11" x14ac:dyDescent="0.3">
      <c r="K105" s="84"/>
    </row>
    <row r="106" spans="11:11" x14ac:dyDescent="0.3">
      <c r="K106" s="84"/>
    </row>
    <row r="107" spans="11:11" x14ac:dyDescent="0.3">
      <c r="K107" s="84"/>
    </row>
    <row r="108" spans="11:11" x14ac:dyDescent="0.3">
      <c r="K108" s="84"/>
    </row>
    <row r="109" spans="11:11" x14ac:dyDescent="0.3">
      <c r="K109" s="84"/>
    </row>
    <row r="110" spans="11:11" x14ac:dyDescent="0.3">
      <c r="K110" s="84"/>
    </row>
    <row r="111" spans="11:11" x14ac:dyDescent="0.3">
      <c r="K111" s="84"/>
    </row>
    <row r="112" spans="11:11" x14ac:dyDescent="0.3">
      <c r="K112" s="84"/>
    </row>
    <row r="113" spans="11:11" x14ac:dyDescent="0.3">
      <c r="K113" s="84"/>
    </row>
    <row r="114" spans="11:11" x14ac:dyDescent="0.3">
      <c r="K114" s="84"/>
    </row>
    <row r="115" spans="11:11" x14ac:dyDescent="0.3">
      <c r="K115" s="84"/>
    </row>
    <row r="116" spans="11:11" x14ac:dyDescent="0.3">
      <c r="K116" s="84"/>
    </row>
    <row r="117" spans="11:11" x14ac:dyDescent="0.3">
      <c r="K117" s="84"/>
    </row>
    <row r="118" spans="11:11" x14ac:dyDescent="0.3">
      <c r="K118" s="84"/>
    </row>
    <row r="119" spans="11:11" x14ac:dyDescent="0.3">
      <c r="K119" s="84"/>
    </row>
    <row r="120" spans="11:11" x14ac:dyDescent="0.3">
      <c r="K120" s="84"/>
    </row>
    <row r="121" spans="11:11" x14ac:dyDescent="0.3">
      <c r="K121" s="84"/>
    </row>
    <row r="122" spans="11:11" x14ac:dyDescent="0.3">
      <c r="K122" s="84"/>
    </row>
    <row r="123" spans="11:11" x14ac:dyDescent="0.3">
      <c r="K123" s="84"/>
    </row>
    <row r="124" spans="11:11" x14ac:dyDescent="0.3">
      <c r="K124" s="84"/>
    </row>
    <row r="125" spans="11:11" x14ac:dyDescent="0.3">
      <c r="K125" s="84"/>
    </row>
    <row r="126" spans="11:11" x14ac:dyDescent="0.3">
      <c r="K126" s="84"/>
    </row>
    <row r="127" spans="11:11" x14ac:dyDescent="0.3">
      <c r="K127" s="84"/>
    </row>
    <row r="128" spans="11:11" x14ac:dyDescent="0.3">
      <c r="K128" s="84"/>
    </row>
    <row r="129" spans="11:11" x14ac:dyDescent="0.3">
      <c r="K129" s="84"/>
    </row>
    <row r="130" spans="11:11" x14ac:dyDescent="0.3">
      <c r="K130" s="84"/>
    </row>
    <row r="131" spans="11:11" x14ac:dyDescent="0.3">
      <c r="K131" s="84"/>
    </row>
    <row r="132" spans="11:11" x14ac:dyDescent="0.3">
      <c r="K132" s="84"/>
    </row>
    <row r="133" spans="11:11" x14ac:dyDescent="0.3">
      <c r="K133" s="84"/>
    </row>
    <row r="134" spans="11:11" x14ac:dyDescent="0.3">
      <c r="K134" s="84"/>
    </row>
    <row r="135" spans="11:11" x14ac:dyDescent="0.3">
      <c r="K135" s="84"/>
    </row>
    <row r="136" spans="11:11" x14ac:dyDescent="0.3">
      <c r="K136" s="84"/>
    </row>
    <row r="137" spans="11:11" x14ac:dyDescent="0.3">
      <c r="K137" s="84"/>
    </row>
    <row r="138" spans="11:11" x14ac:dyDescent="0.3">
      <c r="K138" s="84"/>
    </row>
    <row r="139" spans="11:11" x14ac:dyDescent="0.3">
      <c r="K139" s="84"/>
    </row>
    <row r="140" spans="11:11" x14ac:dyDescent="0.3">
      <c r="K140" s="84"/>
    </row>
    <row r="141" spans="11:11" x14ac:dyDescent="0.3">
      <c r="K141" s="84"/>
    </row>
    <row r="142" spans="11:11" x14ac:dyDescent="0.3">
      <c r="K142" s="84"/>
    </row>
    <row r="143" spans="11:11" x14ac:dyDescent="0.3">
      <c r="K143" s="84"/>
    </row>
    <row r="144" spans="11:11" x14ac:dyDescent="0.3">
      <c r="K144" s="84"/>
    </row>
    <row r="145" spans="11:11" x14ac:dyDescent="0.3">
      <c r="K145" s="84"/>
    </row>
    <row r="146" spans="11:11" x14ac:dyDescent="0.3">
      <c r="K146" s="84"/>
    </row>
    <row r="147" spans="11:11" x14ac:dyDescent="0.3">
      <c r="K147" s="84"/>
    </row>
    <row r="148" spans="11:11" x14ac:dyDescent="0.3">
      <c r="K148" s="84"/>
    </row>
    <row r="149" spans="11:11" x14ac:dyDescent="0.3">
      <c r="K149" s="84"/>
    </row>
    <row r="150" spans="11:11" x14ac:dyDescent="0.3">
      <c r="K150" s="84"/>
    </row>
    <row r="151" spans="11:11" x14ac:dyDescent="0.3">
      <c r="K151" s="84"/>
    </row>
    <row r="152" spans="11:11" x14ac:dyDescent="0.3">
      <c r="K152" s="84"/>
    </row>
    <row r="153" spans="11:11" x14ac:dyDescent="0.3">
      <c r="K153" s="84"/>
    </row>
    <row r="154" spans="11:11" x14ac:dyDescent="0.3">
      <c r="K154" s="84"/>
    </row>
    <row r="155" spans="11:11" x14ac:dyDescent="0.3">
      <c r="K155" s="84"/>
    </row>
    <row r="156" spans="11:11" x14ac:dyDescent="0.3">
      <c r="K156" s="84"/>
    </row>
    <row r="157" spans="11:11" x14ac:dyDescent="0.3">
      <c r="K157" s="84"/>
    </row>
    <row r="158" spans="11:11" x14ac:dyDescent="0.3">
      <c r="K158" s="84"/>
    </row>
    <row r="159" spans="11:11" x14ac:dyDescent="0.3">
      <c r="K159" s="84"/>
    </row>
    <row r="160" spans="11:11" x14ac:dyDescent="0.3">
      <c r="K160" s="84"/>
    </row>
    <row r="161" spans="11:11" x14ac:dyDescent="0.3">
      <c r="K161" s="84"/>
    </row>
    <row r="162" spans="11:11" x14ac:dyDescent="0.3">
      <c r="K162" s="84"/>
    </row>
    <row r="163" spans="11:11" x14ac:dyDescent="0.3">
      <c r="K163" s="84"/>
    </row>
    <row r="164" spans="11:11" x14ac:dyDescent="0.3">
      <c r="K164" s="84"/>
    </row>
    <row r="165" spans="11:11" x14ac:dyDescent="0.3">
      <c r="K165" s="84"/>
    </row>
    <row r="166" spans="11:11" x14ac:dyDescent="0.3">
      <c r="K166" s="84"/>
    </row>
    <row r="167" spans="11:11" x14ac:dyDescent="0.3">
      <c r="K167" s="84"/>
    </row>
    <row r="168" spans="11:11" x14ac:dyDescent="0.3">
      <c r="K168" s="84"/>
    </row>
    <row r="169" spans="11:11" x14ac:dyDescent="0.3">
      <c r="K169" s="84"/>
    </row>
    <row r="170" spans="11:11" x14ac:dyDescent="0.3">
      <c r="K170" s="84"/>
    </row>
    <row r="171" spans="11:11" x14ac:dyDescent="0.3">
      <c r="K171" s="84"/>
    </row>
    <row r="172" spans="11:11" x14ac:dyDescent="0.3">
      <c r="K172" s="84"/>
    </row>
    <row r="173" spans="11:11" x14ac:dyDescent="0.3">
      <c r="K173" s="84"/>
    </row>
    <row r="174" spans="11:11" x14ac:dyDescent="0.3">
      <c r="K174" s="84"/>
    </row>
    <row r="175" spans="11:11" x14ac:dyDescent="0.3">
      <c r="K175" s="84"/>
    </row>
    <row r="176" spans="11:11" x14ac:dyDescent="0.3">
      <c r="K176" s="84"/>
    </row>
    <row r="177" spans="11:11" x14ac:dyDescent="0.3">
      <c r="K177" s="84"/>
    </row>
    <row r="178" spans="11:11" x14ac:dyDescent="0.3">
      <c r="K178" s="84"/>
    </row>
    <row r="179" spans="11:11" x14ac:dyDescent="0.3">
      <c r="K179" s="84"/>
    </row>
    <row r="180" spans="11:11" x14ac:dyDescent="0.3">
      <c r="K180" s="84"/>
    </row>
    <row r="181" spans="11:11" x14ac:dyDescent="0.3">
      <c r="K181" s="84"/>
    </row>
    <row r="182" spans="11:11" x14ac:dyDescent="0.3">
      <c r="K182" s="84"/>
    </row>
    <row r="183" spans="11:11" x14ac:dyDescent="0.3">
      <c r="K183" s="84"/>
    </row>
    <row r="184" spans="11:11" x14ac:dyDescent="0.3">
      <c r="K184" s="84"/>
    </row>
    <row r="185" spans="11:11" x14ac:dyDescent="0.3">
      <c r="K185" s="84"/>
    </row>
    <row r="186" spans="11:11" x14ac:dyDescent="0.3">
      <c r="K186" s="84"/>
    </row>
    <row r="187" spans="11:11" x14ac:dyDescent="0.3">
      <c r="K187" s="84"/>
    </row>
    <row r="188" spans="11:11" x14ac:dyDescent="0.3">
      <c r="K188" s="84"/>
    </row>
    <row r="189" spans="11:11" x14ac:dyDescent="0.3">
      <c r="K189" s="84"/>
    </row>
    <row r="190" spans="11:11" x14ac:dyDescent="0.3">
      <c r="K190" s="84"/>
    </row>
    <row r="191" spans="11:11" x14ac:dyDescent="0.3">
      <c r="K191" s="84"/>
    </row>
    <row r="192" spans="11:11" x14ac:dyDescent="0.3">
      <c r="K192" s="84"/>
    </row>
    <row r="193" spans="11:11" x14ac:dyDescent="0.3">
      <c r="K193" s="84"/>
    </row>
    <row r="194" spans="11:11" x14ac:dyDescent="0.3">
      <c r="K194" s="84"/>
    </row>
    <row r="195" spans="11:11" x14ac:dyDescent="0.3">
      <c r="K195" s="84"/>
    </row>
    <row r="196" spans="11:11" x14ac:dyDescent="0.3">
      <c r="K196" s="84"/>
    </row>
    <row r="197" spans="11:11" x14ac:dyDescent="0.3">
      <c r="K197" s="84"/>
    </row>
    <row r="198" spans="11:11" x14ac:dyDescent="0.3">
      <c r="K198" s="84"/>
    </row>
    <row r="199" spans="11:11" x14ac:dyDescent="0.3">
      <c r="K199" s="84"/>
    </row>
    <row r="200" spans="11:11" x14ac:dyDescent="0.3">
      <c r="K200" s="84"/>
    </row>
    <row r="201" spans="11:11" x14ac:dyDescent="0.3">
      <c r="K201" s="84"/>
    </row>
    <row r="202" spans="11:11" x14ac:dyDescent="0.3">
      <c r="K202" s="84"/>
    </row>
    <row r="203" spans="11:11" x14ac:dyDescent="0.3">
      <c r="K203" s="84"/>
    </row>
    <row r="204" spans="11:11" x14ac:dyDescent="0.3">
      <c r="K204" s="84"/>
    </row>
    <row r="205" spans="11:11" x14ac:dyDescent="0.3">
      <c r="K205" s="84"/>
    </row>
    <row r="206" spans="11:11" x14ac:dyDescent="0.3">
      <c r="K206" s="84"/>
    </row>
    <row r="207" spans="11:11" x14ac:dyDescent="0.3">
      <c r="K207" s="84"/>
    </row>
    <row r="208" spans="11:11" x14ac:dyDescent="0.3">
      <c r="K208" s="84"/>
    </row>
    <row r="209" spans="11:11" x14ac:dyDescent="0.3">
      <c r="K209" s="84"/>
    </row>
    <row r="210" spans="11:11" x14ac:dyDescent="0.3">
      <c r="K210" s="84"/>
    </row>
    <row r="211" spans="11:11" x14ac:dyDescent="0.3">
      <c r="K211" s="84"/>
    </row>
    <row r="212" spans="11:11" x14ac:dyDescent="0.3">
      <c r="K212" s="84"/>
    </row>
    <row r="213" spans="11:11" x14ac:dyDescent="0.3">
      <c r="K213" s="84"/>
    </row>
    <row r="214" spans="11:11" x14ac:dyDescent="0.3">
      <c r="K214" s="84"/>
    </row>
    <row r="215" spans="11:11" x14ac:dyDescent="0.3">
      <c r="K215" s="8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1"/>
  <sheetViews>
    <sheetView topLeftCell="C76" zoomScale="85" zoomScaleNormal="85" workbookViewId="0">
      <selection activeCell="D80" sqref="D80"/>
    </sheetView>
  </sheetViews>
  <sheetFormatPr defaultColWidth="9.33203125" defaultRowHeight="14.4" x14ac:dyDescent="0.3"/>
  <cols>
    <col min="1" max="1" width="6.5546875" style="304" customWidth="1"/>
    <col min="2" max="3" width="9.33203125" style="1"/>
    <col min="4" max="4" width="9.33203125" style="214"/>
    <col min="5" max="6" width="9.88671875" style="214" bestFit="1" customWidth="1"/>
    <col min="7" max="7" width="16.33203125" style="1" customWidth="1"/>
    <col min="8" max="9" width="14.33203125" style="84" customWidth="1"/>
    <col min="10" max="10" width="14.6640625" style="84" customWidth="1"/>
    <col min="11" max="11" width="39.44140625" style="1" customWidth="1"/>
    <col min="12" max="12" width="13.88671875" style="3" customWidth="1"/>
    <col min="13" max="13" width="15.44140625" style="3" customWidth="1"/>
    <col min="14" max="15" width="9.33203125" style="4"/>
    <col min="16" max="16" width="8.44140625" style="84" customWidth="1"/>
    <col min="17" max="19" width="10.44140625" style="84" customWidth="1"/>
    <col min="20" max="21" width="13.44140625" style="84" customWidth="1"/>
    <col min="22" max="23" width="14" style="84" customWidth="1"/>
    <col min="24" max="24" width="12.33203125" style="84" customWidth="1"/>
    <col min="25" max="26" width="10.33203125" style="84" customWidth="1"/>
    <col min="27" max="16384" width="9.33203125" style="1"/>
  </cols>
  <sheetData>
    <row r="1" spans="1:26" ht="18" customHeight="1" thickBot="1" x14ac:dyDescent="0.4">
      <c r="A1" s="352" t="s">
        <v>29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4"/>
    </row>
    <row r="2" spans="1:26" s="6" customFormat="1" ht="72.75" customHeight="1" thickBot="1" x14ac:dyDescent="0.35">
      <c r="A2" s="355" t="s">
        <v>6</v>
      </c>
      <c r="B2" s="382" t="s">
        <v>7</v>
      </c>
      <c r="C2" s="383"/>
      <c r="D2" s="383"/>
      <c r="E2" s="383"/>
      <c r="F2" s="384"/>
      <c r="G2" s="362" t="s">
        <v>8</v>
      </c>
      <c r="H2" s="401" t="s">
        <v>30</v>
      </c>
      <c r="I2" s="404" t="s">
        <v>47</v>
      </c>
      <c r="J2" s="365" t="s">
        <v>10</v>
      </c>
      <c r="K2" s="379" t="s">
        <v>11</v>
      </c>
      <c r="L2" s="385" t="s">
        <v>31</v>
      </c>
      <c r="M2" s="386"/>
      <c r="N2" s="387" t="s">
        <v>315</v>
      </c>
      <c r="O2" s="388"/>
      <c r="P2" s="374" t="s">
        <v>32</v>
      </c>
      <c r="Q2" s="375"/>
      <c r="R2" s="375"/>
      <c r="S2" s="375"/>
      <c r="T2" s="375"/>
      <c r="U2" s="375"/>
      <c r="V2" s="375"/>
      <c r="W2" s="376"/>
      <c r="X2" s="376"/>
      <c r="Y2" s="334" t="s">
        <v>15</v>
      </c>
      <c r="Z2" s="335"/>
    </row>
    <row r="3" spans="1:26" ht="14.85" customHeight="1" x14ac:dyDescent="0.3">
      <c r="A3" s="356"/>
      <c r="B3" s="362" t="s">
        <v>16</v>
      </c>
      <c r="C3" s="358" t="s">
        <v>17</v>
      </c>
      <c r="D3" s="358" t="s">
        <v>18</v>
      </c>
      <c r="E3" s="358" t="s">
        <v>19</v>
      </c>
      <c r="F3" s="360" t="s">
        <v>20</v>
      </c>
      <c r="G3" s="363"/>
      <c r="H3" s="402"/>
      <c r="I3" s="405"/>
      <c r="J3" s="366"/>
      <c r="K3" s="380"/>
      <c r="L3" s="393" t="s">
        <v>21</v>
      </c>
      <c r="M3" s="395" t="s">
        <v>53</v>
      </c>
      <c r="N3" s="397" t="s">
        <v>22</v>
      </c>
      <c r="O3" s="399" t="s">
        <v>23</v>
      </c>
      <c r="P3" s="377" t="s">
        <v>33</v>
      </c>
      <c r="Q3" s="378"/>
      <c r="R3" s="378"/>
      <c r="S3" s="379"/>
      <c r="T3" s="368" t="s">
        <v>34</v>
      </c>
      <c r="U3" s="370" t="s">
        <v>50</v>
      </c>
      <c r="V3" s="370" t="s">
        <v>51</v>
      </c>
      <c r="W3" s="368" t="s">
        <v>35</v>
      </c>
      <c r="X3" s="372" t="s">
        <v>49</v>
      </c>
      <c r="Y3" s="389" t="s">
        <v>26</v>
      </c>
      <c r="Z3" s="391" t="s">
        <v>27</v>
      </c>
    </row>
    <row r="4" spans="1:26" ht="102" customHeight="1" thickBot="1" x14ac:dyDescent="0.35">
      <c r="A4" s="357"/>
      <c r="B4" s="364"/>
      <c r="C4" s="359"/>
      <c r="D4" s="359"/>
      <c r="E4" s="359"/>
      <c r="F4" s="361"/>
      <c r="G4" s="364"/>
      <c r="H4" s="403"/>
      <c r="I4" s="406"/>
      <c r="J4" s="367"/>
      <c r="K4" s="381"/>
      <c r="L4" s="394"/>
      <c r="M4" s="396"/>
      <c r="N4" s="398"/>
      <c r="O4" s="400"/>
      <c r="P4" s="42" t="s">
        <v>46</v>
      </c>
      <c r="Q4" s="43" t="s">
        <v>36</v>
      </c>
      <c r="R4" s="43" t="s">
        <v>37</v>
      </c>
      <c r="S4" s="44" t="s">
        <v>38</v>
      </c>
      <c r="T4" s="369"/>
      <c r="U4" s="371"/>
      <c r="V4" s="371"/>
      <c r="W4" s="369"/>
      <c r="X4" s="373"/>
      <c r="Y4" s="390"/>
      <c r="Z4" s="392"/>
    </row>
    <row r="5" spans="1:26" s="49" customFormat="1" ht="84" x14ac:dyDescent="0.3">
      <c r="A5" s="181">
        <v>1</v>
      </c>
      <c r="B5" s="50" t="s">
        <v>87</v>
      </c>
      <c r="C5" s="50" t="s">
        <v>104</v>
      </c>
      <c r="D5" s="209">
        <v>70980772</v>
      </c>
      <c r="E5" s="274">
        <v>102232954</v>
      </c>
      <c r="F5" s="275">
        <v>600138402</v>
      </c>
      <c r="G5" s="52" t="s">
        <v>90</v>
      </c>
      <c r="H5" s="95" t="s">
        <v>89</v>
      </c>
      <c r="I5" s="181" t="s">
        <v>97</v>
      </c>
      <c r="J5" s="181" t="s">
        <v>88</v>
      </c>
      <c r="K5" s="186" t="s">
        <v>96</v>
      </c>
      <c r="L5" s="234">
        <v>28000000</v>
      </c>
      <c r="M5" s="235">
        <f>L5/100*85</f>
        <v>23800000</v>
      </c>
      <c r="N5" s="311" t="s">
        <v>98</v>
      </c>
      <c r="O5" s="309" t="s">
        <v>100</v>
      </c>
      <c r="P5" s="182"/>
      <c r="Q5" s="185"/>
      <c r="R5" s="185"/>
      <c r="S5" s="183"/>
      <c r="T5" s="181"/>
      <c r="U5" s="181"/>
      <c r="V5" s="291"/>
      <c r="W5" s="291"/>
      <c r="X5" s="291"/>
      <c r="Y5" s="327" t="s">
        <v>93</v>
      </c>
      <c r="Z5" s="183" t="s">
        <v>93</v>
      </c>
    </row>
    <row r="6" spans="1:26" ht="84" x14ac:dyDescent="0.3">
      <c r="A6" s="61">
        <v>2</v>
      </c>
      <c r="B6" s="51" t="s">
        <v>87</v>
      </c>
      <c r="C6" s="51" t="s">
        <v>104</v>
      </c>
      <c r="D6" s="196">
        <v>70980772</v>
      </c>
      <c r="E6" s="276">
        <v>102232954</v>
      </c>
      <c r="F6" s="263">
        <v>600138402</v>
      </c>
      <c r="G6" s="53" t="s">
        <v>91</v>
      </c>
      <c r="H6" s="96" t="s">
        <v>89</v>
      </c>
      <c r="I6" s="61" t="s">
        <v>97</v>
      </c>
      <c r="J6" s="61" t="s">
        <v>88</v>
      </c>
      <c r="K6" s="73" t="s">
        <v>103</v>
      </c>
      <c r="L6" s="222">
        <v>10000000</v>
      </c>
      <c r="M6" s="223">
        <f>L6/100*85</f>
        <v>8500000</v>
      </c>
      <c r="N6" s="312" t="s">
        <v>99</v>
      </c>
      <c r="O6" s="268" t="s">
        <v>100</v>
      </c>
      <c r="P6" s="65" t="s">
        <v>92</v>
      </c>
      <c r="Q6" s="66" t="s">
        <v>92</v>
      </c>
      <c r="R6" s="66" t="s">
        <v>92</v>
      </c>
      <c r="S6" s="67" t="s">
        <v>92</v>
      </c>
      <c r="T6" s="61"/>
      <c r="U6" s="61" t="s">
        <v>92</v>
      </c>
      <c r="V6" s="61"/>
      <c r="W6" s="61" t="s">
        <v>92</v>
      </c>
      <c r="X6" s="61" t="s">
        <v>92</v>
      </c>
      <c r="Y6" s="328" t="s">
        <v>93</v>
      </c>
      <c r="Z6" s="67" t="s">
        <v>93</v>
      </c>
    </row>
    <row r="7" spans="1:26" ht="84" x14ac:dyDescent="0.3">
      <c r="A7" s="61">
        <v>3</v>
      </c>
      <c r="B7" s="51" t="s">
        <v>87</v>
      </c>
      <c r="C7" s="51" t="s">
        <v>104</v>
      </c>
      <c r="D7" s="196">
        <v>70980772</v>
      </c>
      <c r="E7" s="276">
        <v>102232954</v>
      </c>
      <c r="F7" s="263">
        <v>600138402</v>
      </c>
      <c r="G7" s="53" t="s">
        <v>95</v>
      </c>
      <c r="H7" s="96" t="s">
        <v>89</v>
      </c>
      <c r="I7" s="61" t="s">
        <v>97</v>
      </c>
      <c r="J7" s="61" t="s">
        <v>88</v>
      </c>
      <c r="K7" s="73" t="s">
        <v>101</v>
      </c>
      <c r="L7" s="222">
        <v>10000000</v>
      </c>
      <c r="M7" s="223">
        <f t="shared" ref="M7:M21" si="0">L7/100*85</f>
        <v>8500000</v>
      </c>
      <c r="N7" s="312" t="s">
        <v>99</v>
      </c>
      <c r="O7" s="268" t="s">
        <v>100</v>
      </c>
      <c r="P7" s="65"/>
      <c r="Q7" s="66"/>
      <c r="R7" s="66"/>
      <c r="S7" s="67"/>
      <c r="T7" s="61"/>
      <c r="U7" s="61"/>
      <c r="V7" s="61" t="s">
        <v>92</v>
      </c>
      <c r="W7" s="61" t="s">
        <v>92</v>
      </c>
      <c r="X7" s="61"/>
      <c r="Y7" s="328" t="s">
        <v>93</v>
      </c>
      <c r="Z7" s="67" t="s">
        <v>93</v>
      </c>
    </row>
    <row r="8" spans="1:26" ht="84" x14ac:dyDescent="0.3">
      <c r="A8" s="61">
        <v>4</v>
      </c>
      <c r="B8" s="51" t="s">
        <v>87</v>
      </c>
      <c r="C8" s="51" t="s">
        <v>104</v>
      </c>
      <c r="D8" s="196">
        <v>70980772</v>
      </c>
      <c r="E8" s="276">
        <v>102232954</v>
      </c>
      <c r="F8" s="263">
        <v>600138402</v>
      </c>
      <c r="G8" s="53" t="s">
        <v>94</v>
      </c>
      <c r="H8" s="96" t="s">
        <v>89</v>
      </c>
      <c r="I8" s="61" t="s">
        <v>97</v>
      </c>
      <c r="J8" s="61" t="s">
        <v>88</v>
      </c>
      <c r="K8" s="64" t="s">
        <v>102</v>
      </c>
      <c r="L8" s="222">
        <v>10000000</v>
      </c>
      <c r="M8" s="223">
        <f t="shared" si="0"/>
        <v>8500000</v>
      </c>
      <c r="N8" s="312" t="s">
        <v>99</v>
      </c>
      <c r="O8" s="268" t="s">
        <v>100</v>
      </c>
      <c r="P8" s="65"/>
      <c r="Q8" s="66"/>
      <c r="R8" s="66"/>
      <c r="S8" s="67"/>
      <c r="T8" s="61"/>
      <c r="U8" s="61"/>
      <c r="V8" s="61" t="s">
        <v>92</v>
      </c>
      <c r="W8" s="61" t="s">
        <v>92</v>
      </c>
      <c r="X8" s="61"/>
      <c r="Y8" s="328" t="s">
        <v>93</v>
      </c>
      <c r="Z8" s="67" t="s">
        <v>93</v>
      </c>
    </row>
    <row r="9" spans="1:26" ht="205.5" customHeight="1" x14ac:dyDescent="0.3">
      <c r="A9" s="61">
        <v>5</v>
      </c>
      <c r="B9" s="62" t="s">
        <v>105</v>
      </c>
      <c r="C9" s="63" t="s">
        <v>106</v>
      </c>
      <c r="D9" s="273">
        <v>70646015</v>
      </c>
      <c r="E9" s="173">
        <v>102244120</v>
      </c>
      <c r="F9" s="173">
        <v>600138453</v>
      </c>
      <c r="G9" s="64" t="s">
        <v>107</v>
      </c>
      <c r="H9" s="96" t="s">
        <v>66</v>
      </c>
      <c r="I9" s="61" t="s">
        <v>97</v>
      </c>
      <c r="J9" s="61" t="s">
        <v>108</v>
      </c>
      <c r="K9" s="192" t="s">
        <v>109</v>
      </c>
      <c r="L9" s="305">
        <v>4200000</v>
      </c>
      <c r="M9" s="305">
        <f t="shared" si="0"/>
        <v>3570000</v>
      </c>
      <c r="N9" s="313" t="s">
        <v>110</v>
      </c>
      <c r="O9" s="268" t="s">
        <v>111</v>
      </c>
      <c r="P9" s="65" t="s">
        <v>92</v>
      </c>
      <c r="Q9" s="66"/>
      <c r="R9" s="66"/>
      <c r="S9" s="67" t="s">
        <v>92</v>
      </c>
      <c r="T9" s="61"/>
      <c r="U9" s="61"/>
      <c r="V9" s="61"/>
      <c r="W9" s="61"/>
      <c r="X9" s="61" t="s">
        <v>92</v>
      </c>
      <c r="Y9" s="70" t="s">
        <v>112</v>
      </c>
      <c r="Z9" s="67" t="s">
        <v>93</v>
      </c>
    </row>
    <row r="10" spans="1:26" ht="207" customHeight="1" x14ac:dyDescent="0.3">
      <c r="A10" s="61">
        <v>6</v>
      </c>
      <c r="B10" s="62" t="s">
        <v>105</v>
      </c>
      <c r="C10" s="63" t="s">
        <v>106</v>
      </c>
      <c r="D10" s="273">
        <v>70646015</v>
      </c>
      <c r="E10" s="173">
        <v>102244120</v>
      </c>
      <c r="F10" s="173">
        <v>600138453</v>
      </c>
      <c r="G10" s="64" t="s">
        <v>113</v>
      </c>
      <c r="H10" s="96" t="s">
        <v>66</v>
      </c>
      <c r="I10" s="61" t="s">
        <v>97</v>
      </c>
      <c r="J10" s="61" t="s">
        <v>108</v>
      </c>
      <c r="K10" s="64" t="s">
        <v>114</v>
      </c>
      <c r="L10" s="305">
        <v>14600000</v>
      </c>
      <c r="M10" s="305">
        <f t="shared" si="0"/>
        <v>12410000</v>
      </c>
      <c r="N10" s="312" t="s">
        <v>115</v>
      </c>
      <c r="O10" s="268" t="s">
        <v>111</v>
      </c>
      <c r="P10" s="65"/>
      <c r="Q10" s="66"/>
      <c r="R10" s="66"/>
      <c r="S10" s="67"/>
      <c r="T10" s="61"/>
      <c r="U10" s="61"/>
      <c r="V10" s="61"/>
      <c r="W10" s="61"/>
      <c r="X10" s="61"/>
      <c r="Y10" s="70" t="s">
        <v>112</v>
      </c>
      <c r="Z10" s="67" t="s">
        <v>93</v>
      </c>
    </row>
    <row r="11" spans="1:26" ht="172.8" x14ac:dyDescent="0.3">
      <c r="A11" s="61">
        <v>7</v>
      </c>
      <c r="B11" s="62" t="s">
        <v>105</v>
      </c>
      <c r="C11" s="63" t="s">
        <v>106</v>
      </c>
      <c r="D11" s="273">
        <v>70646015</v>
      </c>
      <c r="E11" s="173">
        <v>102244120</v>
      </c>
      <c r="F11" s="173">
        <v>600138453</v>
      </c>
      <c r="G11" s="64" t="s">
        <v>116</v>
      </c>
      <c r="H11" s="96" t="s">
        <v>66</v>
      </c>
      <c r="I11" s="61" t="s">
        <v>97</v>
      </c>
      <c r="J11" s="61" t="s">
        <v>108</v>
      </c>
      <c r="K11" s="61" t="s">
        <v>117</v>
      </c>
      <c r="L11" s="305">
        <v>36000000</v>
      </c>
      <c r="M11" s="305">
        <f t="shared" si="0"/>
        <v>30600000</v>
      </c>
      <c r="N11" s="312" t="s">
        <v>110</v>
      </c>
      <c r="O11" s="268" t="s">
        <v>100</v>
      </c>
      <c r="P11" s="65"/>
      <c r="Q11" s="66"/>
      <c r="R11" s="66"/>
      <c r="S11" s="67"/>
      <c r="T11" s="61"/>
      <c r="U11" s="61"/>
      <c r="V11" s="61" t="s">
        <v>92</v>
      </c>
      <c r="W11" s="61"/>
      <c r="X11" s="61"/>
      <c r="Y11" s="70" t="s">
        <v>112</v>
      </c>
      <c r="Z11" s="67" t="s">
        <v>93</v>
      </c>
    </row>
    <row r="12" spans="1:26" ht="172.8" x14ac:dyDescent="0.3">
      <c r="A12" s="61">
        <v>8</v>
      </c>
      <c r="B12" s="64" t="s">
        <v>105</v>
      </c>
      <c r="C12" s="63" t="s">
        <v>106</v>
      </c>
      <c r="D12" s="173">
        <v>70646015</v>
      </c>
      <c r="E12" s="173">
        <v>102244120</v>
      </c>
      <c r="F12" s="173">
        <v>600138453</v>
      </c>
      <c r="G12" s="64" t="s">
        <v>118</v>
      </c>
      <c r="H12" s="96" t="s">
        <v>66</v>
      </c>
      <c r="I12" s="61" t="s">
        <v>97</v>
      </c>
      <c r="J12" s="61" t="s">
        <v>108</v>
      </c>
      <c r="K12" s="64" t="s">
        <v>119</v>
      </c>
      <c r="L12" s="305">
        <v>15000000</v>
      </c>
      <c r="M12" s="305">
        <f t="shared" si="0"/>
        <v>12750000</v>
      </c>
      <c r="N12" s="312" t="s">
        <v>120</v>
      </c>
      <c r="O12" s="324" t="s">
        <v>121</v>
      </c>
      <c r="P12" s="277"/>
      <c r="Q12" s="278"/>
      <c r="R12" s="71"/>
      <c r="S12" s="71"/>
      <c r="T12" s="64"/>
      <c r="U12" s="64"/>
      <c r="V12" s="64" t="s">
        <v>92</v>
      </c>
      <c r="W12" s="64" t="s">
        <v>92</v>
      </c>
      <c r="X12" s="64"/>
      <c r="Y12" s="70" t="s">
        <v>112</v>
      </c>
      <c r="Z12" s="72" t="s">
        <v>93</v>
      </c>
    </row>
    <row r="13" spans="1:26" ht="177" customHeight="1" x14ac:dyDescent="0.3">
      <c r="A13" s="61">
        <v>9</v>
      </c>
      <c r="B13" s="62" t="s">
        <v>105</v>
      </c>
      <c r="C13" s="63" t="s">
        <v>106</v>
      </c>
      <c r="D13" s="273">
        <v>70646015</v>
      </c>
      <c r="E13" s="173">
        <v>102244120</v>
      </c>
      <c r="F13" s="173">
        <v>600138453</v>
      </c>
      <c r="G13" s="64" t="s">
        <v>122</v>
      </c>
      <c r="H13" s="96" t="s">
        <v>66</v>
      </c>
      <c r="I13" s="61" t="s">
        <v>97</v>
      </c>
      <c r="J13" s="61" t="s">
        <v>108</v>
      </c>
      <c r="K13" s="64" t="s">
        <v>123</v>
      </c>
      <c r="L13" s="305">
        <v>7200000</v>
      </c>
      <c r="M13" s="305">
        <f t="shared" si="0"/>
        <v>6120000</v>
      </c>
      <c r="N13" s="312" t="s">
        <v>124</v>
      </c>
      <c r="O13" s="268" t="s">
        <v>111</v>
      </c>
      <c r="P13" s="65"/>
      <c r="Q13" s="66" t="s">
        <v>92</v>
      </c>
      <c r="R13" s="66" t="s">
        <v>92</v>
      </c>
      <c r="S13" s="67" t="s">
        <v>92</v>
      </c>
      <c r="T13" s="61"/>
      <c r="U13" s="61"/>
      <c r="V13" s="61"/>
      <c r="W13" s="61"/>
      <c r="X13" s="61" t="s">
        <v>92</v>
      </c>
      <c r="Y13" s="70" t="s">
        <v>112</v>
      </c>
      <c r="Z13" s="67" t="s">
        <v>93</v>
      </c>
    </row>
    <row r="14" spans="1:26" ht="172.8" x14ac:dyDescent="0.3">
      <c r="A14" s="61">
        <v>10</v>
      </c>
      <c r="B14" s="62" t="s">
        <v>105</v>
      </c>
      <c r="C14" s="63" t="s">
        <v>106</v>
      </c>
      <c r="D14" s="273">
        <v>70646015</v>
      </c>
      <c r="E14" s="173">
        <v>102244120</v>
      </c>
      <c r="F14" s="173">
        <v>600138453</v>
      </c>
      <c r="G14" s="64" t="s">
        <v>125</v>
      </c>
      <c r="H14" s="96" t="s">
        <v>66</v>
      </c>
      <c r="I14" s="61" t="s">
        <v>97</v>
      </c>
      <c r="J14" s="61" t="s">
        <v>108</v>
      </c>
      <c r="K14" s="64" t="s">
        <v>126</v>
      </c>
      <c r="L14" s="305">
        <v>8100000</v>
      </c>
      <c r="M14" s="305">
        <f t="shared" si="0"/>
        <v>6885000</v>
      </c>
      <c r="N14" s="312" t="s">
        <v>110</v>
      </c>
      <c r="O14" s="268" t="s">
        <v>100</v>
      </c>
      <c r="P14" s="65" t="s">
        <v>92</v>
      </c>
      <c r="Q14" s="66" t="s">
        <v>92</v>
      </c>
      <c r="R14" s="66" t="s">
        <v>92</v>
      </c>
      <c r="S14" s="67" t="s">
        <v>92</v>
      </c>
      <c r="T14" s="61"/>
      <c r="U14" s="61"/>
      <c r="V14" s="61"/>
      <c r="W14" s="61"/>
      <c r="X14" s="61" t="s">
        <v>92</v>
      </c>
      <c r="Y14" s="70" t="s">
        <v>112</v>
      </c>
      <c r="Z14" s="67" t="s">
        <v>93</v>
      </c>
    </row>
    <row r="15" spans="1:26" ht="210" customHeight="1" x14ac:dyDescent="0.3">
      <c r="A15" s="61">
        <v>11</v>
      </c>
      <c r="B15" s="62" t="s">
        <v>105</v>
      </c>
      <c r="C15" s="63" t="s">
        <v>106</v>
      </c>
      <c r="D15" s="273">
        <v>70646015</v>
      </c>
      <c r="E15" s="173">
        <v>102244120</v>
      </c>
      <c r="F15" s="173">
        <v>600138453</v>
      </c>
      <c r="G15" s="64" t="s">
        <v>127</v>
      </c>
      <c r="H15" s="96" t="s">
        <v>66</v>
      </c>
      <c r="I15" s="61" t="s">
        <v>97</v>
      </c>
      <c r="J15" s="61" t="s">
        <v>108</v>
      </c>
      <c r="K15" s="64" t="s">
        <v>128</v>
      </c>
      <c r="L15" s="305">
        <v>15500000</v>
      </c>
      <c r="M15" s="305">
        <f t="shared" si="0"/>
        <v>13175000</v>
      </c>
      <c r="N15" s="312" t="s">
        <v>129</v>
      </c>
      <c r="O15" s="268" t="s">
        <v>130</v>
      </c>
      <c r="P15" s="65"/>
      <c r="Q15" s="66"/>
      <c r="R15" s="66" t="s">
        <v>92</v>
      </c>
      <c r="S15" s="67" t="s">
        <v>92</v>
      </c>
      <c r="T15" s="61"/>
      <c r="U15" s="61"/>
      <c r="V15" s="61" t="s">
        <v>92</v>
      </c>
      <c r="W15" s="61"/>
      <c r="X15" s="61" t="s">
        <v>92</v>
      </c>
      <c r="Y15" s="70" t="s">
        <v>112</v>
      </c>
      <c r="Z15" s="67" t="s">
        <v>93</v>
      </c>
    </row>
    <row r="16" spans="1:26" ht="217.5" customHeight="1" x14ac:dyDescent="0.3">
      <c r="A16" s="61">
        <v>12</v>
      </c>
      <c r="B16" s="62" t="s">
        <v>105</v>
      </c>
      <c r="C16" s="63" t="s">
        <v>106</v>
      </c>
      <c r="D16" s="273">
        <v>70646015</v>
      </c>
      <c r="E16" s="173">
        <v>102244120</v>
      </c>
      <c r="F16" s="173">
        <v>600138453</v>
      </c>
      <c r="G16" s="64" t="s">
        <v>131</v>
      </c>
      <c r="H16" s="96" t="s">
        <v>66</v>
      </c>
      <c r="I16" s="61" t="s">
        <v>97</v>
      </c>
      <c r="J16" s="61" t="s">
        <v>108</v>
      </c>
      <c r="K16" s="61" t="s">
        <v>132</v>
      </c>
      <c r="L16" s="305">
        <v>4800000</v>
      </c>
      <c r="M16" s="305">
        <f t="shared" si="0"/>
        <v>4080000</v>
      </c>
      <c r="N16" s="312" t="s">
        <v>110</v>
      </c>
      <c r="O16" s="268" t="s">
        <v>133</v>
      </c>
      <c r="P16" s="65"/>
      <c r="Q16" s="66"/>
      <c r="R16" s="66"/>
      <c r="S16" s="67" t="s">
        <v>92</v>
      </c>
      <c r="T16" s="61"/>
      <c r="U16" s="61"/>
      <c r="V16" s="61" t="s">
        <v>92</v>
      </c>
      <c r="W16" s="61"/>
      <c r="X16" s="61" t="s">
        <v>92</v>
      </c>
      <c r="Y16" s="70" t="s">
        <v>112</v>
      </c>
      <c r="Z16" s="67" t="s">
        <v>93</v>
      </c>
    </row>
    <row r="17" spans="1:26" ht="206.25" customHeight="1" x14ac:dyDescent="0.3">
      <c r="A17" s="61">
        <v>13</v>
      </c>
      <c r="B17" s="62" t="s">
        <v>105</v>
      </c>
      <c r="C17" s="63" t="s">
        <v>106</v>
      </c>
      <c r="D17" s="273">
        <v>70646015</v>
      </c>
      <c r="E17" s="173">
        <v>102244120</v>
      </c>
      <c r="F17" s="173">
        <v>600138453</v>
      </c>
      <c r="G17" s="64" t="s">
        <v>134</v>
      </c>
      <c r="H17" s="96" t="s">
        <v>66</v>
      </c>
      <c r="I17" s="61" t="s">
        <v>97</v>
      </c>
      <c r="J17" s="61" t="s">
        <v>108</v>
      </c>
      <c r="K17" s="64" t="s">
        <v>135</v>
      </c>
      <c r="L17" s="305">
        <v>1800000</v>
      </c>
      <c r="M17" s="305">
        <f t="shared" si="0"/>
        <v>1530000</v>
      </c>
      <c r="N17" s="312" t="s">
        <v>99</v>
      </c>
      <c r="O17" s="268" t="s">
        <v>136</v>
      </c>
      <c r="P17" s="65"/>
      <c r="Q17" s="66"/>
      <c r="R17" s="66"/>
      <c r="S17" s="67"/>
      <c r="T17" s="61"/>
      <c r="U17" s="61"/>
      <c r="V17" s="61" t="s">
        <v>92</v>
      </c>
      <c r="W17" s="61"/>
      <c r="X17" s="61"/>
      <c r="Y17" s="70" t="s">
        <v>112</v>
      </c>
      <c r="Z17" s="67" t="s">
        <v>93</v>
      </c>
    </row>
    <row r="18" spans="1:26" ht="172.8" x14ac:dyDescent="0.3">
      <c r="A18" s="61">
        <v>14</v>
      </c>
      <c r="B18" s="62" t="s">
        <v>105</v>
      </c>
      <c r="C18" s="63" t="s">
        <v>106</v>
      </c>
      <c r="D18" s="273">
        <v>70646015</v>
      </c>
      <c r="E18" s="173">
        <v>102244120</v>
      </c>
      <c r="F18" s="173">
        <v>600138453</v>
      </c>
      <c r="G18" s="64" t="s">
        <v>137</v>
      </c>
      <c r="H18" s="96" t="s">
        <v>66</v>
      </c>
      <c r="I18" s="61" t="s">
        <v>97</v>
      </c>
      <c r="J18" s="61" t="s">
        <v>108</v>
      </c>
      <c r="K18" s="64" t="s">
        <v>138</v>
      </c>
      <c r="L18" s="306">
        <v>1350000</v>
      </c>
      <c r="M18" s="305">
        <f t="shared" si="0"/>
        <v>1147500</v>
      </c>
      <c r="N18" s="314" t="s">
        <v>139</v>
      </c>
      <c r="O18" s="324" t="s">
        <v>133</v>
      </c>
      <c r="P18" s="70"/>
      <c r="Q18" s="71"/>
      <c r="R18" s="71"/>
      <c r="S18" s="72"/>
      <c r="T18" s="64"/>
      <c r="U18" s="64"/>
      <c r="V18" s="64"/>
      <c r="W18" s="64"/>
      <c r="X18" s="64" t="s">
        <v>92</v>
      </c>
      <c r="Y18" s="70" t="s">
        <v>112</v>
      </c>
      <c r="Z18" s="72" t="s">
        <v>93</v>
      </c>
    </row>
    <row r="19" spans="1:26" ht="216.75" customHeight="1" x14ac:dyDescent="0.3">
      <c r="A19" s="61">
        <v>15</v>
      </c>
      <c r="B19" s="62" t="s">
        <v>105</v>
      </c>
      <c r="C19" s="63" t="s">
        <v>106</v>
      </c>
      <c r="D19" s="273">
        <v>70646015</v>
      </c>
      <c r="E19" s="173">
        <v>102244120</v>
      </c>
      <c r="F19" s="173">
        <v>600138453</v>
      </c>
      <c r="G19" s="61" t="s">
        <v>140</v>
      </c>
      <c r="H19" s="96" t="s">
        <v>66</v>
      </c>
      <c r="I19" s="61" t="s">
        <v>97</v>
      </c>
      <c r="J19" s="61" t="s">
        <v>108</v>
      </c>
      <c r="K19" s="64" t="s">
        <v>141</v>
      </c>
      <c r="L19" s="306">
        <v>2500000</v>
      </c>
      <c r="M19" s="305">
        <f t="shared" si="0"/>
        <v>2125000</v>
      </c>
      <c r="N19" s="314" t="s">
        <v>124</v>
      </c>
      <c r="O19" s="324" t="s">
        <v>111</v>
      </c>
      <c r="P19" s="70" t="s">
        <v>92</v>
      </c>
      <c r="Q19" s="71" t="s">
        <v>92</v>
      </c>
      <c r="R19" s="71" t="s">
        <v>92</v>
      </c>
      <c r="S19" s="72" t="s">
        <v>92</v>
      </c>
      <c r="T19" s="64"/>
      <c r="U19" s="64"/>
      <c r="V19" s="64"/>
      <c r="W19" s="64"/>
      <c r="X19" s="61" t="s">
        <v>92</v>
      </c>
      <c r="Y19" s="70" t="s">
        <v>112</v>
      </c>
      <c r="Z19" s="67" t="s">
        <v>93</v>
      </c>
    </row>
    <row r="20" spans="1:26" ht="213" customHeight="1" x14ac:dyDescent="0.3">
      <c r="A20" s="61">
        <v>16</v>
      </c>
      <c r="B20" s="62" t="s">
        <v>105</v>
      </c>
      <c r="C20" s="63" t="s">
        <v>106</v>
      </c>
      <c r="D20" s="197">
        <v>70646015</v>
      </c>
      <c r="E20" s="173">
        <v>119800381</v>
      </c>
      <c r="F20" s="173">
        <v>600138453</v>
      </c>
      <c r="G20" s="64" t="s">
        <v>142</v>
      </c>
      <c r="H20" s="96" t="s">
        <v>66</v>
      </c>
      <c r="I20" s="61" t="s">
        <v>97</v>
      </c>
      <c r="J20" s="61" t="s">
        <v>108</v>
      </c>
      <c r="K20" s="73" t="s">
        <v>143</v>
      </c>
      <c r="L20" s="305">
        <v>3200000</v>
      </c>
      <c r="M20" s="305">
        <f t="shared" si="0"/>
        <v>2720000</v>
      </c>
      <c r="N20" s="314" t="s">
        <v>144</v>
      </c>
      <c r="O20" s="324" t="s">
        <v>100</v>
      </c>
      <c r="P20" s="70"/>
      <c r="Q20" s="71"/>
      <c r="R20" s="71"/>
      <c r="S20" s="72"/>
      <c r="T20" s="64"/>
      <c r="U20" s="64"/>
      <c r="V20" s="64" t="s">
        <v>92</v>
      </c>
      <c r="W20" s="64" t="s">
        <v>92</v>
      </c>
      <c r="X20" s="61"/>
      <c r="Y20" s="70" t="s">
        <v>112</v>
      </c>
      <c r="Z20" s="67" t="s">
        <v>93</v>
      </c>
    </row>
    <row r="21" spans="1:26" ht="219" customHeight="1" x14ac:dyDescent="0.3">
      <c r="A21" s="61">
        <v>17</v>
      </c>
      <c r="B21" s="64" t="s">
        <v>105</v>
      </c>
      <c r="C21" s="63" t="s">
        <v>106</v>
      </c>
      <c r="D21" s="173">
        <v>70646015</v>
      </c>
      <c r="E21" s="173">
        <v>119800381</v>
      </c>
      <c r="F21" s="173">
        <v>600138453</v>
      </c>
      <c r="G21" s="64" t="s">
        <v>145</v>
      </c>
      <c r="H21" s="96" t="s">
        <v>66</v>
      </c>
      <c r="I21" s="61" t="s">
        <v>97</v>
      </c>
      <c r="J21" s="61" t="s">
        <v>108</v>
      </c>
      <c r="K21" s="64" t="s">
        <v>146</v>
      </c>
      <c r="L21" s="305">
        <v>7800000</v>
      </c>
      <c r="M21" s="305">
        <f t="shared" si="0"/>
        <v>6630000</v>
      </c>
      <c r="N21" s="312" t="s">
        <v>147</v>
      </c>
      <c r="O21" s="324" t="s">
        <v>133</v>
      </c>
      <c r="P21" s="277"/>
      <c r="Q21" s="278"/>
      <c r="R21" s="71"/>
      <c r="S21" s="71"/>
      <c r="T21" s="64"/>
      <c r="U21" s="64"/>
      <c r="V21" s="64" t="s">
        <v>92</v>
      </c>
      <c r="W21" s="64" t="s">
        <v>92</v>
      </c>
      <c r="X21" s="64"/>
      <c r="Y21" s="70" t="s">
        <v>112</v>
      </c>
      <c r="Z21" s="72" t="s">
        <v>93</v>
      </c>
    </row>
    <row r="22" spans="1:26" ht="72" x14ac:dyDescent="0.3">
      <c r="A22" s="61">
        <v>18</v>
      </c>
      <c r="B22" s="170" t="s">
        <v>161</v>
      </c>
      <c r="C22" s="63" t="s">
        <v>162</v>
      </c>
      <c r="D22" s="196">
        <v>70987513</v>
      </c>
      <c r="E22" s="196">
        <v>102232792</v>
      </c>
      <c r="F22" s="197">
        <v>600138119</v>
      </c>
      <c r="G22" s="180" t="s">
        <v>173</v>
      </c>
      <c r="H22" s="101" t="s">
        <v>66</v>
      </c>
      <c r="I22" s="61" t="s">
        <v>97</v>
      </c>
      <c r="J22" s="61" t="s">
        <v>165</v>
      </c>
      <c r="K22" s="180" t="s">
        <v>174</v>
      </c>
      <c r="L22" s="222">
        <v>20000000</v>
      </c>
      <c r="M22" s="223">
        <f>L22/100*85</f>
        <v>17000000</v>
      </c>
      <c r="N22" s="315" t="s">
        <v>172</v>
      </c>
      <c r="O22" s="292" t="s">
        <v>168</v>
      </c>
      <c r="P22" s="65" t="s">
        <v>92</v>
      </c>
      <c r="Q22" s="66" t="s">
        <v>92</v>
      </c>
      <c r="R22" s="66" t="s">
        <v>92</v>
      </c>
      <c r="S22" s="67" t="s">
        <v>92</v>
      </c>
      <c r="T22" s="61"/>
      <c r="U22" s="61"/>
      <c r="V22" s="61" t="s">
        <v>92</v>
      </c>
      <c r="W22" s="61" t="s">
        <v>92</v>
      </c>
      <c r="X22" s="61" t="s">
        <v>92</v>
      </c>
      <c r="Y22" s="328"/>
      <c r="Z22" s="67" t="s">
        <v>93</v>
      </c>
    </row>
    <row r="23" spans="1:26" ht="72" x14ac:dyDescent="0.3">
      <c r="A23" s="61">
        <v>19</v>
      </c>
      <c r="B23" s="170" t="s">
        <v>161</v>
      </c>
      <c r="C23" s="63" t="s">
        <v>162</v>
      </c>
      <c r="D23" s="196">
        <v>70987513</v>
      </c>
      <c r="E23" s="196">
        <v>102232792</v>
      </c>
      <c r="F23" s="197">
        <v>600138119</v>
      </c>
      <c r="G23" s="180" t="s">
        <v>175</v>
      </c>
      <c r="H23" s="101" t="s">
        <v>66</v>
      </c>
      <c r="I23" s="61" t="s">
        <v>97</v>
      </c>
      <c r="J23" s="61" t="s">
        <v>165</v>
      </c>
      <c r="K23" s="180" t="s">
        <v>176</v>
      </c>
      <c r="L23" s="222">
        <v>40000000</v>
      </c>
      <c r="M23" s="223">
        <f>L23/100*85</f>
        <v>34000000</v>
      </c>
      <c r="N23" s="315" t="s">
        <v>172</v>
      </c>
      <c r="O23" s="292" t="s">
        <v>168</v>
      </c>
      <c r="P23" s="65"/>
      <c r="Q23" s="66" t="s">
        <v>92</v>
      </c>
      <c r="R23" s="66" t="s">
        <v>92</v>
      </c>
      <c r="S23" s="67" t="s">
        <v>92</v>
      </c>
      <c r="T23" s="61"/>
      <c r="U23" s="61"/>
      <c r="V23" s="61" t="s">
        <v>92</v>
      </c>
      <c r="W23" s="61" t="s">
        <v>92</v>
      </c>
      <c r="X23" s="61" t="s">
        <v>92</v>
      </c>
      <c r="Y23" s="70" t="s">
        <v>177</v>
      </c>
      <c r="Z23" s="67" t="s">
        <v>93</v>
      </c>
    </row>
    <row r="24" spans="1:26" ht="130.5" customHeight="1" x14ac:dyDescent="0.3">
      <c r="A24" s="61">
        <v>20</v>
      </c>
      <c r="B24" s="62" t="s">
        <v>178</v>
      </c>
      <c r="C24" s="63" t="s">
        <v>179</v>
      </c>
      <c r="D24" s="196">
        <v>70982830</v>
      </c>
      <c r="E24" s="196">
        <v>102244286</v>
      </c>
      <c r="F24" s="197">
        <v>600138186</v>
      </c>
      <c r="G24" s="64" t="s">
        <v>187</v>
      </c>
      <c r="H24" s="96" t="s">
        <v>181</v>
      </c>
      <c r="I24" s="61" t="s">
        <v>97</v>
      </c>
      <c r="J24" s="61" t="s">
        <v>182</v>
      </c>
      <c r="K24" s="64" t="s">
        <v>188</v>
      </c>
      <c r="L24" s="250">
        <v>3500000</v>
      </c>
      <c r="M24" s="223">
        <f>L24/100*85</f>
        <v>2975000</v>
      </c>
      <c r="N24" s="315" t="s">
        <v>172</v>
      </c>
      <c r="O24" s="292" t="s">
        <v>168</v>
      </c>
      <c r="P24" s="65"/>
      <c r="Q24" s="66" t="s">
        <v>92</v>
      </c>
      <c r="R24" s="66" t="s">
        <v>92</v>
      </c>
      <c r="S24" s="67" t="s">
        <v>92</v>
      </c>
      <c r="T24" s="61"/>
      <c r="U24" s="61"/>
      <c r="V24" s="61"/>
      <c r="W24" s="61"/>
      <c r="X24" s="61"/>
      <c r="Y24" s="328" t="s">
        <v>184</v>
      </c>
      <c r="Z24" s="67" t="s">
        <v>93</v>
      </c>
    </row>
    <row r="25" spans="1:26" ht="96.6" x14ac:dyDescent="0.3">
      <c r="A25" s="61">
        <v>21</v>
      </c>
      <c r="B25" s="97" t="s">
        <v>268</v>
      </c>
      <c r="C25" s="98" t="s">
        <v>190</v>
      </c>
      <c r="D25" s="196">
        <v>45214859</v>
      </c>
      <c r="E25" s="196">
        <v>102232822</v>
      </c>
      <c r="F25" s="197">
        <v>600238127</v>
      </c>
      <c r="G25" s="101" t="s">
        <v>191</v>
      </c>
      <c r="H25" s="96" t="s">
        <v>66</v>
      </c>
      <c r="I25" s="96" t="s">
        <v>192</v>
      </c>
      <c r="J25" s="96" t="s">
        <v>192</v>
      </c>
      <c r="K25" s="101" t="s">
        <v>193</v>
      </c>
      <c r="L25" s="226">
        <v>9300000</v>
      </c>
      <c r="M25" s="227">
        <f t="shared" ref="M25:M41" si="1">L25/100*85</f>
        <v>7905000</v>
      </c>
      <c r="N25" s="312" t="s">
        <v>194</v>
      </c>
      <c r="O25" s="268" t="s">
        <v>195</v>
      </c>
      <c r="P25" s="104" t="s">
        <v>92</v>
      </c>
      <c r="Q25" s="99" t="s">
        <v>92</v>
      </c>
      <c r="R25" s="99" t="s">
        <v>92</v>
      </c>
      <c r="S25" s="100" t="s">
        <v>92</v>
      </c>
      <c r="T25" s="96"/>
      <c r="U25" s="96"/>
      <c r="V25" s="96" t="s">
        <v>92</v>
      </c>
      <c r="W25" s="96" t="s">
        <v>92</v>
      </c>
      <c r="X25" s="96" t="s">
        <v>92</v>
      </c>
      <c r="Y25" s="105" t="s">
        <v>269</v>
      </c>
      <c r="Z25" s="100" t="s">
        <v>93</v>
      </c>
    </row>
    <row r="26" spans="1:26" ht="96.6" x14ac:dyDescent="0.3">
      <c r="A26" s="61">
        <v>22</v>
      </c>
      <c r="B26" s="97" t="s">
        <v>270</v>
      </c>
      <c r="C26" s="98" t="s">
        <v>190</v>
      </c>
      <c r="D26" s="196">
        <v>45214859</v>
      </c>
      <c r="E26" s="196">
        <v>102232822</v>
      </c>
      <c r="F26" s="197">
        <v>600238127</v>
      </c>
      <c r="G26" s="101" t="s">
        <v>197</v>
      </c>
      <c r="H26" s="96" t="s">
        <v>66</v>
      </c>
      <c r="I26" s="96" t="s">
        <v>192</v>
      </c>
      <c r="J26" s="96" t="s">
        <v>192</v>
      </c>
      <c r="K26" s="101" t="s">
        <v>198</v>
      </c>
      <c r="L26" s="226">
        <v>19000000</v>
      </c>
      <c r="M26" s="227">
        <f t="shared" si="1"/>
        <v>16150000</v>
      </c>
      <c r="N26" s="312" t="s">
        <v>199</v>
      </c>
      <c r="O26" s="268" t="s">
        <v>200</v>
      </c>
      <c r="P26" s="104"/>
      <c r="Q26" s="99"/>
      <c r="R26" s="99"/>
      <c r="S26" s="100"/>
      <c r="T26" s="96"/>
      <c r="U26" s="96"/>
      <c r="V26" s="96"/>
      <c r="W26" s="96"/>
      <c r="X26" s="96"/>
      <c r="Y26" s="105" t="s">
        <v>271</v>
      </c>
      <c r="Z26" s="100" t="s">
        <v>93</v>
      </c>
    </row>
    <row r="27" spans="1:26" ht="96.6" x14ac:dyDescent="0.3">
      <c r="A27" s="61">
        <v>23</v>
      </c>
      <c r="B27" s="97" t="s">
        <v>270</v>
      </c>
      <c r="C27" s="98" t="s">
        <v>190</v>
      </c>
      <c r="D27" s="196">
        <v>45214859</v>
      </c>
      <c r="E27" s="196">
        <v>102232822</v>
      </c>
      <c r="F27" s="197">
        <v>600238127</v>
      </c>
      <c r="G27" s="101" t="s">
        <v>202</v>
      </c>
      <c r="H27" s="96" t="s">
        <v>66</v>
      </c>
      <c r="I27" s="96" t="s">
        <v>192</v>
      </c>
      <c r="J27" s="96" t="s">
        <v>192</v>
      </c>
      <c r="K27" s="101" t="s">
        <v>203</v>
      </c>
      <c r="L27" s="226">
        <v>40000000</v>
      </c>
      <c r="M27" s="227">
        <f t="shared" si="1"/>
        <v>34000000</v>
      </c>
      <c r="N27" s="312" t="s">
        <v>204</v>
      </c>
      <c r="O27" s="268" t="s">
        <v>205</v>
      </c>
      <c r="P27" s="104"/>
      <c r="Q27" s="99"/>
      <c r="R27" s="99"/>
      <c r="S27" s="100"/>
      <c r="T27" s="96"/>
      <c r="U27" s="96"/>
      <c r="V27" s="96" t="s">
        <v>92</v>
      </c>
      <c r="W27" s="96"/>
      <c r="X27" s="96"/>
      <c r="Y27" s="105" t="s">
        <v>271</v>
      </c>
      <c r="Z27" s="100" t="s">
        <v>206</v>
      </c>
    </row>
    <row r="28" spans="1:26" ht="96.6" x14ac:dyDescent="0.3">
      <c r="A28" s="61">
        <v>24</v>
      </c>
      <c r="B28" s="97" t="s">
        <v>270</v>
      </c>
      <c r="C28" s="98" t="s">
        <v>190</v>
      </c>
      <c r="D28" s="196">
        <v>45214859</v>
      </c>
      <c r="E28" s="196">
        <v>102232822</v>
      </c>
      <c r="F28" s="197">
        <v>600238127</v>
      </c>
      <c r="G28" s="101" t="s">
        <v>207</v>
      </c>
      <c r="H28" s="96" t="s">
        <v>66</v>
      </c>
      <c r="I28" s="96" t="s">
        <v>192</v>
      </c>
      <c r="J28" s="96" t="s">
        <v>192</v>
      </c>
      <c r="K28" s="101" t="s">
        <v>208</v>
      </c>
      <c r="L28" s="226">
        <v>30000000</v>
      </c>
      <c r="M28" s="227">
        <f t="shared" si="1"/>
        <v>25500000</v>
      </c>
      <c r="N28" s="312" t="s">
        <v>209</v>
      </c>
      <c r="O28" s="268" t="s">
        <v>200</v>
      </c>
      <c r="P28" s="104"/>
      <c r="Q28" s="99"/>
      <c r="R28" s="99"/>
      <c r="S28" s="100"/>
      <c r="T28" s="96"/>
      <c r="U28" s="96"/>
      <c r="V28" s="96"/>
      <c r="W28" s="96"/>
      <c r="X28" s="96"/>
      <c r="Y28" s="105" t="s">
        <v>272</v>
      </c>
      <c r="Z28" s="100" t="s">
        <v>93</v>
      </c>
    </row>
    <row r="29" spans="1:26" ht="110.4" x14ac:dyDescent="0.3">
      <c r="A29" s="61">
        <v>25</v>
      </c>
      <c r="B29" s="97" t="s">
        <v>273</v>
      </c>
      <c r="C29" s="98" t="s">
        <v>217</v>
      </c>
      <c r="D29" s="195">
        <v>848336</v>
      </c>
      <c r="E29" s="195">
        <v>102832935</v>
      </c>
      <c r="F29" s="210">
        <v>600138291</v>
      </c>
      <c r="G29" s="101" t="s">
        <v>274</v>
      </c>
      <c r="H29" s="101" t="s">
        <v>66</v>
      </c>
      <c r="I29" s="101" t="s">
        <v>97</v>
      </c>
      <c r="J29" s="101" t="s">
        <v>97</v>
      </c>
      <c r="K29" s="110" t="s">
        <v>275</v>
      </c>
      <c r="L29" s="226">
        <v>12000000</v>
      </c>
      <c r="M29" s="227">
        <f t="shared" si="1"/>
        <v>10200000</v>
      </c>
      <c r="N29" s="312" t="s">
        <v>276</v>
      </c>
      <c r="O29" s="268" t="s">
        <v>246</v>
      </c>
      <c r="P29" s="119" t="s">
        <v>92</v>
      </c>
      <c r="Q29" s="99"/>
      <c r="R29" s="99" t="s">
        <v>92</v>
      </c>
      <c r="S29" s="106" t="s">
        <v>92</v>
      </c>
      <c r="T29" s="96"/>
      <c r="U29" s="96"/>
      <c r="V29" s="96"/>
      <c r="W29" s="96"/>
      <c r="X29" s="107"/>
      <c r="Y29" s="119" t="s">
        <v>93</v>
      </c>
      <c r="Z29" s="100" t="s">
        <v>93</v>
      </c>
    </row>
    <row r="30" spans="1:26" ht="82.8" x14ac:dyDescent="0.3">
      <c r="A30" s="61">
        <v>26</v>
      </c>
      <c r="B30" s="97" t="s">
        <v>277</v>
      </c>
      <c r="C30" s="98" t="s">
        <v>217</v>
      </c>
      <c r="D30" s="195">
        <v>848336</v>
      </c>
      <c r="E30" s="195">
        <v>102832935</v>
      </c>
      <c r="F30" s="210">
        <v>600138291</v>
      </c>
      <c r="G30" s="101" t="s">
        <v>278</v>
      </c>
      <c r="H30" s="101" t="s">
        <v>66</v>
      </c>
      <c r="I30" s="101" t="s">
        <v>97</v>
      </c>
      <c r="J30" s="101" t="s">
        <v>97</v>
      </c>
      <c r="K30" s="101" t="s">
        <v>279</v>
      </c>
      <c r="L30" s="226">
        <v>3000000</v>
      </c>
      <c r="M30" s="227">
        <f t="shared" si="1"/>
        <v>2550000</v>
      </c>
      <c r="N30" s="312" t="s">
        <v>276</v>
      </c>
      <c r="O30" s="268" t="s">
        <v>246</v>
      </c>
      <c r="P30" s="119"/>
      <c r="Q30" s="99"/>
      <c r="R30" s="99"/>
      <c r="S30" s="106"/>
      <c r="T30" s="96"/>
      <c r="U30" s="96"/>
      <c r="V30" s="96" t="s">
        <v>92</v>
      </c>
      <c r="W30" s="96" t="s">
        <v>92</v>
      </c>
      <c r="X30" s="107"/>
      <c r="Y30" s="119" t="s">
        <v>93</v>
      </c>
      <c r="Z30" s="100" t="s">
        <v>93</v>
      </c>
    </row>
    <row r="31" spans="1:26" ht="69" x14ac:dyDescent="0.3">
      <c r="A31" s="61">
        <v>27</v>
      </c>
      <c r="B31" s="97" t="s">
        <v>280</v>
      </c>
      <c r="C31" s="98" t="s">
        <v>217</v>
      </c>
      <c r="D31" s="195">
        <v>848336</v>
      </c>
      <c r="E31" s="195">
        <v>102832935</v>
      </c>
      <c r="F31" s="210">
        <v>600138291</v>
      </c>
      <c r="G31" s="101" t="s">
        <v>281</v>
      </c>
      <c r="H31" s="101" t="s">
        <v>66</v>
      </c>
      <c r="I31" s="101" t="s">
        <v>97</v>
      </c>
      <c r="J31" s="101" t="s">
        <v>97</v>
      </c>
      <c r="K31" s="101" t="s">
        <v>282</v>
      </c>
      <c r="L31" s="226">
        <v>26000000</v>
      </c>
      <c r="M31" s="227">
        <f t="shared" si="1"/>
        <v>22100000</v>
      </c>
      <c r="N31" s="312" t="s">
        <v>276</v>
      </c>
      <c r="O31" s="268" t="s">
        <v>246</v>
      </c>
      <c r="P31" s="119"/>
      <c r="Q31" s="99"/>
      <c r="R31" s="99"/>
      <c r="S31" s="106"/>
      <c r="T31" s="96"/>
      <c r="U31" s="96"/>
      <c r="V31" s="96" t="s">
        <v>92</v>
      </c>
      <c r="W31" s="96" t="s">
        <v>92</v>
      </c>
      <c r="X31" s="107"/>
      <c r="Y31" s="119" t="s">
        <v>206</v>
      </c>
      <c r="Z31" s="100" t="s">
        <v>206</v>
      </c>
    </row>
    <row r="32" spans="1:26" ht="82.8" x14ac:dyDescent="0.3">
      <c r="A32" s="61">
        <v>28</v>
      </c>
      <c r="B32" s="97" t="s">
        <v>273</v>
      </c>
      <c r="C32" s="98" t="s">
        <v>217</v>
      </c>
      <c r="D32" s="195">
        <v>848336</v>
      </c>
      <c r="E32" s="195">
        <v>102832935</v>
      </c>
      <c r="F32" s="210">
        <v>600138291</v>
      </c>
      <c r="G32" s="101" t="s">
        <v>283</v>
      </c>
      <c r="H32" s="101" t="s">
        <v>66</v>
      </c>
      <c r="I32" s="101" t="s">
        <v>97</v>
      </c>
      <c r="J32" s="101" t="s">
        <v>97</v>
      </c>
      <c r="K32" s="101" t="s">
        <v>284</v>
      </c>
      <c r="L32" s="226">
        <v>3500000</v>
      </c>
      <c r="M32" s="227">
        <f t="shared" si="1"/>
        <v>2975000</v>
      </c>
      <c r="N32" s="312" t="s">
        <v>276</v>
      </c>
      <c r="O32" s="268" t="s">
        <v>246</v>
      </c>
      <c r="P32" s="119" t="s">
        <v>92</v>
      </c>
      <c r="Q32" s="99" t="s">
        <v>92</v>
      </c>
      <c r="R32" s="99"/>
      <c r="S32" s="106" t="s">
        <v>92</v>
      </c>
      <c r="T32" s="96"/>
      <c r="U32" s="96"/>
      <c r="V32" s="96" t="s">
        <v>92</v>
      </c>
      <c r="W32" s="96"/>
      <c r="X32" s="107"/>
      <c r="Y32" s="119" t="s">
        <v>93</v>
      </c>
      <c r="Z32" s="100" t="s">
        <v>93</v>
      </c>
    </row>
    <row r="33" spans="1:26" ht="82.8" x14ac:dyDescent="0.3">
      <c r="A33" s="61">
        <v>29</v>
      </c>
      <c r="B33" s="97" t="s">
        <v>280</v>
      </c>
      <c r="C33" s="98" t="s">
        <v>217</v>
      </c>
      <c r="D33" s="195">
        <v>848336</v>
      </c>
      <c r="E33" s="195">
        <v>102832935</v>
      </c>
      <c r="F33" s="210">
        <v>600138291</v>
      </c>
      <c r="G33" s="101" t="s">
        <v>285</v>
      </c>
      <c r="H33" s="101" t="s">
        <v>66</v>
      </c>
      <c r="I33" s="101" t="s">
        <v>97</v>
      </c>
      <c r="J33" s="101" t="s">
        <v>97</v>
      </c>
      <c r="K33" s="101" t="s">
        <v>286</v>
      </c>
      <c r="L33" s="226">
        <v>5000000</v>
      </c>
      <c r="M33" s="227">
        <f t="shared" si="1"/>
        <v>4250000</v>
      </c>
      <c r="N33" s="312" t="s">
        <v>276</v>
      </c>
      <c r="O33" s="268" t="s">
        <v>246</v>
      </c>
      <c r="P33" s="119"/>
      <c r="Q33" s="99"/>
      <c r="R33" s="99"/>
      <c r="S33" s="106"/>
      <c r="T33" s="96"/>
      <c r="U33" s="96"/>
      <c r="V33" s="96" t="s">
        <v>92</v>
      </c>
      <c r="W33" s="96"/>
      <c r="X33" s="107"/>
      <c r="Y33" s="119" t="s">
        <v>93</v>
      </c>
      <c r="Z33" s="100" t="s">
        <v>93</v>
      </c>
    </row>
    <row r="34" spans="1:26" ht="82.8" x14ac:dyDescent="0.3">
      <c r="A34" s="61">
        <v>30</v>
      </c>
      <c r="B34" s="97" t="s">
        <v>273</v>
      </c>
      <c r="C34" s="98" t="s">
        <v>217</v>
      </c>
      <c r="D34" s="195">
        <v>848336</v>
      </c>
      <c r="E34" s="195">
        <v>102832935</v>
      </c>
      <c r="F34" s="210">
        <v>600138291</v>
      </c>
      <c r="G34" s="101" t="s">
        <v>287</v>
      </c>
      <c r="H34" s="101" t="s">
        <v>66</v>
      </c>
      <c r="I34" s="101" t="s">
        <v>97</v>
      </c>
      <c r="J34" s="101" t="s">
        <v>97</v>
      </c>
      <c r="K34" s="101" t="s">
        <v>288</v>
      </c>
      <c r="L34" s="226">
        <v>12000000</v>
      </c>
      <c r="M34" s="227">
        <f t="shared" si="1"/>
        <v>10200000</v>
      </c>
      <c r="N34" s="312" t="s">
        <v>276</v>
      </c>
      <c r="O34" s="268" t="s">
        <v>246</v>
      </c>
      <c r="P34" s="119"/>
      <c r="Q34" s="99"/>
      <c r="R34" s="99"/>
      <c r="S34" s="106"/>
      <c r="T34" s="96"/>
      <c r="U34" s="96"/>
      <c r="V34" s="96"/>
      <c r="W34" s="96"/>
      <c r="X34" s="107"/>
      <c r="Y34" s="119" t="s">
        <v>93</v>
      </c>
      <c r="Z34" s="100" t="s">
        <v>93</v>
      </c>
    </row>
    <row r="35" spans="1:26" ht="96.6" x14ac:dyDescent="0.3">
      <c r="A35" s="61">
        <v>31</v>
      </c>
      <c r="B35" s="97" t="s">
        <v>289</v>
      </c>
      <c r="C35" s="98" t="s">
        <v>190</v>
      </c>
      <c r="D35" s="196">
        <v>848328</v>
      </c>
      <c r="E35" s="196">
        <v>102232849</v>
      </c>
      <c r="F35" s="197">
        <v>600138135</v>
      </c>
      <c r="G35" s="101" t="s">
        <v>290</v>
      </c>
      <c r="H35" s="101" t="s">
        <v>164</v>
      </c>
      <c r="I35" s="96" t="s">
        <v>192</v>
      </c>
      <c r="J35" s="96" t="s">
        <v>192</v>
      </c>
      <c r="K35" s="110" t="s">
        <v>291</v>
      </c>
      <c r="L35" s="226">
        <v>14000000</v>
      </c>
      <c r="M35" s="227">
        <f t="shared" si="1"/>
        <v>11900000</v>
      </c>
      <c r="N35" s="316" t="s">
        <v>172</v>
      </c>
      <c r="O35" s="160" t="s">
        <v>168</v>
      </c>
      <c r="P35" s="104" t="s">
        <v>92</v>
      </c>
      <c r="Q35" s="99" t="s">
        <v>92</v>
      </c>
      <c r="R35" s="99" t="s">
        <v>92</v>
      </c>
      <c r="S35" s="100" t="s">
        <v>92</v>
      </c>
      <c r="T35" s="96"/>
      <c r="U35" s="96" t="s">
        <v>92</v>
      </c>
      <c r="V35" s="96"/>
      <c r="W35" s="96"/>
      <c r="X35" s="96"/>
      <c r="Y35" s="105" t="s">
        <v>292</v>
      </c>
      <c r="Z35" s="100" t="s">
        <v>93</v>
      </c>
    </row>
    <row r="36" spans="1:26" ht="82.8" x14ac:dyDescent="0.3">
      <c r="A36" s="61">
        <v>32</v>
      </c>
      <c r="B36" s="97" t="s">
        <v>289</v>
      </c>
      <c r="C36" s="98" t="s">
        <v>190</v>
      </c>
      <c r="D36" s="196">
        <v>848328</v>
      </c>
      <c r="E36" s="196">
        <v>102232849</v>
      </c>
      <c r="F36" s="197">
        <v>600138135</v>
      </c>
      <c r="G36" s="101" t="s">
        <v>293</v>
      </c>
      <c r="H36" s="101" t="s">
        <v>164</v>
      </c>
      <c r="I36" s="96" t="s">
        <v>192</v>
      </c>
      <c r="J36" s="96" t="s">
        <v>192</v>
      </c>
      <c r="K36" s="110" t="s">
        <v>294</v>
      </c>
      <c r="L36" s="226">
        <v>17000000</v>
      </c>
      <c r="M36" s="227">
        <f t="shared" si="1"/>
        <v>14450000</v>
      </c>
      <c r="N36" s="316" t="s">
        <v>239</v>
      </c>
      <c r="O36" s="160" t="s">
        <v>168</v>
      </c>
      <c r="P36" s="104" t="s">
        <v>92</v>
      </c>
      <c r="Q36" s="99" t="s">
        <v>92</v>
      </c>
      <c r="R36" s="99" t="s">
        <v>92</v>
      </c>
      <c r="S36" s="100" t="s">
        <v>92</v>
      </c>
      <c r="T36" s="96"/>
      <c r="U36" s="96" t="s">
        <v>92</v>
      </c>
      <c r="V36" s="96" t="s">
        <v>92</v>
      </c>
      <c r="W36" s="96"/>
      <c r="X36" s="96"/>
      <c r="Y36" s="105" t="s">
        <v>292</v>
      </c>
      <c r="Z36" s="100" t="s">
        <v>93</v>
      </c>
    </row>
    <row r="37" spans="1:26" ht="69" x14ac:dyDescent="0.3">
      <c r="A37" s="61">
        <v>33</v>
      </c>
      <c r="B37" s="97" t="s">
        <v>295</v>
      </c>
      <c r="C37" s="98" t="s">
        <v>190</v>
      </c>
      <c r="D37" s="196">
        <v>848328</v>
      </c>
      <c r="E37" s="196">
        <v>102232849</v>
      </c>
      <c r="F37" s="197">
        <v>600138135</v>
      </c>
      <c r="G37" s="101" t="s">
        <v>296</v>
      </c>
      <c r="H37" s="101" t="s">
        <v>164</v>
      </c>
      <c r="I37" s="96" t="s">
        <v>192</v>
      </c>
      <c r="J37" s="96" t="s">
        <v>192</v>
      </c>
      <c r="K37" s="101" t="s">
        <v>297</v>
      </c>
      <c r="L37" s="226">
        <v>15000000</v>
      </c>
      <c r="M37" s="227">
        <f t="shared" si="1"/>
        <v>12750000</v>
      </c>
      <c r="N37" s="316" t="s">
        <v>239</v>
      </c>
      <c r="O37" s="160" t="s">
        <v>168</v>
      </c>
      <c r="P37" s="104"/>
      <c r="Q37" s="99"/>
      <c r="R37" s="99"/>
      <c r="S37" s="100" t="s">
        <v>92</v>
      </c>
      <c r="T37" s="96"/>
      <c r="U37" s="96"/>
      <c r="V37" s="96" t="s">
        <v>92</v>
      </c>
      <c r="W37" s="96" t="s">
        <v>92</v>
      </c>
      <c r="X37" s="96"/>
      <c r="Y37" s="105" t="s">
        <v>292</v>
      </c>
      <c r="Z37" s="100" t="s">
        <v>298</v>
      </c>
    </row>
    <row r="38" spans="1:26" ht="82.8" x14ac:dyDescent="0.3">
      <c r="A38" s="61">
        <v>34</v>
      </c>
      <c r="B38" s="97" t="s">
        <v>299</v>
      </c>
      <c r="C38" s="98" t="s">
        <v>217</v>
      </c>
      <c r="D38" s="196">
        <v>62330136</v>
      </c>
      <c r="E38" s="195">
        <v>102232865</v>
      </c>
      <c r="F38" s="210">
        <v>600138143</v>
      </c>
      <c r="G38" s="101" t="s">
        <v>300</v>
      </c>
      <c r="H38" s="101" t="s">
        <v>66</v>
      </c>
      <c r="I38" s="101" t="s">
        <v>97</v>
      </c>
      <c r="J38" s="101" t="s">
        <v>97</v>
      </c>
      <c r="K38" s="279" t="s">
        <v>301</v>
      </c>
      <c r="L38" s="226">
        <v>6000000</v>
      </c>
      <c r="M38" s="227">
        <f t="shared" si="1"/>
        <v>5100000</v>
      </c>
      <c r="N38" s="317" t="s">
        <v>302</v>
      </c>
      <c r="O38" s="293" t="s">
        <v>240</v>
      </c>
      <c r="P38" s="104" t="s">
        <v>303</v>
      </c>
      <c r="Q38" s="99"/>
      <c r="R38" s="99"/>
      <c r="S38" s="100" t="s">
        <v>303</v>
      </c>
      <c r="T38" s="96"/>
      <c r="U38" s="96"/>
      <c r="V38" s="96"/>
      <c r="W38" s="96"/>
      <c r="X38" s="96"/>
      <c r="Y38" s="105" t="s">
        <v>304</v>
      </c>
      <c r="Z38" s="100" t="s">
        <v>93</v>
      </c>
    </row>
    <row r="39" spans="1:26" ht="82.8" x14ac:dyDescent="0.3">
      <c r="A39" s="61">
        <v>35</v>
      </c>
      <c r="B39" s="97" t="s">
        <v>299</v>
      </c>
      <c r="C39" s="98" t="s">
        <v>217</v>
      </c>
      <c r="D39" s="196">
        <v>62330136</v>
      </c>
      <c r="E39" s="196">
        <v>102232865</v>
      </c>
      <c r="F39" s="197">
        <v>600138143</v>
      </c>
      <c r="G39" s="101" t="s">
        <v>305</v>
      </c>
      <c r="H39" s="101" t="s">
        <v>66</v>
      </c>
      <c r="I39" s="96" t="s">
        <v>97</v>
      </c>
      <c r="J39" s="96" t="s">
        <v>97</v>
      </c>
      <c r="K39" s="110" t="s">
        <v>306</v>
      </c>
      <c r="L39" s="226">
        <v>5000000</v>
      </c>
      <c r="M39" s="227">
        <f t="shared" si="1"/>
        <v>4250000</v>
      </c>
      <c r="N39" s="317" t="s">
        <v>302</v>
      </c>
      <c r="O39" s="293" t="s">
        <v>240</v>
      </c>
      <c r="P39" s="104"/>
      <c r="Q39" s="99" t="s">
        <v>92</v>
      </c>
      <c r="R39" s="99" t="s">
        <v>92</v>
      </c>
      <c r="S39" s="100" t="s">
        <v>92</v>
      </c>
      <c r="T39" s="96"/>
      <c r="U39" s="96"/>
      <c r="V39" s="96"/>
      <c r="W39" s="96"/>
      <c r="X39" s="96"/>
      <c r="Y39" s="105" t="s">
        <v>304</v>
      </c>
      <c r="Z39" s="100" t="s">
        <v>93</v>
      </c>
    </row>
    <row r="40" spans="1:26" ht="82.8" x14ac:dyDescent="0.3">
      <c r="A40" s="61">
        <v>36</v>
      </c>
      <c r="B40" s="97" t="s">
        <v>307</v>
      </c>
      <c r="C40" s="98" t="s">
        <v>217</v>
      </c>
      <c r="D40" s="196">
        <v>62330136</v>
      </c>
      <c r="E40" s="196">
        <v>102232865</v>
      </c>
      <c r="F40" s="197">
        <v>600138143</v>
      </c>
      <c r="G40" s="101" t="s">
        <v>308</v>
      </c>
      <c r="H40" s="101" t="s">
        <v>66</v>
      </c>
      <c r="I40" s="96" t="s">
        <v>97</v>
      </c>
      <c r="J40" s="96" t="s">
        <v>97</v>
      </c>
      <c r="K40" s="110" t="s">
        <v>309</v>
      </c>
      <c r="L40" s="226">
        <v>4500000</v>
      </c>
      <c r="M40" s="227">
        <f t="shared" si="1"/>
        <v>3825000</v>
      </c>
      <c r="N40" s="316" t="s">
        <v>302</v>
      </c>
      <c r="O40" s="160" t="s">
        <v>310</v>
      </c>
      <c r="P40" s="104"/>
      <c r="Q40" s="99"/>
      <c r="R40" s="99"/>
      <c r="S40" s="100"/>
      <c r="T40" s="96"/>
      <c r="U40" s="96"/>
      <c r="V40" s="96"/>
      <c r="W40" s="96"/>
      <c r="X40" s="96"/>
      <c r="Y40" s="105" t="s">
        <v>311</v>
      </c>
      <c r="Z40" s="100" t="s">
        <v>93</v>
      </c>
    </row>
    <row r="41" spans="1:26" ht="69" x14ac:dyDescent="0.3">
      <c r="A41" s="61">
        <v>37</v>
      </c>
      <c r="B41" s="97" t="s">
        <v>307</v>
      </c>
      <c r="C41" s="98" t="s">
        <v>217</v>
      </c>
      <c r="D41" s="196">
        <v>62330136</v>
      </c>
      <c r="E41" s="196">
        <v>102232865</v>
      </c>
      <c r="F41" s="197">
        <v>600138143</v>
      </c>
      <c r="G41" s="101" t="s">
        <v>312</v>
      </c>
      <c r="H41" s="101" t="s">
        <v>66</v>
      </c>
      <c r="I41" s="96" t="s">
        <v>97</v>
      </c>
      <c r="J41" s="96" t="s">
        <v>97</v>
      </c>
      <c r="K41" s="101" t="s">
        <v>313</v>
      </c>
      <c r="L41" s="226">
        <v>8500000</v>
      </c>
      <c r="M41" s="227">
        <f t="shared" si="1"/>
        <v>7225000</v>
      </c>
      <c r="N41" s="316" t="s">
        <v>302</v>
      </c>
      <c r="O41" s="160" t="s">
        <v>310</v>
      </c>
      <c r="P41" s="104"/>
      <c r="Q41" s="99"/>
      <c r="R41" s="99"/>
      <c r="S41" s="100"/>
      <c r="T41" s="96"/>
      <c r="U41" s="96"/>
      <c r="V41" s="96"/>
      <c r="W41" s="96" t="s">
        <v>303</v>
      </c>
      <c r="X41" s="96"/>
      <c r="Y41" s="105" t="s">
        <v>311</v>
      </c>
      <c r="Z41" s="100" t="s">
        <v>93</v>
      </c>
    </row>
    <row r="42" spans="1:26" ht="96.6" x14ac:dyDescent="0.3">
      <c r="A42" s="61">
        <v>38</v>
      </c>
      <c r="B42" s="62" t="s">
        <v>333</v>
      </c>
      <c r="C42" s="98" t="s">
        <v>334</v>
      </c>
      <c r="D42" s="253" t="s">
        <v>335</v>
      </c>
      <c r="E42" s="253" t="s">
        <v>336</v>
      </c>
      <c r="F42" s="254" t="s">
        <v>337</v>
      </c>
      <c r="G42" s="255" t="s">
        <v>338</v>
      </c>
      <c r="H42" s="256" t="s">
        <v>66</v>
      </c>
      <c r="I42" s="256" t="s">
        <v>97</v>
      </c>
      <c r="J42" s="256" t="s">
        <v>339</v>
      </c>
      <c r="K42" s="257" t="s">
        <v>340</v>
      </c>
      <c r="L42" s="258">
        <v>35000000</v>
      </c>
      <c r="M42" s="259">
        <f>L42/100*85</f>
        <v>29750000</v>
      </c>
      <c r="N42" s="318" t="s">
        <v>302</v>
      </c>
      <c r="O42" s="294" t="s">
        <v>236</v>
      </c>
      <c r="P42" s="280" t="s">
        <v>303</v>
      </c>
      <c r="Q42" s="281"/>
      <c r="R42" s="281"/>
      <c r="S42" s="260" t="s">
        <v>92</v>
      </c>
      <c r="T42" s="256"/>
      <c r="U42" s="256"/>
      <c r="V42" s="256"/>
      <c r="W42" s="256" t="s">
        <v>303</v>
      </c>
      <c r="X42" s="256" t="s">
        <v>303</v>
      </c>
      <c r="Y42" s="243" t="s">
        <v>341</v>
      </c>
      <c r="Z42" s="260" t="s">
        <v>346</v>
      </c>
    </row>
    <row r="43" spans="1:26" ht="72" x14ac:dyDescent="0.3">
      <c r="A43" s="61">
        <v>39</v>
      </c>
      <c r="B43" s="62" t="s">
        <v>333</v>
      </c>
      <c r="C43" s="98" t="s">
        <v>334</v>
      </c>
      <c r="D43" s="253" t="s">
        <v>335</v>
      </c>
      <c r="E43" s="253" t="s">
        <v>336</v>
      </c>
      <c r="F43" s="254" t="s">
        <v>337</v>
      </c>
      <c r="G43" s="101" t="s">
        <v>347</v>
      </c>
      <c r="H43" s="96" t="s">
        <v>66</v>
      </c>
      <c r="I43" s="96" t="s">
        <v>97</v>
      </c>
      <c r="J43" s="96" t="s">
        <v>339</v>
      </c>
      <c r="K43" s="101" t="s">
        <v>348</v>
      </c>
      <c r="L43" s="226">
        <v>4000000</v>
      </c>
      <c r="M43" s="259">
        <f t="shared" ref="M43:M44" si="2">L43/100*85</f>
        <v>3400000</v>
      </c>
      <c r="N43" s="315" t="s">
        <v>302</v>
      </c>
      <c r="O43" s="294" t="s">
        <v>236</v>
      </c>
      <c r="P43" s="104" t="s">
        <v>92</v>
      </c>
      <c r="Q43" s="99"/>
      <c r="R43" s="99"/>
      <c r="S43" s="100" t="s">
        <v>92</v>
      </c>
      <c r="T43" s="96"/>
      <c r="U43" s="96"/>
      <c r="V43" s="96"/>
      <c r="W43" s="96"/>
      <c r="X43" s="96" t="s">
        <v>303</v>
      </c>
      <c r="Y43" s="119" t="s">
        <v>345</v>
      </c>
      <c r="Z43" s="100" t="s">
        <v>349</v>
      </c>
    </row>
    <row r="44" spans="1:26" s="7" customFormat="1" ht="72" x14ac:dyDescent="0.3">
      <c r="A44" s="61">
        <v>40</v>
      </c>
      <c r="B44" s="62" t="s">
        <v>333</v>
      </c>
      <c r="C44" s="98" t="s">
        <v>334</v>
      </c>
      <c r="D44" s="253" t="s">
        <v>335</v>
      </c>
      <c r="E44" s="253" t="s">
        <v>336</v>
      </c>
      <c r="F44" s="254" t="s">
        <v>337</v>
      </c>
      <c r="G44" s="101" t="s">
        <v>350</v>
      </c>
      <c r="H44" s="96" t="s">
        <v>66</v>
      </c>
      <c r="I44" s="96" t="s">
        <v>97</v>
      </c>
      <c r="J44" s="96" t="s">
        <v>339</v>
      </c>
      <c r="K44" s="101" t="s">
        <v>351</v>
      </c>
      <c r="L44" s="226">
        <v>5000000</v>
      </c>
      <c r="M44" s="259">
        <f t="shared" si="2"/>
        <v>4250000</v>
      </c>
      <c r="N44" s="315" t="s">
        <v>302</v>
      </c>
      <c r="O44" s="294" t="s">
        <v>236</v>
      </c>
      <c r="P44" s="104"/>
      <c r="Q44" s="99"/>
      <c r="R44" s="99"/>
      <c r="S44" s="100"/>
      <c r="T44" s="96"/>
      <c r="U44" s="96"/>
      <c r="V44" s="96" t="s">
        <v>303</v>
      </c>
      <c r="W44" s="96" t="s">
        <v>92</v>
      </c>
      <c r="X44" s="96"/>
      <c r="Y44" s="119" t="s">
        <v>345</v>
      </c>
      <c r="Z44" s="100" t="s">
        <v>349</v>
      </c>
    </row>
    <row r="45" spans="1:26" s="7" customFormat="1" ht="128.25" customHeight="1" x14ac:dyDescent="0.3">
      <c r="A45" s="61">
        <v>41</v>
      </c>
      <c r="B45" s="62" t="s">
        <v>352</v>
      </c>
      <c r="C45" s="63" t="s">
        <v>353</v>
      </c>
      <c r="D45" s="196">
        <v>70982023</v>
      </c>
      <c r="E45" s="282">
        <v>102244502</v>
      </c>
      <c r="F45" s="197">
        <v>600138593</v>
      </c>
      <c r="G45" s="64" t="s">
        <v>354</v>
      </c>
      <c r="H45" s="96" t="s">
        <v>89</v>
      </c>
      <c r="I45" s="61" t="s">
        <v>97</v>
      </c>
      <c r="J45" s="61" t="s">
        <v>355</v>
      </c>
      <c r="K45" s="64" t="s">
        <v>356</v>
      </c>
      <c r="L45" s="222">
        <v>60000000</v>
      </c>
      <c r="M45" s="223">
        <f>L45/100*85</f>
        <v>51000000</v>
      </c>
      <c r="N45" s="316" t="s">
        <v>172</v>
      </c>
      <c r="O45" s="160" t="s">
        <v>168</v>
      </c>
      <c r="P45" s="65" t="s">
        <v>92</v>
      </c>
      <c r="Q45" s="66" t="s">
        <v>92</v>
      </c>
      <c r="R45" s="66" t="s">
        <v>92</v>
      </c>
      <c r="S45" s="67" t="s">
        <v>92</v>
      </c>
      <c r="T45" s="61"/>
      <c r="U45" s="61"/>
      <c r="V45" s="61" t="s">
        <v>92</v>
      </c>
      <c r="W45" s="61" t="s">
        <v>92</v>
      </c>
      <c r="X45" s="61"/>
      <c r="Y45" s="329" t="s">
        <v>357</v>
      </c>
      <c r="Z45" s="67" t="s">
        <v>93</v>
      </c>
    </row>
    <row r="46" spans="1:26" ht="61.2" x14ac:dyDescent="0.3">
      <c r="A46" s="61">
        <v>42</v>
      </c>
      <c r="B46" s="171" t="s">
        <v>358</v>
      </c>
      <c r="C46" s="172" t="s">
        <v>359</v>
      </c>
      <c r="D46" s="196">
        <v>75027712</v>
      </c>
      <c r="E46" s="196">
        <v>102244561</v>
      </c>
      <c r="F46" s="197">
        <v>600138208</v>
      </c>
      <c r="G46" s="64" t="s">
        <v>366</v>
      </c>
      <c r="H46" s="96" t="s">
        <v>66</v>
      </c>
      <c r="I46" s="61" t="s">
        <v>97</v>
      </c>
      <c r="J46" s="64" t="s">
        <v>361</v>
      </c>
      <c r="K46" s="110" t="s">
        <v>367</v>
      </c>
      <c r="L46" s="222">
        <v>25000000</v>
      </c>
      <c r="M46" s="223">
        <f>L46/100*85</f>
        <v>21250000</v>
      </c>
      <c r="N46" s="312" t="s">
        <v>368</v>
      </c>
      <c r="O46" s="268" t="s">
        <v>130</v>
      </c>
      <c r="P46" s="65" t="s">
        <v>92</v>
      </c>
      <c r="Q46" s="66" t="s">
        <v>92</v>
      </c>
      <c r="R46" s="66" t="s">
        <v>92</v>
      </c>
      <c r="S46" s="67" t="s">
        <v>92</v>
      </c>
      <c r="T46" s="61"/>
      <c r="U46" s="61"/>
      <c r="V46" s="61"/>
      <c r="W46" s="61"/>
      <c r="X46" s="61"/>
      <c r="Y46" s="328" t="s">
        <v>369</v>
      </c>
      <c r="Z46" s="67" t="s">
        <v>93</v>
      </c>
    </row>
    <row r="47" spans="1:26" s="6" customFormat="1" ht="96.6" x14ac:dyDescent="0.3">
      <c r="A47" s="61">
        <v>43</v>
      </c>
      <c r="B47" s="171" t="s">
        <v>358</v>
      </c>
      <c r="C47" s="172" t="s">
        <v>359</v>
      </c>
      <c r="D47" s="196">
        <v>75027712</v>
      </c>
      <c r="E47" s="196">
        <v>102244561</v>
      </c>
      <c r="F47" s="197">
        <v>600138208</v>
      </c>
      <c r="G47" s="64" t="s">
        <v>370</v>
      </c>
      <c r="H47" s="96" t="s">
        <v>66</v>
      </c>
      <c r="I47" s="61" t="s">
        <v>97</v>
      </c>
      <c r="J47" s="64" t="s">
        <v>361</v>
      </c>
      <c r="K47" s="110" t="s">
        <v>371</v>
      </c>
      <c r="L47" s="250">
        <v>3000000</v>
      </c>
      <c r="M47" s="307">
        <f t="shared" ref="M47:M50" si="3">L47/100*85</f>
        <v>2550000</v>
      </c>
      <c r="N47" s="319" t="s">
        <v>99</v>
      </c>
      <c r="O47" s="295" t="s">
        <v>372</v>
      </c>
      <c r="P47" s="176"/>
      <c r="Q47" s="177"/>
      <c r="R47" s="177" t="s">
        <v>92</v>
      </c>
      <c r="S47" s="178"/>
      <c r="T47" s="61"/>
      <c r="U47" s="61" t="s">
        <v>92</v>
      </c>
      <c r="V47" s="61" t="s">
        <v>92</v>
      </c>
      <c r="W47" s="61"/>
      <c r="X47" s="61"/>
      <c r="Y47" s="328" t="s">
        <v>369</v>
      </c>
      <c r="Z47" s="67" t="s">
        <v>93</v>
      </c>
    </row>
    <row r="48" spans="1:26" s="9" customFormat="1" ht="61.2" x14ac:dyDescent="0.3">
      <c r="A48" s="61">
        <v>44</v>
      </c>
      <c r="B48" s="171" t="s">
        <v>358</v>
      </c>
      <c r="C48" s="172" t="s">
        <v>359</v>
      </c>
      <c r="D48" s="196">
        <v>75027712</v>
      </c>
      <c r="E48" s="196">
        <v>102244561</v>
      </c>
      <c r="F48" s="197">
        <v>600138208</v>
      </c>
      <c r="G48" s="64" t="s">
        <v>373</v>
      </c>
      <c r="H48" s="96" t="s">
        <v>66</v>
      </c>
      <c r="I48" s="61" t="s">
        <v>97</v>
      </c>
      <c r="J48" s="64" t="s">
        <v>361</v>
      </c>
      <c r="K48" s="110" t="s">
        <v>374</v>
      </c>
      <c r="L48" s="250">
        <v>4500000</v>
      </c>
      <c r="M48" s="307">
        <f t="shared" si="3"/>
        <v>3825000</v>
      </c>
      <c r="N48" s="319" t="s">
        <v>99</v>
      </c>
      <c r="O48" s="295" t="s">
        <v>375</v>
      </c>
      <c r="P48" s="176"/>
      <c r="Q48" s="177"/>
      <c r="R48" s="177"/>
      <c r="S48" s="178" t="s">
        <v>92</v>
      </c>
      <c r="T48" s="61"/>
      <c r="U48" s="61"/>
      <c r="V48" s="61" t="s">
        <v>92</v>
      </c>
      <c r="W48" s="61" t="s">
        <v>92</v>
      </c>
      <c r="X48" s="61"/>
      <c r="Y48" s="328" t="s">
        <v>369</v>
      </c>
      <c r="Z48" s="67" t="s">
        <v>93</v>
      </c>
    </row>
    <row r="49" spans="1:26" ht="61.2" x14ac:dyDescent="0.3">
      <c r="A49" s="61">
        <v>45</v>
      </c>
      <c r="B49" s="171" t="s">
        <v>358</v>
      </c>
      <c r="C49" s="172" t="s">
        <v>359</v>
      </c>
      <c r="D49" s="196">
        <v>75027712</v>
      </c>
      <c r="E49" s="196">
        <v>102244561</v>
      </c>
      <c r="F49" s="197">
        <v>600138208</v>
      </c>
      <c r="G49" s="64" t="s">
        <v>376</v>
      </c>
      <c r="H49" s="96" t="s">
        <v>66</v>
      </c>
      <c r="I49" s="61" t="s">
        <v>97</v>
      </c>
      <c r="J49" s="64" t="s">
        <v>361</v>
      </c>
      <c r="K49" s="110" t="s">
        <v>377</v>
      </c>
      <c r="L49" s="250">
        <v>20000000</v>
      </c>
      <c r="M49" s="307">
        <f t="shared" si="3"/>
        <v>17000000</v>
      </c>
      <c r="N49" s="319" t="s">
        <v>120</v>
      </c>
      <c r="O49" s="295" t="s">
        <v>372</v>
      </c>
      <c r="P49" s="176" t="s">
        <v>92</v>
      </c>
      <c r="Q49" s="177" t="s">
        <v>92</v>
      </c>
      <c r="R49" s="177" t="s">
        <v>92</v>
      </c>
      <c r="S49" s="178" t="s">
        <v>92</v>
      </c>
      <c r="T49" s="61"/>
      <c r="U49" s="61"/>
      <c r="V49" s="61"/>
      <c r="W49" s="61"/>
      <c r="X49" s="61"/>
      <c r="Y49" s="328" t="s">
        <v>369</v>
      </c>
      <c r="Z49" s="67" t="s">
        <v>93</v>
      </c>
    </row>
    <row r="50" spans="1:26" ht="61.2" x14ac:dyDescent="0.3">
      <c r="A50" s="61">
        <v>46</v>
      </c>
      <c r="B50" s="171" t="s">
        <v>358</v>
      </c>
      <c r="C50" s="172" t="s">
        <v>359</v>
      </c>
      <c r="D50" s="196">
        <v>75027712</v>
      </c>
      <c r="E50" s="196">
        <v>102244561</v>
      </c>
      <c r="F50" s="197">
        <v>600138208</v>
      </c>
      <c r="G50" s="64" t="s">
        <v>378</v>
      </c>
      <c r="H50" s="96" t="s">
        <v>66</v>
      </c>
      <c r="I50" s="61" t="s">
        <v>97</v>
      </c>
      <c r="J50" s="64" t="s">
        <v>361</v>
      </c>
      <c r="K50" s="110" t="s">
        <v>379</v>
      </c>
      <c r="L50" s="250">
        <v>15000000</v>
      </c>
      <c r="M50" s="307">
        <f t="shared" si="3"/>
        <v>12750000</v>
      </c>
      <c r="N50" s="319" t="s">
        <v>380</v>
      </c>
      <c r="O50" s="295" t="s">
        <v>381</v>
      </c>
      <c r="P50" s="176"/>
      <c r="Q50" s="177"/>
      <c r="R50" s="177"/>
      <c r="S50" s="178"/>
      <c r="T50" s="61"/>
      <c r="U50" s="61"/>
      <c r="V50" s="61" t="s">
        <v>92</v>
      </c>
      <c r="W50" s="61" t="s">
        <v>92</v>
      </c>
      <c r="X50" s="61"/>
      <c r="Y50" s="70" t="s">
        <v>382</v>
      </c>
      <c r="Z50" s="67" t="s">
        <v>93</v>
      </c>
    </row>
    <row r="51" spans="1:26" ht="96.6" x14ac:dyDescent="0.3">
      <c r="A51" s="61">
        <v>47</v>
      </c>
      <c r="B51" s="283" t="s">
        <v>383</v>
      </c>
      <c r="C51" s="265" t="s">
        <v>384</v>
      </c>
      <c r="D51" s="195">
        <v>75027216</v>
      </c>
      <c r="E51" s="266">
        <v>102232326</v>
      </c>
      <c r="F51" s="284">
        <v>600137945</v>
      </c>
      <c r="G51" s="219" t="s">
        <v>391</v>
      </c>
      <c r="H51" s="101" t="s">
        <v>66</v>
      </c>
      <c r="I51" s="101" t="s">
        <v>97</v>
      </c>
      <c r="J51" s="101" t="s">
        <v>386</v>
      </c>
      <c r="K51" s="64" t="s">
        <v>392</v>
      </c>
      <c r="L51" s="222">
        <v>15000000</v>
      </c>
      <c r="M51" s="223">
        <f t="shared" ref="M51:M69" si="4">L51/100*85</f>
        <v>12750000</v>
      </c>
      <c r="N51" s="312" t="s">
        <v>172</v>
      </c>
      <c r="O51" s="310" t="s">
        <v>100</v>
      </c>
      <c r="P51" s="65" t="s">
        <v>92</v>
      </c>
      <c r="Q51" s="66" t="s">
        <v>92</v>
      </c>
      <c r="R51" s="66" t="s">
        <v>92</v>
      </c>
      <c r="S51" s="67" t="s">
        <v>92</v>
      </c>
      <c r="T51" s="64"/>
      <c r="U51" s="64"/>
      <c r="V51" s="64"/>
      <c r="W51" s="64"/>
      <c r="X51" s="64"/>
      <c r="Y51" s="70" t="s">
        <v>393</v>
      </c>
      <c r="Z51" s="72" t="s">
        <v>206</v>
      </c>
    </row>
    <row r="52" spans="1:26" ht="96.6" x14ac:dyDescent="0.3">
      <c r="A52" s="61">
        <v>48</v>
      </c>
      <c r="B52" s="283" t="s">
        <v>383</v>
      </c>
      <c r="C52" s="265" t="s">
        <v>384</v>
      </c>
      <c r="D52" s="195">
        <v>75027216</v>
      </c>
      <c r="E52" s="266">
        <v>102232326</v>
      </c>
      <c r="F52" s="284">
        <v>600137945</v>
      </c>
      <c r="G52" s="219" t="s">
        <v>394</v>
      </c>
      <c r="H52" s="101" t="s">
        <v>66</v>
      </c>
      <c r="I52" s="101" t="s">
        <v>97</v>
      </c>
      <c r="J52" s="101" t="s">
        <v>386</v>
      </c>
      <c r="K52" s="184" t="s">
        <v>395</v>
      </c>
      <c r="L52" s="222">
        <v>5000000</v>
      </c>
      <c r="M52" s="223">
        <f t="shared" si="4"/>
        <v>4250000</v>
      </c>
      <c r="N52" s="312" t="s">
        <v>251</v>
      </c>
      <c r="O52" s="268" t="s">
        <v>100</v>
      </c>
      <c r="P52" s="65"/>
      <c r="Q52" s="66" t="s">
        <v>92</v>
      </c>
      <c r="R52" s="66" t="s">
        <v>92</v>
      </c>
      <c r="S52" s="67"/>
      <c r="T52" s="64"/>
      <c r="U52" s="64"/>
      <c r="V52" s="64"/>
      <c r="W52" s="64"/>
      <c r="X52" s="64"/>
      <c r="Y52" s="70" t="s">
        <v>184</v>
      </c>
      <c r="Z52" s="72" t="s">
        <v>93</v>
      </c>
    </row>
    <row r="53" spans="1:26" ht="96.6" x14ac:dyDescent="0.3">
      <c r="A53" s="61">
        <v>49</v>
      </c>
      <c r="B53" s="283" t="s">
        <v>383</v>
      </c>
      <c r="C53" s="265" t="s">
        <v>384</v>
      </c>
      <c r="D53" s="195">
        <v>75027216</v>
      </c>
      <c r="E53" s="266">
        <v>102232326</v>
      </c>
      <c r="F53" s="284">
        <v>600137945</v>
      </c>
      <c r="G53" s="219" t="s">
        <v>323</v>
      </c>
      <c r="H53" s="101" t="s">
        <v>66</v>
      </c>
      <c r="I53" s="101" t="s">
        <v>97</v>
      </c>
      <c r="J53" s="101" t="s">
        <v>386</v>
      </c>
      <c r="K53" s="73" t="s">
        <v>396</v>
      </c>
      <c r="L53" s="267">
        <v>1300000</v>
      </c>
      <c r="M53" s="223">
        <f t="shared" si="4"/>
        <v>1105000</v>
      </c>
      <c r="N53" s="312" t="s">
        <v>388</v>
      </c>
      <c r="O53" s="268" t="s">
        <v>100</v>
      </c>
      <c r="P53" s="65" t="s">
        <v>92</v>
      </c>
      <c r="Q53" s="66" t="s">
        <v>92</v>
      </c>
      <c r="R53" s="66" t="s">
        <v>92</v>
      </c>
      <c r="S53" s="67" t="s">
        <v>92</v>
      </c>
      <c r="T53" s="64"/>
      <c r="U53" s="64"/>
      <c r="V53" s="64"/>
      <c r="W53" s="64"/>
      <c r="X53" s="64"/>
      <c r="Y53" s="70" t="s">
        <v>184</v>
      </c>
      <c r="Z53" s="72" t="s">
        <v>93</v>
      </c>
    </row>
    <row r="54" spans="1:26" ht="57.6" x14ac:dyDescent="0.3">
      <c r="A54" s="61">
        <v>50</v>
      </c>
      <c r="B54" s="62" t="s">
        <v>406</v>
      </c>
      <c r="C54" s="63" t="s">
        <v>398</v>
      </c>
      <c r="D54" s="215">
        <v>73184322</v>
      </c>
      <c r="E54" s="215">
        <v>102232482</v>
      </c>
      <c r="F54" s="216">
        <v>600137996</v>
      </c>
      <c r="G54" s="64" t="s">
        <v>407</v>
      </c>
      <c r="H54" s="101" t="s">
        <v>66</v>
      </c>
      <c r="I54" s="64" t="s">
        <v>97</v>
      </c>
      <c r="J54" s="64" t="s">
        <v>400</v>
      </c>
      <c r="K54" s="73" t="s">
        <v>408</v>
      </c>
      <c r="L54" s="222">
        <v>3500000</v>
      </c>
      <c r="M54" s="223">
        <f t="shared" si="4"/>
        <v>2975000</v>
      </c>
      <c r="N54" s="320" t="s">
        <v>404</v>
      </c>
      <c r="O54" s="296" t="s">
        <v>215</v>
      </c>
      <c r="P54" s="65"/>
      <c r="Q54" s="66"/>
      <c r="R54" s="66"/>
      <c r="S54" s="67"/>
      <c r="T54" s="61"/>
      <c r="U54" s="61"/>
      <c r="V54" s="64" t="s">
        <v>92</v>
      </c>
      <c r="W54" s="61" t="s">
        <v>92</v>
      </c>
      <c r="X54" s="61"/>
      <c r="Y54" s="70" t="s">
        <v>216</v>
      </c>
      <c r="Z54" s="72" t="s">
        <v>206</v>
      </c>
    </row>
    <row r="55" spans="1:26" ht="57.6" x14ac:dyDescent="0.3">
      <c r="A55" s="61">
        <v>51</v>
      </c>
      <c r="B55" s="62" t="s">
        <v>406</v>
      </c>
      <c r="C55" s="63" t="s">
        <v>398</v>
      </c>
      <c r="D55" s="215">
        <v>73184322</v>
      </c>
      <c r="E55" s="215">
        <v>102232482</v>
      </c>
      <c r="F55" s="216">
        <v>600137996</v>
      </c>
      <c r="G55" s="64" t="s">
        <v>409</v>
      </c>
      <c r="H55" s="101" t="s">
        <v>66</v>
      </c>
      <c r="I55" s="64" t="s">
        <v>97</v>
      </c>
      <c r="J55" s="64" t="s">
        <v>400</v>
      </c>
      <c r="K55" s="73" t="s">
        <v>410</v>
      </c>
      <c r="L55" s="222">
        <v>7000000</v>
      </c>
      <c r="M55" s="223">
        <f t="shared" si="4"/>
        <v>5950000</v>
      </c>
      <c r="N55" s="320" t="s">
        <v>404</v>
      </c>
      <c r="O55" s="296" t="s">
        <v>215</v>
      </c>
      <c r="P55" s="65"/>
      <c r="Q55" s="66"/>
      <c r="R55" s="66"/>
      <c r="S55" s="67"/>
      <c r="T55" s="61"/>
      <c r="U55" s="61"/>
      <c r="V55" s="64" t="s">
        <v>92</v>
      </c>
      <c r="W55" s="61" t="s">
        <v>92</v>
      </c>
      <c r="X55" s="61"/>
      <c r="Y55" s="328"/>
      <c r="Z55" s="72" t="s">
        <v>93</v>
      </c>
    </row>
    <row r="56" spans="1:26" ht="57.6" x14ac:dyDescent="0.3">
      <c r="A56" s="61">
        <v>52</v>
      </c>
      <c r="B56" s="62" t="s">
        <v>406</v>
      </c>
      <c r="C56" s="63" t="s">
        <v>398</v>
      </c>
      <c r="D56" s="215">
        <v>73184322</v>
      </c>
      <c r="E56" s="215">
        <v>102232482</v>
      </c>
      <c r="F56" s="216">
        <v>600137996</v>
      </c>
      <c r="G56" s="64" t="s">
        <v>411</v>
      </c>
      <c r="H56" s="101" t="s">
        <v>66</v>
      </c>
      <c r="I56" s="64" t="s">
        <v>97</v>
      </c>
      <c r="J56" s="64" t="s">
        <v>400</v>
      </c>
      <c r="K56" s="73" t="s">
        <v>412</v>
      </c>
      <c r="L56" s="222">
        <v>4000000</v>
      </c>
      <c r="M56" s="223">
        <f t="shared" si="4"/>
        <v>3400000</v>
      </c>
      <c r="N56" s="320" t="s">
        <v>413</v>
      </c>
      <c r="O56" s="296" t="s">
        <v>414</v>
      </c>
      <c r="P56" s="65" t="s">
        <v>92</v>
      </c>
      <c r="Q56" s="66" t="s">
        <v>92</v>
      </c>
      <c r="R56" s="66" t="s">
        <v>92</v>
      </c>
      <c r="S56" s="67" t="s">
        <v>92</v>
      </c>
      <c r="T56" s="61"/>
      <c r="U56" s="61"/>
      <c r="V56" s="61" t="s">
        <v>415</v>
      </c>
      <c r="W56" s="61" t="s">
        <v>92</v>
      </c>
      <c r="X56" s="61"/>
      <c r="Y56" s="328"/>
      <c r="Z56" s="67" t="s">
        <v>93</v>
      </c>
    </row>
    <row r="57" spans="1:26" ht="144" x14ac:dyDescent="0.3">
      <c r="A57" s="61">
        <v>53</v>
      </c>
      <c r="B57" s="62" t="s">
        <v>416</v>
      </c>
      <c r="C57" s="63" t="s">
        <v>417</v>
      </c>
      <c r="D57" s="195">
        <v>75027691</v>
      </c>
      <c r="E57" s="215">
        <v>102232342</v>
      </c>
      <c r="F57" s="216">
        <v>600137953</v>
      </c>
      <c r="G57" s="64" t="s">
        <v>425</v>
      </c>
      <c r="H57" s="101" t="s">
        <v>66</v>
      </c>
      <c r="I57" s="64" t="s">
        <v>97</v>
      </c>
      <c r="J57" s="64" t="s">
        <v>418</v>
      </c>
      <c r="K57" s="184" t="s">
        <v>426</v>
      </c>
      <c r="L57" s="222">
        <v>5000000</v>
      </c>
      <c r="M57" s="223">
        <f t="shared" si="4"/>
        <v>4250000</v>
      </c>
      <c r="N57" s="312" t="s">
        <v>427</v>
      </c>
      <c r="O57" s="268" t="s">
        <v>424</v>
      </c>
      <c r="P57" s="65" t="s">
        <v>92</v>
      </c>
      <c r="Q57" s="66" t="s">
        <v>92</v>
      </c>
      <c r="R57" s="66" t="s">
        <v>92</v>
      </c>
      <c r="S57" s="67" t="s">
        <v>92</v>
      </c>
      <c r="T57" s="64"/>
      <c r="U57" s="64"/>
      <c r="V57" s="64"/>
      <c r="W57" s="64" t="s">
        <v>92</v>
      </c>
      <c r="X57" s="64" t="s">
        <v>92</v>
      </c>
      <c r="Y57" s="70" t="s">
        <v>428</v>
      </c>
      <c r="Z57" s="72" t="s">
        <v>93</v>
      </c>
    </row>
    <row r="58" spans="1:26" ht="144" x14ac:dyDescent="0.3">
      <c r="A58" s="61">
        <v>54</v>
      </c>
      <c r="B58" s="62" t="s">
        <v>416</v>
      </c>
      <c r="C58" s="63" t="s">
        <v>417</v>
      </c>
      <c r="D58" s="195">
        <v>75027691</v>
      </c>
      <c r="E58" s="215">
        <v>119800942</v>
      </c>
      <c r="F58" s="216">
        <v>600137953</v>
      </c>
      <c r="G58" s="64" t="s">
        <v>429</v>
      </c>
      <c r="H58" s="101" t="s">
        <v>66</v>
      </c>
      <c r="I58" s="64" t="s">
        <v>97</v>
      </c>
      <c r="J58" s="64" t="s">
        <v>418</v>
      </c>
      <c r="K58" s="184" t="s">
        <v>430</v>
      </c>
      <c r="L58" s="222">
        <v>2000000</v>
      </c>
      <c r="M58" s="223">
        <f t="shared" si="4"/>
        <v>1700000</v>
      </c>
      <c r="N58" s="312" t="s">
        <v>431</v>
      </c>
      <c r="O58" s="268" t="s">
        <v>246</v>
      </c>
      <c r="P58" s="65"/>
      <c r="Q58" s="66"/>
      <c r="R58" s="66"/>
      <c r="S58" s="67"/>
      <c r="T58" s="64"/>
      <c r="U58" s="64"/>
      <c r="V58" s="64"/>
      <c r="W58" s="64"/>
      <c r="X58" s="64"/>
      <c r="Y58" s="70" t="s">
        <v>421</v>
      </c>
      <c r="Z58" s="72" t="s">
        <v>93</v>
      </c>
    </row>
    <row r="59" spans="1:26" ht="144" x14ac:dyDescent="0.3">
      <c r="A59" s="61">
        <v>55</v>
      </c>
      <c r="B59" s="62" t="s">
        <v>416</v>
      </c>
      <c r="C59" s="63" t="s">
        <v>417</v>
      </c>
      <c r="D59" s="195">
        <v>75027691</v>
      </c>
      <c r="E59" s="215">
        <v>102232342</v>
      </c>
      <c r="F59" s="216">
        <v>600137953</v>
      </c>
      <c r="G59" s="64" t="s">
        <v>391</v>
      </c>
      <c r="H59" s="101" t="s">
        <v>66</v>
      </c>
      <c r="I59" s="64" t="s">
        <v>97</v>
      </c>
      <c r="J59" s="64" t="s">
        <v>418</v>
      </c>
      <c r="K59" s="64" t="s">
        <v>432</v>
      </c>
      <c r="L59" s="222">
        <v>6000000</v>
      </c>
      <c r="M59" s="223">
        <f t="shared" si="4"/>
        <v>5100000</v>
      </c>
      <c r="N59" s="312" t="s">
        <v>433</v>
      </c>
      <c r="O59" s="268" t="s">
        <v>100</v>
      </c>
      <c r="P59" s="65"/>
      <c r="Q59" s="66" t="s">
        <v>92</v>
      </c>
      <c r="R59" s="66" t="s">
        <v>92</v>
      </c>
      <c r="S59" s="67"/>
      <c r="T59" s="64"/>
      <c r="U59" s="64"/>
      <c r="V59" s="64" t="s">
        <v>92</v>
      </c>
      <c r="W59" s="64"/>
      <c r="X59" s="64"/>
      <c r="Y59" s="70" t="s">
        <v>421</v>
      </c>
      <c r="Z59" s="72" t="s">
        <v>93</v>
      </c>
    </row>
    <row r="60" spans="1:26" ht="201.6" x14ac:dyDescent="0.3">
      <c r="A60" s="61">
        <v>56</v>
      </c>
      <c r="B60" s="62" t="s">
        <v>434</v>
      </c>
      <c r="C60" s="63" t="s">
        <v>435</v>
      </c>
      <c r="D60" s="195">
        <v>70985871</v>
      </c>
      <c r="E60" s="195">
        <v>102232547</v>
      </c>
      <c r="F60" s="210">
        <v>600138356</v>
      </c>
      <c r="G60" s="64" t="s">
        <v>439</v>
      </c>
      <c r="H60" s="101" t="s">
        <v>440</v>
      </c>
      <c r="I60" s="64" t="s">
        <v>97</v>
      </c>
      <c r="J60" s="64" t="s">
        <v>441</v>
      </c>
      <c r="K60" s="73" t="s">
        <v>442</v>
      </c>
      <c r="L60" s="308">
        <v>4000000</v>
      </c>
      <c r="M60" s="236">
        <f t="shared" si="4"/>
        <v>3400000</v>
      </c>
      <c r="N60" s="321" t="s">
        <v>223</v>
      </c>
      <c r="O60" s="297" t="s">
        <v>443</v>
      </c>
      <c r="P60" s="62" t="s">
        <v>303</v>
      </c>
      <c r="Q60" s="63" t="s">
        <v>303</v>
      </c>
      <c r="R60" s="63" t="s">
        <v>303</v>
      </c>
      <c r="S60" s="72" t="s">
        <v>303</v>
      </c>
      <c r="T60" s="64"/>
      <c r="U60" s="64"/>
      <c r="V60" s="64"/>
      <c r="W60" s="64" t="s">
        <v>303</v>
      </c>
      <c r="X60" s="64" t="s">
        <v>303</v>
      </c>
      <c r="Y60" s="70"/>
      <c r="Z60" s="72" t="s">
        <v>93</v>
      </c>
    </row>
    <row r="61" spans="1:26" ht="201.6" x14ac:dyDescent="0.3">
      <c r="A61" s="61">
        <v>57</v>
      </c>
      <c r="B61" s="62" t="s">
        <v>434</v>
      </c>
      <c r="C61" s="63" t="s">
        <v>435</v>
      </c>
      <c r="D61" s="195">
        <v>70985871</v>
      </c>
      <c r="E61" s="195">
        <v>102232547</v>
      </c>
      <c r="F61" s="210">
        <v>600138356</v>
      </c>
      <c r="G61" s="64" t="s">
        <v>444</v>
      </c>
      <c r="H61" s="101" t="s">
        <v>440</v>
      </c>
      <c r="I61" s="64" t="s">
        <v>97</v>
      </c>
      <c r="J61" s="64" t="s">
        <v>441</v>
      </c>
      <c r="K61" s="64" t="s">
        <v>445</v>
      </c>
      <c r="L61" s="270">
        <v>13000000</v>
      </c>
      <c r="M61" s="236">
        <f t="shared" si="4"/>
        <v>11050000</v>
      </c>
      <c r="N61" s="321" t="s">
        <v>223</v>
      </c>
      <c r="O61" s="297" t="s">
        <v>443</v>
      </c>
      <c r="P61" s="62" t="s">
        <v>303</v>
      </c>
      <c r="Q61" s="63" t="s">
        <v>303</v>
      </c>
      <c r="R61" s="63" t="s">
        <v>303</v>
      </c>
      <c r="S61" s="72" t="s">
        <v>303</v>
      </c>
      <c r="T61" s="64"/>
      <c r="U61" s="64"/>
      <c r="V61" s="64"/>
      <c r="W61" s="64"/>
      <c r="X61" s="64"/>
      <c r="Y61" s="105" t="s">
        <v>216</v>
      </c>
      <c r="Z61" s="72" t="s">
        <v>206</v>
      </c>
    </row>
    <row r="62" spans="1:26" ht="201.6" x14ac:dyDescent="0.3">
      <c r="A62" s="61">
        <v>58</v>
      </c>
      <c r="B62" s="62" t="s">
        <v>434</v>
      </c>
      <c r="C62" s="63" t="s">
        <v>435</v>
      </c>
      <c r="D62" s="195">
        <v>70985871</v>
      </c>
      <c r="E62" s="195">
        <v>102232547</v>
      </c>
      <c r="F62" s="210">
        <v>600138356</v>
      </c>
      <c r="G62" s="64" t="s">
        <v>446</v>
      </c>
      <c r="H62" s="101" t="s">
        <v>440</v>
      </c>
      <c r="I62" s="64" t="s">
        <v>97</v>
      </c>
      <c r="J62" s="64" t="s">
        <v>441</v>
      </c>
      <c r="K62" s="64" t="s">
        <v>447</v>
      </c>
      <c r="L62" s="270">
        <v>3000000</v>
      </c>
      <c r="M62" s="236">
        <f t="shared" si="4"/>
        <v>2550000</v>
      </c>
      <c r="N62" s="322" t="s">
        <v>232</v>
      </c>
      <c r="O62" s="297" t="s">
        <v>443</v>
      </c>
      <c r="P62" s="62"/>
      <c r="Q62" s="63"/>
      <c r="R62" s="63"/>
      <c r="S62" s="72"/>
      <c r="T62" s="64"/>
      <c r="U62" s="64"/>
      <c r="V62" s="64"/>
      <c r="W62" s="64"/>
      <c r="X62" s="64"/>
      <c r="Y62" s="70"/>
      <c r="Z62" s="72" t="s">
        <v>93</v>
      </c>
    </row>
    <row r="63" spans="1:26" ht="129.6" x14ac:dyDescent="0.3">
      <c r="A63" s="61">
        <v>59</v>
      </c>
      <c r="B63" s="62" t="s">
        <v>448</v>
      </c>
      <c r="C63" s="63" t="s">
        <v>449</v>
      </c>
      <c r="D63" s="215">
        <v>72542179</v>
      </c>
      <c r="E63" s="215">
        <v>102232369</v>
      </c>
      <c r="F63" s="216">
        <v>691002886</v>
      </c>
      <c r="G63" s="64" t="s">
        <v>456</v>
      </c>
      <c r="H63" s="96" t="s">
        <v>66</v>
      </c>
      <c r="I63" s="64" t="s">
        <v>97</v>
      </c>
      <c r="J63" s="64" t="s">
        <v>451</v>
      </c>
      <c r="K63" s="184" t="s">
        <v>457</v>
      </c>
      <c r="L63" s="222">
        <v>10000000</v>
      </c>
      <c r="M63" s="223">
        <f t="shared" si="4"/>
        <v>8500000</v>
      </c>
      <c r="N63" s="315" t="s">
        <v>458</v>
      </c>
      <c r="O63" s="292" t="s">
        <v>233</v>
      </c>
      <c r="P63" s="65" t="s">
        <v>92</v>
      </c>
      <c r="Q63" s="66" t="s">
        <v>92</v>
      </c>
      <c r="R63" s="66" t="s">
        <v>92</v>
      </c>
      <c r="S63" s="67" t="s">
        <v>92</v>
      </c>
      <c r="T63" s="64"/>
      <c r="U63" s="64"/>
      <c r="V63" s="64" t="s">
        <v>92</v>
      </c>
      <c r="W63" s="64" t="s">
        <v>92</v>
      </c>
      <c r="X63" s="64"/>
      <c r="Y63" s="330" t="s">
        <v>459</v>
      </c>
      <c r="Z63" s="72" t="s">
        <v>460</v>
      </c>
    </row>
    <row r="64" spans="1:26" ht="129.6" x14ac:dyDescent="0.3">
      <c r="A64" s="61">
        <v>60</v>
      </c>
      <c r="B64" s="62" t="s">
        <v>448</v>
      </c>
      <c r="C64" s="63" t="s">
        <v>449</v>
      </c>
      <c r="D64" s="215">
        <v>72542179</v>
      </c>
      <c r="E64" s="215">
        <v>102232369</v>
      </c>
      <c r="F64" s="210">
        <v>691002886</v>
      </c>
      <c r="G64" s="64" t="s">
        <v>461</v>
      </c>
      <c r="H64" s="96" t="s">
        <v>66</v>
      </c>
      <c r="I64" s="64" t="s">
        <v>97</v>
      </c>
      <c r="J64" s="64" t="s">
        <v>451</v>
      </c>
      <c r="K64" s="184" t="s">
        <v>462</v>
      </c>
      <c r="L64" s="222">
        <v>2000000</v>
      </c>
      <c r="M64" s="223">
        <f t="shared" si="4"/>
        <v>1700000</v>
      </c>
      <c r="N64" s="315" t="s">
        <v>463</v>
      </c>
      <c r="O64" s="292" t="s">
        <v>464</v>
      </c>
      <c r="P64" s="65"/>
      <c r="Q64" s="66"/>
      <c r="R64" s="66"/>
      <c r="S64" s="67"/>
      <c r="T64" s="64" t="s">
        <v>92</v>
      </c>
      <c r="U64" s="64"/>
      <c r="V64" s="64" t="s">
        <v>92</v>
      </c>
      <c r="W64" s="64" t="s">
        <v>92</v>
      </c>
      <c r="X64" s="64"/>
      <c r="Y64" s="330" t="s">
        <v>465</v>
      </c>
      <c r="Z64" s="72" t="s">
        <v>466</v>
      </c>
    </row>
    <row r="65" spans="1:26" ht="144" x14ac:dyDescent="0.3">
      <c r="A65" s="61">
        <v>61</v>
      </c>
      <c r="B65" s="62" t="s">
        <v>448</v>
      </c>
      <c r="C65" s="63" t="s">
        <v>449</v>
      </c>
      <c r="D65" s="215">
        <v>72542179</v>
      </c>
      <c r="E65" s="215">
        <v>102232369</v>
      </c>
      <c r="F65" s="216">
        <v>691002886</v>
      </c>
      <c r="G65" s="64" t="s">
        <v>467</v>
      </c>
      <c r="H65" s="96" t="s">
        <v>66</v>
      </c>
      <c r="I65" s="64" t="s">
        <v>97</v>
      </c>
      <c r="J65" s="64" t="s">
        <v>451</v>
      </c>
      <c r="K65" s="64" t="s">
        <v>468</v>
      </c>
      <c r="L65" s="250">
        <v>2000000</v>
      </c>
      <c r="M65" s="223">
        <f t="shared" si="4"/>
        <v>1700000</v>
      </c>
      <c r="N65" s="315" t="s">
        <v>463</v>
      </c>
      <c r="O65" s="292" t="s">
        <v>443</v>
      </c>
      <c r="P65" s="65" t="s">
        <v>92</v>
      </c>
      <c r="Q65" s="66" t="s">
        <v>92</v>
      </c>
      <c r="R65" s="66" t="s">
        <v>92</v>
      </c>
      <c r="S65" s="67" t="s">
        <v>92</v>
      </c>
      <c r="T65" s="64" t="s">
        <v>92</v>
      </c>
      <c r="U65" s="64" t="s">
        <v>92</v>
      </c>
      <c r="V65" s="64" t="s">
        <v>92</v>
      </c>
      <c r="W65" s="64" t="s">
        <v>92</v>
      </c>
      <c r="X65" s="64"/>
      <c r="Y65" s="70" t="s">
        <v>469</v>
      </c>
      <c r="Z65" s="72" t="s">
        <v>466</v>
      </c>
    </row>
    <row r="66" spans="1:26" ht="100.8" x14ac:dyDescent="0.3">
      <c r="A66" s="61">
        <v>62</v>
      </c>
      <c r="B66" s="62" t="s">
        <v>448</v>
      </c>
      <c r="C66" s="63" t="s">
        <v>449</v>
      </c>
      <c r="D66" s="215">
        <v>72542179</v>
      </c>
      <c r="E66" s="215">
        <v>102232369</v>
      </c>
      <c r="F66" s="216">
        <v>691002886</v>
      </c>
      <c r="G66" s="64" t="s">
        <v>470</v>
      </c>
      <c r="H66" s="96" t="s">
        <v>66</v>
      </c>
      <c r="I66" s="64" t="s">
        <v>97</v>
      </c>
      <c r="J66" s="64" t="s">
        <v>451</v>
      </c>
      <c r="K66" s="64" t="s">
        <v>471</v>
      </c>
      <c r="L66" s="222">
        <v>4500000</v>
      </c>
      <c r="M66" s="223">
        <f t="shared" si="4"/>
        <v>3825000</v>
      </c>
      <c r="N66" s="315" t="s">
        <v>172</v>
      </c>
      <c r="O66" s="292" t="s">
        <v>443</v>
      </c>
      <c r="P66" s="65" t="s">
        <v>92</v>
      </c>
      <c r="Q66" s="66" t="s">
        <v>92</v>
      </c>
      <c r="R66" s="66" t="s">
        <v>92</v>
      </c>
      <c r="S66" s="67" t="s">
        <v>92</v>
      </c>
      <c r="T66" s="64" t="s">
        <v>92</v>
      </c>
      <c r="U66" s="64" t="s">
        <v>92</v>
      </c>
      <c r="V66" s="64" t="s">
        <v>92</v>
      </c>
      <c r="W66" s="64" t="s">
        <v>92</v>
      </c>
      <c r="X66" s="64"/>
      <c r="Y66" s="70" t="s">
        <v>472</v>
      </c>
      <c r="Z66" s="72" t="s">
        <v>473</v>
      </c>
    </row>
    <row r="67" spans="1:26" ht="100.8" x14ac:dyDescent="0.3">
      <c r="A67" s="61">
        <v>63</v>
      </c>
      <c r="B67" s="62" t="s">
        <v>474</v>
      </c>
      <c r="C67" s="63" t="s">
        <v>475</v>
      </c>
      <c r="D67" s="195">
        <v>75027194</v>
      </c>
      <c r="E67" s="195">
        <v>102232377</v>
      </c>
      <c r="F67" s="210">
        <v>600137970</v>
      </c>
      <c r="G67" s="64" t="s">
        <v>476</v>
      </c>
      <c r="H67" s="101" t="s">
        <v>66</v>
      </c>
      <c r="I67" s="64" t="s">
        <v>97</v>
      </c>
      <c r="J67" s="64" t="s">
        <v>477</v>
      </c>
      <c r="K67" s="184" t="s">
        <v>478</v>
      </c>
      <c r="L67" s="222">
        <v>4000000</v>
      </c>
      <c r="M67" s="223">
        <f t="shared" si="4"/>
        <v>3400000</v>
      </c>
      <c r="N67" s="317" t="s">
        <v>172</v>
      </c>
      <c r="O67" s="293" t="s">
        <v>479</v>
      </c>
      <c r="P67" s="65"/>
      <c r="Q67" s="66"/>
      <c r="R67" s="66"/>
      <c r="S67" s="67"/>
      <c r="T67" s="61"/>
      <c r="U67" s="61"/>
      <c r="V67" s="61"/>
      <c r="W67" s="61"/>
      <c r="X67" s="61"/>
      <c r="Y67" s="328"/>
      <c r="Z67" s="67" t="s">
        <v>93</v>
      </c>
    </row>
    <row r="68" spans="1:26" ht="100.8" x14ac:dyDescent="0.3">
      <c r="A68" s="61">
        <v>64</v>
      </c>
      <c r="B68" s="62" t="s">
        <v>474</v>
      </c>
      <c r="C68" s="63" t="s">
        <v>475</v>
      </c>
      <c r="D68" s="195">
        <v>75027194</v>
      </c>
      <c r="E68" s="195">
        <v>102232377</v>
      </c>
      <c r="F68" s="210">
        <v>600137970</v>
      </c>
      <c r="G68" s="64" t="s">
        <v>480</v>
      </c>
      <c r="H68" s="101" t="s">
        <v>66</v>
      </c>
      <c r="I68" s="64" t="s">
        <v>97</v>
      </c>
      <c r="J68" s="64" t="s">
        <v>477</v>
      </c>
      <c r="K68" s="184" t="s">
        <v>481</v>
      </c>
      <c r="L68" s="222">
        <v>3000000</v>
      </c>
      <c r="M68" s="223">
        <f t="shared" si="4"/>
        <v>2550000</v>
      </c>
      <c r="N68" s="317" t="s">
        <v>172</v>
      </c>
      <c r="O68" s="293" t="s">
        <v>479</v>
      </c>
      <c r="P68" s="65"/>
      <c r="Q68" s="66"/>
      <c r="R68" s="66"/>
      <c r="S68" s="67"/>
      <c r="T68" s="192"/>
      <c r="U68" s="61"/>
      <c r="V68" s="61"/>
      <c r="W68" s="61"/>
      <c r="X68" s="61"/>
      <c r="Y68" s="70" t="s">
        <v>482</v>
      </c>
      <c r="Z68" s="67" t="s">
        <v>93</v>
      </c>
    </row>
    <row r="69" spans="1:26" ht="100.8" x14ac:dyDescent="0.3">
      <c r="A69" s="61">
        <v>65</v>
      </c>
      <c r="B69" s="62" t="s">
        <v>474</v>
      </c>
      <c r="C69" s="63" t="s">
        <v>475</v>
      </c>
      <c r="D69" s="195">
        <v>75027194</v>
      </c>
      <c r="E69" s="195">
        <v>102232377</v>
      </c>
      <c r="F69" s="210">
        <v>600137970</v>
      </c>
      <c r="G69" s="73" t="s">
        <v>483</v>
      </c>
      <c r="H69" s="101" t="s">
        <v>66</v>
      </c>
      <c r="I69" s="64" t="s">
        <v>97</v>
      </c>
      <c r="J69" s="64" t="s">
        <v>477</v>
      </c>
      <c r="K69" s="184" t="s">
        <v>484</v>
      </c>
      <c r="L69" s="250">
        <v>500000</v>
      </c>
      <c r="M69" s="223">
        <f t="shared" si="4"/>
        <v>425000</v>
      </c>
      <c r="N69" s="317" t="s">
        <v>172</v>
      </c>
      <c r="O69" s="293" t="s">
        <v>479</v>
      </c>
      <c r="P69" s="65"/>
      <c r="Q69" s="66"/>
      <c r="R69" s="193" t="s">
        <v>92</v>
      </c>
      <c r="S69" s="67"/>
      <c r="T69" s="61" t="s">
        <v>92</v>
      </c>
      <c r="U69" s="61"/>
      <c r="V69" s="61"/>
      <c r="W69" s="61"/>
      <c r="X69" s="61"/>
      <c r="Y69" s="328"/>
      <c r="Z69" s="67" t="s">
        <v>93</v>
      </c>
    </row>
    <row r="70" spans="1:26" ht="100.8" x14ac:dyDescent="0.3">
      <c r="A70" s="61">
        <v>66</v>
      </c>
      <c r="B70" s="62" t="s">
        <v>474</v>
      </c>
      <c r="C70" s="63" t="s">
        <v>475</v>
      </c>
      <c r="D70" s="195">
        <v>75027194</v>
      </c>
      <c r="E70" s="195">
        <v>102232377</v>
      </c>
      <c r="F70" s="210">
        <v>600137970</v>
      </c>
      <c r="G70" s="64" t="s">
        <v>485</v>
      </c>
      <c r="H70" s="101" t="s">
        <v>66</v>
      </c>
      <c r="I70" s="64" t="s">
        <v>97</v>
      </c>
      <c r="J70" s="64" t="s">
        <v>477</v>
      </c>
      <c r="K70" s="184" t="s">
        <v>486</v>
      </c>
      <c r="L70" s="250">
        <v>1000000</v>
      </c>
      <c r="M70" s="223">
        <f t="shared" ref="M70" si="5">L70/100*85</f>
        <v>850000</v>
      </c>
      <c r="N70" s="317" t="s">
        <v>172</v>
      </c>
      <c r="O70" s="293" t="s">
        <v>479</v>
      </c>
      <c r="P70" s="65"/>
      <c r="Q70" s="66"/>
      <c r="R70" s="66"/>
      <c r="S70" s="67"/>
      <c r="T70" s="61" t="s">
        <v>92</v>
      </c>
      <c r="U70" s="61"/>
      <c r="V70" s="61" t="s">
        <v>92</v>
      </c>
      <c r="W70" s="61"/>
      <c r="X70" s="61"/>
      <c r="Y70" s="328"/>
      <c r="Z70" s="67" t="s">
        <v>93</v>
      </c>
    </row>
    <row r="71" spans="1:26" ht="124.2" x14ac:dyDescent="0.3">
      <c r="A71" s="61">
        <v>67</v>
      </c>
      <c r="B71" s="98" t="s">
        <v>487</v>
      </c>
      <c r="C71" s="98" t="s">
        <v>488</v>
      </c>
      <c r="D71" s="196">
        <v>29454956</v>
      </c>
      <c r="E71" s="196">
        <v>181055759</v>
      </c>
      <c r="F71" s="197">
        <v>691006547</v>
      </c>
      <c r="G71" s="101" t="s">
        <v>489</v>
      </c>
      <c r="H71" s="96" t="s">
        <v>490</v>
      </c>
      <c r="I71" s="61" t="s">
        <v>97</v>
      </c>
      <c r="J71" s="61" t="s">
        <v>97</v>
      </c>
      <c r="K71" s="110" t="s">
        <v>491</v>
      </c>
      <c r="L71" s="222">
        <v>20000000</v>
      </c>
      <c r="M71" s="223">
        <f>L71/100*85</f>
        <v>17000000</v>
      </c>
      <c r="N71" s="312" t="s">
        <v>458</v>
      </c>
      <c r="O71" s="268" t="s">
        <v>100</v>
      </c>
      <c r="P71" s="65" t="s">
        <v>92</v>
      </c>
      <c r="Q71" s="66" t="s">
        <v>92</v>
      </c>
      <c r="R71" s="66" t="s">
        <v>92</v>
      </c>
      <c r="S71" s="67" t="s">
        <v>92</v>
      </c>
      <c r="T71" s="61"/>
      <c r="U71" s="61" t="s">
        <v>92</v>
      </c>
      <c r="V71" s="61" t="s">
        <v>92</v>
      </c>
      <c r="W71" s="61" t="s">
        <v>92</v>
      </c>
      <c r="X71" s="61"/>
      <c r="Y71" s="328" t="s">
        <v>93</v>
      </c>
      <c r="Z71" s="67" t="s">
        <v>93</v>
      </c>
    </row>
    <row r="72" spans="1:26" ht="150" customHeight="1" x14ac:dyDescent="0.3">
      <c r="A72" s="61">
        <v>68</v>
      </c>
      <c r="B72" s="62" t="s">
        <v>548</v>
      </c>
      <c r="C72" s="63" t="s">
        <v>530</v>
      </c>
      <c r="D72" s="195">
        <v>75027003</v>
      </c>
      <c r="E72" s="195">
        <v>102232920</v>
      </c>
      <c r="F72" s="210">
        <v>600138399</v>
      </c>
      <c r="G72" s="64" t="s">
        <v>531</v>
      </c>
      <c r="H72" s="101" t="s">
        <v>66</v>
      </c>
      <c r="I72" s="64" t="s">
        <v>97</v>
      </c>
      <c r="J72" s="64" t="s">
        <v>508</v>
      </c>
      <c r="K72" s="184" t="s">
        <v>532</v>
      </c>
      <c r="L72" s="222">
        <v>6000000</v>
      </c>
      <c r="M72" s="223">
        <f>L72/100*85</f>
        <v>5100000</v>
      </c>
      <c r="N72" s="317" t="s">
        <v>172</v>
      </c>
      <c r="O72" s="293" t="s">
        <v>240</v>
      </c>
      <c r="P72" s="65"/>
      <c r="Q72" s="66" t="s">
        <v>92</v>
      </c>
      <c r="R72" s="66" t="s">
        <v>92</v>
      </c>
      <c r="S72" s="67" t="s">
        <v>92</v>
      </c>
      <c r="T72" s="64"/>
      <c r="U72" s="64"/>
      <c r="V72" s="64"/>
      <c r="W72" s="64"/>
      <c r="X72" s="64" t="s">
        <v>92</v>
      </c>
      <c r="Y72" s="70"/>
      <c r="Z72" s="72" t="s">
        <v>93</v>
      </c>
    </row>
    <row r="73" spans="1:26" ht="144" x14ac:dyDescent="0.3">
      <c r="A73" s="61">
        <v>69</v>
      </c>
      <c r="B73" s="62" t="s">
        <v>529</v>
      </c>
      <c r="C73" s="63" t="s">
        <v>530</v>
      </c>
      <c r="D73" s="195">
        <v>75027003</v>
      </c>
      <c r="E73" s="195">
        <v>102232920</v>
      </c>
      <c r="F73" s="210">
        <v>600138399</v>
      </c>
      <c r="G73" s="64" t="s">
        <v>533</v>
      </c>
      <c r="H73" s="101" t="s">
        <v>66</v>
      </c>
      <c r="I73" s="64" t="s">
        <v>97</v>
      </c>
      <c r="J73" s="64" t="s">
        <v>508</v>
      </c>
      <c r="K73" s="184" t="s">
        <v>534</v>
      </c>
      <c r="L73" s="222">
        <v>3500000</v>
      </c>
      <c r="M73" s="223">
        <f>L73/100*85</f>
        <v>2975000</v>
      </c>
      <c r="N73" s="317" t="s">
        <v>239</v>
      </c>
      <c r="O73" s="293" t="s">
        <v>240</v>
      </c>
      <c r="P73" s="65"/>
      <c r="Q73" s="66"/>
      <c r="R73" s="66"/>
      <c r="S73" s="67"/>
      <c r="T73" s="64"/>
      <c r="U73" s="64"/>
      <c r="V73" s="64"/>
      <c r="W73" s="64"/>
      <c r="X73" s="64"/>
      <c r="Y73" s="70"/>
      <c r="Z73" s="72" t="s">
        <v>93</v>
      </c>
    </row>
    <row r="74" spans="1:26" ht="144" x14ac:dyDescent="0.3">
      <c r="A74" s="61">
        <v>70</v>
      </c>
      <c r="B74" s="62" t="s">
        <v>529</v>
      </c>
      <c r="C74" s="63" t="s">
        <v>530</v>
      </c>
      <c r="D74" s="195">
        <v>75027003</v>
      </c>
      <c r="E74" s="195">
        <v>102232920</v>
      </c>
      <c r="F74" s="210">
        <v>600138399</v>
      </c>
      <c r="G74" s="64" t="s">
        <v>535</v>
      </c>
      <c r="H74" s="101" t="s">
        <v>66</v>
      </c>
      <c r="I74" s="64" t="s">
        <v>97</v>
      </c>
      <c r="J74" s="64" t="s">
        <v>508</v>
      </c>
      <c r="K74" s="64" t="s">
        <v>536</v>
      </c>
      <c r="L74" s="222">
        <v>1000000</v>
      </c>
      <c r="M74" s="223">
        <f>L74/100*85</f>
        <v>850000</v>
      </c>
      <c r="N74" s="317" t="s">
        <v>172</v>
      </c>
      <c r="O74" s="293" t="s">
        <v>310</v>
      </c>
      <c r="P74" s="65"/>
      <c r="Q74" s="66"/>
      <c r="R74" s="66" t="s">
        <v>92</v>
      </c>
      <c r="S74" s="67" t="s">
        <v>92</v>
      </c>
      <c r="T74" s="64"/>
      <c r="U74" s="64"/>
      <c r="V74" s="64"/>
      <c r="W74" s="64"/>
      <c r="X74" s="64"/>
      <c r="Y74" s="70"/>
      <c r="Z74" s="72" t="s">
        <v>93</v>
      </c>
    </row>
    <row r="75" spans="1:26" ht="144.6" thickBot="1" x14ac:dyDescent="0.35">
      <c r="A75" s="69">
        <v>71</v>
      </c>
      <c r="B75" s="87" t="s">
        <v>529</v>
      </c>
      <c r="C75" s="91" t="s">
        <v>530</v>
      </c>
      <c r="D75" s="211">
        <v>75027003</v>
      </c>
      <c r="E75" s="211">
        <v>102232920</v>
      </c>
      <c r="F75" s="212">
        <v>600138399</v>
      </c>
      <c r="G75" s="68" t="s">
        <v>537</v>
      </c>
      <c r="H75" s="108" t="s">
        <v>66</v>
      </c>
      <c r="I75" s="68" t="s">
        <v>97</v>
      </c>
      <c r="J75" s="68" t="s">
        <v>508</v>
      </c>
      <c r="K75" s="68" t="s">
        <v>538</v>
      </c>
      <c r="L75" s="225">
        <v>20000000</v>
      </c>
      <c r="M75" s="224">
        <f>L75/100*85</f>
        <v>17000000</v>
      </c>
      <c r="N75" s="323" t="s">
        <v>539</v>
      </c>
      <c r="O75" s="298" t="s">
        <v>168</v>
      </c>
      <c r="P75" s="90"/>
      <c r="Q75" s="88" t="s">
        <v>92</v>
      </c>
      <c r="R75" s="88" t="s">
        <v>92</v>
      </c>
      <c r="S75" s="89" t="s">
        <v>92</v>
      </c>
      <c r="T75" s="68"/>
      <c r="U75" s="68"/>
      <c r="V75" s="68"/>
      <c r="W75" s="68"/>
      <c r="X75" s="68"/>
      <c r="Y75" s="331"/>
      <c r="Z75" s="285" t="s">
        <v>93</v>
      </c>
    </row>
    <row r="76" spans="1:26" x14ac:dyDescent="0.3">
      <c r="L76" s="290"/>
      <c r="M76" s="290"/>
    </row>
    <row r="78" spans="1:26" ht="19.8" x14ac:dyDescent="0.4">
      <c r="A78" s="299" t="s">
        <v>554</v>
      </c>
    </row>
    <row r="79" spans="1:26" x14ac:dyDescent="0.3">
      <c r="A79" s="300"/>
    </row>
    <row r="80" spans="1:26" ht="19.8" x14ac:dyDescent="0.35">
      <c r="A80" s="301" t="s">
        <v>549</v>
      </c>
      <c r="D80" s="333" t="s">
        <v>555</v>
      </c>
    </row>
    <row r="81" spans="1:1" x14ac:dyDescent="0.3">
      <c r="A81" s="300"/>
    </row>
    <row r="82" spans="1:1" x14ac:dyDescent="0.3">
      <c r="A82" s="300"/>
    </row>
    <row r="83" spans="1:1" ht="19.8" x14ac:dyDescent="0.4">
      <c r="A83" s="299"/>
    </row>
    <row r="84" spans="1:1" ht="19.8" x14ac:dyDescent="0.4">
      <c r="A84" s="299" t="s">
        <v>550</v>
      </c>
    </row>
    <row r="85" spans="1:1" ht="19.8" x14ac:dyDescent="0.4">
      <c r="A85" s="299" t="s">
        <v>551</v>
      </c>
    </row>
    <row r="86" spans="1:1" ht="19.8" x14ac:dyDescent="0.4">
      <c r="A86" s="299"/>
    </row>
    <row r="87" spans="1:1" ht="19.8" x14ac:dyDescent="0.4">
      <c r="A87" s="299"/>
    </row>
    <row r="88" spans="1:1" ht="19.8" x14ac:dyDescent="0.4">
      <c r="A88" s="299" t="s">
        <v>552</v>
      </c>
    </row>
    <row r="89" spans="1:1" ht="19.8" x14ac:dyDescent="0.4">
      <c r="A89" s="299" t="s">
        <v>553</v>
      </c>
    </row>
    <row r="90" spans="1:1" x14ac:dyDescent="0.3">
      <c r="A90" s="303"/>
    </row>
    <row r="91" spans="1:1" x14ac:dyDescent="0.3">
      <c r="A91" s="30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D13" sqref="D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3" customWidth="1"/>
    <col min="12" max="12" width="13" style="3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07" t="s">
        <v>39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9"/>
    </row>
    <row r="2" spans="1:20" ht="45" customHeight="1" thickBot="1" x14ac:dyDescent="0.35">
      <c r="A2" s="343" t="s">
        <v>40</v>
      </c>
      <c r="B2" s="412" t="s">
        <v>6</v>
      </c>
      <c r="C2" s="415" t="s">
        <v>41</v>
      </c>
      <c r="D2" s="416"/>
      <c r="E2" s="416"/>
      <c r="F2" s="412" t="s">
        <v>8</v>
      </c>
      <c r="G2" s="417" t="s">
        <v>30</v>
      </c>
      <c r="H2" s="420" t="s">
        <v>47</v>
      </c>
      <c r="I2" s="417" t="s">
        <v>10</v>
      </c>
      <c r="J2" s="423" t="s">
        <v>11</v>
      </c>
      <c r="K2" s="426" t="s">
        <v>314</v>
      </c>
      <c r="L2" s="427"/>
      <c r="M2" s="440" t="s">
        <v>315</v>
      </c>
      <c r="N2" s="441"/>
      <c r="O2" s="442" t="s">
        <v>316</v>
      </c>
      <c r="P2" s="443"/>
      <c r="Q2" s="443"/>
      <c r="R2" s="443"/>
      <c r="S2" s="440" t="s">
        <v>15</v>
      </c>
      <c r="T2" s="441"/>
    </row>
    <row r="3" spans="1:20" ht="22.35" customHeight="1" thickBot="1" x14ac:dyDescent="0.35">
      <c r="A3" s="410"/>
      <c r="B3" s="413"/>
      <c r="C3" s="428" t="s">
        <v>42</v>
      </c>
      <c r="D3" s="430" t="s">
        <v>43</v>
      </c>
      <c r="E3" s="430" t="s">
        <v>44</v>
      </c>
      <c r="F3" s="413"/>
      <c r="G3" s="418"/>
      <c r="H3" s="421"/>
      <c r="I3" s="418"/>
      <c r="J3" s="424"/>
      <c r="K3" s="432" t="s">
        <v>45</v>
      </c>
      <c r="L3" s="434" t="s">
        <v>317</v>
      </c>
      <c r="M3" s="444" t="s">
        <v>22</v>
      </c>
      <c r="N3" s="446" t="s">
        <v>23</v>
      </c>
      <c r="O3" s="436" t="s">
        <v>33</v>
      </c>
      <c r="P3" s="437"/>
      <c r="Q3" s="437"/>
      <c r="R3" s="437"/>
      <c r="S3" s="438" t="s">
        <v>318</v>
      </c>
      <c r="T3" s="439" t="s">
        <v>27</v>
      </c>
    </row>
    <row r="4" spans="1:20" ht="68.25" customHeight="1" thickBot="1" x14ac:dyDescent="0.35">
      <c r="A4" s="411"/>
      <c r="B4" s="414"/>
      <c r="C4" s="429"/>
      <c r="D4" s="431"/>
      <c r="E4" s="431"/>
      <c r="F4" s="414"/>
      <c r="G4" s="419"/>
      <c r="H4" s="422"/>
      <c r="I4" s="419"/>
      <c r="J4" s="425"/>
      <c r="K4" s="433"/>
      <c r="L4" s="435"/>
      <c r="M4" s="445"/>
      <c r="N4" s="447"/>
      <c r="O4" s="122" t="s">
        <v>46</v>
      </c>
      <c r="P4" s="123" t="s">
        <v>319</v>
      </c>
      <c r="Q4" s="123" t="s">
        <v>320</v>
      </c>
      <c r="R4" s="124" t="s">
        <v>321</v>
      </c>
      <c r="S4" s="398"/>
      <c r="T4" s="400"/>
    </row>
    <row r="5" spans="1:20" ht="71.25" customHeight="1" x14ac:dyDescent="0.3">
      <c r="A5" s="125">
        <v>1</v>
      </c>
      <c r="B5" s="126">
        <v>1</v>
      </c>
      <c r="C5" s="127" t="s">
        <v>322</v>
      </c>
      <c r="D5" s="128" t="s">
        <v>217</v>
      </c>
      <c r="E5" s="129">
        <v>75089157</v>
      </c>
      <c r="F5" s="130" t="s">
        <v>323</v>
      </c>
      <c r="G5" s="109" t="s">
        <v>89</v>
      </c>
      <c r="H5" s="131" t="s">
        <v>97</v>
      </c>
      <c r="I5" s="131" t="s">
        <v>97</v>
      </c>
      <c r="J5" s="132" t="s">
        <v>324</v>
      </c>
      <c r="K5" s="133">
        <v>9000000</v>
      </c>
      <c r="L5" s="134">
        <f>K5/100*85</f>
        <v>7650000</v>
      </c>
      <c r="M5" s="135" t="s">
        <v>325</v>
      </c>
      <c r="N5" s="136" t="s">
        <v>310</v>
      </c>
      <c r="O5" s="137"/>
      <c r="P5" s="138"/>
      <c r="Q5" s="138" t="s">
        <v>92</v>
      </c>
      <c r="R5" s="139" t="s">
        <v>92</v>
      </c>
      <c r="S5" s="137" t="s">
        <v>93</v>
      </c>
      <c r="T5" s="139" t="s">
        <v>93</v>
      </c>
    </row>
    <row r="6" spans="1:20" ht="87.75" customHeight="1" x14ac:dyDescent="0.3">
      <c r="A6" s="125">
        <v>2</v>
      </c>
      <c r="B6" s="140">
        <v>2</v>
      </c>
      <c r="C6" s="141" t="s">
        <v>322</v>
      </c>
      <c r="D6" s="142" t="s">
        <v>217</v>
      </c>
      <c r="E6" s="143">
        <v>75089157</v>
      </c>
      <c r="F6" s="144" t="s">
        <v>326</v>
      </c>
      <c r="G6" s="302" t="s">
        <v>89</v>
      </c>
      <c r="H6" s="145" t="s">
        <v>97</v>
      </c>
      <c r="I6" s="145" t="s">
        <v>97</v>
      </c>
      <c r="J6" s="146" t="s">
        <v>327</v>
      </c>
      <c r="K6" s="147">
        <v>4000000</v>
      </c>
      <c r="L6" s="148">
        <f>K6/100*85</f>
        <v>3400000</v>
      </c>
      <c r="M6" s="149" t="s">
        <v>328</v>
      </c>
      <c r="N6" s="136" t="s">
        <v>310</v>
      </c>
      <c r="O6" s="150"/>
      <c r="P6" s="151" t="s">
        <v>92</v>
      </c>
      <c r="Q6" s="151" t="s">
        <v>92</v>
      </c>
      <c r="R6" s="152"/>
      <c r="S6" s="150" t="s">
        <v>93</v>
      </c>
      <c r="T6" s="152" t="s">
        <v>93</v>
      </c>
    </row>
    <row r="7" spans="1:20" ht="145.5" customHeight="1" x14ac:dyDescent="0.3">
      <c r="A7" s="125">
        <v>3</v>
      </c>
      <c r="B7" s="153">
        <v>3</v>
      </c>
      <c r="C7" s="154" t="s">
        <v>322</v>
      </c>
      <c r="D7" s="155" t="s">
        <v>217</v>
      </c>
      <c r="E7" s="156">
        <v>75089157</v>
      </c>
      <c r="F7" s="157" t="s">
        <v>329</v>
      </c>
      <c r="G7" s="302" t="s">
        <v>89</v>
      </c>
      <c r="H7" s="145" t="s">
        <v>97</v>
      </c>
      <c r="I7" s="145" t="s">
        <v>97</v>
      </c>
      <c r="J7" s="157" t="s">
        <v>330</v>
      </c>
      <c r="K7" s="147">
        <v>20000000</v>
      </c>
      <c r="L7" s="148">
        <f>K7/100*85</f>
        <v>17000000</v>
      </c>
      <c r="M7" s="158" t="s">
        <v>331</v>
      </c>
      <c r="N7" s="136" t="s">
        <v>310</v>
      </c>
      <c r="O7" s="159"/>
      <c r="P7" s="155" t="s">
        <v>92</v>
      </c>
      <c r="Q7" s="155" t="s">
        <v>92</v>
      </c>
      <c r="R7" s="160" t="s">
        <v>92</v>
      </c>
      <c r="S7" s="154" t="s">
        <v>332</v>
      </c>
      <c r="T7" s="160" t="s">
        <v>206</v>
      </c>
    </row>
    <row r="8" spans="1:20" ht="15" thickBot="1" x14ac:dyDescent="0.35">
      <c r="A8" s="10"/>
      <c r="B8" s="161" t="s">
        <v>28</v>
      </c>
      <c r="C8" s="162"/>
      <c r="D8" s="163"/>
      <c r="E8" s="164"/>
      <c r="F8" s="165"/>
      <c r="G8" s="165"/>
      <c r="H8" s="165"/>
      <c r="I8" s="165"/>
      <c r="J8" s="165"/>
      <c r="K8" s="166"/>
      <c r="L8" s="167"/>
      <c r="M8" s="162"/>
      <c r="N8" s="164"/>
      <c r="O8" s="162"/>
      <c r="P8" s="163"/>
      <c r="Q8" s="163"/>
      <c r="R8" s="164"/>
      <c r="S8" s="162"/>
      <c r="T8" s="164"/>
    </row>
    <row r="9" spans="1:20" x14ac:dyDescent="0.3">
      <c r="A9" s="10"/>
      <c r="B9" s="11"/>
      <c r="C9" s="10"/>
      <c r="D9" s="10"/>
      <c r="E9" s="10"/>
      <c r="F9" s="10"/>
      <c r="G9" s="10"/>
      <c r="H9" s="10"/>
      <c r="I9" s="10"/>
      <c r="K9" s="168"/>
      <c r="L9" s="168"/>
      <c r="M9" s="169"/>
      <c r="N9" s="169"/>
      <c r="O9" s="169"/>
      <c r="P9" s="169"/>
      <c r="Q9" s="169"/>
      <c r="R9" s="169"/>
      <c r="S9" s="169"/>
      <c r="T9" s="169"/>
    </row>
    <row r="10" spans="1:20" ht="22.5" customHeight="1" x14ac:dyDescent="0.3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2"/>
      <c r="L10" s="12"/>
      <c r="M10" s="10"/>
      <c r="N10" s="10"/>
      <c r="O10" s="10"/>
      <c r="P10" s="10"/>
      <c r="Q10" s="10"/>
      <c r="R10" s="10"/>
      <c r="S10" s="10"/>
      <c r="T10" s="10"/>
    </row>
    <row r="11" spans="1:20" ht="19.8" x14ac:dyDescent="0.4">
      <c r="A11" s="10"/>
      <c r="B11" s="299" t="s">
        <v>554</v>
      </c>
      <c r="E11" s="214"/>
      <c r="F11" s="214"/>
      <c r="G11" s="214"/>
      <c r="J11" s="10"/>
      <c r="K11" s="12"/>
      <c r="L11" s="12"/>
      <c r="M11" s="10"/>
      <c r="N11" s="10"/>
      <c r="O11" s="10"/>
      <c r="P11" s="10"/>
      <c r="Q11" s="10"/>
      <c r="R11" s="10"/>
      <c r="S11" s="10"/>
      <c r="T11" s="10"/>
    </row>
    <row r="12" spans="1:20" ht="23.25" customHeight="1" x14ac:dyDescent="0.3">
      <c r="B12" s="300"/>
      <c r="E12" s="214"/>
      <c r="F12" s="214"/>
      <c r="G12" s="214"/>
    </row>
    <row r="13" spans="1:20" ht="19.8" x14ac:dyDescent="0.35">
      <c r="B13" s="301" t="s">
        <v>549</v>
      </c>
      <c r="D13" s="333" t="s">
        <v>555</v>
      </c>
      <c r="E13" s="214"/>
      <c r="F13" s="214"/>
      <c r="G13" s="214"/>
    </row>
    <row r="14" spans="1:20" x14ac:dyDescent="0.3">
      <c r="B14" s="300"/>
      <c r="E14" s="214"/>
      <c r="F14" s="214"/>
      <c r="G14" s="214"/>
    </row>
    <row r="15" spans="1:20" x14ac:dyDescent="0.3">
      <c r="B15" s="300"/>
      <c r="E15" s="214"/>
      <c r="F15" s="214"/>
      <c r="G15" s="214"/>
    </row>
    <row r="16" spans="1:20" ht="19.8" x14ac:dyDescent="0.4">
      <c r="A16" s="10"/>
      <c r="B16" s="299"/>
      <c r="E16" s="214"/>
      <c r="F16" s="214"/>
      <c r="G16" s="214"/>
    </row>
    <row r="17" spans="1:12" ht="19.8" x14ac:dyDescent="0.4">
      <c r="A17" s="10"/>
      <c r="B17" s="299" t="s">
        <v>550</v>
      </c>
      <c r="E17" s="214"/>
      <c r="F17" s="214"/>
      <c r="G17" s="214"/>
    </row>
    <row r="18" spans="1:12" ht="16.2" customHeight="1" x14ac:dyDescent="0.4">
      <c r="B18" s="299" t="s">
        <v>551</v>
      </c>
      <c r="E18" s="214"/>
      <c r="F18" s="214"/>
      <c r="G18" s="214"/>
    </row>
    <row r="19" spans="1:12" ht="19.8" x14ac:dyDescent="0.4">
      <c r="B19" s="299"/>
      <c r="E19" s="214"/>
      <c r="F19" s="214"/>
      <c r="G19" s="214"/>
    </row>
    <row r="20" spans="1:12" ht="19.8" x14ac:dyDescent="0.4">
      <c r="B20" s="299"/>
      <c r="E20" s="214"/>
      <c r="F20" s="214"/>
      <c r="G20" s="214"/>
    </row>
    <row r="21" spans="1:12" ht="19.8" x14ac:dyDescent="0.4">
      <c r="B21" s="299" t="s">
        <v>552</v>
      </c>
      <c r="E21" s="214"/>
      <c r="F21" s="214"/>
      <c r="G21" s="214"/>
    </row>
    <row r="22" spans="1:12" ht="19.8" x14ac:dyDescent="0.4">
      <c r="B22" s="299" t="s">
        <v>553</v>
      </c>
      <c r="E22" s="214"/>
      <c r="F22" s="214"/>
      <c r="G22" s="214"/>
    </row>
    <row r="24" spans="1:12" x14ac:dyDescent="0.3">
      <c r="A24" s="2"/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</row>
    <row r="25" spans="1:12" x14ac:dyDescent="0.3">
      <c r="A25" s="2"/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</row>
    <row r="26" spans="1:12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</row>
    <row r="27" spans="1:12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</row>
    <row r="28" spans="1:12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</row>
    <row r="29" spans="1:12" x14ac:dyDescent="0.3">
      <c r="A29" s="2"/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</row>
    <row r="30" spans="1:12" x14ac:dyDescent="0.3">
      <c r="A30" s="2"/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</row>
    <row r="31" spans="1:12" x14ac:dyDescent="0.3">
      <c r="A31" s="2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</row>
    <row r="32" spans="1:12" x14ac:dyDescent="0.3">
      <c r="A32" s="2"/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</row>
    <row r="33" spans="1:12" x14ac:dyDescent="0.3">
      <c r="A33" s="2"/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</row>
    <row r="34" spans="1:12" x14ac:dyDescent="0.3"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</row>
    <row r="35" spans="1:12" x14ac:dyDescent="0.3"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</row>
    <row r="36" spans="1:12" x14ac:dyDescent="0.3"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8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neformální vzdělávání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Csanková Jarmila</cp:lastModifiedBy>
  <cp:revision/>
  <cp:lastPrinted>2022-08-23T08:32:37Z</cp:lastPrinted>
  <dcterms:created xsi:type="dcterms:W3CDTF">2020-07-22T07:46:04Z</dcterms:created>
  <dcterms:modified xsi:type="dcterms:W3CDTF">2022-09-22T08:36:12Z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2022-09-22T08:36:09Z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578ba25c-d4ee-4a13-b2fa-842a2a8ee6f2</vt:lpwstr>
  </property>
  <property fmtid="{D5CDD505-2E9C-101B-9397-08002B2CF9AE}" pid="10" name="MSIP_Label_215ad6d0-798b-44f9-b3fd-112ad6275fb4_ContentBits">
    <vt:lpwstr>2</vt:lpwstr>
  </property>
</Properties>
</file>