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/>
  <mc:AlternateContent xmlns:mc="http://schemas.openxmlformats.org/markup-compatibility/2006">
    <mc:Choice Requires="x15">
      <x15ac:absPath xmlns:x15ac="http://schemas.microsoft.com/office/spreadsheetml/2010/11/ac" url="C:\Users\bronislav.podlaha\Documents\MAP III\ŘV_červen 2022\AKTUALIZACE SR ČERVEN 22\pro kraj\"/>
    </mc:Choice>
  </mc:AlternateContent>
  <xr:revisionPtr revIDLastSave="0" documentId="13_ncr:1_{EC7D19C5-D04F-4ABF-B3C5-B50BFCE2808B}" xr6:coauthVersionLast="36" xr6:coauthVersionMax="36" xr10:uidLastSave="{00000000-0000-0000-0000-000000000000}"/>
  <bookViews>
    <workbookView xWindow="0" yWindow="0" windowWidth="28800" windowHeight="11736" tabRatio="710" activeTab="3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8" l="1"/>
  <c r="L13" i="8"/>
  <c r="L12" i="8"/>
  <c r="L11" i="8"/>
  <c r="L10" i="8"/>
  <c r="L9" i="8"/>
  <c r="L8" i="8"/>
  <c r="L7" i="8"/>
  <c r="L6" i="8"/>
  <c r="L5" i="8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2" i="6"/>
  <c r="M21" i="6"/>
  <c r="M20" i="6"/>
  <c r="M19" i="6"/>
  <c r="M17" i="6" l="1"/>
  <c r="M16" i="6"/>
  <c r="M15" i="6"/>
  <c r="M14" i="6"/>
  <c r="M13" i="6"/>
  <c r="M12" i="6"/>
  <c r="M11" i="6"/>
  <c r="M10" i="6"/>
  <c r="M9" i="6"/>
  <c r="M8" i="6"/>
  <c r="M7" i="6"/>
  <c r="M6" i="6" l="1"/>
  <c r="M5" i="6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4" i="6" l="1"/>
  <c r="M8" i="7"/>
  <c r="M7" i="7"/>
  <c r="M6" i="7" l="1"/>
</calcChain>
</file>

<file path=xl/sharedStrings.xml><?xml version="1.0" encoding="utf-8"?>
<sst xmlns="http://schemas.openxmlformats.org/spreadsheetml/2006/main" count="1129" uniqueCount="312">
  <si>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</si>
  <si>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</si>
  <si>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</si>
  <si>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</si>
  <si>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</si>
  <si>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</si>
  <si>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</si>
  <si>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</si>
  <si>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</si>
  <si>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</si>
  <si>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</si>
  <si>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</si>
  <si>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</si>
  <si>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</si>
  <si>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</si>
  <si>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</si>
  <si>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</si>
  <si>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</si>
  <si>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</si>
  <si>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</si>
  <si>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</si>
  <si>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</si>
  <si>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</si>
  <si>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</si>
  <si>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</si>
  <si>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</si>
  <si>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</si>
  <si>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</si>
  <si>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Schváleno v …obec/město... dne dd.mm.rrrr …"název schvalovacího orgánu"… Podpis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</si>
  <si>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</si>
  <si>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</si>
  <si>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</si>
  <si>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</si>
  <si>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</si>
  <si>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</si>
  <si>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</si>
  <si>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</si>
  <si>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</si>
  <si>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</si>
  <si>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</si>
  <si>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</si>
  <si>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</si>
  <si>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</si>
  <si>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</si>
  <si>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</si>
  <si>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</si>
  <si>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</si>
  <si>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</si>
  <si>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</si>
  <si>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</si>
  <si>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</si>
  <si>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</si>
  <si>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</si>
  <si>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</si>
  <si>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</si>
  <si>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</si>
  <si>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</si>
  <si>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</si>
  <si>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</si>
  <si>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</si>
  <si>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</si>
  <si>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</si>
  <si>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</si>
  <si>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</si>
  <si>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</si>
  <si>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</si>
  <si>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</si>
  <si>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</si>
  <si>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</si>
  <si>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</si>
  <si>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</si>
  <si>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</si>
  <si>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</si>
  <si>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</si>
  <si>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</si>
  <si>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</si>
  <si>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</si>
  <si>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</si>
  <si>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</si>
  <si>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</si>
  <si>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</si>
  <si>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</si>
  <si>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</si>
  <si>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</si>
  <si>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</si>
  <si>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</si>
  <si>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</si>
  <si>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</si>
  <si>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</si>
  <si>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</si>
  <si>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</si>
  <si>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</si>
  <si>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</si>
  <si>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</si>
  <si>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</si>
  <si>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</si>
  <si>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</si>
  <si>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</si>
  <si>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</si>
  <si>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</si>
  <si>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</si>
  <si>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</si>
  <si>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</si>
  <si>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</si>
  <si>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</si>
  <si>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</si>
  <si>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</si>
  <si>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</si>
  <si>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</si>
  <si>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</si>
  <si>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Vzorec méně rozvinutý (85 % EFRR)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</si>
  <si>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</si>
  <si>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</si>
  <si>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</si>
  <si>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</si>
  <si>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</si>
  <si>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</si>
  <si>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</si>
  <si>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</si>
  <si>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</si>
  <si>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r>
      <t>V případě, že je plánováno žádat o podporu investičního záměru do IROP, je třeba uvést záměr ZUŠ na listě "</t>
    </r>
    <r>
      <rPr>
        <i/>
        <sz val="12"/>
        <color theme="1"/>
        <rFont val="Calibri"/>
        <family val="2"/>
        <charset val="238"/>
        <scheme val="minor"/>
      </rPr>
      <t>zájmové, neformální, celoživotní učení</t>
    </r>
    <r>
      <rPr>
        <sz val="12"/>
        <color theme="1"/>
        <rFont val="Calibri"/>
        <family val="2"/>
        <charset val="238"/>
        <scheme val="minor"/>
      </rPr>
      <t>"</t>
    </r>
  </si>
  <si>
    <r>
      <rPr>
        <sz val="12"/>
        <rFont val="Calibri"/>
        <family val="2"/>
        <charset val="238"/>
        <scheme val="minor"/>
      </rPr>
      <t>je zveřejněn na stránkách</t>
    </r>
    <r>
      <rPr>
        <u/>
        <sz val="12"/>
        <rFont val="Calibri"/>
        <family val="2"/>
        <charset val="238"/>
        <scheme val="minor"/>
      </rPr>
      <t xml:space="preserve"> </t>
    </r>
    <r>
      <rPr>
        <u/>
        <sz val="12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2"/>
        <rFont val="Calibri"/>
        <family val="2"/>
        <charset val="238"/>
        <scheme val="minor"/>
      </rPr>
      <t xml:space="preserve">. </t>
    </r>
    <r>
      <rPr>
        <sz val="12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</si>
  <si>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ZŠ Údlice</t>
  </si>
  <si>
    <t>obec Údlice46787267</t>
  </si>
  <si>
    <t>Chomutov</t>
  </si>
  <si>
    <t>Údlice</t>
  </si>
  <si>
    <t>x</t>
  </si>
  <si>
    <t>ne</t>
  </si>
  <si>
    <t>obec Údlice</t>
  </si>
  <si>
    <t>Odborná učebna pro  žáky 1. st. Ve které se budouvyučovat přírodovědné předměty, práce s dig. technologiemi a v druhé části dne bude sloužit jako školní družina. Včetně vybavení .</t>
  </si>
  <si>
    <t>Rekonstrukce stávajícího zázemí pro pedagogy - sborovna.</t>
  </si>
  <si>
    <t>Učebna informatiky, přírodovědných předmětů a školní družina pro 1. st. ZŠ</t>
  </si>
  <si>
    <t>Stávající školní sborovna s nárůstem pedagogů a AP nestačí svým vybavením ani koncepcí. Záměrem je prostorové rozšíření - přístavba k stávající sborovně. Součástí bude i zázemí pro školní poradenské pracoviště + nové vybavení.</t>
  </si>
  <si>
    <t>stavební náčrt a popis řešení</t>
  </si>
  <si>
    <t>Základní škola Jirkov, Budovatelů 1563, okres Chomutov</t>
  </si>
  <si>
    <t>Město Jirkov</t>
  </si>
  <si>
    <t>00830275</t>
  </si>
  <si>
    <t>Modernizace odborných učeben ZŠ Jirkov, Budovatelů 1563</t>
  </si>
  <si>
    <t>Modernizace odborných učeben ZŠ Jirkov, Budovatelů 1563 II</t>
  </si>
  <si>
    <t>Jirkov</t>
  </si>
  <si>
    <t>Modernizace učeben pro výuku pracovních činností (cvičná kuchyňka, šití, dílny), chemické laboratoře, jazykových učeben, ICT učebny vč. modernizace kabinetů.</t>
  </si>
  <si>
    <t>Modernizace učeben pro výuku polytechnického vzdělávání, cizích jazyků a přírodních věd vč. modernizace kabinetů.</t>
  </si>
  <si>
    <t>rozpracovaná SP a PD</t>
  </si>
  <si>
    <t>nerelevantní</t>
  </si>
  <si>
    <t>Montessori rodinná mateřská škola o.p.s.</t>
  </si>
  <si>
    <t>Navýšení kapacity Montessori rodinné, mateřské školy o.p.s.</t>
  </si>
  <si>
    <t>Chomutov/okolní obce?</t>
  </si>
  <si>
    <t>navýšení kapacity</t>
  </si>
  <si>
    <t>projektový záměr</t>
  </si>
  <si>
    <t>Jedná se o navýšení kapcity v nových prostorách na minimálně 45 dětí</t>
  </si>
  <si>
    <t>Základní škola a mateřská škola Svět, Chomutov s.r.o.</t>
  </si>
  <si>
    <t>PhDr. Mgr. Eva Anna Popíková</t>
  </si>
  <si>
    <t>Vybudování nových prostor pro školní družinu</t>
  </si>
  <si>
    <t>Vybudování školní kuchyně a jídelny - bezbariérový vstup</t>
  </si>
  <si>
    <t>Modernizace
učeben ZŠ Svět
Učebna fyziky a
chemie pro výuku
přírodních věd a
pracovních
činností;
Multimediální
učebna pro výuku
cizích jazyků a
přírodních věd;
Učebna informatiky
pro výuku
informatiky,
přírodních věd a
cizích jazyků.
Projekt zajistí
bezbariérovou
dostupnost budovy
školy. Součástí
budou úpravy
venkovního
prostranství a
zajištění konektivity
školy k internetu.</t>
  </si>
  <si>
    <t>Vybudování odborných učeben</t>
  </si>
  <si>
    <t>Polytechnické hřiště</t>
  </si>
  <si>
    <t>Zateplení budovy ZŠ a MŠ, rekonstrukce a zateplení střechy budovy</t>
  </si>
  <si>
    <t>Stavební úpravy sklepních prostor, zázemí pro pedagogy</t>
  </si>
  <si>
    <t>Rekonstrukce a zařízení prostor
školy (dílny pro výuku
PČ, šatny pro žáky,
rekonstrukce
stávajících půdních
prostor - víceúčelové,
kanceláře, kabinety)</t>
  </si>
  <si>
    <t>Oprava a rekonstrukce podlahových krytin ve třídách v ZŠ v 1.patře a 2. patře</t>
  </si>
  <si>
    <t>Výtah (pro kuchyň)</t>
  </si>
  <si>
    <t>Parkovací stání</t>
  </si>
  <si>
    <t>Nový plot s podezdívkou</t>
  </si>
  <si>
    <t>Výměna osvětlení v budově MŠ a ZŠ</t>
  </si>
  <si>
    <t>Vybudování
knihovny a čítárny</t>
  </si>
  <si>
    <t>plánováno</t>
  </si>
  <si>
    <t xml:space="preserve">Rekonstrukce a
modernizace 
učeben ve vazbě na
klíčové kompetence – práce s
digitálními
technologiemi,
komunikace v
cizích jazycích,
technické a
řemeslné obory,
přírodní vědy a
bezbariérové
přístupy a
modernizace
konektivity
</t>
  </si>
  <si>
    <t>Venkovní učebna</t>
  </si>
  <si>
    <t xml:space="preserve">Zahrada - rekonstrukce </t>
  </si>
  <si>
    <t>Sauna</t>
  </si>
  <si>
    <t>Solná jeskyně</t>
  </si>
  <si>
    <t>Výukové herní prvky na zahradu</t>
  </si>
  <si>
    <t>Revitalizace školního hřiště</t>
  </si>
  <si>
    <t>Rekonstrukce vnitřních dveří, zárubní a prosklené stěny v zádveří</t>
  </si>
  <si>
    <t>Navýšení kapacity MŠ</t>
  </si>
  <si>
    <t xml:space="preserve">Rekonstrukce a výstavba šatny pro MŠ </t>
  </si>
  <si>
    <t>Oprava podlahových krytin v přízemí a třídách v MŠ</t>
  </si>
  <si>
    <t>Úprava venkovního prostředí</t>
  </si>
  <si>
    <t>Revitalizace pískoviště</t>
  </si>
  <si>
    <t xml:space="preserve">ZŠ Chomutov, Hornická, </t>
  </si>
  <si>
    <t>Město Chomutov</t>
  </si>
  <si>
    <t>Budování zázemí družiny</t>
  </si>
  <si>
    <t xml:space="preserve">Vytvoření oddělení školní družiny ze šatny, chodby. </t>
  </si>
  <si>
    <t>Mateřská škola Černovice 97 okres Chomutov, příspěvková organizace</t>
  </si>
  <si>
    <t>Obec Černovice</t>
  </si>
  <si>
    <t>Enviromentální zahrada a pořízení herních prvků</t>
  </si>
  <si>
    <t>Černovice</t>
  </si>
  <si>
    <t>Vybudovat novou zahradu pro děti - enviromentální prvky a herní prvky pro jejich rozvoj.</t>
  </si>
  <si>
    <t>Plánováno</t>
  </si>
  <si>
    <t>Ne</t>
  </si>
  <si>
    <t>Montessori rodinná, mateřská škola o.p.s.</t>
  </si>
  <si>
    <t>Zajištění bezbariérovosti MRMŠ</t>
  </si>
  <si>
    <t>Útecký</t>
  </si>
  <si>
    <t>Vybudování bezbariérového vstupu, schodiště s nájezdem, výtah</t>
  </si>
  <si>
    <t>záměr</t>
  </si>
  <si>
    <t>NE</t>
  </si>
  <si>
    <t>Revitalizace okolí MRMŠ</t>
  </si>
  <si>
    <t>Rekonstrukce zahrady,revitaliztace hřiště, výukové herní prvky na zahradu, nové oplocení</t>
  </si>
  <si>
    <t>Stavební úpravy vnitřních prostror MRMŠ</t>
  </si>
  <si>
    <t>Propojení třid, modernizace učeben, digitální technologie, rekonstrukce podlahových krytin atd.</t>
  </si>
  <si>
    <t>X</t>
  </si>
  <si>
    <t>Vybudování venkovní učebny MRMŠ</t>
  </si>
  <si>
    <t xml:space="preserve"> Vybudování venkovní učebny pro přírodní vědy, technické a řemeslné činnosti</t>
  </si>
  <si>
    <t>ZŠ Strupčice</t>
  </si>
  <si>
    <t>Obec Strupčice</t>
  </si>
  <si>
    <t>Přístavba ZŠ Strupčice</t>
  </si>
  <si>
    <t>Strupčice</t>
  </si>
  <si>
    <t>Přístavba pro třídy 2. stupně - rozšíření školního komplexu v podobě pavilonu 2. stupně. Stávající kapacita školy nepostačuje potřebám spádových obcí.</t>
  </si>
  <si>
    <t>zpracována studie, připravuje se PD</t>
  </si>
  <si>
    <t>ZŠ Údlice, okres Chomutov</t>
  </si>
  <si>
    <t>Obec Údlice</t>
  </si>
  <si>
    <t>Nástavba školní budovy</t>
  </si>
  <si>
    <t>Obsahem projektu je nástavba školní budovy, ve které vzniknou dvě učebny družiny, dvě odborné učebny, prostor pro poradenské centrum, relaxační zóna a kabinety. Pro nové prostory bude řešeno zajištění jejich bezbariérovosti a standardu konektivity.</t>
  </si>
  <si>
    <t>zpracovává se PD a SP</t>
  </si>
  <si>
    <t>Modernizace a vybavení odborných učeben (chemická laboratoř, jazyková učebna, učebna šití, žákovská kuchyňka) a kabinetů.</t>
  </si>
  <si>
    <t>zpracovaná SP a PD</t>
  </si>
  <si>
    <t>Městské gymnázium a Základní škola Jirkov</t>
  </si>
  <si>
    <t>00830232</t>
  </si>
  <si>
    <t>Modernizace dílen</t>
  </si>
  <si>
    <t>Ústecký kraj</t>
  </si>
  <si>
    <t>Modernizace školních dílen, pořízení nového vybavení.</t>
  </si>
  <si>
    <t>01/2023</t>
  </si>
  <si>
    <t>12/2025</t>
  </si>
  <si>
    <t>příprava rozpočtu</t>
  </si>
  <si>
    <t>Jazykové učebny</t>
  </si>
  <si>
    <t>Stavební úpravy a pořízení nábytku a IT vybavení do dvou jazykových učeben.</t>
  </si>
  <si>
    <t>Odbbroné učebny přírodních věd</t>
  </si>
  <si>
    <t>Stavební úpravy a pořízení nábytku, IT vybavení a vzdělávacích pomůcek do dvou učeben přírodních věd.</t>
  </si>
  <si>
    <t>Modernizace laboratoře chemie</t>
  </si>
  <si>
    <t>Stavební úpravy a pořízení nábytku, IT vybavení a vzdělávacích pomůcek pro laboratoř chemie.</t>
  </si>
  <si>
    <t>Mobilní robotická učebna</t>
  </si>
  <si>
    <t>Pořízení robotických sestav a stavebnic pro mobilní robotickou učebnu.</t>
  </si>
  <si>
    <t>Realizace venkovních učeben</t>
  </si>
  <si>
    <t>Vytvoření dvou venkovnívh učeben jako prosotru pro realizaci sociálně inkluzivních aktivit.</t>
  </si>
  <si>
    <t>Vybavení vnitřního zázemí sociální inkluze.</t>
  </si>
  <si>
    <t>Vybavení vnitřního zázemí sociální inkluze - pořízení vybavení a kompenzačních pomůcek.</t>
  </si>
  <si>
    <t>Modernizace školního poradenského pracoviště</t>
  </si>
  <si>
    <t>Pořízení vybavení a případné drobné stavební úpravy školního poradenského pracoviště.</t>
  </si>
  <si>
    <t>Modernizace a vybavení školní družiny</t>
  </si>
  <si>
    <t>Drobné stavební úpravy a pořízení vybavení pro jednotlivá oddělení školní družiny.</t>
  </si>
  <si>
    <t>Základní škola Jirkov, Nerudova</t>
  </si>
  <si>
    <t>00830283</t>
  </si>
  <si>
    <t>Rekonstrukce dílen</t>
  </si>
  <si>
    <t>Stavební úpravy a pořízení nábytku, pořízení nového vybavení.</t>
  </si>
  <si>
    <t>Příprava rozpočtu</t>
  </si>
  <si>
    <t>Vybavení vnitřního zázemí sociální inkluze</t>
  </si>
  <si>
    <t>Stavební úpravy a pořízení vybavení pro oddělení školní družiny.</t>
  </si>
  <si>
    <t>Realizace dětského hřiště pro školní družiny</t>
  </si>
  <si>
    <t>Stavební úpravy, dodávka a montáž, konstrukce hriště včetně vybavení</t>
  </si>
  <si>
    <t>ZÁKLADNÍ ŠKOLA A MATEŘSKÁ ŠKOLA DUHOVÁ CESTA, s.r.o.</t>
  </si>
  <si>
    <t>Učebna v přírodě</t>
  </si>
  <si>
    <t>Venkovní učebna bude využívána při výuce jazyků, přírodních věd a polytechnických oborů s využitím digit. vyb.</t>
  </si>
  <si>
    <t>Školní kuchyňka</t>
  </si>
  <si>
    <t>Školní kuchyňka za účelem zatraktivnění řemeslných oborů.</t>
  </si>
  <si>
    <t>Základní škola a Mateřská škola, Chomutov, 17. listopadu 4728, příspěvková organizace</t>
  </si>
  <si>
    <t>Statutární město Chomutov</t>
  </si>
  <si>
    <t>vybudování, modernizace a vybavení zázemí základní školy 17. Listopadu</t>
  </si>
  <si>
    <t xml:space="preserve">Ústecký </t>
  </si>
  <si>
    <t>1. vybudování, modernizace a vybavení 2 učeben pro práci s digitálními technologiemi (1x pavilon B přízemí, 1x pavilon B 2. patro)
2. vybudování, modernizace a vybavení 1 učebny multimediální pro výuku přírodních věd a  cizího jazyka (pavilon B 2. patro)
3. vybudování, modernizace a vybavení 3 učeben pro polytechnické vzdělávání (pavilon B přízemí dílny, 1x kovodílna, 2x dřevodílna)
4. vybudování, modernizace a vybavení 1 učebny polytechnického vzdělávání – práce v domácnosti – cvičná kuchyňka (pavilon A 1. patro)
5. vybudování, modernizace a vybavení 1 učebny polytechnického vzdělávání – práce v domácnosti – učebna šití (pavilon B 2. patro)
6. vybudování, modernizace a vybavení zázemí pro 3 oddělení školní družiny (pavilon B přízemí)                                                                                                                                                                                                                                                          7. vybudování, modernizace a vybavení zázemí pro školní poradenské pracoviště (pavilon B 2. patro)
8. vybudování, modernizace a vybavení zázemí pro práci se žáky se speciálními vzdělávacími potřebami reedukační a relaxační učebna (pavilon B přízemí)
9. vybudování, modernizace a vybavení zázemí pro pedagogické pracovníky -  sborovna (pavilon B přízemí)
10. vybudování, modernizace a vybavení venkovního zázemí pro sportovní aktivity (pozemek u školy v majetku města Chomutova)
11. vybudování, modernizace a vybavení venkovního zázemí pro dopravní hřiště (pozemek ve správě školy)</t>
  </si>
  <si>
    <t>popis pro zadání PD</t>
  </si>
  <si>
    <t>Základní škola Chomutov, Akademika Heyrovského 4539</t>
  </si>
  <si>
    <t xml:space="preserve">102129363
</t>
  </si>
  <si>
    <t>vybudování, modernizace a vybavení zázemí základní školy Ak. Heyrovského</t>
  </si>
  <si>
    <t>Základní škola Chomutov, Březenecká 4679</t>
  </si>
  <si>
    <t>Rekonstrukce učebny přírodopisu</t>
  </si>
  <si>
    <t>Základní škola Chomutov, Hornická 4387</t>
  </si>
  <si>
    <t>vybudování, modernizace a vybavení zázemí základní školy Hornická</t>
  </si>
  <si>
    <t>Základní škola Chomutov, Kadaňská 2334</t>
  </si>
  <si>
    <t>Přístavba školní družiny (vybudování nových učeben)
Základní škola Chomutov, Kadaňská 2334</t>
  </si>
  <si>
    <t>Základní škola Chomutov, Na Příkopech 895</t>
  </si>
  <si>
    <t>Školní klub ZŠ Na Příkopech</t>
  </si>
  <si>
    <t>Základní škola Chomutov, Písečná 5144</t>
  </si>
  <si>
    <t xml:space="preserve">
600077411</t>
  </si>
  <si>
    <t>Budování zázemí pro školní družinu a školní klub – pavilon A</t>
  </si>
  <si>
    <t>Základní škola Chomutov, Školní 1480</t>
  </si>
  <si>
    <t>vybudování, modernizace a vybavení zázemí základní školy Školní</t>
  </si>
  <si>
    <t>VRC Lesná o.p.s.</t>
  </si>
  <si>
    <t>28666721</t>
  </si>
  <si>
    <t>Venkovní učebny - venkovní laboratoř pro badatelskou výuku</t>
  </si>
  <si>
    <t>Litvínov</t>
  </si>
  <si>
    <t>Nová Ves v Horách - Lesná</t>
  </si>
  <si>
    <t xml:space="preserve">Venkovní laboratoř pro badatelskou výuku, učebny vystavené v přírodě na kraji rybníka. Dřevostavba s kapacitou 30 žáků, dřevěná terasa, molo. Učebna pro přírodní vědy, polytechn. vzdělávání, digitální technologie. Ekologická stavba se solárními panely, eologickým WC a dešťovou vodou. Učebna bude využita pro bádání, programy zaměřené na vodní zkoumání, louku, les. V místnosti budou moci kolektivy přespávat. </t>
  </si>
  <si>
    <t>pozemek zajištěný, připravené pro stavební povolení</t>
  </si>
  <si>
    <t>Amfitéatr - venkovní přednáškový prostor s malým pódiem</t>
  </si>
  <si>
    <t>Venkovní přednáškový prostor pro kapacitu 100 sedících osob. Amfiteátr a malým pódiem zajistí důstojný prostor pro přednášky lektorů, vystupující na akcích VRC Lesná. Vzorec méně rozvinutý (85 % EFRR)</t>
  </si>
  <si>
    <t>Polytechnické hřiště - Rozvoj senzomotorického a technického myšlení</t>
  </si>
  <si>
    <t>Prostor pro polytechnickou výuku.
V rámci areálu u VRC by se vybudovalo – písková laboratoř, hmyzí domeček, vodní hrátky, lopatkový větrník, kuličkové bludiště, páka.  Vzorec méně rozvinutý (85 % EFRR)</t>
  </si>
  <si>
    <t>Naučná stezka v okolí Lesné – malý okruh naučné stezky pro MŠ a ZŠ</t>
  </si>
  <si>
    <t>Naučná stezka jako doplněk výuky pro MŠ, ZŠ, prostor pro výuku v terénu, pro rodiny s dětmi
Prvky zabudované na hřišti u VRC a v blízkém okolí Lesné. Vzorec méně rozvinutý (85 % EFRR)</t>
  </si>
  <si>
    <t>Přestavba půdních prostor pro moderní vzdělávací zařízení</t>
  </si>
  <si>
    <t>Přestavba půdních prostor a oprava střechy, trámy
Vznik vzdušné půdní místnosti se střešními okny, prostor pro badatelství
Možnost noclehárny školních kolektivů
Umělecky a zajímavě pojatý prostor – naplnění cílů – přírodní vědy, polytechn. vzděl., digit. technologie  Vzorec méně rozvinutý (85 % EFRR)</t>
  </si>
  <si>
    <t>projektová dokumentace připravena</t>
  </si>
  <si>
    <t>ano</t>
  </si>
  <si>
    <t>Vzdělávací věž - rozhledna s výukovými prvky – krajina a historie Krušných Hor</t>
  </si>
  <si>
    <t>Rozhledna se vzdělávacími prvky – dvě spodní patra zastřešená s možností schovat se před deštěm. Podporovaná oblast – přírodní vědy, práce s digit. techn., cizí jazyk
Vzdělávací věž bude zapojena do výuky – krajina a historie Krušných hor, UNESCO, projekce fotografií na podlahu, stěnu místnosti, 3D brýle. Vzdělávací moderní prvky – po stěnách a v prostoru – výstavy umělců, fotografií, …  Vzorec méně rozvinutý (85 % EFRR)</t>
  </si>
  <si>
    <t>pozemek zajištěný, stav pro povolení</t>
  </si>
  <si>
    <t>Vybudování lyžárny, cyklistárny</t>
  </si>
  <si>
    <t>Cílem projektu by bylo vybudování lyžárny a cyklistárny pro žáky VRC Lesná
Během pobytu na Lesné bývají využity i běžky, kola, či sněžnice pro poznávání krajiny a přesunu na jinou lokalitu k výuce. Poznávání Krušných hor a ekologická výuka je tímto umocněna. Zažít Krušné hory je mottem projektu.
Součástí projektu by byl nákup základního vybavení pro enviromentální zkoumání žáků v terénu – 25x sněžnice, 25x běžky, 25x kolo. 
Stojany na běžky, háky na kola, sušáky na boty, zamykatelné skříňky
Budova bude umístěna za vzdělávací budovu - propojení dveřmi – kterými se bude vcházet na pódium sálu budovy B  Vzorec méně rozvinutý (85 % EFRR)</t>
  </si>
  <si>
    <t>Venkovní učebna bude využívána v době volnočasových aktivit. Podpora rozvoje jazykové gramtonosti, přírodních věd, polytechnické oblasti a práce s digitálními tech.</t>
  </si>
  <si>
    <t>Ve volném čase šéfkuchařem!</t>
  </si>
  <si>
    <t>Vybudování školní kuchyňky, která bude využívána v době volnočasových aktivit. Půjde o podporu rozvoje jazykové gramtonosti, přírodních věd, polytechnické oblasti a práce s digitálními tech.</t>
  </si>
  <si>
    <t>Středisko volného času Domeček Chomutov, příspěvková organizace</t>
  </si>
  <si>
    <t>přírodovědné zájmové útvary Chovatelství a Teraristika</t>
  </si>
  <si>
    <t>Modernizace dvou učeben, ve kterých probíhají přírodovědné zájmové útvary Chovatelství a Teraristika. Lepší životní podmínky chovaných zvířat a moderní učebny pro děti.</t>
  </si>
  <si>
    <r>
      <t>Vybudování</t>
    </r>
    <r>
      <rPr>
        <b/>
        <sz val="11"/>
        <color rgb="FFFF0000"/>
        <rFont val="Calibri"/>
        <family val="2"/>
        <charset val="238"/>
        <scheme val="minor"/>
      </rPr>
      <t xml:space="preserve"> odborné učebny pro výuku fyziky a geografie, včetně přilehlého kabinetu fyziky ( zázemí pro pedagogy, pracoviště pro malou skupinu žáků – fyzikální praktika)</t>
    </r>
    <r>
      <rPr>
        <sz val="11"/>
        <color rgb="FFFF0000"/>
        <rFont val="Calibri"/>
        <family val="2"/>
        <charset val="238"/>
        <scheme val="minor"/>
      </rPr>
      <t xml:space="preserve">
1 učebna + 1 kabinet v pavilonu B, s bezbariérovým přístupem prostřednictvím schodolezu z 1. etapy IROP. Zlepšení kvality výuky přírodovědných předmětů – v provazbě názornosti a interaktivity výuky fyziky a zeměpisu, zajištění zázemí pro pedagogy propojením s učebnou a využitím části prostor jako minilaboratoře pro výuku žáků nadaných na fyziku.Vybudování učebny v přírodě – v zahradě školy s malou biotopovou zahradou středoevropské flóry
</t>
    </r>
    <r>
      <rPr>
        <b/>
        <sz val="11"/>
        <color rgb="FFFF0000"/>
        <rFont val="Calibri"/>
        <family val="2"/>
        <charset val="238"/>
        <scheme val="minor"/>
      </rPr>
      <t>Učebna – zahrada, mezi stromy</t>
    </r>
    <r>
      <rPr>
        <sz val="11"/>
        <color rgb="FFFF0000"/>
        <rFont val="Calibri"/>
        <family val="2"/>
        <charset val="238"/>
        <scheme val="minor"/>
      </rPr>
      <t>, otevřený prostor, úprava sítě – přívod vody. Zlepšení kvality výuky přírodovědných předmětů  a praktických činností
Zázemí pro komunitní setkávání a inkluzi v rámci mimoškolních aktivit</t>
    </r>
  </si>
  <si>
    <r>
      <t xml:space="preserve">Zmodernizované prostory budou odpovídat současnému vývoji a umožní realizaci nových výukových metod a forem práce </t>
    </r>
    <r>
      <rPr>
        <b/>
        <sz val="11"/>
        <color rgb="FFFF0000"/>
        <rFont val="Calibri"/>
        <family val="2"/>
        <charset val="238"/>
        <scheme val="minor"/>
      </rPr>
      <t>výuky přírodních věd.</t>
    </r>
    <r>
      <rPr>
        <sz val="11"/>
        <color rgb="FFFF0000"/>
        <rFont val="Calibri"/>
        <family val="2"/>
        <charset val="238"/>
        <scheme val="minor"/>
      </rPr>
      <t xml:space="preserve"> Nové prostory zvýší atraktivnost vyučování, aktivní zapojení žáků do výuky a motivaci v oblasti přírodních věd</t>
    </r>
  </si>
  <si>
    <r>
      <t xml:space="preserve">Cílem této renovace je zlepšit kvalitu a dostupnost </t>
    </r>
    <r>
      <rPr>
        <b/>
        <sz val="11"/>
        <color rgb="FFFF0000"/>
        <rFont val="Calibri"/>
        <family val="2"/>
        <charset val="238"/>
        <scheme val="minor"/>
      </rPr>
      <t>vzdělávání žáků školy v rámci výuky přírodních věd a cizích jazyků</t>
    </r>
    <r>
      <rPr>
        <sz val="11"/>
        <color rgb="FFFF0000"/>
        <rFont val="Calibri"/>
        <family val="2"/>
        <charset val="238"/>
        <scheme val="minor"/>
      </rPr>
      <t xml:space="preserve">. Byly by tak vytvořeny optimální podmínky pro výuku zeměpisu, anglického a německého jazyka. Tato učebna by byla využívána také v rámci ostatních předmětů – natáčení videí před zeleným plátnem. </t>
    </r>
    <r>
      <rPr>
        <b/>
        <sz val="11"/>
        <color rgb="FFFF0000"/>
        <rFont val="Calibri"/>
        <family val="2"/>
        <charset val="238"/>
        <scheme val="minor"/>
      </rPr>
      <t>Školní družina</t>
    </r>
    <r>
      <rPr>
        <sz val="11"/>
        <color rgb="FFFF0000"/>
        <rFont val="Calibri"/>
        <family val="2"/>
        <charset val="238"/>
        <scheme val="minor"/>
      </rPr>
      <t xml:space="preserve"> je školské zařízení pro zájmové vzdělávání, poskytuje žákům naplnění volného času zájmovými činnostmi na zájmové oblasti navazující na školní výuku. Hlavním posláním školní družiny je zabezpečení zájmové činnosti, rekreace a odpočinek žáků. Modernizace </t>
    </r>
    <r>
      <rPr>
        <b/>
        <sz val="11"/>
        <color rgb="FFFF0000"/>
        <rFont val="Calibri"/>
        <family val="2"/>
        <charset val="238"/>
        <scheme val="minor"/>
      </rPr>
      <t xml:space="preserve">zázemí pro pedagogické i nepedagogické pracovníky škol </t>
    </r>
    <r>
      <rPr>
        <sz val="11"/>
        <color rgb="FFFF0000"/>
        <rFont val="Calibri"/>
        <family val="2"/>
        <charset val="238"/>
        <scheme val="minor"/>
      </rPr>
      <t xml:space="preserve">vedoucí k vyšší kvalitě vzdělávání ve školách s využitím zařízení pro práci s digitálními technologiemi pro formální, zájmové a neformální vzdělávání a celoživotní učení. </t>
    </r>
  </si>
  <si>
    <r>
      <t xml:space="preserve">budování zázemí pro </t>
    </r>
    <r>
      <rPr>
        <b/>
        <sz val="11"/>
        <color rgb="FFFF0000"/>
        <rFont val="Calibri"/>
        <family val="2"/>
        <charset val="238"/>
        <scheme val="minor"/>
      </rPr>
      <t>školní družiny a školní kluby</t>
    </r>
    <r>
      <rPr>
        <sz val="11"/>
        <color rgb="FFFF0000"/>
        <rFont val="Calibri"/>
        <family val="2"/>
        <charset val="238"/>
        <scheme val="minor"/>
      </rPr>
      <t xml:space="preserve"> umožňující zvyšování kvality
poskytovaných služeb</t>
    </r>
  </si>
  <si>
    <r>
      <t xml:space="preserve">Projekt vybudování </t>
    </r>
    <r>
      <rPr>
        <b/>
        <sz val="11"/>
        <color rgb="FFFF0000"/>
        <rFont val="Calibri"/>
        <family val="2"/>
        <charset val="238"/>
        <scheme val="minor"/>
      </rPr>
      <t>školního klub</t>
    </r>
    <r>
      <rPr>
        <sz val="11"/>
        <color rgb="FFFF0000"/>
        <rFont val="Calibri"/>
        <family val="2"/>
        <charset val="238"/>
        <scheme val="minor"/>
      </rPr>
      <t xml:space="preserve">u počítá nejenom s vybudováním vhodných prostor, ale v první fázi především s vybavením potřebnými hudebními nástroji, pomůckami a nezbytnou technikou a zvukovou aparaturou. </t>
    </r>
  </si>
  <si>
    <r>
      <t xml:space="preserve">Součástí školy je </t>
    </r>
    <r>
      <rPr>
        <b/>
        <sz val="11"/>
        <color rgb="FFFF0000"/>
        <rFont val="Calibri"/>
        <family val="2"/>
        <charset val="238"/>
        <scheme val="minor"/>
      </rPr>
      <t>školní družina a školní klu</t>
    </r>
    <r>
      <rPr>
        <sz val="11"/>
        <color rgb="FFFF0000"/>
        <rFont val="Calibri"/>
        <family val="2"/>
        <charset val="238"/>
        <scheme val="minor"/>
      </rPr>
      <t>b, který slouží také jako zázemí pro dvě přípravné třídy školy a školní studovnu
a pěvecký sbor. Školní družina a školní klub jsou umístěny v 1.NP pavilonu A.
Vzhledem k počtu zájmových útvarů a jejich naplněností dětmi a žáky, kteří také navštěvují školní družinu, se
každoročně potýkáme s nedostatečným zázemím. Škola by měla poskytovat kvalitní školní i mimoškolní vzdělávání
v moderním, bezpečném a motivujícím prostředí.</t>
    </r>
  </si>
  <si>
    <r>
      <rPr>
        <b/>
        <sz val="11"/>
        <color rgb="FFFF0000"/>
        <rFont val="Calibri"/>
        <family val="2"/>
        <charset val="238"/>
        <scheme val="minor"/>
      </rPr>
      <t xml:space="preserve">ZŠ Školní </t>
    </r>
    <r>
      <rPr>
        <sz val="11"/>
        <color rgb="FFFF0000"/>
        <rFont val="Calibri"/>
        <family val="2"/>
        <charset val="238"/>
        <scheme val="minor"/>
      </rPr>
      <t xml:space="preserve">Rekonstrukce a vybavení učebny pro výuku </t>
    </r>
    <r>
      <rPr>
        <b/>
        <sz val="11"/>
        <color rgb="FFFF0000"/>
        <rFont val="Calibri"/>
        <family val="2"/>
        <charset val="238"/>
        <scheme val="minor"/>
      </rPr>
      <t>přírodopisu a dalších přírodních věd</t>
    </r>
    <r>
      <rPr>
        <sz val="11"/>
        <color rgb="FFFF0000"/>
        <rFont val="Calibri"/>
        <family val="2"/>
        <charset val="238"/>
        <scheme val="minor"/>
      </rPr>
      <t xml:space="preserve">  – modernizace a vybavení učebny a přilehlého kabinetu 
</t>
    </r>
    <r>
      <rPr>
        <b/>
        <sz val="11"/>
        <color rgb="FFFF0000"/>
        <rFont val="Calibri"/>
        <family val="2"/>
        <charset val="238"/>
        <scheme val="minor"/>
      </rPr>
      <t xml:space="preserve">Vybudování učebny pro práci s digitálními technologiemi </t>
    </r>
    <r>
      <rPr>
        <sz val="11"/>
        <color rgb="FFFF0000"/>
        <rFont val="Calibri"/>
        <family val="2"/>
        <charset val="238"/>
        <scheme val="minor"/>
      </rPr>
      <t xml:space="preserve">pro formální i neformální vzdělávání 
</t>
    </r>
    <r>
      <rPr>
        <b/>
        <sz val="11"/>
        <color rgb="FFFF0000"/>
        <rFont val="Calibri"/>
        <family val="2"/>
        <charset val="238"/>
        <scheme val="minor"/>
      </rPr>
      <t xml:space="preserve">Reedukační a relaxační místnost </t>
    </r>
    <r>
      <rPr>
        <sz val="11"/>
        <color rgb="FFFF0000"/>
        <rFont val="Calibri"/>
        <family val="2"/>
        <charset val="238"/>
        <scheme val="minor"/>
      </rPr>
      <t xml:space="preserve">pro žáky speciálními vzdělávacími potřebami žáci se speciálními vzdělávacími potřebami ve speciálních třídách a integrovaní žáci v běžných třídách,
Vzhledem k velikosti místnosti by bylo možné spojit s cvičným bytem ( + školní cvičná kuchyň)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rgb="FFFF0000"/>
        <rFont val="Calibri"/>
        <family val="2"/>
        <charset val="238"/>
        <scheme val="minor"/>
      </rPr>
      <t>ZŠ BEET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color rgb="FFFF0000"/>
        <rFont val="Calibri"/>
        <family val="2"/>
        <charset val="238"/>
        <scheme val="minor"/>
      </rPr>
      <t xml:space="preserve">Rekonstrukce a vybavení učebny na přírodní vědy </t>
    </r>
    <r>
      <rPr>
        <sz val="11"/>
        <color rgb="FFFF0000"/>
        <rFont val="Calibri"/>
        <family val="2"/>
        <charset val="238"/>
        <scheme val="minor"/>
      </rPr>
      <t xml:space="preserve">–- modernizace a vybavení učebny - v souvislosti se školním vzdělávacím programem – předmět Člověk a svět - cílová skupina žáci 1. stupně
</t>
    </r>
    <r>
      <rPr>
        <b/>
        <sz val="11"/>
        <color rgb="FFFF0000"/>
        <rFont val="Calibri"/>
        <family val="2"/>
        <charset val="238"/>
        <scheme val="minor"/>
      </rPr>
      <t xml:space="preserve">Sborovna pro pedagogické pracovníky </t>
    </r>
    <r>
      <rPr>
        <sz val="11"/>
        <color rgb="FFFF0000"/>
        <rFont val="Calibri"/>
        <family val="2"/>
        <charset val="238"/>
        <scheme val="minor"/>
      </rPr>
      <t xml:space="preserve">– nyní nedostatečné zázemí pro kvalitní práci pedagogických pracovníků – cílová skupina zaměstnanci školy v Beethovenově ulici 
</t>
    </r>
    <r>
      <rPr>
        <b/>
        <sz val="11"/>
        <color rgb="FFFF0000"/>
        <rFont val="Calibri"/>
        <family val="2"/>
        <charset val="238"/>
        <scheme val="minor"/>
      </rPr>
      <t>Reedukační a relaxační místnost pro žáky se speciálními vzdělávacími potřebami</t>
    </r>
    <r>
      <rPr>
        <sz val="11"/>
        <color rgb="FFFF0000"/>
        <rFont val="Calibri"/>
        <family val="2"/>
        <charset val="238"/>
        <scheme val="minor"/>
      </rPr>
      <t xml:space="preserve"> (sloužila by i jako místnost pro komunitní aktivity) - žáci školy se speciálními vzdělávacími potřebami 
(speciální třídy 1.-5. ročník+ integrovaní žáci v běžných třídách), návaznost na školní poradenské pracoviště 
Školní družina 2x – zlepšení zázemí a zvýšení kvality poskytovaných služeb 
Vybudování venkovního zázemí za budovou v Beethovenově ulici – využití pro výuku, venkovní zázemí pro ŠD – dopravní hřiště, herní prvky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</si>
</sst>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u/>
      <sz val="12"/>
      <color theme="4" tint="-0.499984740745262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b/>
      <sz val="7"/>
      <color rgb="FFFF0000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0F8FF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80808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6" fillId="0" borderId="0" applyNumberFormat="0" applyFill="0" applyBorder="0" applyAlignment="0" applyProtection="0"/>
    <xf numFmtId="9" fontId="21" fillId="0" borderId="0" applyFont="0" applyFill="0" applyBorder="0" applyAlignment="0" applyProtection="0"/>
  </cellStyleXfs>
  <cellXfs count="432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0" fillId="0" borderId="0" xfId="0" applyFill="1" applyProtection="1">
      <protection locked="0"/>
    </xf>
    <xf numFmtId="0" fontId="0" fillId="0" borderId="0" xfId="0" applyFont="1" applyAlignment="1" applyProtection="1">
      <alignment vertical="center"/>
      <protection locked="0"/>
    </xf>
    <xf numFmtId="0" fontId="14" fillId="0" borderId="0" xfId="0" applyFont="1" applyFill="1" applyProtection="1">
      <protection locked="0"/>
    </xf>
    <xf numFmtId="3" fontId="0" fillId="0" borderId="0" xfId="0" applyNumberFormat="1" applyFill="1" applyProtection="1">
      <protection locked="0"/>
    </xf>
    <xf numFmtId="3" fontId="14" fillId="0" borderId="0" xfId="0" applyNumberFormat="1" applyFont="1" applyFill="1" applyProtection="1">
      <protection locked="0"/>
    </xf>
    <xf numFmtId="0" fontId="7" fillId="0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Border="1" applyProtection="1">
      <protection locked="0"/>
    </xf>
    <xf numFmtId="0" fontId="15" fillId="0" borderId="0" xfId="0" applyFont="1" applyProtection="1"/>
    <xf numFmtId="0" fontId="0" fillId="0" borderId="0" xfId="0" applyProtection="1"/>
    <xf numFmtId="0" fontId="14" fillId="0" borderId="0" xfId="0" applyFont="1" applyProtection="1"/>
    <xf numFmtId="0" fontId="7" fillId="0" borderId="0" xfId="0" applyFont="1" applyProtection="1"/>
    <xf numFmtId="0" fontId="20" fillId="0" borderId="0" xfId="0" applyFont="1" applyProtection="1"/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vertical="center" wrapText="1"/>
    </xf>
    <xf numFmtId="3" fontId="4" fillId="0" borderId="6" xfId="0" applyNumberFormat="1" applyFont="1" applyFill="1" applyBorder="1" applyAlignment="1" applyProtection="1">
      <alignment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horizontal="center" vertical="center" wrapText="1"/>
    </xf>
    <xf numFmtId="0" fontId="22" fillId="0" borderId="0" xfId="0" applyFont="1" applyFill="1" applyProtection="1"/>
    <xf numFmtId="0" fontId="23" fillId="0" borderId="0" xfId="0" applyFont="1" applyFill="1" applyProtection="1"/>
    <xf numFmtId="0" fontId="24" fillId="0" borderId="0" xfId="0" applyFont="1" applyFill="1" applyProtection="1"/>
    <xf numFmtId="0" fontId="24" fillId="0" borderId="0" xfId="0" applyFont="1" applyProtection="1"/>
    <xf numFmtId="0" fontId="23" fillId="0" borderId="0" xfId="0" applyFont="1" applyProtection="1"/>
    <xf numFmtId="0" fontId="22" fillId="0" borderId="0" xfId="0" applyFont="1" applyProtection="1"/>
    <xf numFmtId="0" fontId="25" fillId="0" borderId="0" xfId="0" applyFont="1" applyProtection="1"/>
    <xf numFmtId="0" fontId="22" fillId="0" borderId="49" xfId="0" applyFont="1" applyBorder="1" applyProtection="1"/>
    <xf numFmtId="0" fontId="22" fillId="0" borderId="50" xfId="0" applyFont="1" applyBorder="1" applyProtection="1"/>
    <xf numFmtId="0" fontId="22" fillId="0" borderId="51" xfId="0" applyFont="1" applyBorder="1" applyAlignment="1" applyProtection="1">
      <alignment horizontal="center"/>
    </xf>
    <xf numFmtId="0" fontId="24" fillId="0" borderId="44" xfId="0" applyFont="1" applyFill="1" applyBorder="1" applyProtection="1"/>
    <xf numFmtId="0" fontId="24" fillId="0" borderId="0" xfId="0" applyFont="1" applyFill="1" applyBorder="1" applyProtection="1"/>
    <xf numFmtId="9" fontId="24" fillId="0" borderId="45" xfId="2" applyFont="1" applyFill="1" applyBorder="1" applyAlignment="1" applyProtection="1">
      <alignment horizontal="center"/>
    </xf>
    <xf numFmtId="0" fontId="24" fillId="3" borderId="44" xfId="0" applyFont="1" applyFill="1" applyBorder="1" applyProtection="1"/>
    <xf numFmtId="0" fontId="23" fillId="3" borderId="0" xfId="0" applyFont="1" applyFill="1" applyBorder="1" applyProtection="1"/>
    <xf numFmtId="9" fontId="24" fillId="3" borderId="45" xfId="2" applyFont="1" applyFill="1" applyBorder="1" applyAlignment="1" applyProtection="1">
      <alignment horizontal="center"/>
    </xf>
    <xf numFmtId="0" fontId="24" fillId="4" borderId="44" xfId="0" applyFont="1" applyFill="1" applyBorder="1" applyProtection="1"/>
    <xf numFmtId="0" fontId="23" fillId="4" borderId="0" xfId="0" applyFont="1" applyFill="1" applyBorder="1" applyProtection="1"/>
    <xf numFmtId="9" fontId="24" fillId="4" borderId="45" xfId="2" applyFont="1" applyFill="1" applyBorder="1" applyAlignment="1" applyProtection="1">
      <alignment horizontal="center"/>
    </xf>
    <xf numFmtId="0" fontId="24" fillId="4" borderId="46" xfId="0" applyFont="1" applyFill="1" applyBorder="1" applyProtection="1"/>
    <xf numFmtId="0" fontId="23" fillId="4" borderId="47" xfId="0" applyFont="1" applyFill="1" applyBorder="1" applyProtection="1"/>
    <xf numFmtId="9" fontId="24" fillId="4" borderId="48" xfId="2" applyFont="1" applyFill="1" applyBorder="1" applyAlignment="1" applyProtection="1">
      <alignment horizontal="center"/>
    </xf>
    <xf numFmtId="49" fontId="24" fillId="0" borderId="0" xfId="0" applyNumberFormat="1" applyFont="1" applyProtection="1"/>
    <xf numFmtId="0" fontId="26" fillId="0" borderId="0" xfId="0" applyFont="1" applyFill="1" applyProtection="1"/>
    <xf numFmtId="0" fontId="26" fillId="0" borderId="0" xfId="0" applyFont="1" applyProtection="1"/>
    <xf numFmtId="0" fontId="28" fillId="0" borderId="0" xfId="1" applyFont="1" applyProtection="1"/>
    <xf numFmtId="0" fontId="0" fillId="0" borderId="13" xfId="0" applyBorder="1" applyAlignment="1" applyProtection="1">
      <alignment horizontal="center" vertical="top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0" fillId="0" borderId="13" xfId="0" applyBorder="1" applyAlignment="1" applyProtection="1">
      <alignment vertical="top" wrapText="1"/>
      <protection locked="0"/>
    </xf>
    <xf numFmtId="0" fontId="0" fillId="0" borderId="31" xfId="0" applyBorder="1" applyAlignment="1" applyProtection="1">
      <alignment vertical="top" wrapText="1"/>
      <protection locked="0"/>
    </xf>
    <xf numFmtId="0" fontId="0" fillId="2" borderId="13" xfId="0" applyFill="1" applyBorder="1" applyAlignment="1" applyProtection="1">
      <alignment vertical="top" wrapText="1"/>
      <protection locked="0"/>
    </xf>
    <xf numFmtId="3" fontId="0" fillId="0" borderId="23" xfId="0" applyNumberFormat="1" applyBorder="1" applyAlignment="1" applyProtection="1">
      <alignment vertical="top" wrapText="1"/>
      <protection locked="0"/>
    </xf>
    <xf numFmtId="3" fontId="0" fillId="0" borderId="25" xfId="0" applyNumberFormat="1" applyBorder="1" applyAlignment="1" applyProtection="1">
      <alignment vertical="top" wrapText="1"/>
      <protection locked="0"/>
    </xf>
    <xf numFmtId="17" fontId="0" fillId="0" borderId="23" xfId="0" applyNumberFormat="1" applyBorder="1" applyAlignment="1" applyProtection="1">
      <alignment vertical="top" wrapText="1"/>
      <protection locked="0"/>
    </xf>
    <xf numFmtId="17" fontId="0" fillId="0" borderId="25" xfId="0" applyNumberFormat="1" applyBorder="1" applyAlignment="1" applyProtection="1">
      <alignment vertical="top" wrapText="1"/>
      <protection locked="0"/>
    </xf>
    <xf numFmtId="0" fontId="0" fillId="0" borderId="23" xfId="0" applyBorder="1" applyAlignment="1" applyProtection="1">
      <alignment vertical="top" wrapText="1"/>
      <protection locked="0"/>
    </xf>
    <xf numFmtId="0" fontId="0" fillId="0" borderId="25" xfId="0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13" xfId="0" applyBorder="1" applyAlignment="1" applyProtection="1">
      <alignment horizontal="center" vertical="top"/>
      <protection locked="0"/>
    </xf>
    <xf numFmtId="0" fontId="0" fillId="0" borderId="1" xfId="0" applyBorder="1" applyAlignment="1" applyProtection="1">
      <alignment vertical="top"/>
      <protection locked="0"/>
    </xf>
    <xf numFmtId="0" fontId="0" fillId="0" borderId="2" xfId="0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3" xfId="0" applyBorder="1" applyAlignment="1" applyProtection="1">
      <alignment vertical="top"/>
      <protection locked="0"/>
    </xf>
    <xf numFmtId="3" fontId="0" fillId="0" borderId="1" xfId="0" applyNumberFormat="1" applyBorder="1" applyAlignment="1" applyProtection="1">
      <alignment vertical="top"/>
      <protection locked="0"/>
    </xf>
    <xf numFmtId="3" fontId="0" fillId="0" borderId="3" xfId="0" applyNumberFormat="1" applyBorder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31" xfId="0" applyBorder="1" applyAlignment="1" applyProtection="1">
      <alignment horizontal="center" vertical="top"/>
      <protection locked="0"/>
    </xf>
    <xf numFmtId="0" fontId="0" fillId="0" borderId="23" xfId="0" applyBorder="1" applyAlignment="1" applyProtection="1">
      <alignment vertical="top"/>
      <protection locked="0"/>
    </xf>
    <xf numFmtId="0" fontId="0" fillId="0" borderId="24" xfId="0" applyBorder="1" applyAlignment="1" applyProtection="1">
      <alignment vertical="top"/>
      <protection locked="0"/>
    </xf>
    <xf numFmtId="0" fontId="0" fillId="0" borderId="25" xfId="0" applyBorder="1" applyAlignment="1" applyProtection="1">
      <alignment vertical="top"/>
      <protection locked="0"/>
    </xf>
    <xf numFmtId="0" fontId="0" fillId="0" borderId="31" xfId="0" applyBorder="1" applyAlignment="1" applyProtection="1">
      <alignment vertical="top"/>
      <protection locked="0"/>
    </xf>
    <xf numFmtId="0" fontId="0" fillId="2" borderId="31" xfId="0" applyFill="1" applyBorder="1" applyAlignment="1" applyProtection="1">
      <alignment vertical="top" wrapText="1"/>
      <protection locked="0"/>
    </xf>
    <xf numFmtId="3" fontId="0" fillId="0" borderId="23" xfId="0" applyNumberFormat="1" applyBorder="1" applyAlignment="1" applyProtection="1">
      <alignment vertical="top"/>
      <protection locked="0"/>
    </xf>
    <xf numFmtId="3" fontId="0" fillId="0" borderId="25" xfId="0" applyNumberFormat="1" applyBorder="1" applyAlignment="1" applyProtection="1">
      <alignment vertical="top"/>
      <protection locked="0"/>
    </xf>
    <xf numFmtId="0" fontId="0" fillId="0" borderId="31" xfId="0" applyBorder="1" applyAlignment="1" applyProtection="1">
      <alignment horizontal="center" vertical="top" wrapText="1"/>
      <protection locked="0"/>
    </xf>
    <xf numFmtId="0" fontId="0" fillId="0" borderId="24" xfId="0" applyBorder="1" applyAlignment="1" applyProtection="1">
      <alignment vertical="top" wrapText="1"/>
      <protection locked="0"/>
    </xf>
    <xf numFmtId="0" fontId="0" fillId="0" borderId="14" xfId="0" applyBorder="1" applyAlignment="1" applyProtection="1">
      <alignment horizontal="center" vertical="top" wrapText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0" fillId="0" borderId="14" xfId="0" applyBorder="1" applyAlignment="1" applyProtection="1">
      <alignment vertical="top" wrapText="1"/>
      <protection locked="0"/>
    </xf>
    <xf numFmtId="3" fontId="0" fillId="0" borderId="4" xfId="0" applyNumberFormat="1" applyBorder="1" applyAlignment="1" applyProtection="1">
      <alignment vertical="top" wrapText="1"/>
      <protection locked="0"/>
    </xf>
    <xf numFmtId="3" fontId="0" fillId="0" borderId="6" xfId="0" applyNumberFormat="1" applyBorder="1" applyAlignment="1" applyProtection="1">
      <alignment vertical="top" wrapText="1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vertical="center" wrapText="1"/>
      <protection locked="0"/>
    </xf>
    <xf numFmtId="0" fontId="0" fillId="0" borderId="24" xfId="0" applyBorder="1" applyAlignment="1" applyProtection="1">
      <alignment vertical="center" wrapText="1"/>
      <protection locked="0"/>
    </xf>
    <xf numFmtId="0" fontId="0" fillId="0" borderId="24" xfId="0" applyBorder="1" applyAlignment="1" applyProtection="1">
      <alignment vertical="center"/>
      <protection locked="0"/>
    </xf>
    <xf numFmtId="3" fontId="0" fillId="0" borderId="24" xfId="0" applyNumberFormat="1" applyBorder="1" applyAlignment="1" applyProtection="1">
      <alignment vertical="center"/>
      <protection locked="0"/>
    </xf>
    <xf numFmtId="0" fontId="0" fillId="0" borderId="25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31" xfId="0" applyBorder="1" applyAlignment="1" applyProtection="1">
      <alignment vertical="center"/>
      <protection locked="0"/>
    </xf>
    <xf numFmtId="0" fontId="0" fillId="2" borderId="31" xfId="0" applyFill="1" applyBorder="1" applyAlignment="1" applyProtection="1">
      <alignment vertical="center"/>
      <protection locked="0"/>
    </xf>
    <xf numFmtId="3" fontId="0" fillId="0" borderId="23" xfId="0" applyNumberFormat="1" applyBorder="1" applyAlignment="1" applyProtection="1">
      <alignment vertical="center"/>
      <protection locked="0"/>
    </xf>
    <xf numFmtId="3" fontId="0" fillId="0" borderId="25" xfId="0" applyNumberFormat="1" applyBorder="1" applyAlignment="1" applyProtection="1">
      <alignment vertical="center"/>
      <protection locked="0"/>
    </xf>
    <xf numFmtId="0" fontId="0" fillId="0" borderId="23" xfId="0" applyBorder="1" applyAlignment="1" applyProtection="1">
      <alignment vertical="center"/>
      <protection locked="0"/>
    </xf>
    <xf numFmtId="0" fontId="0" fillId="0" borderId="31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2" borderId="52" xfId="0" applyFill="1" applyBorder="1" applyAlignment="1" applyProtection="1">
      <alignment vertical="center"/>
      <protection locked="0"/>
    </xf>
    <xf numFmtId="3" fontId="0" fillId="0" borderId="17" xfId="0" applyNumberFormat="1" applyBorder="1" applyAlignment="1" applyProtection="1">
      <alignment vertical="center"/>
      <protection locked="0"/>
    </xf>
    <xf numFmtId="3" fontId="0" fillId="0" borderId="19" xfId="0" applyNumberFormat="1" applyBorder="1" applyAlignment="1" applyProtection="1">
      <alignment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0" fontId="0" fillId="0" borderId="18" xfId="0" applyBorder="1" applyAlignment="1" applyProtection="1">
      <alignment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0" fontId="0" fillId="0" borderId="52" xfId="0" applyBorder="1" applyAlignment="1" applyProtection="1">
      <alignment vertical="center"/>
      <protection locked="0"/>
    </xf>
    <xf numFmtId="0" fontId="0" fillId="0" borderId="31" xfId="0" applyFill="1" applyBorder="1" applyAlignment="1" applyProtection="1">
      <alignment horizontal="center" vertical="center"/>
      <protection locked="0"/>
    </xf>
    <xf numFmtId="0" fontId="0" fillId="0" borderId="23" xfId="0" applyFill="1" applyBorder="1" applyAlignment="1" applyProtection="1">
      <alignment vertical="center" wrapText="1"/>
      <protection locked="0"/>
    </xf>
    <xf numFmtId="0" fontId="0" fillId="0" borderId="24" xfId="0" applyFill="1" applyBorder="1" applyAlignment="1" applyProtection="1">
      <alignment vertical="center" wrapText="1"/>
      <protection locked="0"/>
    </xf>
    <xf numFmtId="0" fontId="0" fillId="0" borderId="24" xfId="0" applyFill="1" applyBorder="1" applyAlignment="1" applyProtection="1">
      <alignment vertical="center"/>
      <protection locked="0"/>
    </xf>
    <xf numFmtId="0" fontId="0" fillId="0" borderId="25" xfId="0" applyFill="1" applyBorder="1" applyAlignment="1" applyProtection="1">
      <alignment vertical="center"/>
      <protection locked="0"/>
    </xf>
    <xf numFmtId="0" fontId="0" fillId="0" borderId="31" xfId="0" applyFill="1" applyBorder="1" applyAlignment="1" applyProtection="1">
      <alignment vertical="center" wrapText="1"/>
      <protection locked="0"/>
    </xf>
    <xf numFmtId="0" fontId="0" fillId="0" borderId="31" xfId="0" applyFill="1" applyBorder="1" applyAlignment="1" applyProtection="1">
      <alignment vertical="center"/>
      <protection locked="0"/>
    </xf>
    <xf numFmtId="3" fontId="0" fillId="0" borderId="23" xfId="0" applyNumberFormat="1" applyFill="1" applyBorder="1" applyAlignment="1" applyProtection="1">
      <alignment vertical="center"/>
      <protection locked="0"/>
    </xf>
    <xf numFmtId="3" fontId="0" fillId="0" borderId="25" xfId="0" applyNumberFormat="1" applyFill="1" applyBorder="1" applyAlignment="1" applyProtection="1">
      <alignment vertical="center"/>
      <protection locked="0"/>
    </xf>
    <xf numFmtId="0" fontId="0" fillId="0" borderId="23" xfId="0" applyFill="1" applyBorder="1" applyAlignment="1" applyProtection="1">
      <alignment vertical="center"/>
      <protection locked="0"/>
    </xf>
    <xf numFmtId="0" fontId="0" fillId="0" borderId="23" xfId="0" applyFill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Fill="1" applyAlignment="1" applyProtection="1">
      <alignment vertical="center"/>
      <protection locked="0"/>
    </xf>
    <xf numFmtId="3" fontId="4" fillId="0" borderId="24" xfId="0" applyNumberFormat="1" applyFont="1" applyFill="1" applyBorder="1" applyAlignment="1" applyProtection="1">
      <alignment vertical="center"/>
      <protection locked="0"/>
    </xf>
    <xf numFmtId="0" fontId="0" fillId="0" borderId="13" xfId="0" applyBorder="1" applyProtection="1"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3" fontId="0" fillId="0" borderId="1" xfId="0" applyNumberFormat="1" applyBorder="1" applyAlignment="1" applyProtection="1">
      <alignment vertical="center"/>
      <protection locked="0"/>
    </xf>
    <xf numFmtId="3" fontId="0" fillId="0" borderId="3" xfId="0" applyNumberFormat="1" applyBorder="1" applyAlignment="1" applyProtection="1">
      <alignment vertical="center"/>
      <protection locked="0"/>
    </xf>
    <xf numFmtId="0" fontId="0" fillId="0" borderId="25" xfId="0" applyBorder="1" applyAlignment="1" applyProtection="1">
      <alignment vertical="center" wrapText="1"/>
      <protection locked="0"/>
    </xf>
    <xf numFmtId="0" fontId="3" fillId="0" borderId="8" xfId="0" applyFont="1" applyFill="1" applyBorder="1" applyAlignment="1" applyProtection="1">
      <alignment horizontal="center" vertical="top" wrapText="1"/>
    </xf>
    <xf numFmtId="0" fontId="3" fillId="0" borderId="9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12" fillId="0" borderId="27" xfId="0" applyFont="1" applyFill="1" applyBorder="1" applyAlignment="1" applyProtection="1">
      <alignment horizontal="center"/>
    </xf>
    <xf numFmtId="0" fontId="12" fillId="0" borderId="28" xfId="0" applyFont="1" applyFill="1" applyBorder="1" applyAlignment="1" applyProtection="1">
      <alignment horizontal="center"/>
    </xf>
    <xf numFmtId="0" fontId="12" fillId="0" borderId="29" xfId="0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18" fillId="0" borderId="10" xfId="0" applyFont="1" applyFill="1" applyBorder="1" applyAlignment="1" applyProtection="1">
      <alignment horizontal="center" vertical="center" wrapText="1"/>
    </xf>
    <xf numFmtId="0" fontId="18" fillId="0" borderId="11" xfId="0" applyFont="1" applyFill="1" applyBorder="1" applyAlignment="1" applyProtection="1">
      <alignment horizontal="center" vertical="center" wrapText="1"/>
    </xf>
    <xf numFmtId="3" fontId="1" fillId="0" borderId="35" xfId="0" applyNumberFormat="1" applyFont="1" applyFill="1" applyBorder="1" applyAlignment="1" applyProtection="1">
      <alignment horizontal="center"/>
      <protection locked="0"/>
    </xf>
    <xf numFmtId="3" fontId="1" fillId="0" borderId="43" xfId="0" applyNumberFormat="1" applyFont="1" applyFill="1" applyBorder="1" applyAlignment="1" applyProtection="1">
      <alignment horizontal="center"/>
      <protection locked="0"/>
    </xf>
    <xf numFmtId="3" fontId="1" fillId="0" borderId="36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31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6" fillId="5" borderId="13" xfId="0" applyFont="1" applyFill="1" applyBorder="1" applyAlignment="1" applyProtection="1">
      <alignment horizontal="center" vertical="center" wrapText="1"/>
    </xf>
    <xf numFmtId="0" fontId="6" fillId="5" borderId="14" xfId="0" applyFont="1" applyFill="1" applyBorder="1" applyAlignment="1" applyProtection="1">
      <alignment horizontal="center" vertical="center" wrapText="1"/>
    </xf>
    <xf numFmtId="0" fontId="13" fillId="2" borderId="8" xfId="0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center" wrapText="1"/>
    </xf>
    <xf numFmtId="0" fontId="2" fillId="0" borderId="30" xfId="0" applyFont="1" applyFill="1" applyBorder="1" applyAlignment="1" applyProtection="1">
      <alignment horizontal="center" vertical="center" wrapText="1"/>
    </xf>
    <xf numFmtId="0" fontId="2" fillId="0" borderId="32" xfId="0" applyFont="1" applyFill="1" applyBorder="1" applyAlignment="1" applyProtection="1">
      <alignment horizontal="center" vertical="center" wrapText="1"/>
    </xf>
    <xf numFmtId="0" fontId="2" fillId="0" borderId="39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top" wrapText="1"/>
    </xf>
    <xf numFmtId="0" fontId="3" fillId="0" borderId="36" xfId="0" applyFont="1" applyFill="1" applyBorder="1" applyAlignment="1" applyProtection="1">
      <alignment horizontal="center" vertical="top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3" fontId="4" fillId="0" borderId="23" xfId="0" applyNumberFormat="1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horizontal="center" vertical="center" wrapText="1"/>
    </xf>
    <xf numFmtId="3" fontId="4" fillId="0" borderId="25" xfId="0" applyNumberFormat="1" applyFont="1" applyFill="1" applyBorder="1" applyAlignment="1" applyProtection="1">
      <alignment horizontal="center" vertical="center" wrapText="1"/>
    </xf>
    <xf numFmtId="3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37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38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31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19" fillId="0" borderId="10" xfId="0" applyFont="1" applyFill="1" applyBorder="1" applyAlignment="1" applyProtection="1">
      <alignment horizontal="center" vertical="center" wrapText="1"/>
    </xf>
    <xf numFmtId="0" fontId="19" fillId="0" borderId="16" xfId="0" applyFont="1" applyFill="1" applyBorder="1" applyAlignment="1" applyProtection="1">
      <alignment horizontal="center" vertical="center" wrapText="1"/>
    </xf>
    <xf numFmtId="0" fontId="19" fillId="0" borderId="11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3" fontId="4" fillId="0" borderId="17" xfId="0" applyNumberFormat="1" applyFont="1" applyFill="1" applyBorder="1" applyAlignment="1" applyProtection="1">
      <alignment horizontal="center" vertical="center" wrapText="1"/>
    </xf>
    <xf numFmtId="3" fontId="4" fillId="0" borderId="2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18" fillId="0" borderId="16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/>
    </xf>
    <xf numFmtId="0" fontId="1" fillId="0" borderId="28" xfId="0" applyFont="1" applyFill="1" applyBorder="1" applyAlignment="1" applyProtection="1">
      <alignment horizontal="center"/>
    </xf>
    <xf numFmtId="0" fontId="1" fillId="0" borderId="29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19" fillId="2" borderId="10" xfId="0" applyFont="1" applyFill="1" applyBorder="1" applyAlignment="1" applyProtection="1">
      <alignment horizontal="center" vertical="center" wrapText="1"/>
    </xf>
    <xf numFmtId="0" fontId="19" fillId="2" borderId="16" xfId="0" applyFont="1" applyFill="1" applyBorder="1" applyAlignment="1" applyProtection="1">
      <alignment horizontal="center" vertical="center" wrapText="1"/>
    </xf>
    <xf numFmtId="0" fontId="19" fillId="2" borderId="1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  <xf numFmtId="0" fontId="7" fillId="0" borderId="31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0" borderId="3" xfId="0" applyFont="1" applyBorder="1" applyAlignment="1" applyProtection="1">
      <alignment vertical="center" wrapText="1"/>
      <protection locked="0"/>
    </xf>
    <xf numFmtId="0" fontId="7" fillId="0" borderId="13" xfId="0" applyFont="1" applyBorder="1" applyAlignment="1" applyProtection="1">
      <alignment vertical="center" wrapText="1"/>
      <protection locked="0"/>
    </xf>
    <xf numFmtId="0" fontId="7" fillId="0" borderId="31" xfId="0" applyFont="1" applyBorder="1" applyAlignment="1" applyProtection="1">
      <alignment vertical="center" wrapText="1"/>
      <protection locked="0"/>
    </xf>
    <xf numFmtId="0" fontId="7" fillId="2" borderId="13" xfId="0" applyFont="1" applyFill="1" applyBorder="1" applyAlignment="1" applyProtection="1">
      <alignment vertical="center" wrapText="1"/>
      <protection locked="0"/>
    </xf>
    <xf numFmtId="3" fontId="7" fillId="0" borderId="23" xfId="0" applyNumberFormat="1" applyFont="1" applyBorder="1" applyAlignment="1" applyProtection="1">
      <alignment horizontal="right" vertical="center" wrapText="1"/>
      <protection locked="0"/>
    </xf>
    <xf numFmtId="3" fontId="7" fillId="0" borderId="25" xfId="0" applyNumberFormat="1" applyFont="1" applyBorder="1" applyAlignment="1" applyProtection="1">
      <alignment horizontal="right" vertical="center" wrapText="1"/>
      <protection locked="0"/>
    </xf>
    <xf numFmtId="0" fontId="7" fillId="0" borderId="1" xfId="0" applyFont="1" applyBorder="1" applyAlignment="1" applyProtection="1">
      <alignment horizontal="right" vertical="center"/>
      <protection locked="0"/>
    </xf>
    <xf numFmtId="0" fontId="7" fillId="0" borderId="23" xfId="0" applyFont="1" applyBorder="1" applyAlignment="1" applyProtection="1">
      <alignment horizontal="center" vertical="center" wrapText="1"/>
      <protection locked="0"/>
    </xf>
    <xf numFmtId="0" fontId="7" fillId="0" borderId="25" xfId="0" applyFont="1" applyBorder="1" applyAlignment="1" applyProtection="1">
      <alignment horizontal="center" vertical="center" wrapText="1"/>
      <protection locked="0"/>
    </xf>
    <xf numFmtId="0" fontId="7" fillId="0" borderId="31" xfId="0" applyFont="1" applyBorder="1" applyAlignment="1" applyProtection="1">
      <alignment horizontal="center" vertical="center" wrapText="1"/>
      <protection locked="0"/>
    </xf>
    <xf numFmtId="17" fontId="7" fillId="0" borderId="23" xfId="0" applyNumberFormat="1" applyFont="1" applyBorder="1" applyAlignment="1" applyProtection="1">
      <alignment horizontal="right" vertical="center" wrapText="1"/>
      <protection locked="0"/>
    </xf>
    <xf numFmtId="17" fontId="7" fillId="0" borderId="25" xfId="0" applyNumberFormat="1" applyFont="1" applyBorder="1" applyAlignment="1" applyProtection="1">
      <alignment horizontal="right" vertical="center" wrapText="1"/>
      <protection locked="0"/>
    </xf>
    <xf numFmtId="0" fontId="7" fillId="0" borderId="23" xfId="0" applyFont="1" applyFill="1" applyBorder="1" applyAlignment="1" applyProtection="1">
      <alignment vertical="center" wrapText="1"/>
      <protection locked="0"/>
    </xf>
    <xf numFmtId="0" fontId="7" fillId="0" borderId="24" xfId="0" applyFont="1" applyFill="1" applyBorder="1" applyAlignment="1" applyProtection="1">
      <alignment vertical="center" wrapText="1"/>
      <protection locked="0"/>
    </xf>
    <xf numFmtId="0" fontId="7" fillId="0" borderId="24" xfId="0" applyFont="1" applyFill="1" applyBorder="1" applyAlignment="1" applyProtection="1">
      <alignment vertical="center"/>
      <protection locked="0"/>
    </xf>
    <xf numFmtId="3" fontId="8" fillId="0" borderId="24" xfId="0" applyNumberFormat="1" applyFont="1" applyFill="1" applyBorder="1" applyAlignment="1" applyProtection="1">
      <alignment vertical="center"/>
      <protection locked="0"/>
    </xf>
    <xf numFmtId="0" fontId="7" fillId="0" borderId="25" xfId="0" applyFont="1" applyFill="1" applyBorder="1" applyAlignment="1" applyProtection="1">
      <alignment vertical="center"/>
      <protection locked="0"/>
    </xf>
    <xf numFmtId="0" fontId="7" fillId="0" borderId="31" xfId="0" applyFont="1" applyFill="1" applyBorder="1" applyAlignment="1" applyProtection="1">
      <alignment vertical="center" wrapText="1"/>
      <protection locked="0"/>
    </xf>
    <xf numFmtId="0" fontId="7" fillId="0" borderId="31" xfId="0" applyFont="1" applyFill="1" applyBorder="1" applyAlignment="1" applyProtection="1">
      <alignment vertical="center"/>
      <protection locked="0"/>
    </xf>
    <xf numFmtId="3" fontId="7" fillId="0" borderId="23" xfId="0" applyNumberFormat="1" applyFont="1" applyFill="1" applyBorder="1" applyAlignment="1" applyProtection="1">
      <alignment horizontal="right" vertical="center"/>
      <protection locked="0"/>
    </xf>
    <xf numFmtId="3" fontId="7" fillId="0" borderId="25" xfId="0" applyNumberFormat="1" applyFont="1" applyFill="1" applyBorder="1" applyAlignment="1" applyProtection="1">
      <alignment horizontal="right" vertical="center"/>
      <protection locked="0"/>
    </xf>
    <xf numFmtId="17" fontId="7" fillId="0" borderId="23" xfId="0" applyNumberFormat="1" applyFont="1" applyFill="1" applyBorder="1" applyAlignment="1" applyProtection="1">
      <alignment horizontal="right" vertical="center"/>
      <protection locked="0"/>
    </xf>
    <xf numFmtId="17" fontId="7" fillId="0" borderId="25" xfId="0" applyNumberFormat="1" applyFont="1" applyFill="1" applyBorder="1" applyAlignment="1" applyProtection="1">
      <alignment horizontal="right" vertical="center"/>
      <protection locked="0"/>
    </xf>
    <xf numFmtId="0" fontId="7" fillId="0" borderId="23" xfId="0" applyFont="1" applyFill="1" applyBorder="1" applyAlignment="1" applyProtection="1">
      <alignment horizontal="center" vertical="center"/>
      <protection locked="0"/>
    </xf>
    <xf numFmtId="0" fontId="7" fillId="0" borderId="25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7" fillId="0" borderId="2" xfId="0" applyFont="1" applyBorder="1" applyAlignment="1" applyProtection="1">
      <alignment vertical="center"/>
      <protection locked="0"/>
    </xf>
    <xf numFmtId="0" fontId="7" fillId="0" borderId="3" xfId="0" applyFont="1" applyBorder="1" applyAlignment="1" applyProtection="1">
      <alignment vertical="center"/>
      <protection locked="0"/>
    </xf>
    <xf numFmtId="0" fontId="7" fillId="0" borderId="13" xfId="0" applyFont="1" applyBorder="1" applyAlignment="1" applyProtection="1">
      <alignment vertical="center"/>
      <protection locked="0"/>
    </xf>
    <xf numFmtId="3" fontId="7" fillId="0" borderId="1" xfId="0" applyNumberFormat="1" applyFont="1" applyBorder="1" applyAlignment="1" applyProtection="1">
      <alignment vertical="center"/>
      <protection locked="0"/>
    </xf>
    <xf numFmtId="3" fontId="7" fillId="0" borderId="3" xfId="0" applyNumberFormat="1" applyFont="1" applyBorder="1" applyAlignment="1" applyProtection="1">
      <alignment vertical="center"/>
      <protection locked="0"/>
    </xf>
    <xf numFmtId="17" fontId="7" fillId="0" borderId="1" xfId="0" applyNumberFormat="1" applyFont="1" applyBorder="1" applyAlignment="1" applyProtection="1">
      <alignment vertical="center"/>
      <protection locked="0"/>
    </xf>
    <xf numFmtId="17" fontId="7" fillId="0" borderId="3" xfId="0" applyNumberFormat="1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2" borderId="31" xfId="0" applyFont="1" applyFill="1" applyBorder="1" applyAlignment="1" applyProtection="1">
      <alignment vertical="center" wrapText="1"/>
      <protection locked="0"/>
    </xf>
    <xf numFmtId="49" fontId="7" fillId="0" borderId="2" xfId="0" applyNumberFormat="1" applyFont="1" applyBorder="1" applyAlignment="1" applyProtection="1">
      <alignment vertical="center" wrapText="1"/>
      <protection locked="0"/>
    </xf>
    <xf numFmtId="3" fontId="7" fillId="2" borderId="1" xfId="0" applyNumberFormat="1" applyFont="1" applyFill="1" applyBorder="1" applyAlignment="1" applyProtection="1">
      <alignment vertical="center" wrapText="1"/>
      <protection locked="0"/>
    </xf>
    <xf numFmtId="3" fontId="7" fillId="2" borderId="25" xfId="0" applyNumberFormat="1" applyFont="1" applyFill="1" applyBorder="1" applyAlignment="1" applyProtection="1">
      <alignment vertical="center" wrapText="1"/>
      <protection locked="0"/>
    </xf>
    <xf numFmtId="0" fontId="7" fillId="2" borderId="1" xfId="0" applyFont="1" applyFill="1" applyBorder="1" applyAlignment="1" applyProtection="1">
      <alignment vertical="center" wrapText="1"/>
      <protection locked="0"/>
    </xf>
    <xf numFmtId="0" fontId="7" fillId="2" borderId="3" xfId="0" applyFont="1" applyFill="1" applyBorder="1" applyAlignment="1" applyProtection="1">
      <alignment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3" fontId="7" fillId="0" borderId="23" xfId="0" applyNumberFormat="1" applyFont="1" applyBorder="1" applyAlignment="1" applyProtection="1">
      <alignment vertical="center"/>
      <protection locked="0"/>
    </xf>
    <xf numFmtId="3" fontId="7" fillId="0" borderId="25" xfId="0" applyNumberFormat="1" applyFont="1" applyBorder="1" applyAlignment="1" applyProtection="1">
      <alignment vertical="center"/>
      <protection locked="0"/>
    </xf>
    <xf numFmtId="0" fontId="7" fillId="0" borderId="23" xfId="0" applyFont="1" applyBorder="1" applyAlignment="1" applyProtection="1">
      <alignment vertical="center"/>
      <protection locked="0"/>
    </xf>
    <xf numFmtId="0" fontId="7" fillId="0" borderId="25" xfId="0" applyFont="1" applyBorder="1" applyAlignment="1" applyProtection="1">
      <alignment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 vertical="center"/>
      <protection locked="0"/>
    </xf>
    <xf numFmtId="0" fontId="7" fillId="0" borderId="31" xfId="0" applyFont="1" applyBorder="1" applyAlignment="1" applyProtection="1">
      <alignment horizontal="center" vertical="center"/>
      <protection locked="0"/>
    </xf>
    <xf numFmtId="3" fontId="7" fillId="0" borderId="1" xfId="0" applyNumberFormat="1" applyFont="1" applyBorder="1" applyAlignment="1" applyProtection="1">
      <alignment vertical="center" wrapText="1"/>
      <protection locked="0"/>
    </xf>
    <xf numFmtId="3" fontId="7" fillId="0" borderId="3" xfId="0" applyNumberFormat="1" applyFont="1" applyBorder="1" applyAlignment="1" applyProtection="1">
      <alignment vertical="center" wrapText="1"/>
      <protection locked="0"/>
    </xf>
    <xf numFmtId="49" fontId="7" fillId="0" borderId="1" xfId="0" applyNumberFormat="1" applyFont="1" applyBorder="1" applyAlignment="1" applyProtection="1">
      <alignment vertical="center" wrapText="1"/>
      <protection locked="0"/>
    </xf>
    <xf numFmtId="49" fontId="7" fillId="0" borderId="3" xfId="0" applyNumberFormat="1" applyFont="1" applyBorder="1" applyAlignment="1" applyProtection="1">
      <alignment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37" xfId="0" applyFont="1" applyBorder="1" applyAlignment="1" applyProtection="1">
      <alignment vertical="center" wrapText="1"/>
      <protection locked="0"/>
    </xf>
    <xf numFmtId="0" fontId="7" fillId="0" borderId="54" xfId="0" applyFont="1" applyBorder="1" applyAlignment="1" applyProtection="1">
      <alignment vertical="center" wrapText="1"/>
      <protection locked="0"/>
    </xf>
    <xf numFmtId="49" fontId="7" fillId="0" borderId="54" xfId="0" applyNumberFormat="1" applyFont="1" applyBorder="1" applyAlignment="1" applyProtection="1">
      <alignment vertical="center" wrapText="1"/>
      <protection locked="0"/>
    </xf>
    <xf numFmtId="0" fontId="7" fillId="0" borderId="38" xfId="0" applyFont="1" applyBorder="1" applyAlignment="1" applyProtection="1">
      <alignment vertical="center" wrapText="1"/>
      <protection locked="0"/>
    </xf>
    <xf numFmtId="0" fontId="7" fillId="0" borderId="53" xfId="0" applyFont="1" applyBorder="1" applyAlignment="1" applyProtection="1">
      <alignment vertical="center" wrapText="1"/>
      <protection locked="0"/>
    </xf>
    <xf numFmtId="0" fontId="7" fillId="2" borderId="53" xfId="0" applyFont="1" applyFill="1" applyBorder="1" applyAlignment="1" applyProtection="1">
      <alignment vertical="center" wrapText="1"/>
      <protection locked="0"/>
    </xf>
    <xf numFmtId="3" fontId="7" fillId="0" borderId="37" xfId="0" applyNumberFormat="1" applyFont="1" applyBorder="1" applyAlignment="1" applyProtection="1">
      <alignment vertical="center" wrapText="1"/>
      <protection locked="0"/>
    </xf>
    <xf numFmtId="3" fontId="7" fillId="0" borderId="38" xfId="0" applyNumberFormat="1" applyFont="1" applyBorder="1" applyAlignment="1" applyProtection="1">
      <alignment vertical="center" wrapText="1"/>
      <protection locked="0"/>
    </xf>
    <xf numFmtId="49" fontId="7" fillId="0" borderId="37" xfId="0" applyNumberFormat="1" applyFont="1" applyBorder="1" applyAlignment="1" applyProtection="1">
      <alignment vertical="center" wrapText="1"/>
      <protection locked="0"/>
    </xf>
    <xf numFmtId="49" fontId="7" fillId="0" borderId="38" xfId="0" applyNumberFormat="1" applyFont="1" applyBorder="1" applyAlignment="1" applyProtection="1">
      <alignment vertical="center" wrapText="1"/>
      <protection locked="0"/>
    </xf>
    <xf numFmtId="0" fontId="7" fillId="0" borderId="37" xfId="0" applyFont="1" applyBorder="1" applyAlignment="1" applyProtection="1">
      <alignment horizontal="center" vertical="center" wrapText="1"/>
      <protection locked="0"/>
    </xf>
    <xf numFmtId="0" fontId="7" fillId="0" borderId="54" xfId="0" applyFont="1" applyBorder="1" applyAlignment="1" applyProtection="1">
      <alignment horizontal="center" vertical="center" wrapText="1"/>
      <protection locked="0"/>
    </xf>
    <xf numFmtId="0" fontId="7" fillId="0" borderId="38" xfId="0" applyFont="1" applyBorder="1" applyAlignment="1" applyProtection="1">
      <alignment horizontal="center" vertical="center" wrapText="1"/>
      <protection locked="0"/>
    </xf>
    <xf numFmtId="0" fontId="7" fillId="0" borderId="53" xfId="0" applyFont="1" applyBorder="1" applyAlignment="1" applyProtection="1">
      <alignment horizontal="center" vertical="center" wrapText="1"/>
      <protection locked="0"/>
    </xf>
    <xf numFmtId="3" fontId="7" fillId="0" borderId="23" xfId="0" applyNumberFormat="1" applyFont="1" applyBorder="1" applyAlignment="1" applyProtection="1">
      <alignment vertical="center" wrapText="1"/>
      <protection locked="0"/>
    </xf>
    <xf numFmtId="0" fontId="7" fillId="0" borderId="24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4" xfId="0" applyFont="1" applyBorder="1" applyAlignment="1" applyProtection="1">
      <alignment vertical="center" wrapText="1"/>
      <protection locked="0"/>
    </xf>
    <xf numFmtId="0" fontId="7" fillId="0" borderId="5" xfId="0" applyFont="1" applyBorder="1" applyAlignment="1" applyProtection="1">
      <alignment vertical="center" wrapText="1"/>
      <protection locked="0"/>
    </xf>
    <xf numFmtId="49" fontId="7" fillId="0" borderId="5" xfId="0" applyNumberFormat="1" applyFont="1" applyBorder="1" applyAlignment="1" applyProtection="1">
      <alignment vertical="center" wrapText="1"/>
      <protection locked="0"/>
    </xf>
    <xf numFmtId="0" fontId="7" fillId="0" borderId="6" xfId="0" applyFont="1" applyBorder="1" applyAlignment="1" applyProtection="1">
      <alignment vertical="center" wrapText="1"/>
      <protection locked="0"/>
    </xf>
    <xf numFmtId="0" fontId="7" fillId="0" borderId="14" xfId="0" applyFont="1" applyBorder="1" applyAlignment="1" applyProtection="1">
      <alignment vertical="center" wrapText="1"/>
      <protection locked="0"/>
    </xf>
    <xf numFmtId="3" fontId="7" fillId="0" borderId="4" xfId="0" applyNumberFormat="1" applyFont="1" applyBorder="1" applyAlignment="1" applyProtection="1">
      <alignment vertical="center" wrapText="1"/>
      <protection locked="0"/>
    </xf>
    <xf numFmtId="3" fontId="7" fillId="0" borderId="6" xfId="0" applyNumberFormat="1" applyFont="1" applyBorder="1" applyAlignment="1" applyProtection="1">
      <alignment vertical="center" wrapText="1"/>
      <protection locked="0"/>
    </xf>
    <xf numFmtId="49" fontId="7" fillId="0" borderId="4" xfId="0" applyNumberFormat="1" applyFont="1" applyBorder="1" applyAlignment="1" applyProtection="1">
      <alignment vertical="center" wrapText="1"/>
      <protection locked="0"/>
    </xf>
    <xf numFmtId="49" fontId="7" fillId="0" borderId="6" xfId="0" applyNumberFormat="1" applyFont="1" applyBorder="1" applyAlignment="1" applyProtection="1">
      <alignment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7" xfId="0" applyFont="1" applyBorder="1" applyAlignment="1" applyProtection="1">
      <alignment vertical="center" wrapText="1" shrinkToFit="1"/>
      <protection locked="0"/>
    </xf>
    <xf numFmtId="0" fontId="7" fillId="0" borderId="2" xfId="0" applyFont="1" applyBorder="1" applyAlignment="1" applyProtection="1">
      <alignment vertical="center" wrapText="1" shrinkToFit="1"/>
      <protection locked="0"/>
    </xf>
    <xf numFmtId="49" fontId="7" fillId="0" borderId="2" xfId="0" applyNumberFormat="1" applyFont="1" applyBorder="1" applyAlignment="1" applyProtection="1">
      <alignment vertical="center" wrapText="1" shrinkToFit="1"/>
      <protection locked="0"/>
    </xf>
    <xf numFmtId="0" fontId="7" fillId="0" borderId="3" xfId="0" applyFont="1" applyBorder="1" applyAlignment="1" applyProtection="1">
      <alignment vertical="center" wrapText="1" shrinkToFit="1"/>
      <protection locked="0"/>
    </xf>
    <xf numFmtId="0" fontId="7" fillId="0" borderId="13" xfId="0" applyFont="1" applyBorder="1" applyAlignment="1" applyProtection="1">
      <alignment vertical="center" wrapText="1" shrinkToFit="1"/>
      <protection locked="0"/>
    </xf>
    <xf numFmtId="0" fontId="7" fillId="2" borderId="13" xfId="0" applyFont="1" applyFill="1" applyBorder="1" applyAlignment="1" applyProtection="1">
      <alignment vertical="center" wrapText="1" shrinkToFit="1"/>
      <protection locked="0"/>
    </xf>
    <xf numFmtId="3" fontId="7" fillId="0" borderId="1" xfId="0" applyNumberFormat="1" applyFont="1" applyBorder="1" applyAlignment="1" applyProtection="1">
      <alignment vertical="center" wrapText="1" shrinkToFit="1"/>
      <protection locked="0"/>
    </xf>
    <xf numFmtId="49" fontId="7" fillId="0" borderId="1" xfId="0" applyNumberFormat="1" applyFont="1" applyBorder="1" applyAlignment="1" applyProtection="1">
      <alignment vertical="center" wrapText="1" shrinkToFit="1"/>
      <protection locked="0"/>
    </xf>
    <xf numFmtId="49" fontId="7" fillId="0" borderId="3" xfId="0" applyNumberFormat="1" applyFont="1" applyBorder="1" applyAlignment="1" applyProtection="1">
      <alignment vertical="center" wrapText="1" shrinkToFit="1"/>
      <protection locked="0"/>
    </xf>
    <xf numFmtId="0" fontId="7" fillId="0" borderId="1" xfId="0" applyFont="1" applyBorder="1" applyAlignment="1" applyProtection="1">
      <alignment horizontal="center" vertical="center" wrapText="1" shrinkToFit="1"/>
      <protection locked="0"/>
    </xf>
    <xf numFmtId="0" fontId="7" fillId="0" borderId="2" xfId="0" applyFont="1" applyBorder="1" applyAlignment="1" applyProtection="1">
      <alignment horizontal="center" vertical="center" wrapText="1" shrinkToFit="1"/>
      <protection locked="0"/>
    </xf>
    <xf numFmtId="0" fontId="7" fillId="0" borderId="3" xfId="0" applyFont="1" applyBorder="1" applyAlignment="1" applyProtection="1">
      <alignment horizontal="center" vertical="center" wrapText="1" shrinkToFit="1"/>
      <protection locked="0"/>
    </xf>
    <xf numFmtId="0" fontId="7" fillId="0" borderId="13" xfId="0" applyFont="1" applyBorder="1" applyAlignment="1" applyProtection="1">
      <alignment horizontal="center" vertical="center" wrapText="1" shrinkToFit="1"/>
      <protection locked="0"/>
    </xf>
    <xf numFmtId="0" fontId="7" fillId="2" borderId="13" xfId="0" applyFont="1" applyFill="1" applyBorder="1" applyAlignment="1" applyProtection="1">
      <alignment horizontal="center" vertical="center" wrapText="1" shrinkToFit="1"/>
      <protection locked="0"/>
    </xf>
    <xf numFmtId="0" fontId="7" fillId="0" borderId="53" xfId="0" applyFont="1" applyBorder="1" applyAlignment="1" applyProtection="1">
      <alignment vertical="center" wrapText="1" shrinkToFit="1"/>
      <protection locked="0"/>
    </xf>
    <xf numFmtId="0" fontId="7" fillId="2" borderId="53" xfId="0" applyFont="1" applyFill="1" applyBorder="1" applyAlignment="1" applyProtection="1">
      <alignment vertical="center" wrapText="1" shrinkToFit="1"/>
      <protection locked="0"/>
    </xf>
    <xf numFmtId="3" fontId="7" fillId="0" borderId="37" xfId="0" applyNumberFormat="1" applyFont="1" applyBorder="1" applyAlignment="1" applyProtection="1">
      <alignment vertical="center" wrapText="1" shrinkToFit="1"/>
      <protection locked="0"/>
    </xf>
    <xf numFmtId="49" fontId="7" fillId="0" borderId="37" xfId="0" applyNumberFormat="1" applyFont="1" applyBorder="1" applyAlignment="1" applyProtection="1">
      <alignment vertical="center" wrapText="1" shrinkToFit="1"/>
      <protection locked="0"/>
    </xf>
    <xf numFmtId="49" fontId="7" fillId="0" borderId="38" xfId="0" applyNumberFormat="1" applyFont="1" applyBorder="1" applyAlignment="1" applyProtection="1">
      <alignment vertical="center" wrapText="1" shrinkToFit="1"/>
      <protection locked="0"/>
    </xf>
    <xf numFmtId="0" fontId="7" fillId="0" borderId="23" xfId="0" applyFont="1" applyBorder="1" applyAlignment="1" applyProtection="1">
      <alignment horizontal="center" vertical="center" wrapText="1" shrinkToFit="1"/>
      <protection locked="0"/>
    </xf>
    <xf numFmtId="0" fontId="7" fillId="0" borderId="24" xfId="0" applyFont="1" applyBorder="1" applyAlignment="1" applyProtection="1">
      <alignment horizontal="center" vertical="center" wrapText="1" shrinkToFit="1"/>
      <protection locked="0"/>
    </xf>
    <xf numFmtId="0" fontId="7" fillId="0" borderId="25" xfId="0" applyFont="1" applyBorder="1" applyAlignment="1" applyProtection="1">
      <alignment horizontal="center" vertical="center" wrapText="1" shrinkToFit="1"/>
      <protection locked="0"/>
    </xf>
    <xf numFmtId="0" fontId="7" fillId="0" borderId="31" xfId="0" applyFont="1" applyBorder="1" applyAlignment="1" applyProtection="1">
      <alignment horizontal="center" vertical="center" wrapText="1" shrinkToFit="1"/>
      <protection locked="0"/>
    </xf>
    <xf numFmtId="0" fontId="7" fillId="0" borderId="4" xfId="0" applyFont="1" applyBorder="1" applyAlignment="1" applyProtection="1">
      <alignment horizontal="center" vertical="center" wrapText="1" shrinkToFit="1"/>
      <protection locked="0"/>
    </xf>
    <xf numFmtId="0" fontId="7" fillId="0" borderId="5" xfId="0" applyFont="1" applyBorder="1" applyAlignment="1" applyProtection="1">
      <alignment horizontal="center" vertical="center" wrapText="1" shrinkToFit="1"/>
      <protection locked="0"/>
    </xf>
    <xf numFmtId="0" fontId="7" fillId="0" borderId="6" xfId="0" applyFont="1" applyBorder="1" applyAlignment="1" applyProtection="1">
      <alignment horizontal="center" vertical="center" wrapText="1" shrinkToFit="1"/>
      <protection locked="0"/>
    </xf>
    <xf numFmtId="0" fontId="7" fillId="0" borderId="14" xfId="0" applyFont="1" applyBorder="1" applyAlignment="1" applyProtection="1">
      <alignment horizontal="center" vertical="center" wrapText="1" shrinkToFit="1"/>
      <protection locked="0"/>
    </xf>
    <xf numFmtId="0" fontId="7" fillId="0" borderId="31" xfId="0" applyFont="1" applyBorder="1" applyAlignment="1" applyProtection="1">
      <alignment vertical="center" wrapText="1" shrinkToFit="1"/>
      <protection locked="0"/>
    </xf>
    <xf numFmtId="0" fontId="7" fillId="2" borderId="31" xfId="0" applyFont="1" applyFill="1" applyBorder="1" applyAlignment="1" applyProtection="1">
      <alignment vertical="center" wrapText="1" shrinkToFit="1"/>
      <protection locked="0"/>
    </xf>
    <xf numFmtId="3" fontId="7" fillId="0" borderId="23" xfId="0" applyNumberFormat="1" applyFont="1" applyBorder="1" applyAlignment="1" applyProtection="1">
      <alignment vertical="center" wrapText="1" shrinkToFit="1"/>
      <protection locked="0"/>
    </xf>
    <xf numFmtId="0" fontId="7" fillId="0" borderId="14" xfId="0" applyFont="1" applyBorder="1" applyAlignment="1" applyProtection="1">
      <alignment vertical="center" wrapText="1" shrinkToFit="1"/>
      <protection locked="0"/>
    </xf>
    <xf numFmtId="3" fontId="7" fillId="0" borderId="4" xfId="0" applyNumberFormat="1" applyFont="1" applyBorder="1" applyAlignment="1" applyProtection="1">
      <alignment vertical="center" wrapText="1" shrinkToFit="1"/>
      <protection locked="0"/>
    </xf>
    <xf numFmtId="49" fontId="7" fillId="0" borderId="4" xfId="0" applyNumberFormat="1" applyFont="1" applyBorder="1" applyAlignment="1" applyProtection="1">
      <alignment vertical="center" wrapText="1" shrinkToFit="1"/>
      <protection locked="0"/>
    </xf>
    <xf numFmtId="49" fontId="7" fillId="0" borderId="6" xfId="0" applyNumberFormat="1" applyFont="1" applyBorder="1" applyAlignment="1" applyProtection="1">
      <alignment vertical="center" wrapText="1" shrinkToFit="1"/>
      <protection locked="0"/>
    </xf>
    <xf numFmtId="0" fontId="30" fillId="0" borderId="0" xfId="0" applyFont="1" applyAlignment="1" applyProtection="1">
      <alignment vertical="center"/>
      <protection locked="0"/>
    </xf>
    <xf numFmtId="3" fontId="7" fillId="0" borderId="13" xfId="0" applyNumberFormat="1" applyFont="1" applyBorder="1" applyAlignment="1" applyProtection="1">
      <alignment vertical="center"/>
      <protection locked="0"/>
    </xf>
    <xf numFmtId="3" fontId="7" fillId="0" borderId="41" xfId="0" applyNumberFormat="1" applyFont="1" applyBorder="1" applyAlignment="1" applyProtection="1">
      <alignment vertical="center"/>
      <protection locked="0"/>
    </xf>
    <xf numFmtId="0" fontId="7" fillId="0" borderId="23" xfId="0" applyFont="1" applyBorder="1" applyAlignment="1" applyProtection="1">
      <alignment vertical="center" wrapText="1"/>
      <protection locked="0"/>
    </xf>
    <xf numFmtId="0" fontId="7" fillId="0" borderId="24" xfId="0" applyFont="1" applyBorder="1" applyAlignment="1" applyProtection="1">
      <alignment vertical="center" wrapText="1"/>
      <protection locked="0"/>
    </xf>
    <xf numFmtId="0" fontId="7" fillId="0" borderId="24" xfId="0" applyFont="1" applyBorder="1" applyAlignment="1" applyProtection="1">
      <alignment vertical="center"/>
      <protection locked="0"/>
    </xf>
    <xf numFmtId="0" fontId="7" fillId="0" borderId="31" xfId="0" applyFont="1" applyBorder="1" applyAlignment="1" applyProtection="1">
      <alignment vertical="center"/>
      <protection locked="0"/>
    </xf>
    <xf numFmtId="0" fontId="7" fillId="2" borderId="0" xfId="0" applyFont="1" applyFill="1" applyProtection="1">
      <protection locked="0"/>
    </xf>
    <xf numFmtId="0" fontId="31" fillId="6" borderId="55" xfId="0" applyFont="1" applyFill="1" applyBorder="1" applyAlignment="1" applyProtection="1">
      <alignment horizontal="center" vertical="center" wrapText="1"/>
      <protection locked="0"/>
    </xf>
    <xf numFmtId="17" fontId="7" fillId="0" borderId="23" xfId="0" applyNumberFormat="1" applyFont="1" applyBorder="1" applyAlignment="1" applyProtection="1">
      <alignment vertical="center"/>
      <protection locked="0"/>
    </xf>
    <xf numFmtId="17" fontId="7" fillId="0" borderId="25" xfId="0" applyNumberFormat="1" applyFont="1" applyBorder="1" applyAlignment="1" applyProtection="1">
      <alignment vertical="center"/>
      <protection locked="0"/>
    </xf>
    <xf numFmtId="0" fontId="7" fillId="0" borderId="25" xfId="0" applyFont="1" applyBorder="1" applyAlignment="1" applyProtection="1">
      <alignment vertical="center" wrapText="1"/>
      <protection locked="0"/>
    </xf>
    <xf numFmtId="3" fontId="7" fillId="0" borderId="25" xfId="0" applyNumberFormat="1" applyFont="1" applyBorder="1" applyAlignment="1" applyProtection="1">
      <alignment vertical="center" wrapText="1"/>
      <protection locked="0"/>
    </xf>
    <xf numFmtId="17" fontId="7" fillId="0" borderId="23" xfId="0" applyNumberFormat="1" applyFont="1" applyBorder="1" applyAlignment="1" applyProtection="1">
      <alignment vertical="center" wrapText="1"/>
      <protection locked="0"/>
    </xf>
    <xf numFmtId="17" fontId="7" fillId="0" borderId="25" xfId="0" applyNumberFormat="1" applyFont="1" applyBorder="1" applyAlignment="1" applyProtection="1">
      <alignment vertical="center" wrapText="1"/>
      <protection locked="0"/>
    </xf>
    <xf numFmtId="17" fontId="7" fillId="0" borderId="4" xfId="0" applyNumberFormat="1" applyFont="1" applyBorder="1" applyAlignment="1" applyProtection="1">
      <alignment vertical="center" wrapText="1"/>
      <protection locked="0"/>
    </xf>
    <xf numFmtId="17" fontId="7" fillId="0" borderId="6" xfId="0" applyNumberFormat="1" applyFont="1" applyBorder="1" applyAlignment="1" applyProtection="1">
      <alignment vertical="center" wrapText="1"/>
      <protection locked="0"/>
    </xf>
    <xf numFmtId="3" fontId="7" fillId="0" borderId="24" xfId="0" applyNumberFormat="1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7" fillId="0" borderId="0" xfId="0" applyFont="1" applyBorder="1" applyProtection="1">
      <protection locked="0"/>
    </xf>
    <xf numFmtId="0" fontId="7" fillId="0" borderId="13" xfId="0" applyFont="1" applyBorder="1" applyAlignment="1" applyProtection="1">
      <alignment horizontal="center"/>
      <protection locked="0"/>
    </xf>
    <xf numFmtId="0" fontId="7" fillId="0" borderId="48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49" fontId="7" fillId="0" borderId="54" xfId="0" applyNumberFormat="1" applyFont="1" applyFill="1" applyBorder="1" applyAlignment="1" applyProtection="1">
      <alignment vertical="center"/>
      <protection locked="0"/>
    </xf>
    <xf numFmtId="0" fontId="7" fillId="0" borderId="9" xfId="0" applyFont="1" applyFill="1" applyBorder="1" applyAlignment="1" applyProtection="1">
      <alignment vertical="center" wrapText="1"/>
      <protection locked="0"/>
    </xf>
    <xf numFmtId="0" fontId="7" fillId="0" borderId="13" xfId="0" applyFont="1" applyFill="1" applyBorder="1" applyAlignment="1" applyProtection="1">
      <alignment vertical="center"/>
      <protection locked="0"/>
    </xf>
    <xf numFmtId="0" fontId="7" fillId="0" borderId="13" xfId="0" applyFont="1" applyFill="1" applyBorder="1" applyAlignment="1" applyProtection="1">
      <alignment vertical="center" wrapText="1"/>
      <protection locked="0"/>
    </xf>
    <xf numFmtId="0" fontId="7" fillId="0" borderId="31" xfId="0" applyFont="1" applyBorder="1" applyAlignment="1" applyProtection="1">
      <alignment horizontal="center"/>
      <protection locked="0"/>
    </xf>
    <xf numFmtId="0" fontId="7" fillId="0" borderId="18" xfId="0" applyFont="1" applyFill="1" applyBorder="1" applyAlignment="1" applyProtection="1">
      <alignment vertical="center"/>
      <protection locked="0"/>
    </xf>
    <xf numFmtId="0" fontId="7" fillId="0" borderId="41" xfId="0" applyFont="1" applyBorder="1" applyAlignment="1" applyProtection="1">
      <alignment vertical="center" wrapText="1"/>
      <protection locked="0"/>
    </xf>
    <xf numFmtId="3" fontId="7" fillId="0" borderId="31" xfId="0" applyNumberFormat="1" applyFont="1" applyBorder="1" applyAlignment="1" applyProtection="1">
      <alignment vertical="center"/>
      <protection locked="0"/>
    </xf>
    <xf numFmtId="0" fontId="7" fillId="0" borderId="56" xfId="0" applyFont="1" applyFill="1" applyBorder="1" applyAlignment="1" applyProtection="1">
      <alignment vertical="center"/>
      <protection locked="0"/>
    </xf>
    <xf numFmtId="0" fontId="7" fillId="0" borderId="14" xfId="0" applyFont="1" applyBorder="1" applyAlignment="1" applyProtection="1">
      <alignment horizontal="center"/>
      <protection locked="0"/>
    </xf>
    <xf numFmtId="0" fontId="7" fillId="0" borderId="51" xfId="0" applyFont="1" applyFill="1" applyBorder="1" applyAlignment="1" applyProtection="1">
      <alignment vertical="center"/>
      <protection locked="0"/>
    </xf>
    <xf numFmtId="0" fontId="7" fillId="0" borderId="57" xfId="0" applyFont="1" applyBorder="1" applyAlignment="1" applyProtection="1">
      <alignment vertical="center" wrapText="1"/>
      <protection locked="0"/>
    </xf>
    <xf numFmtId="3" fontId="7" fillId="0" borderId="52" xfId="0" applyNumberFormat="1" applyFont="1" applyBorder="1" applyAlignment="1" applyProtection="1">
      <alignment vertical="center"/>
      <protection locked="0"/>
    </xf>
    <xf numFmtId="0" fontId="7" fillId="0" borderId="17" xfId="0" applyFont="1" applyBorder="1" applyAlignment="1" applyProtection="1">
      <alignment vertical="center"/>
      <protection locked="0"/>
    </xf>
    <xf numFmtId="0" fontId="7" fillId="0" borderId="19" xfId="0" applyFont="1" applyBorder="1" applyAlignment="1" applyProtection="1">
      <alignment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7" fillId="0" borderId="52" xfId="0" applyFont="1" applyBorder="1" applyAlignment="1" applyProtection="1">
      <alignment vertical="center" wrapText="1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7" fillId="0" borderId="54" xfId="0" applyFont="1" applyFill="1" applyBorder="1" applyAlignment="1" applyProtection="1">
      <alignment vertical="center"/>
      <protection locked="0"/>
    </xf>
    <xf numFmtId="0" fontId="7" fillId="0" borderId="1" xfId="0" applyFont="1" applyFill="1" applyBorder="1" applyAlignment="1" applyProtection="1">
      <alignment vertical="center" wrapText="1"/>
      <protection locked="0"/>
    </xf>
    <xf numFmtId="0" fontId="7" fillId="0" borderId="2" xfId="0" applyFont="1" applyFill="1" applyBorder="1" applyAlignment="1" applyProtection="1">
      <alignment vertical="center" wrapText="1"/>
      <protection locked="0"/>
    </xf>
    <xf numFmtId="0" fontId="7" fillId="0" borderId="3" xfId="0" applyFont="1" applyFill="1" applyBorder="1" applyAlignment="1" applyProtection="1">
      <alignment vertical="center"/>
      <protection locked="0"/>
    </xf>
    <xf numFmtId="17" fontId="7" fillId="0" borderId="1" xfId="0" applyNumberFormat="1" applyFont="1" applyBorder="1" applyAlignment="1" applyProtection="1">
      <alignment horizontal="center" vertical="center"/>
      <protection locked="0"/>
    </xf>
    <xf numFmtId="17" fontId="7" fillId="0" borderId="3" xfId="0" applyNumberFormat="1" applyFont="1" applyBorder="1" applyAlignment="1" applyProtection="1">
      <alignment horizontal="center" vertical="center"/>
      <protection locked="0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3"/>
  <sheetViews>
    <sheetView showGridLines="0" topLeftCell="A31" zoomScale="90" zoomScaleNormal="90" workbookViewId="0">
      <selection activeCell="E12" sqref="E12"/>
    </sheetView>
  </sheetViews>
  <sheetFormatPr defaultColWidth="8.88671875" defaultRowHeight="14.4" x14ac:dyDescent="0.3"/>
  <cols>
    <col min="1" max="1" width="17.5546875" style="20" customWidth="1"/>
    <col min="2" max="2" width="14.5546875" style="20" customWidth="1"/>
    <col min="3" max="3" width="14.88671875" style="20" customWidth="1"/>
    <col min="4" max="16384" width="8.88671875" style="20"/>
  </cols>
  <sheetData>
    <row r="1" spans="1:24" ht="21" x14ac:dyDescent="0.4">
      <c r="A1" s="19" t="s">
        <v>0</v>
      </c>
    </row>
    <row r="2" spans="1:24" ht="14.25" customHeight="1" x14ac:dyDescent="0.3"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24" ht="14.25" customHeight="1" x14ac:dyDescent="0.3">
      <c r="A3" s="41" t="s">
        <v>117</v>
      </c>
      <c r="B3" s="42"/>
      <c r="C3" s="42"/>
      <c r="D3" s="43"/>
      <c r="E3" s="43"/>
      <c r="F3" s="43"/>
      <c r="G3" s="43"/>
      <c r="H3" s="43"/>
      <c r="I3" s="43"/>
      <c r="J3" s="44"/>
      <c r="K3" s="44"/>
      <c r="L3" s="44"/>
      <c r="M3" s="44"/>
      <c r="N3" s="44"/>
      <c r="O3" s="45"/>
      <c r="P3" s="45"/>
      <c r="Q3" s="45"/>
      <c r="R3" s="45"/>
      <c r="S3" s="45"/>
      <c r="T3" s="45"/>
      <c r="U3" s="45"/>
      <c r="V3" s="45"/>
      <c r="W3" s="45"/>
      <c r="X3" s="45"/>
    </row>
    <row r="4" spans="1:24" ht="14.25" customHeight="1" x14ac:dyDescent="0.3">
      <c r="A4" s="43" t="s">
        <v>118</v>
      </c>
      <c r="B4" s="42"/>
      <c r="C4" s="42"/>
      <c r="D4" s="43"/>
      <c r="E4" s="43"/>
      <c r="F4" s="43"/>
      <c r="G4" s="43"/>
      <c r="H4" s="43"/>
      <c r="I4" s="43"/>
      <c r="J4" s="44"/>
      <c r="K4" s="44"/>
      <c r="L4" s="44"/>
      <c r="M4" s="44"/>
      <c r="N4" s="44"/>
      <c r="O4" s="45"/>
      <c r="P4" s="45"/>
      <c r="Q4" s="45"/>
      <c r="R4" s="45"/>
      <c r="S4" s="45"/>
      <c r="T4" s="45"/>
      <c r="U4" s="45"/>
      <c r="V4" s="45"/>
      <c r="W4" s="45"/>
      <c r="X4" s="45"/>
    </row>
    <row r="5" spans="1:24" ht="14.25" customHeight="1" x14ac:dyDescent="0.3">
      <c r="A5" s="45"/>
      <c r="B5" s="45"/>
      <c r="C5" s="45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5"/>
      <c r="P5" s="45"/>
      <c r="Q5" s="45"/>
      <c r="R5" s="45"/>
      <c r="S5" s="45"/>
      <c r="T5" s="45"/>
      <c r="U5" s="45"/>
      <c r="V5" s="45"/>
      <c r="W5" s="45"/>
      <c r="X5" s="45"/>
    </row>
    <row r="6" spans="1:24" ht="14.25" customHeight="1" x14ac:dyDescent="0.3">
      <c r="A6" s="46" t="s">
        <v>116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5"/>
      <c r="P6" s="45"/>
      <c r="Q6" s="45"/>
      <c r="R6" s="45"/>
      <c r="S6" s="45"/>
      <c r="T6" s="45"/>
      <c r="U6" s="45"/>
      <c r="V6" s="45"/>
      <c r="W6" s="45"/>
      <c r="X6" s="45"/>
    </row>
    <row r="7" spans="1:24" ht="14.25" customHeight="1" x14ac:dyDescent="0.3">
      <c r="A7" s="44" t="s">
        <v>107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5"/>
      <c r="P7" s="45"/>
      <c r="Q7" s="45"/>
      <c r="R7" s="45"/>
      <c r="S7" s="45"/>
      <c r="T7" s="45"/>
      <c r="U7" s="45"/>
      <c r="V7" s="45"/>
      <c r="W7" s="45"/>
      <c r="X7" s="45"/>
    </row>
    <row r="8" spans="1:24" ht="14.25" customHeight="1" x14ac:dyDescent="0.3">
      <c r="A8" s="44" t="s">
        <v>95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5"/>
      <c r="P8" s="45"/>
      <c r="Q8" s="45"/>
      <c r="R8" s="45"/>
      <c r="S8" s="45"/>
      <c r="T8" s="45"/>
      <c r="U8" s="45"/>
      <c r="V8" s="45"/>
      <c r="W8" s="45"/>
      <c r="X8" s="45"/>
    </row>
    <row r="9" spans="1:24" ht="14.25" customHeight="1" x14ac:dyDescent="0.3">
      <c r="A9" s="47"/>
      <c r="B9" s="45"/>
      <c r="C9" s="45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5"/>
      <c r="P9" s="45"/>
      <c r="Q9" s="45"/>
      <c r="R9" s="45"/>
      <c r="S9" s="45"/>
      <c r="T9" s="45"/>
      <c r="U9" s="45"/>
      <c r="V9" s="45"/>
      <c r="W9" s="45"/>
      <c r="X9" s="45"/>
    </row>
    <row r="10" spans="1:24" ht="14.25" customHeight="1" x14ac:dyDescent="0.3">
      <c r="A10" s="48" t="s">
        <v>85</v>
      </c>
      <c r="B10" s="49" t="s">
        <v>86</v>
      </c>
      <c r="C10" s="50" t="s">
        <v>87</v>
      </c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5"/>
      <c r="P10" s="45"/>
      <c r="Q10" s="45"/>
      <c r="R10" s="45"/>
      <c r="S10" s="45"/>
      <c r="T10" s="45"/>
      <c r="U10" s="45"/>
      <c r="V10" s="45"/>
      <c r="W10" s="45"/>
      <c r="X10" s="45"/>
    </row>
    <row r="11" spans="1:24" ht="14.25" customHeight="1" x14ac:dyDescent="0.3">
      <c r="A11" s="51" t="s">
        <v>102</v>
      </c>
      <c r="B11" s="52" t="s">
        <v>103</v>
      </c>
      <c r="C11" s="53" t="s">
        <v>106</v>
      </c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5"/>
      <c r="P11" s="45"/>
      <c r="Q11" s="45"/>
      <c r="R11" s="45"/>
      <c r="S11" s="45"/>
      <c r="T11" s="45"/>
      <c r="U11" s="45"/>
      <c r="V11" s="45"/>
      <c r="W11" s="45"/>
      <c r="X11" s="45"/>
    </row>
    <row r="12" spans="1:24" ht="14.25" customHeight="1" x14ac:dyDescent="0.3">
      <c r="A12" s="54" t="s">
        <v>88</v>
      </c>
      <c r="B12" s="55" t="s">
        <v>100</v>
      </c>
      <c r="C12" s="56" t="s">
        <v>104</v>
      </c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5"/>
      <c r="P12" s="45"/>
      <c r="Q12" s="45"/>
      <c r="R12" s="45"/>
      <c r="S12" s="45"/>
      <c r="T12" s="45"/>
      <c r="U12" s="45"/>
      <c r="V12" s="45"/>
      <c r="W12" s="45"/>
      <c r="X12" s="45"/>
    </row>
    <row r="13" spans="1:24" ht="14.25" customHeight="1" x14ac:dyDescent="0.3">
      <c r="A13" s="54" t="s">
        <v>89</v>
      </c>
      <c r="B13" s="55" t="s">
        <v>100</v>
      </c>
      <c r="C13" s="56" t="s">
        <v>104</v>
      </c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5"/>
      <c r="P13" s="45"/>
      <c r="Q13" s="45"/>
      <c r="R13" s="45"/>
      <c r="S13" s="45"/>
      <c r="T13" s="45"/>
      <c r="U13" s="45"/>
      <c r="V13" s="45"/>
      <c r="W13" s="45"/>
      <c r="X13" s="45"/>
    </row>
    <row r="14" spans="1:24" ht="14.25" customHeight="1" x14ac:dyDescent="0.3">
      <c r="A14" s="54" t="s">
        <v>91</v>
      </c>
      <c r="B14" s="55" t="s">
        <v>100</v>
      </c>
      <c r="C14" s="56" t="s">
        <v>104</v>
      </c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5"/>
      <c r="P14" s="45"/>
      <c r="Q14" s="45"/>
      <c r="R14" s="45"/>
      <c r="S14" s="45"/>
      <c r="T14" s="45"/>
      <c r="U14" s="45"/>
      <c r="V14" s="45"/>
      <c r="W14" s="45"/>
      <c r="X14" s="45"/>
    </row>
    <row r="15" spans="1:24" ht="14.25" customHeight="1" x14ac:dyDescent="0.3">
      <c r="A15" s="54" t="s">
        <v>92</v>
      </c>
      <c r="B15" s="55" t="s">
        <v>100</v>
      </c>
      <c r="C15" s="56" t="s">
        <v>104</v>
      </c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5"/>
      <c r="P15" s="45"/>
      <c r="Q15" s="45"/>
      <c r="R15" s="45"/>
      <c r="S15" s="45"/>
      <c r="T15" s="45"/>
      <c r="U15" s="45"/>
      <c r="V15" s="45"/>
      <c r="W15" s="45"/>
      <c r="X15" s="45"/>
    </row>
    <row r="16" spans="1:24" ht="14.25" customHeight="1" x14ac:dyDescent="0.3">
      <c r="A16" s="54" t="s">
        <v>93</v>
      </c>
      <c r="B16" s="55" t="s">
        <v>100</v>
      </c>
      <c r="C16" s="56" t="s">
        <v>104</v>
      </c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5"/>
      <c r="P16" s="45"/>
      <c r="Q16" s="45"/>
      <c r="R16" s="45"/>
      <c r="S16" s="45"/>
      <c r="T16" s="45"/>
      <c r="U16" s="45"/>
      <c r="V16" s="45"/>
      <c r="W16" s="45"/>
      <c r="X16" s="45"/>
    </row>
    <row r="17" spans="1:24" ht="14.25" customHeight="1" x14ac:dyDescent="0.3">
      <c r="A17" s="57" t="s">
        <v>90</v>
      </c>
      <c r="B17" s="58" t="s">
        <v>101</v>
      </c>
      <c r="C17" s="59" t="s">
        <v>105</v>
      </c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5"/>
      <c r="P17" s="45"/>
      <c r="Q17" s="45"/>
      <c r="R17" s="45"/>
      <c r="S17" s="45"/>
      <c r="T17" s="45"/>
      <c r="U17" s="45"/>
      <c r="V17" s="45"/>
      <c r="W17" s="45"/>
      <c r="X17" s="45"/>
    </row>
    <row r="18" spans="1:24" ht="14.25" customHeight="1" x14ac:dyDescent="0.3">
      <c r="A18" s="57" t="s">
        <v>94</v>
      </c>
      <c r="B18" s="58" t="s">
        <v>101</v>
      </c>
      <c r="C18" s="59" t="s">
        <v>105</v>
      </c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5"/>
      <c r="P18" s="45"/>
      <c r="Q18" s="45"/>
      <c r="R18" s="45"/>
      <c r="S18" s="45"/>
      <c r="T18" s="45"/>
      <c r="U18" s="45"/>
      <c r="V18" s="45"/>
      <c r="W18" s="45"/>
      <c r="X18" s="45"/>
    </row>
    <row r="19" spans="1:24" ht="14.25" customHeight="1" x14ac:dyDescent="0.3">
      <c r="A19" s="57" t="s">
        <v>96</v>
      </c>
      <c r="B19" s="58" t="s">
        <v>101</v>
      </c>
      <c r="C19" s="59" t="s">
        <v>105</v>
      </c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5"/>
      <c r="P19" s="45"/>
      <c r="Q19" s="45"/>
      <c r="R19" s="45"/>
      <c r="S19" s="45"/>
      <c r="T19" s="45"/>
      <c r="U19" s="45"/>
      <c r="V19" s="45"/>
      <c r="W19" s="45"/>
      <c r="X19" s="45"/>
    </row>
    <row r="20" spans="1:24" ht="14.25" customHeight="1" x14ac:dyDescent="0.3">
      <c r="A20" s="57" t="s">
        <v>97</v>
      </c>
      <c r="B20" s="58" t="s">
        <v>101</v>
      </c>
      <c r="C20" s="59" t="s">
        <v>105</v>
      </c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5"/>
      <c r="P20" s="45"/>
      <c r="Q20" s="45"/>
      <c r="R20" s="45"/>
      <c r="S20" s="45"/>
      <c r="T20" s="45"/>
      <c r="U20" s="45"/>
      <c r="V20" s="45"/>
      <c r="W20" s="45"/>
      <c r="X20" s="45"/>
    </row>
    <row r="21" spans="1:24" ht="14.25" customHeight="1" x14ac:dyDescent="0.3">
      <c r="A21" s="57" t="s">
        <v>98</v>
      </c>
      <c r="B21" s="58" t="s">
        <v>101</v>
      </c>
      <c r="C21" s="59" t="s">
        <v>105</v>
      </c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5"/>
      <c r="P21" s="45"/>
      <c r="Q21" s="45"/>
      <c r="R21" s="45"/>
      <c r="S21" s="45"/>
      <c r="T21" s="45"/>
      <c r="U21" s="45"/>
      <c r="V21" s="45"/>
      <c r="W21" s="45"/>
      <c r="X21" s="45"/>
    </row>
    <row r="22" spans="1:24" ht="14.25" customHeight="1" x14ac:dyDescent="0.3">
      <c r="A22" s="57" t="s">
        <v>114</v>
      </c>
      <c r="B22" s="58" t="s">
        <v>101</v>
      </c>
      <c r="C22" s="59" t="s">
        <v>105</v>
      </c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5"/>
      <c r="P22" s="45"/>
      <c r="Q22" s="45"/>
      <c r="R22" s="45"/>
      <c r="S22" s="45"/>
      <c r="T22" s="45"/>
      <c r="U22" s="45"/>
      <c r="V22" s="45"/>
      <c r="W22" s="45"/>
      <c r="X22" s="45"/>
    </row>
    <row r="23" spans="1:24" ht="14.25" customHeight="1" x14ac:dyDescent="0.3">
      <c r="A23" s="57" t="s">
        <v>115</v>
      </c>
      <c r="B23" s="58" t="s">
        <v>101</v>
      </c>
      <c r="C23" s="59" t="s">
        <v>105</v>
      </c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5"/>
      <c r="P23" s="45"/>
      <c r="Q23" s="45"/>
      <c r="R23" s="45"/>
      <c r="S23" s="45"/>
      <c r="T23" s="45"/>
      <c r="U23" s="45"/>
      <c r="V23" s="45"/>
      <c r="W23" s="45"/>
      <c r="X23" s="45"/>
    </row>
    <row r="24" spans="1:24" ht="14.25" customHeight="1" x14ac:dyDescent="0.3">
      <c r="A24" s="60" t="s">
        <v>99</v>
      </c>
      <c r="B24" s="61" t="s">
        <v>101</v>
      </c>
      <c r="C24" s="62" t="s">
        <v>105</v>
      </c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5"/>
      <c r="P24" s="45"/>
      <c r="Q24" s="45"/>
      <c r="R24" s="45"/>
      <c r="S24" s="45"/>
      <c r="T24" s="45"/>
      <c r="U24" s="45"/>
      <c r="V24" s="45"/>
      <c r="W24" s="45"/>
      <c r="X24" s="45"/>
    </row>
    <row r="25" spans="1:24" ht="14.25" customHeight="1" x14ac:dyDescent="0.3">
      <c r="A25" s="45"/>
      <c r="B25" s="44"/>
      <c r="C25" s="63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5"/>
      <c r="P25" s="45"/>
      <c r="Q25" s="45"/>
      <c r="R25" s="45"/>
      <c r="S25" s="45"/>
      <c r="T25" s="45"/>
      <c r="U25" s="45"/>
      <c r="V25" s="45"/>
      <c r="W25" s="45"/>
      <c r="X25" s="45"/>
    </row>
    <row r="26" spans="1:24" ht="15.6" x14ac:dyDescent="0.3">
      <c r="A26" s="44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</row>
    <row r="27" spans="1:24" ht="15.6" x14ac:dyDescent="0.3">
      <c r="A27" s="46" t="s">
        <v>1</v>
      </c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</row>
    <row r="28" spans="1:24" ht="15.6" x14ac:dyDescent="0.3">
      <c r="A28" s="44" t="s">
        <v>2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</row>
    <row r="29" spans="1:24" ht="15.6" x14ac:dyDescent="0.3">
      <c r="A29" s="44" t="s">
        <v>119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</row>
    <row r="30" spans="1:24" ht="15.6" x14ac:dyDescent="0.3">
      <c r="A30" s="44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</row>
    <row r="31" spans="1:24" ht="130.65" customHeight="1" x14ac:dyDescent="0.3">
      <c r="A31" s="44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</row>
    <row r="32" spans="1:24" ht="38.25" customHeight="1" x14ac:dyDescent="0.3">
      <c r="A32" s="47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</row>
    <row r="33" spans="1:24" ht="15.6" x14ac:dyDescent="0.3">
      <c r="A33" s="47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</row>
    <row r="34" spans="1:24" ht="15.6" x14ac:dyDescent="0.3">
      <c r="A34" s="64" t="s">
        <v>113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</row>
    <row r="35" spans="1:24" ht="15.6" x14ac:dyDescent="0.3">
      <c r="A35" s="42" t="s">
        <v>120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</row>
    <row r="36" spans="1:24" ht="15.6" x14ac:dyDescent="0.3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</row>
    <row r="37" spans="1:24" ht="15.6" x14ac:dyDescent="0.3">
      <c r="A37" s="65" t="s">
        <v>3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</row>
    <row r="38" spans="1:24" ht="15.6" x14ac:dyDescent="0.3">
      <c r="A38" s="45" t="s">
        <v>111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</row>
    <row r="39" spans="1:24" ht="15.6" x14ac:dyDescent="0.3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</row>
    <row r="40" spans="1:24" ht="15.6" x14ac:dyDescent="0.3">
      <c r="A40" s="46" t="s">
        <v>4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</row>
    <row r="41" spans="1:24" ht="15.6" x14ac:dyDescent="0.3">
      <c r="A41" s="44" t="s">
        <v>112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</row>
    <row r="42" spans="1:24" ht="15.6" x14ac:dyDescent="0.3">
      <c r="A42" s="66" t="s">
        <v>121</v>
      </c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</row>
    <row r="43" spans="1:24" x14ac:dyDescent="0.3">
      <c r="B43" s="22"/>
      <c r="C43" s="22"/>
      <c r="D43" s="22"/>
      <c r="E43" s="22"/>
      <c r="F43" s="22"/>
      <c r="G43" s="22"/>
    </row>
    <row r="44" spans="1:24" x14ac:dyDescent="0.3">
      <c r="A44" s="23"/>
      <c r="B44" s="22"/>
      <c r="C44" s="22"/>
      <c r="D44" s="22"/>
      <c r="E44" s="22"/>
      <c r="F44" s="22"/>
      <c r="G44" s="22"/>
    </row>
    <row r="45" spans="1:24" x14ac:dyDescent="0.3">
      <c r="B45" s="22"/>
      <c r="C45" s="22"/>
      <c r="D45" s="22"/>
      <c r="E45" s="22"/>
      <c r="F45" s="22"/>
      <c r="G45" s="22"/>
    </row>
    <row r="46" spans="1:24" x14ac:dyDescent="0.3">
      <c r="A46" s="22"/>
      <c r="B46" s="22"/>
      <c r="C46" s="22"/>
      <c r="D46" s="22"/>
      <c r="E46" s="22"/>
      <c r="F46" s="22"/>
      <c r="G46" s="22"/>
    </row>
    <row r="47" spans="1:24" x14ac:dyDescent="0.3">
      <c r="A47" s="22"/>
      <c r="B47" s="22"/>
      <c r="C47" s="22"/>
      <c r="D47" s="22"/>
      <c r="E47" s="22"/>
      <c r="F47" s="22"/>
      <c r="G47" s="22"/>
    </row>
    <row r="48" spans="1:24" x14ac:dyDescent="0.3">
      <c r="A48" s="22"/>
      <c r="B48" s="22"/>
      <c r="C48" s="22"/>
      <c r="D48" s="22"/>
      <c r="E48" s="22"/>
      <c r="F48" s="22"/>
      <c r="G48" s="22"/>
    </row>
    <row r="49" spans="1:7" x14ac:dyDescent="0.3">
      <c r="A49" s="22"/>
      <c r="B49" s="22"/>
      <c r="C49" s="22"/>
      <c r="D49" s="22"/>
      <c r="E49" s="22"/>
      <c r="F49" s="22"/>
      <c r="G49" s="22"/>
    </row>
    <row r="50" spans="1:7" x14ac:dyDescent="0.3">
      <c r="A50" s="22"/>
      <c r="B50" s="22"/>
      <c r="C50" s="22"/>
      <c r="D50" s="22"/>
      <c r="E50" s="22"/>
      <c r="F50" s="22"/>
      <c r="G50" s="22"/>
    </row>
    <row r="51" spans="1:7" x14ac:dyDescent="0.3">
      <c r="A51" s="22"/>
      <c r="B51" s="22"/>
      <c r="C51" s="22"/>
      <c r="D51" s="22"/>
      <c r="E51" s="22"/>
      <c r="F51" s="22"/>
      <c r="G51" s="22"/>
    </row>
    <row r="52" spans="1:7" x14ac:dyDescent="0.3">
      <c r="A52" s="22"/>
      <c r="B52" s="22"/>
      <c r="C52" s="22"/>
      <c r="D52" s="22"/>
      <c r="E52" s="22"/>
      <c r="F52" s="22"/>
      <c r="G52" s="22"/>
    </row>
    <row r="53" spans="1:7" x14ac:dyDescent="0.3">
      <c r="A53" s="22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55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2"/>
  <sheetViews>
    <sheetView topLeftCell="H19" workbookViewId="0">
      <selection activeCell="R21" sqref="R21"/>
    </sheetView>
  </sheetViews>
  <sheetFormatPr defaultColWidth="9.44140625" defaultRowHeight="14.4" x14ac:dyDescent="0.3"/>
  <cols>
    <col min="1" max="1" width="7.44140625" style="1" customWidth="1"/>
    <col min="2" max="2" width="9.44140625" style="1" customWidth="1"/>
    <col min="3" max="4" width="9.44140625" style="1"/>
    <col min="5" max="5" width="10.88671875" style="1" bestFit="1" customWidth="1"/>
    <col min="6" max="6" width="10" style="1" bestFit="1" customWidth="1"/>
    <col min="7" max="7" width="21" style="1" customWidth="1"/>
    <col min="8" max="9" width="12.88671875" style="1" customWidth="1"/>
    <col min="10" max="10" width="11.5546875" style="1" customWidth="1"/>
    <col min="11" max="11" width="42.44140625" style="1" customWidth="1"/>
    <col min="12" max="13" width="13.109375" style="7" customWidth="1"/>
    <col min="14" max="15" width="9.44140625" style="1"/>
    <col min="16" max="16" width="13.5546875" style="1" customWidth="1"/>
    <col min="17" max="17" width="13.44140625" style="1" customWidth="1"/>
    <col min="18" max="18" width="10.44140625" style="1" customWidth="1"/>
    <col min="19" max="16384" width="9.44140625" style="1"/>
  </cols>
  <sheetData>
    <row r="1" spans="1:19" ht="18.600000000000001" thickBot="1" x14ac:dyDescent="0.4">
      <c r="A1" s="152" t="s">
        <v>5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4"/>
    </row>
    <row r="2" spans="1:19" ht="27.15" customHeight="1" x14ac:dyDescent="0.3">
      <c r="A2" s="155" t="s">
        <v>6</v>
      </c>
      <c r="B2" s="157" t="s">
        <v>7</v>
      </c>
      <c r="C2" s="158"/>
      <c r="D2" s="158"/>
      <c r="E2" s="158"/>
      <c r="F2" s="159"/>
      <c r="G2" s="155" t="s">
        <v>8</v>
      </c>
      <c r="H2" s="162" t="s">
        <v>9</v>
      </c>
      <c r="I2" s="164" t="s">
        <v>67</v>
      </c>
      <c r="J2" s="155" t="s">
        <v>10</v>
      </c>
      <c r="K2" s="155" t="s">
        <v>11</v>
      </c>
      <c r="L2" s="160" t="s">
        <v>12</v>
      </c>
      <c r="M2" s="161"/>
      <c r="N2" s="148" t="s">
        <v>13</v>
      </c>
      <c r="O2" s="149"/>
      <c r="P2" s="150" t="s">
        <v>14</v>
      </c>
      <c r="Q2" s="151"/>
      <c r="R2" s="148" t="s">
        <v>15</v>
      </c>
      <c r="S2" s="149"/>
    </row>
    <row r="3" spans="1:19" ht="111" thickBot="1" x14ac:dyDescent="0.35">
      <c r="A3" s="156"/>
      <c r="B3" s="24" t="s">
        <v>16</v>
      </c>
      <c r="C3" s="25" t="s">
        <v>17</v>
      </c>
      <c r="D3" s="25" t="s">
        <v>18</v>
      </c>
      <c r="E3" s="25" t="s">
        <v>19</v>
      </c>
      <c r="F3" s="26" t="s">
        <v>20</v>
      </c>
      <c r="G3" s="156"/>
      <c r="H3" s="163"/>
      <c r="I3" s="165"/>
      <c r="J3" s="156"/>
      <c r="K3" s="156"/>
      <c r="L3" s="27" t="s">
        <v>21</v>
      </c>
      <c r="M3" s="28" t="s">
        <v>83</v>
      </c>
      <c r="N3" s="29" t="s">
        <v>22</v>
      </c>
      <c r="O3" s="30" t="s">
        <v>23</v>
      </c>
      <c r="P3" s="31" t="s">
        <v>24</v>
      </c>
      <c r="Q3" s="32" t="s">
        <v>25</v>
      </c>
      <c r="R3" s="33" t="s">
        <v>26</v>
      </c>
      <c r="S3" s="30" t="s">
        <v>27</v>
      </c>
    </row>
    <row r="4" spans="1:19" s="80" customFormat="1" ht="72" x14ac:dyDescent="0.3">
      <c r="A4" s="67">
        <v>1</v>
      </c>
      <c r="B4" s="68" t="s">
        <v>144</v>
      </c>
      <c r="C4" s="69"/>
      <c r="D4" s="69">
        <v>22795634</v>
      </c>
      <c r="E4" s="69">
        <v>181037386</v>
      </c>
      <c r="F4" s="70">
        <v>691004285</v>
      </c>
      <c r="G4" s="71" t="s">
        <v>145</v>
      </c>
      <c r="H4" s="72" t="s">
        <v>99</v>
      </c>
      <c r="I4" s="72" t="s">
        <v>124</v>
      </c>
      <c r="J4" s="71" t="s">
        <v>146</v>
      </c>
      <c r="K4" s="73" t="s">
        <v>149</v>
      </c>
      <c r="L4" s="74">
        <v>25000000</v>
      </c>
      <c r="M4" s="75">
        <f>L4/100*85</f>
        <v>21250000</v>
      </c>
      <c r="N4" s="76">
        <v>44713</v>
      </c>
      <c r="O4" s="77">
        <v>45261</v>
      </c>
      <c r="P4" s="78" t="s">
        <v>147</v>
      </c>
      <c r="Q4" s="79"/>
      <c r="R4" s="72" t="s">
        <v>148</v>
      </c>
      <c r="S4" s="72"/>
    </row>
    <row r="5" spans="1:19" ht="244.8" x14ac:dyDescent="0.3">
      <c r="A5" s="127">
        <v>2</v>
      </c>
      <c r="B5" s="128" t="s">
        <v>150</v>
      </c>
      <c r="C5" s="129" t="s">
        <v>151</v>
      </c>
      <c r="D5" s="130">
        <v>5258537</v>
      </c>
      <c r="E5" s="141">
        <v>181090171</v>
      </c>
      <c r="F5" s="131">
        <v>691011133</v>
      </c>
      <c r="G5" s="132" t="s">
        <v>167</v>
      </c>
      <c r="H5" s="133" t="s">
        <v>99</v>
      </c>
      <c r="I5" s="133" t="s">
        <v>124</v>
      </c>
      <c r="J5" s="133" t="s">
        <v>124</v>
      </c>
      <c r="K5" s="133"/>
      <c r="L5" s="134">
        <v>20000000</v>
      </c>
      <c r="M5" s="135">
        <f>L5/100*85</f>
        <v>17000000</v>
      </c>
      <c r="N5" s="136">
        <v>2022</v>
      </c>
      <c r="O5" s="131">
        <v>2027</v>
      </c>
      <c r="P5" s="137" t="s">
        <v>126</v>
      </c>
      <c r="Q5" s="131"/>
      <c r="R5" s="133" t="s">
        <v>166</v>
      </c>
      <c r="S5" s="133" t="s">
        <v>127</v>
      </c>
    </row>
    <row r="6" spans="1:19" ht="100.8" x14ac:dyDescent="0.3">
      <c r="A6" s="127">
        <v>3</v>
      </c>
      <c r="B6" s="128" t="s">
        <v>150</v>
      </c>
      <c r="C6" s="129" t="s">
        <v>151</v>
      </c>
      <c r="D6" s="130">
        <v>5258537</v>
      </c>
      <c r="E6" s="141">
        <v>181090171</v>
      </c>
      <c r="F6" s="131">
        <v>691011133</v>
      </c>
      <c r="G6" s="132" t="s">
        <v>168</v>
      </c>
      <c r="H6" s="133" t="s">
        <v>99</v>
      </c>
      <c r="I6" s="133" t="s">
        <v>124</v>
      </c>
      <c r="J6" s="133" t="s">
        <v>124</v>
      </c>
      <c r="K6" s="133"/>
      <c r="L6" s="134">
        <v>800000</v>
      </c>
      <c r="M6" s="135">
        <f>L6/100*85</f>
        <v>680000</v>
      </c>
      <c r="N6" s="136"/>
      <c r="O6" s="131"/>
      <c r="P6" s="136" t="s">
        <v>126</v>
      </c>
      <c r="Q6" s="131"/>
      <c r="R6" s="133" t="s">
        <v>166</v>
      </c>
      <c r="S6" s="133" t="s">
        <v>127</v>
      </c>
    </row>
    <row r="7" spans="1:19" ht="100.8" x14ac:dyDescent="0.3">
      <c r="A7" s="127">
        <v>4</v>
      </c>
      <c r="B7" s="128" t="s">
        <v>150</v>
      </c>
      <c r="C7" s="129" t="s">
        <v>151</v>
      </c>
      <c r="D7" s="130">
        <v>5258537</v>
      </c>
      <c r="E7" s="141">
        <v>181090171</v>
      </c>
      <c r="F7" s="131">
        <v>691011133</v>
      </c>
      <c r="G7" s="132" t="s">
        <v>169</v>
      </c>
      <c r="H7" s="133" t="s">
        <v>99</v>
      </c>
      <c r="I7" s="133" t="s">
        <v>124</v>
      </c>
      <c r="J7" s="133" t="s">
        <v>124</v>
      </c>
      <c r="K7" s="133"/>
      <c r="L7" s="134">
        <v>2000000</v>
      </c>
      <c r="M7" s="135">
        <f t="shared" ref="M7:M17" si="0">L7/100*85</f>
        <v>1700000</v>
      </c>
      <c r="N7" s="136">
        <v>2022</v>
      </c>
      <c r="O7" s="131">
        <v>2027</v>
      </c>
      <c r="P7" s="136"/>
      <c r="Q7" s="131"/>
      <c r="R7" s="133" t="s">
        <v>166</v>
      </c>
      <c r="S7" s="133" t="s">
        <v>127</v>
      </c>
    </row>
    <row r="8" spans="1:19" ht="100.8" x14ac:dyDescent="0.3">
      <c r="A8" s="127">
        <v>5</v>
      </c>
      <c r="B8" s="128" t="s">
        <v>150</v>
      </c>
      <c r="C8" s="129" t="s">
        <v>151</v>
      </c>
      <c r="D8" s="130">
        <v>5258537</v>
      </c>
      <c r="E8" s="141">
        <v>181090171</v>
      </c>
      <c r="F8" s="131">
        <v>691011133</v>
      </c>
      <c r="G8" s="132" t="s">
        <v>170</v>
      </c>
      <c r="H8" s="133" t="s">
        <v>99</v>
      </c>
      <c r="I8" s="133" t="s">
        <v>124</v>
      </c>
      <c r="J8" s="133" t="s">
        <v>124</v>
      </c>
      <c r="K8" s="133"/>
      <c r="L8" s="134">
        <v>800000</v>
      </c>
      <c r="M8" s="135">
        <f t="shared" si="0"/>
        <v>680000</v>
      </c>
      <c r="N8" s="136">
        <v>2022</v>
      </c>
      <c r="O8" s="131">
        <v>2027</v>
      </c>
      <c r="P8" s="136"/>
      <c r="Q8" s="131"/>
      <c r="R8" s="133" t="s">
        <v>166</v>
      </c>
      <c r="S8" s="133" t="s">
        <v>127</v>
      </c>
    </row>
    <row r="9" spans="1:19" ht="100.8" x14ac:dyDescent="0.3">
      <c r="A9" s="127">
        <v>6</v>
      </c>
      <c r="B9" s="128" t="s">
        <v>150</v>
      </c>
      <c r="C9" s="129" t="s">
        <v>151</v>
      </c>
      <c r="D9" s="130">
        <v>5258537</v>
      </c>
      <c r="E9" s="141">
        <v>181090171</v>
      </c>
      <c r="F9" s="131">
        <v>691011133</v>
      </c>
      <c r="G9" s="132" t="s">
        <v>171</v>
      </c>
      <c r="H9" s="133" t="s">
        <v>99</v>
      </c>
      <c r="I9" s="133" t="s">
        <v>124</v>
      </c>
      <c r="J9" s="133" t="s">
        <v>124</v>
      </c>
      <c r="K9" s="133"/>
      <c r="L9" s="134">
        <v>4000000</v>
      </c>
      <c r="M9" s="135">
        <f t="shared" si="0"/>
        <v>3400000</v>
      </c>
      <c r="N9" s="136">
        <v>2022</v>
      </c>
      <c r="O9" s="131">
        <v>2027</v>
      </c>
      <c r="P9" s="137" t="s">
        <v>126</v>
      </c>
      <c r="Q9" s="131"/>
      <c r="R9" s="133" t="s">
        <v>166</v>
      </c>
      <c r="S9" s="133" t="s">
        <v>127</v>
      </c>
    </row>
    <row r="10" spans="1:19" ht="100.8" x14ac:dyDescent="0.3">
      <c r="A10" s="127">
        <v>7</v>
      </c>
      <c r="B10" s="128" t="s">
        <v>150</v>
      </c>
      <c r="C10" s="129" t="s">
        <v>151</v>
      </c>
      <c r="D10" s="130">
        <v>5258537</v>
      </c>
      <c r="E10" s="141">
        <v>181090171</v>
      </c>
      <c r="F10" s="131">
        <v>691011133</v>
      </c>
      <c r="G10" s="138" t="s">
        <v>172</v>
      </c>
      <c r="H10" s="133" t="s">
        <v>99</v>
      </c>
      <c r="I10" s="133" t="s">
        <v>124</v>
      </c>
      <c r="J10" s="133" t="s">
        <v>124</v>
      </c>
      <c r="K10" s="133"/>
      <c r="L10" s="134">
        <v>800000</v>
      </c>
      <c r="M10" s="135">
        <f t="shared" si="0"/>
        <v>680000</v>
      </c>
      <c r="N10" s="136">
        <v>2022</v>
      </c>
      <c r="O10" s="131">
        <v>2027</v>
      </c>
      <c r="P10" s="136"/>
      <c r="Q10" s="131"/>
      <c r="R10" s="133" t="s">
        <v>166</v>
      </c>
      <c r="S10" s="133" t="s">
        <v>127</v>
      </c>
    </row>
    <row r="11" spans="1:19" ht="100.8" x14ac:dyDescent="0.3">
      <c r="A11" s="127">
        <v>8</v>
      </c>
      <c r="B11" s="128" t="s">
        <v>150</v>
      </c>
      <c r="C11" s="129" t="s">
        <v>151</v>
      </c>
      <c r="D11" s="130">
        <v>5258537</v>
      </c>
      <c r="E11" s="141">
        <v>181090171</v>
      </c>
      <c r="F11" s="131">
        <v>691011133</v>
      </c>
      <c r="G11" s="139" t="s">
        <v>173</v>
      </c>
      <c r="H11" s="133" t="s">
        <v>99</v>
      </c>
      <c r="I11" s="133" t="s">
        <v>124</v>
      </c>
      <c r="J11" s="133" t="s">
        <v>124</v>
      </c>
      <c r="K11" s="133"/>
      <c r="L11" s="134">
        <v>5000000</v>
      </c>
      <c r="M11" s="135">
        <f t="shared" si="0"/>
        <v>4250000</v>
      </c>
      <c r="N11" s="136">
        <v>2022</v>
      </c>
      <c r="O11" s="131">
        <v>2027</v>
      </c>
      <c r="P11" s="136"/>
      <c r="Q11" s="131"/>
      <c r="R11" s="133" t="s">
        <v>166</v>
      </c>
      <c r="S11" s="133" t="s">
        <v>127</v>
      </c>
    </row>
    <row r="12" spans="1:19" ht="100.8" x14ac:dyDescent="0.3">
      <c r="A12" s="127">
        <v>9</v>
      </c>
      <c r="B12" s="128" t="s">
        <v>150</v>
      </c>
      <c r="C12" s="129" t="s">
        <v>151</v>
      </c>
      <c r="D12" s="130">
        <v>5258537</v>
      </c>
      <c r="E12" s="141">
        <v>181090171</v>
      </c>
      <c r="F12" s="131">
        <v>691011133</v>
      </c>
      <c r="G12" s="138" t="s">
        <v>174</v>
      </c>
      <c r="H12" s="133" t="s">
        <v>99</v>
      </c>
      <c r="I12" s="133" t="s">
        <v>124</v>
      </c>
      <c r="J12" s="133" t="s">
        <v>124</v>
      </c>
      <c r="K12" s="133"/>
      <c r="L12" s="134">
        <v>2000000</v>
      </c>
      <c r="M12" s="135">
        <f t="shared" si="0"/>
        <v>1700000</v>
      </c>
      <c r="N12" s="136">
        <v>2022</v>
      </c>
      <c r="O12" s="131">
        <v>2027</v>
      </c>
      <c r="P12" s="136"/>
      <c r="Q12" s="131"/>
      <c r="R12" s="133" t="s">
        <v>166</v>
      </c>
      <c r="S12" s="133" t="s">
        <v>127</v>
      </c>
    </row>
    <row r="13" spans="1:19" ht="100.8" x14ac:dyDescent="0.3">
      <c r="A13" s="127">
        <v>10</v>
      </c>
      <c r="B13" s="128" t="s">
        <v>150</v>
      </c>
      <c r="C13" s="129" t="s">
        <v>151</v>
      </c>
      <c r="D13" s="130">
        <v>5258537</v>
      </c>
      <c r="E13" s="141">
        <v>181090171</v>
      </c>
      <c r="F13" s="131">
        <v>691011133</v>
      </c>
      <c r="G13" s="132" t="s">
        <v>175</v>
      </c>
      <c r="H13" s="133" t="s">
        <v>99</v>
      </c>
      <c r="I13" s="133" t="s">
        <v>124</v>
      </c>
      <c r="J13" s="133" t="s">
        <v>124</v>
      </c>
      <c r="K13" s="133"/>
      <c r="L13" s="134">
        <v>5000000</v>
      </c>
      <c r="M13" s="135">
        <f t="shared" si="0"/>
        <v>4250000</v>
      </c>
      <c r="N13" s="136">
        <v>2022</v>
      </c>
      <c r="O13" s="131">
        <v>2027</v>
      </c>
      <c r="P13" s="136" t="s">
        <v>126</v>
      </c>
      <c r="Q13" s="131"/>
      <c r="R13" s="133" t="s">
        <v>166</v>
      </c>
      <c r="S13" s="133" t="s">
        <v>127</v>
      </c>
    </row>
    <row r="14" spans="1:19" ht="100.8" x14ac:dyDescent="0.3">
      <c r="A14" s="127">
        <v>11</v>
      </c>
      <c r="B14" s="128" t="s">
        <v>150</v>
      </c>
      <c r="C14" s="129" t="s">
        <v>151</v>
      </c>
      <c r="D14" s="130">
        <v>5258537</v>
      </c>
      <c r="E14" s="141">
        <v>181090171</v>
      </c>
      <c r="F14" s="131">
        <v>691011133</v>
      </c>
      <c r="G14" s="132" t="s">
        <v>176</v>
      </c>
      <c r="H14" s="133" t="s">
        <v>99</v>
      </c>
      <c r="I14" s="133" t="s">
        <v>124</v>
      </c>
      <c r="J14" s="133" t="s">
        <v>124</v>
      </c>
      <c r="K14" s="133"/>
      <c r="L14" s="134">
        <v>1000000</v>
      </c>
      <c r="M14" s="135">
        <f t="shared" si="0"/>
        <v>850000</v>
      </c>
      <c r="N14" s="136">
        <v>2022</v>
      </c>
      <c r="O14" s="131">
        <v>2027</v>
      </c>
      <c r="P14" s="136" t="s">
        <v>126</v>
      </c>
      <c r="Q14" s="131"/>
      <c r="R14" s="133" t="s">
        <v>166</v>
      </c>
      <c r="S14" s="133" t="s">
        <v>127</v>
      </c>
    </row>
    <row r="15" spans="1:19" ht="100.8" x14ac:dyDescent="0.3">
      <c r="A15" s="127">
        <v>12</v>
      </c>
      <c r="B15" s="128" t="s">
        <v>150</v>
      </c>
      <c r="C15" s="129" t="s">
        <v>151</v>
      </c>
      <c r="D15" s="130">
        <v>5258537</v>
      </c>
      <c r="E15" s="141">
        <v>181090171</v>
      </c>
      <c r="F15" s="131">
        <v>691011133</v>
      </c>
      <c r="G15" s="132" t="s">
        <v>177</v>
      </c>
      <c r="H15" s="133" t="s">
        <v>99</v>
      </c>
      <c r="I15" s="133" t="s">
        <v>124</v>
      </c>
      <c r="J15" s="133" t="s">
        <v>124</v>
      </c>
      <c r="K15" s="133"/>
      <c r="L15" s="134">
        <v>800000</v>
      </c>
      <c r="M15" s="135">
        <f t="shared" si="0"/>
        <v>680000</v>
      </c>
      <c r="N15" s="136">
        <v>2022</v>
      </c>
      <c r="O15" s="131">
        <v>2027</v>
      </c>
      <c r="P15" s="136" t="s">
        <v>126</v>
      </c>
      <c r="Q15" s="131"/>
      <c r="R15" s="133" t="s">
        <v>166</v>
      </c>
      <c r="S15" s="133" t="s">
        <v>127</v>
      </c>
    </row>
    <row r="16" spans="1:19" ht="100.8" x14ac:dyDescent="0.3">
      <c r="A16" s="127">
        <v>13</v>
      </c>
      <c r="B16" s="128" t="s">
        <v>150</v>
      </c>
      <c r="C16" s="129" t="s">
        <v>151</v>
      </c>
      <c r="D16" s="130">
        <v>5258537</v>
      </c>
      <c r="E16" s="141">
        <v>181090171</v>
      </c>
      <c r="F16" s="131">
        <v>691011133</v>
      </c>
      <c r="G16" s="138" t="s">
        <v>178</v>
      </c>
      <c r="H16" s="133" t="s">
        <v>99</v>
      </c>
      <c r="I16" s="133" t="s">
        <v>124</v>
      </c>
      <c r="J16" s="133" t="s">
        <v>124</v>
      </c>
      <c r="K16" s="133"/>
      <c r="L16" s="134">
        <v>1000000</v>
      </c>
      <c r="M16" s="135">
        <f t="shared" si="0"/>
        <v>850000</v>
      </c>
      <c r="N16" s="136">
        <v>2022</v>
      </c>
      <c r="O16" s="131">
        <v>2027</v>
      </c>
      <c r="P16" s="136"/>
      <c r="Q16" s="131"/>
      <c r="R16" s="133" t="s">
        <v>166</v>
      </c>
      <c r="S16" s="133" t="s">
        <v>127</v>
      </c>
    </row>
    <row r="17" spans="1:19" ht="101.4" thickBot="1" x14ac:dyDescent="0.35">
      <c r="A17" s="127">
        <v>14</v>
      </c>
      <c r="B17" s="128" t="s">
        <v>150</v>
      </c>
      <c r="C17" s="129" t="s">
        <v>151</v>
      </c>
      <c r="D17" s="130">
        <v>5258537</v>
      </c>
      <c r="E17" s="141">
        <v>181090171</v>
      </c>
      <c r="F17" s="131">
        <v>691011133</v>
      </c>
      <c r="G17" s="140" t="s">
        <v>179</v>
      </c>
      <c r="H17" s="133" t="s">
        <v>99</v>
      </c>
      <c r="I17" s="133" t="s">
        <v>124</v>
      </c>
      <c r="J17" s="133" t="s">
        <v>124</v>
      </c>
      <c r="K17" s="133"/>
      <c r="L17" s="134">
        <v>800000</v>
      </c>
      <c r="M17" s="135">
        <f t="shared" si="0"/>
        <v>680000</v>
      </c>
      <c r="N17" s="136">
        <v>2022</v>
      </c>
      <c r="O17" s="131">
        <v>2027</v>
      </c>
      <c r="P17" s="136" t="s">
        <v>126</v>
      </c>
      <c r="Q17" s="131"/>
      <c r="R17" s="133" t="s">
        <v>166</v>
      </c>
      <c r="S17" s="133" t="s">
        <v>127</v>
      </c>
    </row>
    <row r="18" spans="1:19" ht="144.6" thickBot="1" x14ac:dyDescent="0.35">
      <c r="A18" s="252">
        <v>15</v>
      </c>
      <c r="B18" s="253" t="s">
        <v>184</v>
      </c>
      <c r="C18" s="254" t="s">
        <v>185</v>
      </c>
      <c r="D18" s="254">
        <v>72742046</v>
      </c>
      <c r="E18" s="254">
        <v>107562561</v>
      </c>
      <c r="F18" s="255">
        <v>600076962</v>
      </c>
      <c r="G18" s="256" t="s">
        <v>186</v>
      </c>
      <c r="H18" s="257" t="s">
        <v>99</v>
      </c>
      <c r="I18" s="257" t="s">
        <v>124</v>
      </c>
      <c r="J18" s="256" t="s">
        <v>187</v>
      </c>
      <c r="K18" s="258" t="s">
        <v>188</v>
      </c>
      <c r="L18" s="259">
        <v>600000</v>
      </c>
      <c r="M18" s="260">
        <v>510000</v>
      </c>
      <c r="N18" s="261">
        <v>2022</v>
      </c>
      <c r="O18" s="261">
        <v>2024</v>
      </c>
      <c r="P18" s="262"/>
      <c r="Q18" s="263"/>
      <c r="R18" s="264" t="s">
        <v>189</v>
      </c>
      <c r="S18" s="264" t="s">
        <v>190</v>
      </c>
    </row>
    <row r="19" spans="1:19" ht="72" x14ac:dyDescent="0.3">
      <c r="A19" s="252">
        <v>16</v>
      </c>
      <c r="B19" s="253" t="s">
        <v>191</v>
      </c>
      <c r="C19" s="254"/>
      <c r="D19" s="254">
        <v>22795634</v>
      </c>
      <c r="E19" s="254">
        <v>181037386</v>
      </c>
      <c r="F19" s="255">
        <v>691004285</v>
      </c>
      <c r="G19" s="256" t="s">
        <v>192</v>
      </c>
      <c r="H19" s="257" t="s">
        <v>193</v>
      </c>
      <c r="I19" s="257" t="s">
        <v>124</v>
      </c>
      <c r="J19" s="256" t="s">
        <v>124</v>
      </c>
      <c r="K19" s="258" t="s">
        <v>194</v>
      </c>
      <c r="L19" s="259">
        <v>5000000</v>
      </c>
      <c r="M19" s="260">
        <f>L19*0.85</f>
        <v>4250000</v>
      </c>
      <c r="N19" s="265">
        <v>44927</v>
      </c>
      <c r="O19" s="266">
        <v>45078</v>
      </c>
      <c r="P19" s="262"/>
      <c r="Q19" s="263"/>
      <c r="R19" s="264" t="s">
        <v>195</v>
      </c>
      <c r="S19" s="264" t="s">
        <v>196</v>
      </c>
    </row>
    <row r="20" spans="1:19" ht="72" x14ac:dyDescent="0.3">
      <c r="A20" s="252">
        <v>17</v>
      </c>
      <c r="B20" s="267" t="s">
        <v>191</v>
      </c>
      <c r="C20" s="268"/>
      <c r="D20" s="269">
        <v>22795634</v>
      </c>
      <c r="E20" s="270">
        <v>181037386</v>
      </c>
      <c r="F20" s="271">
        <v>691004285</v>
      </c>
      <c r="G20" s="272" t="s">
        <v>197</v>
      </c>
      <c r="H20" s="273" t="s">
        <v>99</v>
      </c>
      <c r="I20" s="273" t="s">
        <v>124</v>
      </c>
      <c r="J20" s="273" t="s">
        <v>124</v>
      </c>
      <c r="K20" s="272" t="s">
        <v>198</v>
      </c>
      <c r="L20" s="274">
        <v>7000000</v>
      </c>
      <c r="M20" s="275">
        <f>L20*0.85</f>
        <v>5950000</v>
      </c>
      <c r="N20" s="276">
        <v>45383</v>
      </c>
      <c r="O20" s="277">
        <v>45536</v>
      </c>
      <c r="P20" s="278"/>
      <c r="Q20" s="279"/>
      <c r="R20" s="264" t="s">
        <v>195</v>
      </c>
      <c r="S20" s="264" t="s">
        <v>196</v>
      </c>
    </row>
    <row r="21" spans="1:19" ht="72" x14ac:dyDescent="0.3">
      <c r="A21" s="3">
        <v>18</v>
      </c>
      <c r="B21" s="267" t="s">
        <v>191</v>
      </c>
      <c r="C21" s="268"/>
      <c r="D21" s="269">
        <v>22795634</v>
      </c>
      <c r="E21" s="270">
        <v>181037386</v>
      </c>
      <c r="F21" s="271">
        <v>691004285</v>
      </c>
      <c r="G21" s="272" t="s">
        <v>199</v>
      </c>
      <c r="H21" s="273" t="s">
        <v>99</v>
      </c>
      <c r="I21" s="273" t="s">
        <v>124</v>
      </c>
      <c r="J21" s="273" t="s">
        <v>124</v>
      </c>
      <c r="K21" s="272" t="s">
        <v>200</v>
      </c>
      <c r="L21" s="274">
        <v>10000000</v>
      </c>
      <c r="M21" s="275">
        <f t="shared" ref="M21:M22" si="1">L21*0.85</f>
        <v>8500000</v>
      </c>
      <c r="N21" s="276">
        <v>45078</v>
      </c>
      <c r="O21" s="277">
        <v>45170</v>
      </c>
      <c r="P21" s="278" t="s">
        <v>201</v>
      </c>
      <c r="Q21" s="279"/>
      <c r="R21" s="264" t="s">
        <v>195</v>
      </c>
      <c r="S21" s="264" t="s">
        <v>196</v>
      </c>
    </row>
    <row r="22" spans="1:19" ht="72" x14ac:dyDescent="0.3">
      <c r="A22" s="3">
        <v>19</v>
      </c>
      <c r="B22" s="267" t="s">
        <v>191</v>
      </c>
      <c r="C22" s="268"/>
      <c r="D22" s="269">
        <v>22795634</v>
      </c>
      <c r="E22" s="270">
        <v>181037386</v>
      </c>
      <c r="F22" s="271">
        <v>691004285</v>
      </c>
      <c r="G22" s="272" t="s">
        <v>202</v>
      </c>
      <c r="H22" s="273" t="s">
        <v>99</v>
      </c>
      <c r="I22" s="273" t="s">
        <v>124</v>
      </c>
      <c r="J22" s="273" t="s">
        <v>124</v>
      </c>
      <c r="K22" s="272" t="s">
        <v>203</v>
      </c>
      <c r="L22" s="274">
        <v>3000000</v>
      </c>
      <c r="M22" s="275">
        <f t="shared" si="1"/>
        <v>2550000</v>
      </c>
      <c r="N22" s="276">
        <v>45383</v>
      </c>
      <c r="O22" s="277">
        <v>45536</v>
      </c>
      <c r="P22" s="278"/>
      <c r="Q22" s="279"/>
      <c r="R22" s="264" t="s">
        <v>195</v>
      </c>
      <c r="S22" s="264" t="s">
        <v>196</v>
      </c>
    </row>
    <row r="25" spans="1:19" x14ac:dyDescent="0.3">
      <c r="H25" s="8" t="s">
        <v>30</v>
      </c>
      <c r="I25" s="8"/>
      <c r="J25" s="8"/>
      <c r="L25" s="1"/>
      <c r="M25" s="1"/>
    </row>
    <row r="26" spans="1:19" s="9" customFormat="1" x14ac:dyDescent="0.3">
      <c r="A26" s="2"/>
      <c r="B26" s="2"/>
      <c r="C26" s="2"/>
      <c r="H26" s="8" t="s">
        <v>109</v>
      </c>
      <c r="I26" s="8"/>
      <c r="J26" s="8"/>
      <c r="K26" s="1"/>
      <c r="L26" s="1"/>
      <c r="M26" s="1"/>
      <c r="N26" s="1"/>
      <c r="O26" s="1"/>
      <c r="P26" s="1"/>
      <c r="Q26" s="1"/>
      <c r="R26" s="1"/>
    </row>
    <row r="27" spans="1:19" x14ac:dyDescent="0.3">
      <c r="L27" s="1"/>
      <c r="M27" s="1"/>
    </row>
    <row r="28" spans="1:19" x14ac:dyDescent="0.3">
      <c r="A28" s="2"/>
      <c r="B28" s="2"/>
      <c r="C28" s="2"/>
      <c r="H28" s="1" t="s">
        <v>31</v>
      </c>
      <c r="L28" s="1"/>
      <c r="M28" s="1"/>
    </row>
    <row r="29" spans="1:19" x14ac:dyDescent="0.3">
      <c r="L29" s="1"/>
      <c r="M29" s="1"/>
    </row>
    <row r="30" spans="1:19" x14ac:dyDescent="0.3">
      <c r="A30" s="2"/>
      <c r="H30" s="2" t="s">
        <v>32</v>
      </c>
      <c r="I30" s="2"/>
      <c r="J30" s="2"/>
      <c r="K30" s="9"/>
      <c r="L30" s="9"/>
      <c r="M30" s="9"/>
      <c r="N30" s="9"/>
      <c r="O30" s="9"/>
      <c r="P30" s="9"/>
      <c r="Q30" s="9"/>
      <c r="R30" s="9"/>
    </row>
    <row r="31" spans="1:19" x14ac:dyDescent="0.3">
      <c r="L31" s="1"/>
      <c r="M31" s="1"/>
    </row>
    <row r="32" spans="1:19" x14ac:dyDescent="0.3">
      <c r="H32" s="2" t="s">
        <v>33</v>
      </c>
      <c r="I32" s="2"/>
      <c r="J32" s="2"/>
      <c r="L32" s="1"/>
      <c r="M32" s="1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85"/>
  <sheetViews>
    <sheetView topLeftCell="A22" workbookViewId="0">
      <selection activeCell="G25" sqref="G25"/>
    </sheetView>
  </sheetViews>
  <sheetFormatPr defaultColWidth="9.44140625" defaultRowHeight="14.4" x14ac:dyDescent="0.3"/>
  <cols>
    <col min="1" max="1" width="6.5546875" style="1" customWidth="1"/>
    <col min="2" max="4" width="9.44140625" style="1"/>
    <col min="5" max="5" width="10.88671875" style="1" bestFit="1" customWidth="1"/>
    <col min="6" max="6" width="9.88671875" style="1" bestFit="1" customWidth="1"/>
    <col min="7" max="7" width="16.44140625" style="1" customWidth="1"/>
    <col min="8" max="9" width="14.44140625" style="1" customWidth="1"/>
    <col min="10" max="10" width="14.5546875" style="1" customWidth="1"/>
    <col min="11" max="11" width="39.44140625" style="1" customWidth="1"/>
    <col min="12" max="12" width="13.88671875" style="7" customWidth="1"/>
    <col min="13" max="13" width="15.44140625" style="7" customWidth="1"/>
    <col min="14" max="15" width="9.44140625" style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44140625" style="1" customWidth="1"/>
    <col min="25" max="26" width="10.44140625" style="1" customWidth="1"/>
    <col min="27" max="16384" width="9.44140625" style="1"/>
  </cols>
  <sheetData>
    <row r="1" spans="1:28" ht="18" customHeight="1" thickBot="1" x14ac:dyDescent="0.4">
      <c r="A1" s="166" t="s">
        <v>34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8"/>
    </row>
    <row r="2" spans="1:28" s="10" customFormat="1" ht="29.1" customHeight="1" thickBot="1" x14ac:dyDescent="0.35">
      <c r="A2" s="169" t="s">
        <v>6</v>
      </c>
      <c r="B2" s="196" t="s">
        <v>7</v>
      </c>
      <c r="C2" s="197"/>
      <c r="D2" s="197"/>
      <c r="E2" s="197"/>
      <c r="F2" s="198"/>
      <c r="G2" s="176" t="s">
        <v>8</v>
      </c>
      <c r="H2" s="215" t="s">
        <v>35</v>
      </c>
      <c r="I2" s="218" t="s">
        <v>67</v>
      </c>
      <c r="J2" s="179" t="s">
        <v>10</v>
      </c>
      <c r="K2" s="193" t="s">
        <v>11</v>
      </c>
      <c r="L2" s="199" t="s">
        <v>36</v>
      </c>
      <c r="M2" s="200"/>
      <c r="N2" s="201" t="s">
        <v>13</v>
      </c>
      <c r="O2" s="202"/>
      <c r="P2" s="188" t="s">
        <v>37</v>
      </c>
      <c r="Q2" s="189"/>
      <c r="R2" s="189"/>
      <c r="S2" s="189"/>
      <c r="T2" s="189"/>
      <c r="U2" s="189"/>
      <c r="V2" s="189"/>
      <c r="W2" s="190"/>
      <c r="X2" s="190"/>
      <c r="Y2" s="148" t="s">
        <v>15</v>
      </c>
      <c r="Z2" s="149"/>
    </row>
    <row r="3" spans="1:28" ht="14.85" customHeight="1" x14ac:dyDescent="0.3">
      <c r="A3" s="170"/>
      <c r="B3" s="176" t="s">
        <v>16</v>
      </c>
      <c r="C3" s="172" t="s">
        <v>17</v>
      </c>
      <c r="D3" s="172" t="s">
        <v>18</v>
      </c>
      <c r="E3" s="172" t="s">
        <v>19</v>
      </c>
      <c r="F3" s="174" t="s">
        <v>20</v>
      </c>
      <c r="G3" s="177"/>
      <c r="H3" s="216"/>
      <c r="I3" s="219"/>
      <c r="J3" s="180"/>
      <c r="K3" s="194"/>
      <c r="L3" s="207" t="s">
        <v>21</v>
      </c>
      <c r="M3" s="209" t="s">
        <v>84</v>
      </c>
      <c r="N3" s="211" t="s">
        <v>22</v>
      </c>
      <c r="O3" s="213" t="s">
        <v>23</v>
      </c>
      <c r="P3" s="191" t="s">
        <v>38</v>
      </c>
      <c r="Q3" s="192"/>
      <c r="R3" s="192"/>
      <c r="S3" s="193"/>
      <c r="T3" s="182" t="s">
        <v>39</v>
      </c>
      <c r="U3" s="184" t="s">
        <v>81</v>
      </c>
      <c r="V3" s="184" t="s">
        <v>82</v>
      </c>
      <c r="W3" s="182" t="s">
        <v>40</v>
      </c>
      <c r="X3" s="186" t="s">
        <v>68</v>
      </c>
      <c r="Y3" s="203" t="s">
        <v>26</v>
      </c>
      <c r="Z3" s="205" t="s">
        <v>27</v>
      </c>
    </row>
    <row r="4" spans="1:28" ht="80.099999999999994" customHeight="1" thickBot="1" x14ac:dyDescent="0.35">
      <c r="A4" s="171"/>
      <c r="B4" s="178"/>
      <c r="C4" s="173"/>
      <c r="D4" s="173"/>
      <c r="E4" s="173"/>
      <c r="F4" s="175"/>
      <c r="G4" s="178"/>
      <c r="H4" s="217"/>
      <c r="I4" s="220"/>
      <c r="J4" s="181"/>
      <c r="K4" s="195"/>
      <c r="L4" s="208"/>
      <c r="M4" s="210"/>
      <c r="N4" s="212"/>
      <c r="O4" s="214"/>
      <c r="P4" s="34" t="s">
        <v>61</v>
      </c>
      <c r="Q4" s="35" t="s">
        <v>41</v>
      </c>
      <c r="R4" s="35" t="s">
        <v>42</v>
      </c>
      <c r="S4" s="36" t="s">
        <v>43</v>
      </c>
      <c r="T4" s="183"/>
      <c r="U4" s="185"/>
      <c r="V4" s="185"/>
      <c r="W4" s="183"/>
      <c r="X4" s="187"/>
      <c r="Y4" s="204"/>
      <c r="Z4" s="206"/>
    </row>
    <row r="5" spans="1:28" s="88" customFormat="1" ht="72" x14ac:dyDescent="0.3">
      <c r="A5" s="81">
        <v>1</v>
      </c>
      <c r="B5" s="82" t="s">
        <v>122</v>
      </c>
      <c r="C5" s="83" t="s">
        <v>123</v>
      </c>
      <c r="D5" s="83"/>
      <c r="E5" s="83">
        <v>102129690</v>
      </c>
      <c r="F5" s="84">
        <v>600077000</v>
      </c>
      <c r="G5" s="71" t="s">
        <v>130</v>
      </c>
      <c r="H5" s="85" t="s">
        <v>99</v>
      </c>
      <c r="I5" s="85" t="s">
        <v>124</v>
      </c>
      <c r="J5" s="85" t="s">
        <v>125</v>
      </c>
      <c r="K5" s="73" t="s">
        <v>132</v>
      </c>
      <c r="L5" s="86">
        <v>6000000</v>
      </c>
      <c r="M5" s="87">
        <v>5100000</v>
      </c>
      <c r="N5" s="82">
        <v>2024</v>
      </c>
      <c r="O5" s="84">
        <v>2026</v>
      </c>
      <c r="P5" s="82"/>
      <c r="Q5" s="83"/>
      <c r="R5" s="83"/>
      <c r="S5" s="84"/>
      <c r="T5" s="85"/>
      <c r="U5" s="85" t="s">
        <v>126</v>
      </c>
      <c r="V5" s="85"/>
      <c r="W5" s="85"/>
      <c r="X5" s="85"/>
      <c r="Y5" s="68" t="s">
        <v>127</v>
      </c>
      <c r="Z5" s="84" t="s">
        <v>127</v>
      </c>
    </row>
    <row r="6" spans="1:28" s="88" customFormat="1" ht="86.4" x14ac:dyDescent="0.3">
      <c r="A6" s="89">
        <v>2</v>
      </c>
      <c r="B6" s="90" t="s">
        <v>122</v>
      </c>
      <c r="C6" s="91" t="s">
        <v>128</v>
      </c>
      <c r="D6" s="91">
        <v>46787267</v>
      </c>
      <c r="E6" s="91">
        <v>102129690</v>
      </c>
      <c r="F6" s="92">
        <v>600077000</v>
      </c>
      <c r="G6" s="72" t="s">
        <v>131</v>
      </c>
      <c r="H6" s="93" t="s">
        <v>99</v>
      </c>
      <c r="I6" s="93" t="s">
        <v>124</v>
      </c>
      <c r="J6" s="93" t="s">
        <v>125</v>
      </c>
      <c r="K6" s="94" t="s">
        <v>129</v>
      </c>
      <c r="L6" s="95">
        <v>17000000</v>
      </c>
      <c r="M6" s="96">
        <f>L6/100*85</f>
        <v>14450000</v>
      </c>
      <c r="N6" s="90">
        <v>2024</v>
      </c>
      <c r="O6" s="92">
        <v>2026</v>
      </c>
      <c r="P6" s="90"/>
      <c r="Q6" s="91" t="s">
        <v>126</v>
      </c>
      <c r="R6" s="91"/>
      <c r="S6" s="92" t="s">
        <v>126</v>
      </c>
      <c r="T6" s="93"/>
      <c r="U6" s="93"/>
      <c r="V6" s="93" t="s">
        <v>126</v>
      </c>
      <c r="W6" s="93" t="s">
        <v>126</v>
      </c>
      <c r="X6" s="93" t="s">
        <v>126</v>
      </c>
      <c r="Y6" s="78" t="s">
        <v>133</v>
      </c>
      <c r="Z6" s="92" t="s">
        <v>127</v>
      </c>
    </row>
    <row r="7" spans="1:28" s="80" customFormat="1" ht="100.8" x14ac:dyDescent="0.3">
      <c r="A7" s="97">
        <v>3</v>
      </c>
      <c r="B7" s="78" t="s">
        <v>134</v>
      </c>
      <c r="C7" s="98" t="s">
        <v>135</v>
      </c>
      <c r="D7" s="98" t="s">
        <v>136</v>
      </c>
      <c r="E7" s="98">
        <v>102129401</v>
      </c>
      <c r="F7" s="79">
        <v>600077420</v>
      </c>
      <c r="G7" s="72" t="s">
        <v>137</v>
      </c>
      <c r="H7" s="72" t="s">
        <v>99</v>
      </c>
      <c r="I7" s="72" t="s">
        <v>124</v>
      </c>
      <c r="J7" s="72" t="s">
        <v>139</v>
      </c>
      <c r="K7" s="72" t="s">
        <v>140</v>
      </c>
      <c r="L7" s="74">
        <v>9000000</v>
      </c>
      <c r="M7" s="75">
        <f>L7/100*85</f>
        <v>7650000</v>
      </c>
      <c r="N7" s="78">
        <v>2021</v>
      </c>
      <c r="O7" s="79">
        <v>2025</v>
      </c>
      <c r="P7" s="78" t="s">
        <v>126</v>
      </c>
      <c r="Q7" s="98" t="s">
        <v>126</v>
      </c>
      <c r="R7" s="98" t="s">
        <v>126</v>
      </c>
      <c r="S7" s="79" t="s">
        <v>126</v>
      </c>
      <c r="T7" s="72"/>
      <c r="U7" s="72"/>
      <c r="V7" s="72"/>
      <c r="W7" s="72"/>
      <c r="X7" s="72"/>
      <c r="Y7" s="78" t="s">
        <v>142</v>
      </c>
      <c r="Z7" s="79" t="s">
        <v>143</v>
      </c>
    </row>
    <row r="8" spans="1:28" s="80" customFormat="1" ht="101.4" thickBot="1" x14ac:dyDescent="0.35">
      <c r="A8" s="99">
        <v>4</v>
      </c>
      <c r="B8" s="100" t="s">
        <v>134</v>
      </c>
      <c r="C8" s="101" t="s">
        <v>135</v>
      </c>
      <c r="D8" s="101" t="s">
        <v>136</v>
      </c>
      <c r="E8" s="101">
        <v>102129401</v>
      </c>
      <c r="F8" s="102">
        <v>600077420</v>
      </c>
      <c r="G8" s="103" t="s">
        <v>138</v>
      </c>
      <c r="H8" s="103" t="s">
        <v>99</v>
      </c>
      <c r="I8" s="103" t="s">
        <v>124</v>
      </c>
      <c r="J8" s="103" t="s">
        <v>139</v>
      </c>
      <c r="K8" s="103" t="s">
        <v>141</v>
      </c>
      <c r="L8" s="104">
        <v>4000000</v>
      </c>
      <c r="M8" s="105">
        <f>L8/100*85</f>
        <v>3400000</v>
      </c>
      <c r="N8" s="100">
        <v>2022</v>
      </c>
      <c r="O8" s="102">
        <v>2025</v>
      </c>
      <c r="P8" s="100" t="s">
        <v>126</v>
      </c>
      <c r="Q8" s="101" t="s">
        <v>126</v>
      </c>
      <c r="R8" s="101" t="s">
        <v>126</v>
      </c>
      <c r="S8" s="102"/>
      <c r="T8" s="103"/>
      <c r="U8" s="103"/>
      <c r="V8" s="103"/>
      <c r="W8" s="103"/>
      <c r="X8" s="103"/>
      <c r="Y8" s="100"/>
      <c r="Z8" s="102" t="s">
        <v>143</v>
      </c>
    </row>
    <row r="9" spans="1:28" ht="100.8" x14ac:dyDescent="0.3">
      <c r="A9" s="106">
        <v>5</v>
      </c>
      <c r="B9" s="107" t="s">
        <v>150</v>
      </c>
      <c r="C9" s="108" t="s">
        <v>151</v>
      </c>
      <c r="D9" s="109">
        <v>5258537</v>
      </c>
      <c r="E9" s="110">
        <v>181090171</v>
      </c>
      <c r="F9" s="111">
        <v>691011133</v>
      </c>
      <c r="G9" s="112" t="s">
        <v>152</v>
      </c>
      <c r="H9" s="113" t="s">
        <v>99</v>
      </c>
      <c r="I9" s="113" t="s">
        <v>124</v>
      </c>
      <c r="J9" s="113" t="s">
        <v>124</v>
      </c>
      <c r="K9" s="114" t="s">
        <v>110</v>
      </c>
      <c r="L9" s="115">
        <v>1000000</v>
      </c>
      <c r="M9" s="116">
        <f>L9/100*85</f>
        <v>850000</v>
      </c>
      <c r="N9" s="117">
        <v>2022</v>
      </c>
      <c r="O9" s="111">
        <v>2027</v>
      </c>
      <c r="P9" s="117"/>
      <c r="Q9" s="109"/>
      <c r="R9" s="109"/>
      <c r="S9" s="111"/>
      <c r="T9" s="113"/>
      <c r="U9" s="113"/>
      <c r="V9" s="113"/>
      <c r="W9" s="106" t="s">
        <v>126</v>
      </c>
      <c r="X9" s="113"/>
      <c r="Y9" s="117" t="s">
        <v>166</v>
      </c>
      <c r="Z9" s="111" t="s">
        <v>127</v>
      </c>
      <c r="AA9" s="119"/>
      <c r="AB9" s="119"/>
    </row>
    <row r="10" spans="1:28" ht="100.8" x14ac:dyDescent="0.3">
      <c r="A10" s="106">
        <v>6</v>
      </c>
      <c r="B10" s="107" t="s">
        <v>150</v>
      </c>
      <c r="C10" s="108" t="s">
        <v>151</v>
      </c>
      <c r="D10" s="109">
        <v>5258537</v>
      </c>
      <c r="E10" s="110">
        <v>181090171</v>
      </c>
      <c r="F10" s="111">
        <v>691011133</v>
      </c>
      <c r="G10" s="118" t="s">
        <v>153</v>
      </c>
      <c r="H10" s="118" t="s">
        <v>99</v>
      </c>
      <c r="I10" s="113" t="s">
        <v>124</v>
      </c>
      <c r="J10" s="113" t="s">
        <v>124</v>
      </c>
      <c r="K10" s="114" t="s">
        <v>110</v>
      </c>
      <c r="L10" s="115">
        <v>15000000</v>
      </c>
      <c r="M10" s="116">
        <f>L10/100*85</f>
        <v>12750000</v>
      </c>
      <c r="N10" s="117">
        <v>2022</v>
      </c>
      <c r="O10" s="111">
        <v>2027</v>
      </c>
      <c r="P10" s="117"/>
      <c r="Q10" s="109"/>
      <c r="R10" s="109"/>
      <c r="S10" s="111"/>
      <c r="T10" s="113"/>
      <c r="U10" s="113"/>
      <c r="V10" s="113"/>
      <c r="W10" s="113"/>
      <c r="X10" s="113"/>
      <c r="Y10" s="117" t="s">
        <v>166</v>
      </c>
      <c r="Z10" s="111" t="s">
        <v>127</v>
      </c>
      <c r="AA10" s="119"/>
      <c r="AB10" s="119"/>
    </row>
    <row r="11" spans="1:28" ht="403.2" x14ac:dyDescent="0.3">
      <c r="A11" s="106">
        <v>7</v>
      </c>
      <c r="B11" s="107" t="s">
        <v>150</v>
      </c>
      <c r="C11" s="108" t="s">
        <v>151</v>
      </c>
      <c r="D11" s="109">
        <v>5258537</v>
      </c>
      <c r="E11" s="110">
        <v>181090171</v>
      </c>
      <c r="F11" s="111">
        <v>691011133</v>
      </c>
      <c r="G11" s="118" t="s">
        <v>154</v>
      </c>
      <c r="H11" s="113" t="s">
        <v>99</v>
      </c>
      <c r="I11" s="113" t="s">
        <v>124</v>
      </c>
      <c r="J11" s="113" t="s">
        <v>124</v>
      </c>
      <c r="K11" s="114" t="s">
        <v>110</v>
      </c>
      <c r="L11" s="115">
        <v>20000000</v>
      </c>
      <c r="M11" s="116">
        <f t="shared" ref="M11:M22" si="0">L11/100*85</f>
        <v>17000000</v>
      </c>
      <c r="N11" s="117">
        <v>2022</v>
      </c>
      <c r="O11" s="111">
        <v>2027</v>
      </c>
      <c r="P11" s="117" t="s">
        <v>126</v>
      </c>
      <c r="Q11" s="109" t="s">
        <v>126</v>
      </c>
      <c r="R11" s="109" t="s">
        <v>126</v>
      </c>
      <c r="S11" s="111" t="s">
        <v>126</v>
      </c>
      <c r="T11" s="113"/>
      <c r="U11" s="113"/>
      <c r="V11" s="113" t="s">
        <v>126</v>
      </c>
      <c r="W11" s="113"/>
      <c r="X11" s="113" t="s">
        <v>126</v>
      </c>
      <c r="Y11" s="117" t="s">
        <v>166</v>
      </c>
      <c r="Z11" s="111" t="s">
        <v>127</v>
      </c>
      <c r="AA11" s="119"/>
      <c r="AB11" s="119"/>
    </row>
    <row r="12" spans="1:28" ht="100.8" x14ac:dyDescent="0.3">
      <c r="A12" s="106">
        <v>8</v>
      </c>
      <c r="B12" s="107" t="s">
        <v>150</v>
      </c>
      <c r="C12" s="108" t="s">
        <v>151</v>
      </c>
      <c r="D12" s="109">
        <v>5258537</v>
      </c>
      <c r="E12" s="110">
        <v>181090171</v>
      </c>
      <c r="F12" s="111">
        <v>691011133</v>
      </c>
      <c r="G12" s="112" t="s">
        <v>155</v>
      </c>
      <c r="H12" s="113" t="s">
        <v>99</v>
      </c>
      <c r="I12" s="113" t="s">
        <v>124</v>
      </c>
      <c r="J12" s="113" t="s">
        <v>124</v>
      </c>
      <c r="K12" s="114" t="s">
        <v>110</v>
      </c>
      <c r="L12" s="115">
        <v>20000000</v>
      </c>
      <c r="M12" s="116">
        <f t="shared" si="0"/>
        <v>17000000</v>
      </c>
      <c r="N12" s="117">
        <v>2022</v>
      </c>
      <c r="O12" s="111">
        <v>2027</v>
      </c>
      <c r="P12" s="117"/>
      <c r="Q12" s="109"/>
      <c r="R12" s="109"/>
      <c r="S12" s="111"/>
      <c r="T12" s="113"/>
      <c r="U12" s="113"/>
      <c r="V12" s="113"/>
      <c r="W12" s="113"/>
      <c r="X12" s="113"/>
      <c r="Y12" s="117" t="s">
        <v>166</v>
      </c>
      <c r="Z12" s="111" t="s">
        <v>127</v>
      </c>
      <c r="AA12" s="119"/>
      <c r="AB12" s="119"/>
    </row>
    <row r="13" spans="1:28" ht="100.8" x14ac:dyDescent="0.3">
      <c r="A13" s="106">
        <v>9</v>
      </c>
      <c r="B13" s="107" t="s">
        <v>150</v>
      </c>
      <c r="C13" s="108" t="s">
        <v>151</v>
      </c>
      <c r="D13" s="109">
        <v>5258537</v>
      </c>
      <c r="E13" s="110">
        <v>181090171</v>
      </c>
      <c r="F13" s="111">
        <v>691011133</v>
      </c>
      <c r="G13" s="112" t="s">
        <v>156</v>
      </c>
      <c r="H13" s="113" t="s">
        <v>99</v>
      </c>
      <c r="I13" s="113" t="s">
        <v>124</v>
      </c>
      <c r="J13" s="113" t="s">
        <v>124</v>
      </c>
      <c r="K13" s="114" t="s">
        <v>110</v>
      </c>
      <c r="L13" s="115">
        <v>1000000</v>
      </c>
      <c r="M13" s="116">
        <f t="shared" si="0"/>
        <v>850000</v>
      </c>
      <c r="N13" s="117">
        <v>2022</v>
      </c>
      <c r="O13" s="111">
        <v>2027</v>
      </c>
      <c r="P13" s="117" t="s">
        <v>126</v>
      </c>
      <c r="Q13" s="109" t="s">
        <v>126</v>
      </c>
      <c r="R13" s="109"/>
      <c r="S13" s="111"/>
      <c r="T13" s="113"/>
      <c r="U13" s="113"/>
      <c r="V13" s="113"/>
      <c r="W13" s="113"/>
      <c r="X13" s="113"/>
      <c r="Y13" s="117" t="s">
        <v>166</v>
      </c>
      <c r="Z13" s="111" t="s">
        <v>127</v>
      </c>
      <c r="AA13" s="119"/>
      <c r="AB13" s="119"/>
    </row>
    <row r="14" spans="1:28" ht="100.8" x14ac:dyDescent="0.3">
      <c r="A14" s="106">
        <v>10</v>
      </c>
      <c r="B14" s="107" t="s">
        <v>150</v>
      </c>
      <c r="C14" s="108" t="s">
        <v>151</v>
      </c>
      <c r="D14" s="109">
        <v>5258537</v>
      </c>
      <c r="E14" s="110">
        <v>181090171</v>
      </c>
      <c r="F14" s="111">
        <v>691011133</v>
      </c>
      <c r="G14" s="118" t="s">
        <v>157</v>
      </c>
      <c r="H14" s="113" t="s">
        <v>99</v>
      </c>
      <c r="I14" s="113" t="s">
        <v>124</v>
      </c>
      <c r="J14" s="113" t="s">
        <v>124</v>
      </c>
      <c r="K14" s="114" t="s">
        <v>110</v>
      </c>
      <c r="L14" s="115">
        <v>30000000</v>
      </c>
      <c r="M14" s="116">
        <f t="shared" si="0"/>
        <v>25500000</v>
      </c>
      <c r="N14" s="117">
        <v>2022</v>
      </c>
      <c r="O14" s="111">
        <v>2027</v>
      </c>
      <c r="P14" s="117"/>
      <c r="Q14" s="109"/>
      <c r="R14" s="109"/>
      <c r="S14" s="111"/>
      <c r="T14" s="113"/>
      <c r="U14" s="113"/>
      <c r="V14" s="113"/>
      <c r="W14" s="113"/>
      <c r="X14" s="113"/>
      <c r="Y14" s="117" t="s">
        <v>166</v>
      </c>
      <c r="Z14" s="111" t="s">
        <v>127</v>
      </c>
      <c r="AA14" s="119"/>
      <c r="AB14" s="119"/>
    </row>
    <row r="15" spans="1:28" ht="100.8" x14ac:dyDescent="0.3">
      <c r="A15" s="106">
        <v>11</v>
      </c>
      <c r="B15" s="107" t="s">
        <v>150</v>
      </c>
      <c r="C15" s="108" t="s">
        <v>151</v>
      </c>
      <c r="D15" s="109">
        <v>5258537</v>
      </c>
      <c r="E15" s="110">
        <v>181090171</v>
      </c>
      <c r="F15" s="111">
        <v>691011133</v>
      </c>
      <c r="G15" s="112" t="s">
        <v>158</v>
      </c>
      <c r="H15" s="113" t="s">
        <v>99</v>
      </c>
      <c r="I15" s="113" t="s">
        <v>124</v>
      </c>
      <c r="J15" s="113" t="s">
        <v>124</v>
      </c>
      <c r="K15" s="114" t="s">
        <v>110</v>
      </c>
      <c r="L15" s="115">
        <v>5000000</v>
      </c>
      <c r="M15" s="116">
        <f t="shared" si="0"/>
        <v>4250000</v>
      </c>
      <c r="N15" s="117">
        <v>2022</v>
      </c>
      <c r="O15" s="111">
        <v>2027</v>
      </c>
      <c r="P15" s="117"/>
      <c r="Q15" s="109"/>
      <c r="R15" s="109"/>
      <c r="S15" s="111"/>
      <c r="T15" s="113"/>
      <c r="U15" s="113"/>
      <c r="V15" s="113"/>
      <c r="W15" s="113"/>
      <c r="X15" s="113"/>
      <c r="Y15" s="117" t="s">
        <v>166</v>
      </c>
      <c r="Z15" s="111" t="s">
        <v>127</v>
      </c>
      <c r="AA15" s="119"/>
      <c r="AB15" s="119"/>
    </row>
    <row r="16" spans="1:28" ht="158.4" x14ac:dyDescent="0.3">
      <c r="A16" s="106">
        <v>12</v>
      </c>
      <c r="B16" s="107" t="s">
        <v>150</v>
      </c>
      <c r="C16" s="108" t="s">
        <v>151</v>
      </c>
      <c r="D16" s="109">
        <v>5258537</v>
      </c>
      <c r="E16" s="110">
        <v>181090171</v>
      </c>
      <c r="F16" s="111">
        <v>691011133</v>
      </c>
      <c r="G16" s="118" t="s">
        <v>159</v>
      </c>
      <c r="H16" s="113" t="s">
        <v>99</v>
      </c>
      <c r="I16" s="113" t="s">
        <v>124</v>
      </c>
      <c r="J16" s="113" t="s">
        <v>124</v>
      </c>
      <c r="K16" s="114" t="s">
        <v>110</v>
      </c>
      <c r="L16" s="115">
        <v>10000000</v>
      </c>
      <c r="M16" s="116">
        <f t="shared" si="0"/>
        <v>8500000</v>
      </c>
      <c r="N16" s="117">
        <v>2022</v>
      </c>
      <c r="O16" s="111">
        <v>2027</v>
      </c>
      <c r="P16" s="117"/>
      <c r="Q16" s="109"/>
      <c r="R16" s="109"/>
      <c r="S16" s="111"/>
      <c r="T16" s="113"/>
      <c r="U16" s="113"/>
      <c r="V16" s="113"/>
      <c r="W16" s="113"/>
      <c r="X16" s="113"/>
      <c r="Y16" s="117" t="s">
        <v>166</v>
      </c>
      <c r="Z16" s="111" t="s">
        <v>127</v>
      </c>
      <c r="AA16" s="119"/>
      <c r="AB16" s="119"/>
    </row>
    <row r="17" spans="1:28" ht="100.8" x14ac:dyDescent="0.3">
      <c r="A17" s="106">
        <v>13</v>
      </c>
      <c r="B17" s="107" t="s">
        <v>150</v>
      </c>
      <c r="C17" s="108" t="s">
        <v>151</v>
      </c>
      <c r="D17" s="109">
        <v>5258537</v>
      </c>
      <c r="E17" s="110">
        <v>181090171</v>
      </c>
      <c r="F17" s="111">
        <v>691011133</v>
      </c>
      <c r="G17" s="118" t="s">
        <v>160</v>
      </c>
      <c r="H17" s="113" t="s">
        <v>99</v>
      </c>
      <c r="I17" s="113" t="s">
        <v>124</v>
      </c>
      <c r="J17" s="113" t="s">
        <v>124</v>
      </c>
      <c r="K17" s="114" t="s">
        <v>110</v>
      </c>
      <c r="L17" s="115">
        <v>4000000</v>
      </c>
      <c r="M17" s="116">
        <f t="shared" si="0"/>
        <v>3400000</v>
      </c>
      <c r="N17" s="117">
        <v>2022</v>
      </c>
      <c r="O17" s="111">
        <v>2027</v>
      </c>
      <c r="P17" s="117"/>
      <c r="Q17" s="109"/>
      <c r="R17" s="109"/>
      <c r="S17" s="111"/>
      <c r="T17" s="113"/>
      <c r="U17" s="113"/>
      <c r="V17" s="113"/>
      <c r="W17" s="113"/>
      <c r="X17" s="113"/>
      <c r="Y17" s="117" t="s">
        <v>166</v>
      </c>
      <c r="Z17" s="111" t="s">
        <v>127</v>
      </c>
      <c r="AA17" s="119"/>
      <c r="AB17" s="119"/>
    </row>
    <row r="18" spans="1:28" ht="100.8" x14ac:dyDescent="0.3">
      <c r="A18" s="106">
        <v>14</v>
      </c>
      <c r="B18" s="107" t="s">
        <v>150</v>
      </c>
      <c r="C18" s="108" t="s">
        <v>151</v>
      </c>
      <c r="D18" s="109">
        <v>5258537</v>
      </c>
      <c r="E18" s="110">
        <v>181090171</v>
      </c>
      <c r="F18" s="111">
        <v>691011133</v>
      </c>
      <c r="G18" s="119" t="s">
        <v>161</v>
      </c>
      <c r="H18" s="113" t="s">
        <v>99</v>
      </c>
      <c r="I18" s="113" t="s">
        <v>124</v>
      </c>
      <c r="J18" s="113" t="s">
        <v>124</v>
      </c>
      <c r="K18" s="114" t="s">
        <v>110</v>
      </c>
      <c r="L18" s="115">
        <v>2000000</v>
      </c>
      <c r="M18" s="116">
        <f t="shared" si="0"/>
        <v>1700000</v>
      </c>
      <c r="N18" s="117">
        <v>2022</v>
      </c>
      <c r="O18" s="111">
        <v>2027</v>
      </c>
      <c r="P18" s="117"/>
      <c r="Q18" s="109"/>
      <c r="R18" s="109"/>
      <c r="S18" s="111"/>
      <c r="T18" s="113"/>
      <c r="U18" s="113"/>
      <c r="V18" s="113"/>
      <c r="W18" s="113"/>
      <c r="X18" s="113"/>
      <c r="Y18" s="117" t="s">
        <v>166</v>
      </c>
      <c r="Z18" s="111" t="s">
        <v>127</v>
      </c>
      <c r="AA18" s="119"/>
      <c r="AB18" s="119"/>
    </row>
    <row r="19" spans="1:28" ht="100.8" x14ac:dyDescent="0.3">
      <c r="A19" s="106">
        <v>15</v>
      </c>
      <c r="B19" s="107" t="s">
        <v>150</v>
      </c>
      <c r="C19" s="108" t="s">
        <v>151</v>
      </c>
      <c r="D19" s="109">
        <v>5258537</v>
      </c>
      <c r="E19" s="110">
        <v>181090171</v>
      </c>
      <c r="F19" s="111">
        <v>691011133</v>
      </c>
      <c r="G19" s="119" t="s">
        <v>162</v>
      </c>
      <c r="H19" s="113" t="s">
        <v>99</v>
      </c>
      <c r="I19" s="113" t="s">
        <v>124</v>
      </c>
      <c r="J19" s="113" t="s">
        <v>124</v>
      </c>
      <c r="K19" s="114" t="s">
        <v>110</v>
      </c>
      <c r="L19" s="115">
        <v>1000000</v>
      </c>
      <c r="M19" s="116">
        <f t="shared" si="0"/>
        <v>850000</v>
      </c>
      <c r="N19" s="117">
        <v>2022</v>
      </c>
      <c r="O19" s="111">
        <v>2027</v>
      </c>
      <c r="P19" s="117"/>
      <c r="Q19" s="109"/>
      <c r="R19" s="109"/>
      <c r="S19" s="111"/>
      <c r="T19" s="113"/>
      <c r="U19" s="113"/>
      <c r="V19" s="113"/>
      <c r="W19" s="113"/>
      <c r="X19" s="113"/>
      <c r="Y19" s="117" t="s">
        <v>166</v>
      </c>
      <c r="Z19" s="111" t="s">
        <v>127</v>
      </c>
      <c r="AA19" s="119"/>
      <c r="AB19" s="119"/>
    </row>
    <row r="20" spans="1:28" ht="100.8" x14ac:dyDescent="0.3">
      <c r="A20" s="106">
        <v>16</v>
      </c>
      <c r="B20" s="107" t="s">
        <v>150</v>
      </c>
      <c r="C20" s="108" t="s">
        <v>151</v>
      </c>
      <c r="D20" s="109">
        <v>5258537</v>
      </c>
      <c r="E20" s="110">
        <v>181090171</v>
      </c>
      <c r="F20" s="111">
        <v>691011133</v>
      </c>
      <c r="G20" s="112" t="s">
        <v>163</v>
      </c>
      <c r="H20" s="113" t="s">
        <v>99</v>
      </c>
      <c r="I20" s="113" t="s">
        <v>124</v>
      </c>
      <c r="J20" s="113" t="s">
        <v>124</v>
      </c>
      <c r="K20" s="120"/>
      <c r="L20" s="121">
        <v>2000000</v>
      </c>
      <c r="M20" s="122">
        <f t="shared" si="0"/>
        <v>1700000</v>
      </c>
      <c r="N20" s="117">
        <v>2022</v>
      </c>
      <c r="O20" s="111">
        <v>2027</v>
      </c>
      <c r="P20" s="123"/>
      <c r="Q20" s="124"/>
      <c r="R20" s="124"/>
      <c r="S20" s="125"/>
      <c r="T20" s="126"/>
      <c r="U20" s="126"/>
      <c r="V20" s="126"/>
      <c r="W20" s="126"/>
      <c r="X20" s="126"/>
      <c r="Y20" s="117" t="s">
        <v>166</v>
      </c>
      <c r="Z20" s="111" t="s">
        <v>127</v>
      </c>
      <c r="AA20" s="119"/>
      <c r="AB20" s="119"/>
    </row>
    <row r="21" spans="1:28" ht="100.8" x14ac:dyDescent="0.3">
      <c r="A21" s="106">
        <v>17</v>
      </c>
      <c r="B21" s="107" t="s">
        <v>150</v>
      </c>
      <c r="C21" s="108" t="s">
        <v>151</v>
      </c>
      <c r="D21" s="109">
        <v>5258537</v>
      </c>
      <c r="E21" s="110">
        <v>181090171</v>
      </c>
      <c r="F21" s="111">
        <v>691011133</v>
      </c>
      <c r="G21" s="112" t="s">
        <v>164</v>
      </c>
      <c r="H21" s="113" t="s">
        <v>99</v>
      </c>
      <c r="I21" s="113" t="s">
        <v>124</v>
      </c>
      <c r="J21" s="113" t="s">
        <v>124</v>
      </c>
      <c r="K21" s="120"/>
      <c r="L21" s="121">
        <v>2000000</v>
      </c>
      <c r="M21" s="122">
        <f t="shared" si="0"/>
        <v>1700000</v>
      </c>
      <c r="N21" s="117">
        <v>2022</v>
      </c>
      <c r="O21" s="111">
        <v>2027</v>
      </c>
      <c r="P21" s="123"/>
      <c r="Q21" s="124"/>
      <c r="R21" s="124"/>
      <c r="S21" s="125"/>
      <c r="T21" s="126"/>
      <c r="U21" s="126"/>
      <c r="V21" s="126"/>
      <c r="W21" s="126"/>
      <c r="X21" s="126"/>
      <c r="Y21" s="117" t="s">
        <v>166</v>
      </c>
      <c r="Z21" s="111" t="s">
        <v>127</v>
      </c>
      <c r="AA21" s="119"/>
      <c r="AB21" s="119"/>
    </row>
    <row r="22" spans="1:28" ht="101.4" thickBot="1" x14ac:dyDescent="0.35">
      <c r="A22" s="106">
        <v>18</v>
      </c>
      <c r="B22" s="107" t="s">
        <v>150</v>
      </c>
      <c r="C22" s="108" t="s">
        <v>151</v>
      </c>
      <c r="D22" s="109">
        <v>5258537</v>
      </c>
      <c r="E22" s="110">
        <v>181090171</v>
      </c>
      <c r="F22" s="111">
        <v>691011133</v>
      </c>
      <c r="G22" s="118" t="s">
        <v>165</v>
      </c>
      <c r="H22" s="118" t="s">
        <v>99</v>
      </c>
      <c r="I22" s="113" t="s">
        <v>124</v>
      </c>
      <c r="J22" s="113" t="s">
        <v>124</v>
      </c>
      <c r="K22" s="114"/>
      <c r="L22" s="115">
        <v>800000</v>
      </c>
      <c r="M22" s="116">
        <f t="shared" si="0"/>
        <v>680000</v>
      </c>
      <c r="N22" s="117">
        <v>2022</v>
      </c>
      <c r="O22" s="111">
        <v>2027</v>
      </c>
      <c r="P22" s="117"/>
      <c r="Q22" s="109"/>
      <c r="R22" s="109"/>
      <c r="S22" s="111"/>
      <c r="T22" s="113"/>
      <c r="U22" s="113"/>
      <c r="V22" s="113"/>
      <c r="W22" s="113"/>
      <c r="X22" s="113"/>
      <c r="Y22" s="117" t="s">
        <v>166</v>
      </c>
      <c r="Z22" s="111" t="s">
        <v>127</v>
      </c>
      <c r="AA22" s="119"/>
      <c r="AB22" s="119"/>
    </row>
    <row r="23" spans="1:28" ht="58.2" thickBot="1" x14ac:dyDescent="0.35">
      <c r="A23" s="106">
        <v>19</v>
      </c>
      <c r="B23" s="107" t="s">
        <v>180</v>
      </c>
      <c r="C23" s="108" t="s">
        <v>181</v>
      </c>
      <c r="D23" s="108">
        <v>46789723</v>
      </c>
      <c r="E23" s="108">
        <v>102129312</v>
      </c>
      <c r="F23" s="147">
        <v>600077365</v>
      </c>
      <c r="G23" s="118" t="s">
        <v>182</v>
      </c>
      <c r="H23" s="118" t="s">
        <v>99</v>
      </c>
      <c r="I23" s="113" t="s">
        <v>124</v>
      </c>
      <c r="J23" s="113" t="s">
        <v>124</v>
      </c>
      <c r="K23" s="73" t="s">
        <v>183</v>
      </c>
      <c r="L23" s="145">
        <v>1500000</v>
      </c>
      <c r="M23" s="146">
        <v>1275000</v>
      </c>
      <c r="N23" s="143">
        <v>2022</v>
      </c>
      <c r="O23" s="144">
        <v>2027</v>
      </c>
      <c r="P23" s="4"/>
      <c r="Q23" s="5"/>
      <c r="R23" s="5"/>
      <c r="S23" s="6"/>
      <c r="T23" s="142"/>
      <c r="U23" s="142"/>
      <c r="V23" s="142"/>
      <c r="W23" s="85" t="s">
        <v>126</v>
      </c>
      <c r="X23" s="85"/>
      <c r="Y23" s="143" t="s">
        <v>166</v>
      </c>
      <c r="Z23" s="144" t="s">
        <v>127</v>
      </c>
    </row>
    <row r="24" spans="1:28" s="3" customFormat="1" ht="58.2" thickBot="1" x14ac:dyDescent="0.35">
      <c r="A24" s="3">
        <v>20</v>
      </c>
      <c r="B24" s="280" t="s">
        <v>204</v>
      </c>
      <c r="C24" s="281" t="s">
        <v>205</v>
      </c>
      <c r="D24" s="281">
        <v>46787704</v>
      </c>
      <c r="E24" s="281">
        <v>102129649</v>
      </c>
      <c r="F24" s="282">
        <v>600077527</v>
      </c>
      <c r="G24" s="256" t="s">
        <v>206</v>
      </c>
      <c r="H24" s="283" t="s">
        <v>99</v>
      </c>
      <c r="I24" s="283" t="s">
        <v>124</v>
      </c>
      <c r="J24" s="283" t="s">
        <v>207</v>
      </c>
      <c r="K24" s="258" t="s">
        <v>208</v>
      </c>
      <c r="L24" s="284">
        <v>70000000</v>
      </c>
      <c r="M24" s="285">
        <v>59500000</v>
      </c>
      <c r="N24" s="286">
        <v>45017</v>
      </c>
      <c r="O24" s="287">
        <v>45383</v>
      </c>
      <c r="P24" s="288" t="s">
        <v>126</v>
      </c>
      <c r="Q24" s="289" t="s">
        <v>126</v>
      </c>
      <c r="R24" s="289"/>
      <c r="S24" s="290" t="s">
        <v>126</v>
      </c>
      <c r="T24" s="291"/>
      <c r="U24" s="291"/>
      <c r="V24" s="291"/>
      <c r="W24" s="291"/>
      <c r="X24" s="291"/>
      <c r="Y24" s="292" t="s">
        <v>209</v>
      </c>
      <c r="Z24" s="290" t="s">
        <v>127</v>
      </c>
    </row>
    <row r="25" spans="1:28" s="3" customFormat="1" ht="87" thickBot="1" x14ac:dyDescent="0.35">
      <c r="A25" s="3">
        <v>21</v>
      </c>
      <c r="B25" s="253" t="s">
        <v>210</v>
      </c>
      <c r="C25" s="254" t="s">
        <v>211</v>
      </c>
      <c r="D25" s="281">
        <v>46787267</v>
      </c>
      <c r="E25" s="281">
        <v>102129690</v>
      </c>
      <c r="F25" s="282">
        <v>600077543</v>
      </c>
      <c r="G25" s="256" t="s">
        <v>212</v>
      </c>
      <c r="H25" s="283" t="s">
        <v>99</v>
      </c>
      <c r="I25" s="283" t="s">
        <v>124</v>
      </c>
      <c r="J25" s="283" t="s">
        <v>125</v>
      </c>
      <c r="K25" s="293" t="s">
        <v>213</v>
      </c>
      <c r="L25" s="284">
        <v>85000000</v>
      </c>
      <c r="M25" s="285">
        <v>72250000</v>
      </c>
      <c r="N25" s="280">
        <v>2022</v>
      </c>
      <c r="O25" s="282">
        <v>2026</v>
      </c>
      <c r="P25" s="288" t="s">
        <v>126</v>
      </c>
      <c r="Q25" s="289" t="s">
        <v>126</v>
      </c>
      <c r="R25" s="289" t="s">
        <v>126</v>
      </c>
      <c r="S25" s="290" t="s">
        <v>126</v>
      </c>
      <c r="T25" s="291"/>
      <c r="U25" s="291" t="s">
        <v>126</v>
      </c>
      <c r="V25" s="291" t="s">
        <v>126</v>
      </c>
      <c r="W25" s="291" t="s">
        <v>126</v>
      </c>
      <c r="X25" s="291" t="s">
        <v>126</v>
      </c>
      <c r="Y25" s="292" t="s">
        <v>214</v>
      </c>
      <c r="Z25" s="290" t="s">
        <v>127</v>
      </c>
    </row>
    <row r="26" spans="1:28" s="3" customFormat="1" ht="101.4" thickBot="1" x14ac:dyDescent="0.35">
      <c r="A26" s="3">
        <v>22</v>
      </c>
      <c r="B26" s="253" t="s">
        <v>134</v>
      </c>
      <c r="C26" s="254" t="s">
        <v>135</v>
      </c>
      <c r="D26" s="294" t="s">
        <v>136</v>
      </c>
      <c r="E26" s="254">
        <v>102129401</v>
      </c>
      <c r="F26" s="255">
        <v>600077420</v>
      </c>
      <c r="G26" s="256" t="s">
        <v>137</v>
      </c>
      <c r="H26" s="257" t="s">
        <v>99</v>
      </c>
      <c r="I26" s="257" t="s">
        <v>124</v>
      </c>
      <c r="J26" s="257" t="s">
        <v>139</v>
      </c>
      <c r="K26" s="258" t="s">
        <v>215</v>
      </c>
      <c r="L26" s="295">
        <v>17000000</v>
      </c>
      <c r="M26" s="296">
        <f>L26/100*85</f>
        <v>14450000</v>
      </c>
      <c r="N26" s="297">
        <v>2021</v>
      </c>
      <c r="O26" s="298">
        <v>2025</v>
      </c>
      <c r="P26" s="299" t="s">
        <v>126</v>
      </c>
      <c r="Q26" s="300" t="s">
        <v>126</v>
      </c>
      <c r="R26" s="300" t="s">
        <v>126</v>
      </c>
      <c r="S26" s="301" t="s">
        <v>126</v>
      </c>
      <c r="T26" s="302"/>
      <c r="U26" s="302"/>
      <c r="V26" s="302"/>
      <c r="W26" s="302"/>
      <c r="X26" s="302"/>
      <c r="Y26" s="299" t="s">
        <v>216</v>
      </c>
      <c r="Z26" s="301" t="s">
        <v>127</v>
      </c>
    </row>
    <row r="27" spans="1:28" s="3" customFormat="1" ht="101.4" thickBot="1" x14ac:dyDescent="0.35">
      <c r="A27" s="3">
        <v>23</v>
      </c>
      <c r="B27" s="253" t="s">
        <v>134</v>
      </c>
      <c r="C27" s="254" t="s">
        <v>135</v>
      </c>
      <c r="D27" s="294" t="s">
        <v>136</v>
      </c>
      <c r="E27" s="254">
        <v>102129401</v>
      </c>
      <c r="F27" s="255">
        <v>600077420</v>
      </c>
      <c r="G27" s="257" t="s">
        <v>138</v>
      </c>
      <c r="H27" s="257" t="s">
        <v>99</v>
      </c>
      <c r="I27" s="257" t="s">
        <v>124</v>
      </c>
      <c r="J27" s="257" t="s">
        <v>139</v>
      </c>
      <c r="K27" s="293" t="s">
        <v>141</v>
      </c>
      <c r="L27" s="303">
        <v>4000000</v>
      </c>
      <c r="M27" s="304">
        <f>L27/100*85</f>
        <v>3400000</v>
      </c>
      <c r="N27" s="305">
        <v>2022</v>
      </c>
      <c r="O27" s="306">
        <v>2025</v>
      </c>
      <c r="P27" s="307" t="s">
        <v>126</v>
      </c>
      <c r="Q27" s="308" t="s">
        <v>126</v>
      </c>
      <c r="R27" s="308" t="s">
        <v>126</v>
      </c>
      <c r="S27" s="309"/>
      <c r="T27" s="310"/>
      <c r="U27" s="310"/>
      <c r="V27" s="310"/>
      <c r="W27" s="310"/>
      <c r="X27" s="310"/>
      <c r="Y27" s="299" t="s">
        <v>216</v>
      </c>
      <c r="Z27" s="290" t="s">
        <v>127</v>
      </c>
    </row>
    <row r="28" spans="1:28" s="3" customFormat="1" ht="86.4" x14ac:dyDescent="0.3">
      <c r="A28" s="3">
        <v>24</v>
      </c>
      <c r="B28" s="253" t="s">
        <v>217</v>
      </c>
      <c r="C28" s="254" t="s">
        <v>135</v>
      </c>
      <c r="D28" s="294" t="s">
        <v>218</v>
      </c>
      <c r="E28" s="254">
        <v>102577757</v>
      </c>
      <c r="F28" s="255">
        <v>600077594</v>
      </c>
      <c r="G28" s="256" t="s">
        <v>219</v>
      </c>
      <c r="H28" s="256" t="s">
        <v>220</v>
      </c>
      <c r="I28" s="256" t="s">
        <v>124</v>
      </c>
      <c r="J28" s="256" t="s">
        <v>139</v>
      </c>
      <c r="K28" s="258" t="s">
        <v>221</v>
      </c>
      <c r="L28" s="311">
        <v>3500000</v>
      </c>
      <c r="M28" s="312">
        <f>L28*0.85</f>
        <v>2975000</v>
      </c>
      <c r="N28" s="313" t="s">
        <v>222</v>
      </c>
      <c r="O28" s="314" t="s">
        <v>223</v>
      </c>
      <c r="P28" s="292"/>
      <c r="Q28" s="315"/>
      <c r="R28" s="315" t="s">
        <v>126</v>
      </c>
      <c r="S28" s="316"/>
      <c r="T28" s="317"/>
      <c r="U28" s="317"/>
      <c r="V28" s="317"/>
      <c r="W28" s="317"/>
      <c r="X28" s="317"/>
      <c r="Y28" s="292" t="s">
        <v>224</v>
      </c>
      <c r="Z28" s="316" t="s">
        <v>127</v>
      </c>
    </row>
    <row r="29" spans="1:28" s="3" customFormat="1" ht="86.4" x14ac:dyDescent="0.3">
      <c r="A29" s="3">
        <v>25</v>
      </c>
      <c r="B29" s="318" t="s">
        <v>217</v>
      </c>
      <c r="C29" s="319" t="s">
        <v>135</v>
      </c>
      <c r="D29" s="320" t="s">
        <v>218</v>
      </c>
      <c r="E29" s="319">
        <v>102577757</v>
      </c>
      <c r="F29" s="321">
        <v>600077594</v>
      </c>
      <c r="G29" s="322" t="s">
        <v>225</v>
      </c>
      <c r="H29" s="322" t="s">
        <v>220</v>
      </c>
      <c r="I29" s="322" t="s">
        <v>124</v>
      </c>
      <c r="J29" s="322" t="s">
        <v>139</v>
      </c>
      <c r="K29" s="323" t="s">
        <v>226</v>
      </c>
      <c r="L29" s="324">
        <v>9000000</v>
      </c>
      <c r="M29" s="325">
        <f>L29*0.85</f>
        <v>7650000</v>
      </c>
      <c r="N29" s="326" t="s">
        <v>222</v>
      </c>
      <c r="O29" s="327" t="s">
        <v>223</v>
      </c>
      <c r="P29" s="328" t="s">
        <v>126</v>
      </c>
      <c r="Q29" s="329"/>
      <c r="R29" s="329"/>
      <c r="S29" s="330" t="s">
        <v>126</v>
      </c>
      <c r="T29" s="331"/>
      <c r="U29" s="331"/>
      <c r="V29" s="331"/>
      <c r="W29" s="331"/>
      <c r="X29" s="331"/>
      <c r="Y29" s="328" t="s">
        <v>224</v>
      </c>
      <c r="Z29" s="330" t="s">
        <v>127</v>
      </c>
    </row>
    <row r="30" spans="1:28" s="3" customFormat="1" ht="86.4" x14ac:dyDescent="0.3">
      <c r="A30" s="3">
        <v>26</v>
      </c>
      <c r="B30" s="318" t="s">
        <v>217</v>
      </c>
      <c r="C30" s="319" t="s">
        <v>135</v>
      </c>
      <c r="D30" s="320" t="s">
        <v>218</v>
      </c>
      <c r="E30" s="319">
        <v>102577757</v>
      </c>
      <c r="F30" s="321">
        <v>600077594</v>
      </c>
      <c r="G30" s="322" t="s">
        <v>227</v>
      </c>
      <c r="H30" s="322" t="s">
        <v>220</v>
      </c>
      <c r="I30" s="322" t="s">
        <v>124</v>
      </c>
      <c r="J30" s="322" t="s">
        <v>139</v>
      </c>
      <c r="K30" s="323" t="s">
        <v>228</v>
      </c>
      <c r="L30" s="324">
        <v>10000000</v>
      </c>
      <c r="M30" s="325">
        <f t="shared" ref="M30:M35" si="1">L30*0.85</f>
        <v>8500000</v>
      </c>
      <c r="N30" s="326" t="s">
        <v>222</v>
      </c>
      <c r="O30" s="327" t="s">
        <v>223</v>
      </c>
      <c r="P30" s="328"/>
      <c r="Q30" s="329" t="s">
        <v>126</v>
      </c>
      <c r="R30" s="329"/>
      <c r="S30" s="330" t="s">
        <v>126</v>
      </c>
      <c r="T30" s="331"/>
      <c r="U30" s="331"/>
      <c r="V30" s="331"/>
      <c r="W30" s="331"/>
      <c r="X30" s="331"/>
      <c r="Y30" s="328" t="s">
        <v>224</v>
      </c>
      <c r="Z30" s="330" t="s">
        <v>127</v>
      </c>
    </row>
    <row r="31" spans="1:28" s="3" customFormat="1" ht="86.4" x14ac:dyDescent="0.3">
      <c r="A31" s="3">
        <v>27</v>
      </c>
      <c r="B31" s="318" t="s">
        <v>217</v>
      </c>
      <c r="C31" s="319" t="s">
        <v>135</v>
      </c>
      <c r="D31" s="320" t="s">
        <v>218</v>
      </c>
      <c r="E31" s="319">
        <v>102577757</v>
      </c>
      <c r="F31" s="321">
        <v>600077594</v>
      </c>
      <c r="G31" s="322" t="s">
        <v>229</v>
      </c>
      <c r="H31" s="322" t="s">
        <v>220</v>
      </c>
      <c r="I31" s="322" t="s">
        <v>124</v>
      </c>
      <c r="J31" s="322" t="s">
        <v>139</v>
      </c>
      <c r="K31" s="323" t="s">
        <v>230</v>
      </c>
      <c r="L31" s="324">
        <v>3000000</v>
      </c>
      <c r="M31" s="325">
        <f t="shared" si="1"/>
        <v>2550000</v>
      </c>
      <c r="N31" s="326" t="s">
        <v>222</v>
      </c>
      <c r="O31" s="327" t="s">
        <v>223</v>
      </c>
      <c r="P31" s="328"/>
      <c r="Q31" s="329" t="s">
        <v>126</v>
      </c>
      <c r="R31" s="329"/>
      <c r="S31" s="330" t="s">
        <v>126</v>
      </c>
      <c r="T31" s="331"/>
      <c r="U31" s="331"/>
      <c r="V31" s="331"/>
      <c r="W31" s="331"/>
      <c r="X31" s="331"/>
      <c r="Y31" s="328" t="s">
        <v>224</v>
      </c>
      <c r="Z31" s="330" t="s">
        <v>127</v>
      </c>
    </row>
    <row r="32" spans="1:28" s="3" customFormat="1" ht="86.4" x14ac:dyDescent="0.3">
      <c r="A32" s="3">
        <v>28</v>
      </c>
      <c r="B32" s="318" t="s">
        <v>217</v>
      </c>
      <c r="C32" s="319" t="s">
        <v>135</v>
      </c>
      <c r="D32" s="320" t="s">
        <v>218</v>
      </c>
      <c r="E32" s="319">
        <v>102577757</v>
      </c>
      <c r="F32" s="321">
        <v>600077594</v>
      </c>
      <c r="G32" s="322" t="s">
        <v>231</v>
      </c>
      <c r="H32" s="322" t="s">
        <v>220</v>
      </c>
      <c r="I32" s="322" t="s">
        <v>124</v>
      </c>
      <c r="J32" s="322" t="s">
        <v>139</v>
      </c>
      <c r="K32" s="323" t="s">
        <v>232</v>
      </c>
      <c r="L32" s="324">
        <v>3500000</v>
      </c>
      <c r="M32" s="325">
        <f t="shared" si="1"/>
        <v>2975000</v>
      </c>
      <c r="N32" s="326" t="s">
        <v>222</v>
      </c>
      <c r="O32" s="327" t="s">
        <v>223</v>
      </c>
      <c r="P32" s="328"/>
      <c r="Q32" s="329"/>
      <c r="R32" s="329" t="s">
        <v>126</v>
      </c>
      <c r="S32" s="330" t="s">
        <v>126</v>
      </c>
      <c r="T32" s="331"/>
      <c r="U32" s="331"/>
      <c r="V32" s="331"/>
      <c r="W32" s="331"/>
      <c r="X32" s="331"/>
      <c r="Y32" s="328" t="s">
        <v>224</v>
      </c>
      <c r="Z32" s="330" t="s">
        <v>127</v>
      </c>
    </row>
    <row r="33" spans="1:28" s="3" customFormat="1" ht="86.4" x14ac:dyDescent="0.3">
      <c r="A33" s="3">
        <v>29</v>
      </c>
      <c r="B33" s="318" t="s">
        <v>217</v>
      </c>
      <c r="C33" s="319" t="s">
        <v>135</v>
      </c>
      <c r="D33" s="320" t="s">
        <v>218</v>
      </c>
      <c r="E33" s="319">
        <v>102577757</v>
      </c>
      <c r="F33" s="321">
        <v>600077594</v>
      </c>
      <c r="G33" s="257" t="s">
        <v>233</v>
      </c>
      <c r="H33" s="322" t="s">
        <v>220</v>
      </c>
      <c r="I33" s="322" t="s">
        <v>124</v>
      </c>
      <c r="J33" s="322" t="s">
        <v>139</v>
      </c>
      <c r="K33" s="293" t="s">
        <v>234</v>
      </c>
      <c r="L33" s="332">
        <v>5000000</v>
      </c>
      <c r="M33" s="325">
        <f t="shared" si="1"/>
        <v>4250000</v>
      </c>
      <c r="N33" s="326" t="s">
        <v>222</v>
      </c>
      <c r="O33" s="327" t="s">
        <v>223</v>
      </c>
      <c r="P33" s="262"/>
      <c r="Q33" s="333"/>
      <c r="R33" s="333"/>
      <c r="S33" s="263"/>
      <c r="T33" s="264"/>
      <c r="U33" s="264"/>
      <c r="V33" s="264" t="s">
        <v>126</v>
      </c>
      <c r="W33" s="264"/>
      <c r="X33" s="264"/>
      <c r="Y33" s="328" t="s">
        <v>224</v>
      </c>
      <c r="Z33" s="330" t="s">
        <v>127</v>
      </c>
    </row>
    <row r="34" spans="1:28" s="3" customFormat="1" ht="86.4" x14ac:dyDescent="0.3">
      <c r="A34" s="334">
        <v>30</v>
      </c>
      <c r="B34" s="318" t="s">
        <v>217</v>
      </c>
      <c r="C34" s="319" t="s">
        <v>135</v>
      </c>
      <c r="D34" s="320" t="s">
        <v>218</v>
      </c>
      <c r="E34" s="319">
        <v>102577757</v>
      </c>
      <c r="F34" s="321">
        <v>600077594</v>
      </c>
      <c r="G34" s="257" t="s">
        <v>235</v>
      </c>
      <c r="H34" s="322" t="s">
        <v>220</v>
      </c>
      <c r="I34" s="322" t="s">
        <v>124</v>
      </c>
      <c r="J34" s="322" t="s">
        <v>139</v>
      </c>
      <c r="K34" s="293" t="s">
        <v>236</v>
      </c>
      <c r="L34" s="332">
        <v>2500000</v>
      </c>
      <c r="M34" s="325">
        <f t="shared" si="1"/>
        <v>2125000</v>
      </c>
      <c r="N34" s="326" t="s">
        <v>222</v>
      </c>
      <c r="O34" s="327" t="s">
        <v>223</v>
      </c>
      <c r="P34" s="262"/>
      <c r="Q34" s="333"/>
      <c r="R34" s="333"/>
      <c r="S34" s="263"/>
      <c r="T34" s="264"/>
      <c r="U34" s="264"/>
      <c r="V34" s="264" t="s">
        <v>126</v>
      </c>
      <c r="W34" s="264"/>
      <c r="X34" s="264"/>
      <c r="Y34" s="328" t="s">
        <v>224</v>
      </c>
      <c r="Z34" s="330" t="s">
        <v>127</v>
      </c>
    </row>
    <row r="35" spans="1:28" s="3" customFormat="1" ht="86.4" x14ac:dyDescent="0.3">
      <c r="A35" s="3">
        <v>31</v>
      </c>
      <c r="B35" s="318" t="s">
        <v>217</v>
      </c>
      <c r="C35" s="319" t="s">
        <v>135</v>
      </c>
      <c r="D35" s="320" t="s">
        <v>218</v>
      </c>
      <c r="E35" s="319">
        <v>102577757</v>
      </c>
      <c r="F35" s="321">
        <v>600077594</v>
      </c>
      <c r="G35" s="257" t="s">
        <v>237</v>
      </c>
      <c r="H35" s="322" t="s">
        <v>220</v>
      </c>
      <c r="I35" s="322" t="s">
        <v>124</v>
      </c>
      <c r="J35" s="322" t="s">
        <v>139</v>
      </c>
      <c r="K35" s="257" t="s">
        <v>238</v>
      </c>
      <c r="L35" s="332">
        <v>5000000</v>
      </c>
      <c r="M35" s="325">
        <f t="shared" si="1"/>
        <v>4250000</v>
      </c>
      <c r="N35" s="326" t="s">
        <v>222</v>
      </c>
      <c r="O35" s="327" t="s">
        <v>223</v>
      </c>
      <c r="P35" s="262"/>
      <c r="Q35" s="333"/>
      <c r="R35" s="333"/>
      <c r="S35" s="263"/>
      <c r="T35" s="264"/>
      <c r="U35" s="264" t="s">
        <v>126</v>
      </c>
      <c r="V35" s="264"/>
      <c r="W35" s="264"/>
      <c r="X35" s="264"/>
      <c r="Y35" s="328" t="s">
        <v>224</v>
      </c>
      <c r="Z35" s="330" t="s">
        <v>127</v>
      </c>
    </row>
    <row r="36" spans="1:28" s="3" customFormat="1" ht="87" thickBot="1" x14ac:dyDescent="0.35">
      <c r="A36" s="3">
        <v>32</v>
      </c>
      <c r="B36" s="335" t="s">
        <v>217</v>
      </c>
      <c r="C36" s="336" t="s">
        <v>135</v>
      </c>
      <c r="D36" s="337" t="s">
        <v>218</v>
      </c>
      <c r="E36" s="336">
        <v>102577757</v>
      </c>
      <c r="F36" s="338">
        <v>600077594</v>
      </c>
      <c r="G36" s="339" t="s">
        <v>239</v>
      </c>
      <c r="H36" s="339" t="s">
        <v>220</v>
      </c>
      <c r="I36" s="339" t="s">
        <v>124</v>
      </c>
      <c r="J36" s="339" t="s">
        <v>139</v>
      </c>
      <c r="K36" s="339" t="s">
        <v>240</v>
      </c>
      <c r="L36" s="340">
        <v>10000000</v>
      </c>
      <c r="M36" s="341">
        <f>L36*0.85</f>
        <v>8500000</v>
      </c>
      <c r="N36" s="342" t="s">
        <v>222</v>
      </c>
      <c r="O36" s="343" t="s">
        <v>223</v>
      </c>
      <c r="P36" s="344"/>
      <c r="Q36" s="345"/>
      <c r="R36" s="345"/>
      <c r="S36" s="346"/>
      <c r="T36" s="347"/>
      <c r="U36" s="347"/>
      <c r="V36" s="347"/>
      <c r="W36" s="347" t="s">
        <v>126</v>
      </c>
      <c r="X36" s="347"/>
      <c r="Y36" s="344" t="s">
        <v>224</v>
      </c>
      <c r="Z36" s="346" t="s">
        <v>127</v>
      </c>
    </row>
    <row r="37" spans="1:28" s="3" customFormat="1" ht="58.2" thickBot="1" x14ac:dyDescent="0.35">
      <c r="A37" s="3">
        <v>33</v>
      </c>
      <c r="B37" s="348" t="s">
        <v>241</v>
      </c>
      <c r="C37" s="349" t="s">
        <v>135</v>
      </c>
      <c r="D37" s="350" t="s">
        <v>242</v>
      </c>
      <c r="E37" s="349">
        <v>102129452</v>
      </c>
      <c r="F37" s="351">
        <v>600077438</v>
      </c>
      <c r="G37" s="352" t="s">
        <v>243</v>
      </c>
      <c r="H37" s="352" t="s">
        <v>220</v>
      </c>
      <c r="I37" s="352" t="s">
        <v>124</v>
      </c>
      <c r="J37" s="352" t="s">
        <v>139</v>
      </c>
      <c r="K37" s="353" t="s">
        <v>244</v>
      </c>
      <c r="L37" s="354">
        <v>5500000</v>
      </c>
      <c r="M37" s="354">
        <f t="shared" ref="M37:M46" si="2">L37*0.85</f>
        <v>4675000</v>
      </c>
      <c r="N37" s="355" t="s">
        <v>222</v>
      </c>
      <c r="O37" s="356" t="s">
        <v>223</v>
      </c>
      <c r="P37" s="357"/>
      <c r="Q37" s="358"/>
      <c r="R37" s="358" t="s">
        <v>126</v>
      </c>
      <c r="S37" s="359"/>
      <c r="T37" s="360"/>
      <c r="U37" s="360"/>
      <c r="V37" s="360"/>
      <c r="W37" s="360"/>
      <c r="X37" s="360"/>
      <c r="Y37" s="361" t="s">
        <v>245</v>
      </c>
      <c r="Z37" s="359" t="s">
        <v>127</v>
      </c>
    </row>
    <row r="38" spans="1:28" s="3" customFormat="1" ht="58.2" thickBot="1" x14ac:dyDescent="0.35">
      <c r="A38" s="3">
        <v>34</v>
      </c>
      <c r="B38" s="348" t="s">
        <v>241</v>
      </c>
      <c r="C38" s="349" t="s">
        <v>135</v>
      </c>
      <c r="D38" s="350" t="s">
        <v>242</v>
      </c>
      <c r="E38" s="349">
        <v>102129452</v>
      </c>
      <c r="F38" s="351">
        <v>600077438</v>
      </c>
      <c r="G38" s="362" t="s">
        <v>225</v>
      </c>
      <c r="H38" s="362" t="s">
        <v>220</v>
      </c>
      <c r="I38" s="352" t="s">
        <v>124</v>
      </c>
      <c r="J38" s="352" t="s">
        <v>139</v>
      </c>
      <c r="K38" s="363" t="s">
        <v>226</v>
      </c>
      <c r="L38" s="364">
        <v>9000000</v>
      </c>
      <c r="M38" s="364">
        <f t="shared" si="2"/>
        <v>7650000</v>
      </c>
      <c r="N38" s="365" t="s">
        <v>222</v>
      </c>
      <c r="O38" s="366" t="s">
        <v>223</v>
      </c>
      <c r="P38" s="367" t="s">
        <v>126</v>
      </c>
      <c r="Q38" s="368"/>
      <c r="R38" s="368"/>
      <c r="S38" s="369" t="s">
        <v>126</v>
      </c>
      <c r="T38" s="370"/>
      <c r="U38" s="370"/>
      <c r="V38" s="370"/>
      <c r="W38" s="370"/>
      <c r="X38" s="370"/>
      <c r="Y38" s="361" t="s">
        <v>245</v>
      </c>
      <c r="Z38" s="359" t="s">
        <v>127</v>
      </c>
    </row>
    <row r="39" spans="1:28" s="3" customFormat="1" ht="58.2" thickBot="1" x14ac:dyDescent="0.35">
      <c r="A39" s="3">
        <v>35</v>
      </c>
      <c r="B39" s="348" t="s">
        <v>241</v>
      </c>
      <c r="C39" s="349" t="s">
        <v>135</v>
      </c>
      <c r="D39" s="350" t="s">
        <v>242</v>
      </c>
      <c r="E39" s="349">
        <v>102129452</v>
      </c>
      <c r="F39" s="351">
        <v>600077438</v>
      </c>
      <c r="G39" s="362" t="s">
        <v>227</v>
      </c>
      <c r="H39" s="362" t="s">
        <v>220</v>
      </c>
      <c r="I39" s="352" t="s">
        <v>124</v>
      </c>
      <c r="J39" s="352" t="s">
        <v>139</v>
      </c>
      <c r="K39" s="363" t="s">
        <v>228</v>
      </c>
      <c r="L39" s="364">
        <v>10000000</v>
      </c>
      <c r="M39" s="364">
        <f t="shared" si="2"/>
        <v>8500000</v>
      </c>
      <c r="N39" s="365" t="s">
        <v>222</v>
      </c>
      <c r="O39" s="366" t="s">
        <v>223</v>
      </c>
      <c r="P39" s="367"/>
      <c r="Q39" s="368" t="s">
        <v>126</v>
      </c>
      <c r="R39" s="368"/>
      <c r="S39" s="369" t="s">
        <v>126</v>
      </c>
      <c r="T39" s="370"/>
      <c r="U39" s="370"/>
      <c r="V39" s="370"/>
      <c r="W39" s="370"/>
      <c r="X39" s="370"/>
      <c r="Y39" s="361" t="s">
        <v>245</v>
      </c>
      <c r="Z39" s="359" t="s">
        <v>127</v>
      </c>
    </row>
    <row r="40" spans="1:28" s="3" customFormat="1" ht="58.2" thickBot="1" x14ac:dyDescent="0.35">
      <c r="A40" s="15">
        <v>36</v>
      </c>
      <c r="B40" s="348" t="s">
        <v>241</v>
      </c>
      <c r="C40" s="349" t="s">
        <v>135</v>
      </c>
      <c r="D40" s="350" t="s">
        <v>242</v>
      </c>
      <c r="E40" s="349">
        <v>102129452</v>
      </c>
      <c r="F40" s="351">
        <v>600077438</v>
      </c>
      <c r="G40" s="362" t="s">
        <v>229</v>
      </c>
      <c r="H40" s="362" t="s">
        <v>220</v>
      </c>
      <c r="I40" s="352" t="s">
        <v>124</v>
      </c>
      <c r="J40" s="352" t="s">
        <v>139</v>
      </c>
      <c r="K40" s="363" t="s">
        <v>230</v>
      </c>
      <c r="L40" s="364">
        <v>4000000</v>
      </c>
      <c r="M40" s="364">
        <f t="shared" si="2"/>
        <v>3400000</v>
      </c>
      <c r="N40" s="365" t="s">
        <v>222</v>
      </c>
      <c r="O40" s="366" t="s">
        <v>223</v>
      </c>
      <c r="P40" s="371"/>
      <c r="Q40" s="372" t="s">
        <v>126</v>
      </c>
      <c r="R40" s="372"/>
      <c r="S40" s="373" t="s">
        <v>126</v>
      </c>
      <c r="T40" s="374"/>
      <c r="U40" s="374"/>
      <c r="V40" s="374"/>
      <c r="W40" s="374"/>
      <c r="X40" s="374"/>
      <c r="Y40" s="361" t="s">
        <v>245</v>
      </c>
      <c r="Z40" s="359" t="s">
        <v>127</v>
      </c>
    </row>
    <row r="41" spans="1:28" s="3" customFormat="1" ht="58.2" thickBot="1" x14ac:dyDescent="0.35">
      <c r="A41" s="15">
        <v>37</v>
      </c>
      <c r="B41" s="348" t="s">
        <v>241</v>
      </c>
      <c r="C41" s="349" t="s">
        <v>135</v>
      </c>
      <c r="D41" s="350" t="s">
        <v>242</v>
      </c>
      <c r="E41" s="349">
        <v>102129452</v>
      </c>
      <c r="F41" s="351">
        <v>600077438</v>
      </c>
      <c r="G41" s="362" t="s">
        <v>231</v>
      </c>
      <c r="H41" s="362" t="s">
        <v>220</v>
      </c>
      <c r="I41" s="352" t="s">
        <v>124</v>
      </c>
      <c r="J41" s="352" t="s">
        <v>139</v>
      </c>
      <c r="K41" s="363" t="s">
        <v>232</v>
      </c>
      <c r="L41" s="364">
        <v>3500000</v>
      </c>
      <c r="M41" s="364">
        <f t="shared" si="2"/>
        <v>2975000</v>
      </c>
      <c r="N41" s="365" t="s">
        <v>222</v>
      </c>
      <c r="O41" s="366" t="s">
        <v>223</v>
      </c>
      <c r="P41" s="367"/>
      <c r="Q41" s="368"/>
      <c r="R41" s="368" t="s">
        <v>126</v>
      </c>
      <c r="S41" s="369" t="s">
        <v>126</v>
      </c>
      <c r="T41" s="370"/>
      <c r="U41" s="370"/>
      <c r="V41" s="370"/>
      <c r="W41" s="370"/>
      <c r="X41" s="370"/>
      <c r="Y41" s="361" t="s">
        <v>245</v>
      </c>
      <c r="Z41" s="359" t="s">
        <v>127</v>
      </c>
    </row>
    <row r="42" spans="1:28" s="3" customFormat="1" ht="58.2" thickBot="1" x14ac:dyDescent="0.35">
      <c r="A42" s="15">
        <v>38</v>
      </c>
      <c r="B42" s="348" t="s">
        <v>241</v>
      </c>
      <c r="C42" s="349" t="s">
        <v>135</v>
      </c>
      <c r="D42" s="350" t="s">
        <v>242</v>
      </c>
      <c r="E42" s="349">
        <v>102129452</v>
      </c>
      <c r="F42" s="351">
        <v>600077438</v>
      </c>
      <c r="G42" s="375" t="s">
        <v>233</v>
      </c>
      <c r="H42" s="362" t="s">
        <v>220</v>
      </c>
      <c r="I42" s="352" t="s">
        <v>124</v>
      </c>
      <c r="J42" s="352" t="s">
        <v>139</v>
      </c>
      <c r="K42" s="376" t="s">
        <v>234</v>
      </c>
      <c r="L42" s="377">
        <v>5000000</v>
      </c>
      <c r="M42" s="377">
        <f t="shared" si="2"/>
        <v>4250000</v>
      </c>
      <c r="N42" s="365" t="s">
        <v>222</v>
      </c>
      <c r="O42" s="366" t="s">
        <v>223</v>
      </c>
      <c r="P42" s="367"/>
      <c r="Q42" s="368"/>
      <c r="R42" s="368"/>
      <c r="S42" s="369"/>
      <c r="T42" s="370"/>
      <c r="U42" s="370"/>
      <c r="V42" s="370" t="s">
        <v>126</v>
      </c>
      <c r="W42" s="370"/>
      <c r="X42" s="370"/>
      <c r="Y42" s="361" t="s">
        <v>245</v>
      </c>
      <c r="Z42" s="359" t="s">
        <v>127</v>
      </c>
    </row>
    <row r="43" spans="1:28" s="3" customFormat="1" ht="58.2" thickBot="1" x14ac:dyDescent="0.35">
      <c r="A43" s="15">
        <v>39</v>
      </c>
      <c r="B43" s="348" t="s">
        <v>241</v>
      </c>
      <c r="C43" s="349" t="s">
        <v>135</v>
      </c>
      <c r="D43" s="350" t="s">
        <v>242</v>
      </c>
      <c r="E43" s="349">
        <v>102129452</v>
      </c>
      <c r="F43" s="351">
        <v>600077438</v>
      </c>
      <c r="G43" s="375" t="s">
        <v>246</v>
      </c>
      <c r="H43" s="362" t="s">
        <v>220</v>
      </c>
      <c r="I43" s="352" t="s">
        <v>124</v>
      </c>
      <c r="J43" s="352" t="s">
        <v>139</v>
      </c>
      <c r="K43" s="376" t="s">
        <v>236</v>
      </c>
      <c r="L43" s="377">
        <v>2500000</v>
      </c>
      <c r="M43" s="377">
        <f t="shared" si="2"/>
        <v>2125000</v>
      </c>
      <c r="N43" s="365" t="s">
        <v>222</v>
      </c>
      <c r="O43" s="366" t="s">
        <v>223</v>
      </c>
      <c r="P43" s="367"/>
      <c r="Q43" s="368"/>
      <c r="R43" s="368"/>
      <c r="S43" s="369"/>
      <c r="T43" s="370"/>
      <c r="U43" s="370"/>
      <c r="V43" s="370" t="s">
        <v>126</v>
      </c>
      <c r="W43" s="370"/>
      <c r="X43" s="370"/>
      <c r="Y43" s="361" t="s">
        <v>245</v>
      </c>
      <c r="Z43" s="359" t="s">
        <v>127</v>
      </c>
    </row>
    <row r="44" spans="1:28" s="3" customFormat="1" ht="58.2" thickBot="1" x14ac:dyDescent="0.35">
      <c r="A44" s="15">
        <v>40</v>
      </c>
      <c r="B44" s="348" t="s">
        <v>241</v>
      </c>
      <c r="C44" s="349" t="s">
        <v>135</v>
      </c>
      <c r="D44" s="350" t="s">
        <v>242</v>
      </c>
      <c r="E44" s="349">
        <v>102129452</v>
      </c>
      <c r="F44" s="351">
        <v>600077438</v>
      </c>
      <c r="G44" s="375" t="s">
        <v>237</v>
      </c>
      <c r="H44" s="362" t="s">
        <v>220</v>
      </c>
      <c r="I44" s="352" t="s">
        <v>124</v>
      </c>
      <c r="J44" s="352" t="s">
        <v>139</v>
      </c>
      <c r="K44" s="375" t="s">
        <v>238</v>
      </c>
      <c r="L44" s="377">
        <v>5000000</v>
      </c>
      <c r="M44" s="377">
        <f t="shared" si="2"/>
        <v>4250000</v>
      </c>
      <c r="N44" s="365" t="s">
        <v>222</v>
      </c>
      <c r="O44" s="366" t="s">
        <v>223</v>
      </c>
      <c r="P44" s="367"/>
      <c r="Q44" s="368"/>
      <c r="R44" s="368"/>
      <c r="S44" s="369"/>
      <c r="T44" s="370"/>
      <c r="U44" s="370" t="s">
        <v>126</v>
      </c>
      <c r="V44" s="370"/>
      <c r="W44" s="370"/>
      <c r="X44" s="370"/>
      <c r="Y44" s="361" t="s">
        <v>245</v>
      </c>
      <c r="Z44" s="359" t="s">
        <v>127</v>
      </c>
    </row>
    <row r="45" spans="1:28" s="15" customFormat="1" ht="58.2" thickBot="1" x14ac:dyDescent="0.35">
      <c r="A45" s="15">
        <v>41</v>
      </c>
      <c r="B45" s="348" t="s">
        <v>241</v>
      </c>
      <c r="C45" s="349" t="s">
        <v>135</v>
      </c>
      <c r="D45" s="350" t="s">
        <v>242</v>
      </c>
      <c r="E45" s="349">
        <v>102129452</v>
      </c>
      <c r="F45" s="351">
        <v>600077438</v>
      </c>
      <c r="G45" s="378" t="s">
        <v>239</v>
      </c>
      <c r="H45" s="378" t="s">
        <v>220</v>
      </c>
      <c r="I45" s="352" t="s">
        <v>124</v>
      </c>
      <c r="J45" s="352" t="s">
        <v>139</v>
      </c>
      <c r="K45" s="378" t="s">
        <v>247</v>
      </c>
      <c r="L45" s="379">
        <v>10000000</v>
      </c>
      <c r="M45" s="379">
        <f t="shared" si="2"/>
        <v>8500000</v>
      </c>
      <c r="N45" s="380" t="s">
        <v>222</v>
      </c>
      <c r="O45" s="381" t="s">
        <v>223</v>
      </c>
      <c r="P45" s="367"/>
      <c r="Q45" s="368"/>
      <c r="R45" s="368"/>
      <c r="S45" s="369"/>
      <c r="T45" s="370"/>
      <c r="U45" s="370"/>
      <c r="V45" s="370"/>
      <c r="W45" s="370" t="s">
        <v>126</v>
      </c>
      <c r="X45" s="370"/>
      <c r="Y45" s="361" t="s">
        <v>245</v>
      </c>
      <c r="Z45" s="359" t="s">
        <v>127</v>
      </c>
      <c r="AA45" s="3"/>
      <c r="AB45" s="3"/>
    </row>
    <row r="46" spans="1:28" s="15" customFormat="1" ht="58.2" thickBot="1" x14ac:dyDescent="0.35">
      <c r="A46" s="15">
        <v>42</v>
      </c>
      <c r="B46" s="348" t="s">
        <v>241</v>
      </c>
      <c r="C46" s="349" t="s">
        <v>135</v>
      </c>
      <c r="D46" s="350" t="s">
        <v>242</v>
      </c>
      <c r="E46" s="349">
        <v>102129452</v>
      </c>
      <c r="F46" s="351">
        <v>600077438</v>
      </c>
      <c r="G46" s="378" t="s">
        <v>248</v>
      </c>
      <c r="H46" s="378" t="s">
        <v>220</v>
      </c>
      <c r="I46" s="352" t="s">
        <v>124</v>
      </c>
      <c r="J46" s="352" t="s">
        <v>139</v>
      </c>
      <c r="K46" s="376" t="s">
        <v>249</v>
      </c>
      <c r="L46" s="377">
        <v>2000000</v>
      </c>
      <c r="M46" s="377">
        <f t="shared" si="2"/>
        <v>1700000</v>
      </c>
      <c r="N46" s="380" t="s">
        <v>222</v>
      </c>
      <c r="O46" s="381" t="s">
        <v>223</v>
      </c>
      <c r="P46" s="367"/>
      <c r="Q46" s="368"/>
      <c r="R46" s="368"/>
      <c r="S46" s="369"/>
      <c r="T46" s="370"/>
      <c r="U46" s="370"/>
      <c r="V46" s="370"/>
      <c r="W46" s="370" t="s">
        <v>126</v>
      </c>
      <c r="X46" s="370"/>
      <c r="Y46" s="361" t="s">
        <v>245</v>
      </c>
      <c r="Z46" s="359" t="s">
        <v>127</v>
      </c>
      <c r="AA46" s="3"/>
      <c r="AB46" s="3"/>
    </row>
    <row r="47" spans="1:28" s="3" customFormat="1" ht="101.4" thickBot="1" x14ac:dyDescent="0.35">
      <c r="A47" s="3">
        <v>43</v>
      </c>
      <c r="B47" s="253" t="s">
        <v>250</v>
      </c>
      <c r="C47" s="254" t="s">
        <v>250</v>
      </c>
      <c r="D47" s="281">
        <v>28718291</v>
      </c>
      <c r="E47" s="382">
        <v>181015242</v>
      </c>
      <c r="F47" s="282">
        <v>691001341</v>
      </c>
      <c r="G47" s="256" t="s">
        <v>251</v>
      </c>
      <c r="H47" s="283" t="s">
        <v>99</v>
      </c>
      <c r="I47" s="283" t="s">
        <v>124</v>
      </c>
      <c r="J47" s="283" t="s">
        <v>124</v>
      </c>
      <c r="K47" s="258" t="s">
        <v>252</v>
      </c>
      <c r="L47" s="383">
        <v>1500000</v>
      </c>
      <c r="M47" s="384">
        <f>L47/100*85</f>
        <v>1275000</v>
      </c>
      <c r="N47" s="286">
        <v>45231</v>
      </c>
      <c r="O47" s="287">
        <v>45597</v>
      </c>
      <c r="P47" s="288" t="s">
        <v>126</v>
      </c>
      <c r="Q47" s="289" t="s">
        <v>126</v>
      </c>
      <c r="R47" s="289" t="s">
        <v>126</v>
      </c>
      <c r="S47" s="290" t="s">
        <v>126</v>
      </c>
      <c r="T47" s="291"/>
      <c r="U47" s="291"/>
      <c r="V47" s="291"/>
      <c r="W47" s="291" t="s">
        <v>126</v>
      </c>
      <c r="X47" s="291"/>
      <c r="Y47" s="292" t="s">
        <v>195</v>
      </c>
      <c r="Z47" s="290" t="s">
        <v>127</v>
      </c>
    </row>
    <row r="48" spans="1:28" s="15" customFormat="1" ht="101.4" thickBot="1" x14ac:dyDescent="0.35">
      <c r="A48" s="15">
        <v>44</v>
      </c>
      <c r="B48" s="385" t="s">
        <v>250</v>
      </c>
      <c r="C48" s="386" t="s">
        <v>250</v>
      </c>
      <c r="D48" s="387">
        <v>28718291</v>
      </c>
      <c r="E48" s="387">
        <v>181015242</v>
      </c>
      <c r="F48" s="306">
        <v>691001341</v>
      </c>
      <c r="G48" s="257" t="s">
        <v>253</v>
      </c>
      <c r="H48" s="388" t="s">
        <v>99</v>
      </c>
      <c r="I48" s="388" t="s">
        <v>124</v>
      </c>
      <c r="J48" s="388" t="s">
        <v>124</v>
      </c>
      <c r="K48" s="293" t="s">
        <v>254</v>
      </c>
      <c r="L48" s="383">
        <v>1500000</v>
      </c>
      <c r="M48" s="384">
        <f>L48/100*85</f>
        <v>1275000</v>
      </c>
      <c r="N48" s="286">
        <v>45231</v>
      </c>
      <c r="O48" s="287">
        <v>45597</v>
      </c>
      <c r="P48" s="307" t="s">
        <v>126</v>
      </c>
      <c r="Q48" s="308" t="s">
        <v>126</v>
      </c>
      <c r="R48" s="308" t="s">
        <v>126</v>
      </c>
      <c r="S48" s="309" t="s">
        <v>126</v>
      </c>
      <c r="T48" s="310"/>
      <c r="U48" s="310"/>
      <c r="V48" s="310"/>
      <c r="W48" s="310" t="s">
        <v>126</v>
      </c>
      <c r="X48" s="310"/>
      <c r="Y48" s="262" t="s">
        <v>195</v>
      </c>
      <c r="Z48" s="309" t="s">
        <v>127</v>
      </c>
      <c r="AA48" s="3"/>
      <c r="AB48" s="3"/>
    </row>
    <row r="49" spans="1:28" s="389" customFormat="1" ht="409.6" thickBot="1" x14ac:dyDescent="0.35">
      <c r="A49" s="15">
        <v>45</v>
      </c>
      <c r="B49" s="253" t="s">
        <v>255</v>
      </c>
      <c r="C49" s="254" t="s">
        <v>256</v>
      </c>
      <c r="D49" s="281">
        <v>46789791</v>
      </c>
      <c r="E49" s="281">
        <v>102129703</v>
      </c>
      <c r="F49" s="282">
        <v>600077705</v>
      </c>
      <c r="G49" s="256" t="s">
        <v>257</v>
      </c>
      <c r="H49" s="283" t="s">
        <v>258</v>
      </c>
      <c r="I49" s="283" t="s">
        <v>124</v>
      </c>
      <c r="J49" s="283" t="s">
        <v>124</v>
      </c>
      <c r="K49" s="258" t="s">
        <v>259</v>
      </c>
      <c r="L49" s="284">
        <v>50000000</v>
      </c>
      <c r="M49" s="285">
        <f t="shared" ref="M49:M56" si="3">L49*0.85</f>
        <v>42500000</v>
      </c>
      <c r="N49" s="286">
        <v>44805</v>
      </c>
      <c r="O49" s="287">
        <v>46174</v>
      </c>
      <c r="P49" s="288" t="s">
        <v>126</v>
      </c>
      <c r="Q49" s="289" t="s">
        <v>126</v>
      </c>
      <c r="R49" s="289" t="s">
        <v>126</v>
      </c>
      <c r="S49" s="290" t="s">
        <v>126</v>
      </c>
      <c r="T49" s="291"/>
      <c r="U49" s="291" t="s">
        <v>126</v>
      </c>
      <c r="V49" s="291" t="s">
        <v>126</v>
      </c>
      <c r="W49" s="291" t="s">
        <v>126</v>
      </c>
      <c r="X49" s="291" t="s">
        <v>126</v>
      </c>
      <c r="Y49" s="292" t="s">
        <v>260</v>
      </c>
      <c r="Z49" s="290" t="s">
        <v>127</v>
      </c>
      <c r="AA49" s="3"/>
      <c r="AB49" s="3"/>
    </row>
    <row r="50" spans="1:28" s="3" customFormat="1" ht="316.8" x14ac:dyDescent="0.3">
      <c r="A50" s="15">
        <v>46</v>
      </c>
      <c r="B50" s="385" t="s">
        <v>261</v>
      </c>
      <c r="C50" s="386" t="s">
        <v>256</v>
      </c>
      <c r="D50" s="387">
        <v>46789758</v>
      </c>
      <c r="E50" s="386" t="s">
        <v>262</v>
      </c>
      <c r="F50" s="390">
        <v>600077381</v>
      </c>
      <c r="G50" s="257" t="s">
        <v>263</v>
      </c>
      <c r="H50" s="388" t="s">
        <v>258</v>
      </c>
      <c r="I50" s="388" t="s">
        <v>124</v>
      </c>
      <c r="J50" s="388" t="s">
        <v>124</v>
      </c>
      <c r="K50" s="293" t="s">
        <v>305</v>
      </c>
      <c r="L50" s="303">
        <v>30000000</v>
      </c>
      <c r="M50" s="304">
        <f t="shared" si="3"/>
        <v>25500000</v>
      </c>
      <c r="N50" s="391">
        <v>44805</v>
      </c>
      <c r="O50" s="392">
        <v>46174</v>
      </c>
      <c r="P50" s="307"/>
      <c r="Q50" s="308" t="s">
        <v>126</v>
      </c>
      <c r="R50" s="308" t="s">
        <v>126</v>
      </c>
      <c r="S50" s="309" t="s">
        <v>126</v>
      </c>
      <c r="T50" s="310"/>
      <c r="U50" s="310"/>
      <c r="V50" s="310" t="s">
        <v>126</v>
      </c>
      <c r="W50" s="310"/>
      <c r="X50" s="310" t="s">
        <v>126</v>
      </c>
      <c r="Y50" s="262" t="s">
        <v>260</v>
      </c>
      <c r="Z50" s="309" t="s">
        <v>127</v>
      </c>
    </row>
    <row r="51" spans="1:28" s="3" customFormat="1" ht="86.4" x14ac:dyDescent="0.3">
      <c r="A51" s="15">
        <v>47</v>
      </c>
      <c r="B51" s="385" t="s">
        <v>264</v>
      </c>
      <c r="C51" s="386" t="s">
        <v>256</v>
      </c>
      <c r="D51" s="386">
        <v>46789766</v>
      </c>
      <c r="E51" s="386">
        <v>102129371</v>
      </c>
      <c r="F51" s="393">
        <v>600077390</v>
      </c>
      <c r="G51" s="257" t="s">
        <v>265</v>
      </c>
      <c r="H51" s="257" t="s">
        <v>258</v>
      </c>
      <c r="I51" s="257" t="s">
        <v>124</v>
      </c>
      <c r="J51" s="257" t="s">
        <v>124</v>
      </c>
      <c r="K51" s="257" t="s">
        <v>306</v>
      </c>
      <c r="L51" s="332">
        <v>10000000</v>
      </c>
      <c r="M51" s="394">
        <f t="shared" si="3"/>
        <v>8500000</v>
      </c>
      <c r="N51" s="395">
        <v>44805</v>
      </c>
      <c r="O51" s="396">
        <v>45444</v>
      </c>
      <c r="P51" s="262"/>
      <c r="Q51" s="333" t="s">
        <v>126</v>
      </c>
      <c r="R51" s="333"/>
      <c r="S51" s="263" t="s">
        <v>126</v>
      </c>
      <c r="T51" s="264"/>
      <c r="U51" s="264"/>
      <c r="V51" s="264"/>
      <c r="W51" s="264"/>
      <c r="X51" s="264" t="s">
        <v>126</v>
      </c>
      <c r="Y51" s="262" t="s">
        <v>260</v>
      </c>
      <c r="Z51" s="263" t="s">
        <v>127</v>
      </c>
    </row>
    <row r="52" spans="1:28" s="3" customFormat="1" ht="288.60000000000002" thickBot="1" x14ac:dyDescent="0.35">
      <c r="A52" s="15">
        <v>48</v>
      </c>
      <c r="B52" s="335" t="s">
        <v>266</v>
      </c>
      <c r="C52" s="336" t="s">
        <v>256</v>
      </c>
      <c r="D52" s="336">
        <v>46789723</v>
      </c>
      <c r="E52" s="336">
        <v>102129312</v>
      </c>
      <c r="F52" s="338">
        <v>600077365</v>
      </c>
      <c r="G52" s="339" t="s">
        <v>267</v>
      </c>
      <c r="H52" s="339" t="s">
        <v>258</v>
      </c>
      <c r="I52" s="339" t="s">
        <v>124</v>
      </c>
      <c r="J52" s="339" t="s">
        <v>124</v>
      </c>
      <c r="K52" s="339" t="s">
        <v>307</v>
      </c>
      <c r="L52" s="340">
        <v>30000000</v>
      </c>
      <c r="M52" s="341">
        <f t="shared" si="3"/>
        <v>25500000</v>
      </c>
      <c r="N52" s="397">
        <v>44805</v>
      </c>
      <c r="O52" s="398">
        <v>46174</v>
      </c>
      <c r="P52" s="344" t="s">
        <v>126</v>
      </c>
      <c r="Q52" s="345" t="s">
        <v>126</v>
      </c>
      <c r="R52" s="345" t="s">
        <v>126</v>
      </c>
      <c r="S52" s="346" t="s">
        <v>126</v>
      </c>
      <c r="T52" s="347"/>
      <c r="U52" s="347"/>
      <c r="V52" s="347" t="s">
        <v>126</v>
      </c>
      <c r="W52" s="347" t="s">
        <v>126</v>
      </c>
      <c r="X52" s="347" t="s">
        <v>126</v>
      </c>
      <c r="Y52" s="344" t="s">
        <v>260</v>
      </c>
      <c r="Z52" s="346" t="s">
        <v>127</v>
      </c>
    </row>
    <row r="53" spans="1:28" s="3" customFormat="1" ht="100.8" x14ac:dyDescent="0.3">
      <c r="A53" s="3">
        <v>49</v>
      </c>
      <c r="B53" s="385" t="s">
        <v>268</v>
      </c>
      <c r="C53" s="386" t="s">
        <v>256</v>
      </c>
      <c r="D53" s="387">
        <v>46789707</v>
      </c>
      <c r="E53" s="399">
        <v>102129304</v>
      </c>
      <c r="F53" s="306">
        <v>600077357</v>
      </c>
      <c r="G53" s="400" t="s">
        <v>269</v>
      </c>
      <c r="H53" s="388" t="s">
        <v>258</v>
      </c>
      <c r="I53" s="388" t="s">
        <v>124</v>
      </c>
      <c r="J53" s="388" t="s">
        <v>124</v>
      </c>
      <c r="K53" s="293" t="s">
        <v>308</v>
      </c>
      <c r="L53" s="303">
        <v>20000000</v>
      </c>
      <c r="M53" s="304">
        <f t="shared" si="3"/>
        <v>17000000</v>
      </c>
      <c r="N53" s="391">
        <v>44805</v>
      </c>
      <c r="O53" s="392">
        <v>45809</v>
      </c>
      <c r="P53" s="307"/>
      <c r="Q53" s="308"/>
      <c r="R53" s="308"/>
      <c r="S53" s="309" t="s">
        <v>126</v>
      </c>
      <c r="T53" s="310"/>
      <c r="U53" s="310"/>
      <c r="V53" s="310"/>
      <c r="W53" s="310" t="s">
        <v>126</v>
      </c>
      <c r="X53" s="310" t="s">
        <v>126</v>
      </c>
      <c r="Y53" s="262" t="s">
        <v>260</v>
      </c>
      <c r="Z53" s="309" t="s">
        <v>127</v>
      </c>
    </row>
    <row r="54" spans="1:28" s="3" customFormat="1" ht="86.4" x14ac:dyDescent="0.3">
      <c r="A54" s="3">
        <v>50</v>
      </c>
      <c r="B54" s="385" t="s">
        <v>270</v>
      </c>
      <c r="C54" s="386" t="s">
        <v>256</v>
      </c>
      <c r="D54" s="387">
        <v>46789685</v>
      </c>
      <c r="E54" s="399">
        <v>102129282</v>
      </c>
      <c r="F54" s="306">
        <v>600077349</v>
      </c>
      <c r="G54" s="257" t="s">
        <v>271</v>
      </c>
      <c r="H54" s="257" t="s">
        <v>258</v>
      </c>
      <c r="I54" s="388" t="s">
        <v>124</v>
      </c>
      <c r="J54" s="388" t="s">
        <v>124</v>
      </c>
      <c r="K54" s="293" t="s">
        <v>309</v>
      </c>
      <c r="L54" s="303">
        <v>20000000</v>
      </c>
      <c r="M54" s="304">
        <f t="shared" si="3"/>
        <v>17000000</v>
      </c>
      <c r="N54" s="391">
        <v>44805</v>
      </c>
      <c r="O54" s="392">
        <v>45809</v>
      </c>
      <c r="P54" s="307"/>
      <c r="Q54" s="308"/>
      <c r="R54" s="308"/>
      <c r="S54" s="309" t="s">
        <v>126</v>
      </c>
      <c r="T54" s="310"/>
      <c r="U54" s="310"/>
      <c r="V54" s="310"/>
      <c r="W54" s="310" t="s">
        <v>126</v>
      </c>
      <c r="X54" s="310" t="s">
        <v>126</v>
      </c>
      <c r="Y54" s="262" t="s">
        <v>260</v>
      </c>
      <c r="Z54" s="309" t="s">
        <v>127</v>
      </c>
    </row>
    <row r="55" spans="1:28" s="3" customFormat="1" ht="187.2" x14ac:dyDescent="0.3">
      <c r="A55" s="3">
        <v>51</v>
      </c>
      <c r="B55" s="385" t="s">
        <v>272</v>
      </c>
      <c r="C55" s="386" t="s">
        <v>256</v>
      </c>
      <c r="D55" s="387">
        <v>831476</v>
      </c>
      <c r="E55" s="399">
        <v>102129398</v>
      </c>
      <c r="F55" s="393" t="s">
        <v>273</v>
      </c>
      <c r="G55" s="257" t="s">
        <v>274</v>
      </c>
      <c r="H55" s="388" t="s">
        <v>258</v>
      </c>
      <c r="I55" s="388" t="s">
        <v>124</v>
      </c>
      <c r="J55" s="388" t="s">
        <v>124</v>
      </c>
      <c r="K55" s="293" t="s">
        <v>310</v>
      </c>
      <c r="L55" s="303">
        <v>20000000</v>
      </c>
      <c r="M55" s="304">
        <f t="shared" si="3"/>
        <v>17000000</v>
      </c>
      <c r="N55" s="391">
        <v>44805</v>
      </c>
      <c r="O55" s="392">
        <v>45809</v>
      </c>
      <c r="P55" s="307"/>
      <c r="Q55" s="308"/>
      <c r="R55" s="308"/>
      <c r="S55" s="309" t="s">
        <v>126</v>
      </c>
      <c r="T55" s="310"/>
      <c r="U55" s="310"/>
      <c r="V55" s="310"/>
      <c r="W55" s="310" t="s">
        <v>126</v>
      </c>
      <c r="X55" s="310" t="s">
        <v>126</v>
      </c>
      <c r="Y55" s="262" t="s">
        <v>260</v>
      </c>
      <c r="Z55" s="309" t="s">
        <v>127</v>
      </c>
    </row>
    <row r="56" spans="1:28" s="3" customFormat="1" ht="409.6" x14ac:dyDescent="0.3">
      <c r="A56" s="3">
        <v>52</v>
      </c>
      <c r="B56" s="385" t="s">
        <v>275</v>
      </c>
      <c r="C56" s="386" t="s">
        <v>256</v>
      </c>
      <c r="D56" s="387">
        <v>46789731</v>
      </c>
      <c r="E56" s="399">
        <v>102129258</v>
      </c>
      <c r="F56" s="306">
        <v>600077331</v>
      </c>
      <c r="G56" s="400" t="s">
        <v>276</v>
      </c>
      <c r="H56" s="388" t="s">
        <v>258</v>
      </c>
      <c r="I56" s="388" t="s">
        <v>124</v>
      </c>
      <c r="J56" s="388" t="s">
        <v>124</v>
      </c>
      <c r="K56" s="293" t="s">
        <v>311</v>
      </c>
      <c r="L56" s="303">
        <v>30000000</v>
      </c>
      <c r="M56" s="304">
        <f t="shared" si="3"/>
        <v>25500000</v>
      </c>
      <c r="N56" s="391">
        <v>44805</v>
      </c>
      <c r="O56" s="392">
        <v>46174</v>
      </c>
      <c r="P56" s="307"/>
      <c r="Q56" s="308" t="s">
        <v>126</v>
      </c>
      <c r="R56" s="308" t="s">
        <v>126</v>
      </c>
      <c r="S56" s="309" t="s">
        <v>126</v>
      </c>
      <c r="T56" s="310"/>
      <c r="U56" s="310" t="s">
        <v>126</v>
      </c>
      <c r="V56" s="310" t="s">
        <v>126</v>
      </c>
      <c r="W56" s="310" t="s">
        <v>126</v>
      </c>
      <c r="X56" s="310" t="s">
        <v>126</v>
      </c>
      <c r="Y56" s="262" t="s">
        <v>260</v>
      </c>
      <c r="Z56" s="309" t="s">
        <v>127</v>
      </c>
    </row>
    <row r="58" spans="1:28" x14ac:dyDescent="0.3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4"/>
      <c r="M58" s="14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</row>
    <row r="59" spans="1:28" x14ac:dyDescent="0.3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4"/>
      <c r="M59" s="14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</row>
    <row r="60" spans="1:28" x14ac:dyDescent="0.3">
      <c r="A60" s="1" t="s">
        <v>28</v>
      </c>
      <c r="C60" s="8"/>
      <c r="D60" s="8"/>
      <c r="E60" s="8"/>
      <c r="F60" s="8"/>
    </row>
    <row r="61" spans="1:28" x14ac:dyDescent="0.3">
      <c r="C61" s="8"/>
      <c r="D61" s="8"/>
      <c r="E61" s="8"/>
      <c r="F61" s="8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</row>
    <row r="62" spans="1:28" x14ac:dyDescent="0.3">
      <c r="A62" s="8" t="s">
        <v>29</v>
      </c>
      <c r="B62" s="8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</row>
    <row r="63" spans="1:28" x14ac:dyDescent="0.3">
      <c r="A63" s="11" t="s">
        <v>44</v>
      </c>
      <c r="B63" s="8"/>
    </row>
    <row r="64" spans="1:28" x14ac:dyDescent="0.3">
      <c r="A64" s="8" t="s">
        <v>30</v>
      </c>
      <c r="B64" s="8"/>
    </row>
    <row r="65" spans="1:13" x14ac:dyDescent="0.3">
      <c r="A65" s="8" t="s">
        <v>109</v>
      </c>
      <c r="B65" s="8"/>
    </row>
    <row r="67" spans="1:13" x14ac:dyDescent="0.3">
      <c r="A67" s="1" t="s">
        <v>45</v>
      </c>
      <c r="B67" s="8"/>
    </row>
    <row r="68" spans="1:13" x14ac:dyDescent="0.3">
      <c r="B68" s="8"/>
    </row>
    <row r="69" spans="1:13" x14ac:dyDescent="0.3">
      <c r="A69" s="12" t="s">
        <v>77</v>
      </c>
      <c r="B69" s="12"/>
      <c r="C69" s="12"/>
      <c r="D69" s="12"/>
      <c r="E69" s="12"/>
      <c r="F69" s="12"/>
      <c r="G69" s="12"/>
      <c r="H69" s="12"/>
    </row>
    <row r="70" spans="1:13" x14ac:dyDescent="0.3">
      <c r="A70" s="12" t="s">
        <v>73</v>
      </c>
      <c r="B70" s="12"/>
      <c r="C70" s="12"/>
      <c r="D70" s="12"/>
      <c r="E70" s="12"/>
      <c r="F70" s="12"/>
      <c r="G70" s="12"/>
      <c r="H70" s="12"/>
    </row>
    <row r="71" spans="1:13" x14ac:dyDescent="0.3">
      <c r="A71" s="12" t="s">
        <v>69</v>
      </c>
      <c r="B71" s="12"/>
      <c r="C71" s="12"/>
      <c r="D71" s="12"/>
      <c r="E71" s="12"/>
      <c r="F71" s="12"/>
      <c r="G71" s="12"/>
      <c r="H71" s="12"/>
    </row>
    <row r="72" spans="1:13" x14ac:dyDescent="0.3">
      <c r="A72" s="12" t="s">
        <v>70</v>
      </c>
      <c r="B72" s="12"/>
      <c r="C72" s="12"/>
      <c r="D72" s="12"/>
      <c r="E72" s="12"/>
      <c r="F72" s="12"/>
      <c r="G72" s="12"/>
      <c r="H72" s="12"/>
    </row>
    <row r="73" spans="1:13" x14ac:dyDescent="0.3">
      <c r="A73" s="12" t="s">
        <v>71</v>
      </c>
      <c r="B73" s="12"/>
      <c r="C73" s="12"/>
      <c r="D73" s="12"/>
      <c r="E73" s="12"/>
      <c r="F73" s="12"/>
      <c r="G73" s="12"/>
      <c r="H73" s="12"/>
    </row>
    <row r="74" spans="1:13" x14ac:dyDescent="0.3">
      <c r="A74" s="12" t="s">
        <v>72</v>
      </c>
      <c r="B74" s="12"/>
      <c r="C74" s="12"/>
      <c r="D74" s="12"/>
      <c r="E74" s="12"/>
      <c r="F74" s="12"/>
      <c r="G74" s="12"/>
      <c r="H74" s="12"/>
    </row>
    <row r="75" spans="1:13" x14ac:dyDescent="0.3">
      <c r="A75" s="12" t="s">
        <v>75</v>
      </c>
      <c r="B75" s="12"/>
      <c r="C75" s="12"/>
      <c r="D75" s="12"/>
      <c r="E75" s="12"/>
      <c r="F75" s="12"/>
      <c r="G75" s="12"/>
      <c r="H75" s="12"/>
    </row>
    <row r="76" spans="1:13" x14ac:dyDescent="0.3">
      <c r="A76" s="3" t="s">
        <v>74</v>
      </c>
      <c r="B76" s="3"/>
      <c r="C76" s="3"/>
      <c r="D76" s="3"/>
      <c r="E76" s="3"/>
    </row>
    <row r="77" spans="1:13" x14ac:dyDescent="0.3">
      <c r="A77" s="12" t="s">
        <v>76</v>
      </c>
      <c r="B77" s="12"/>
      <c r="C77" s="12"/>
      <c r="D77" s="12"/>
      <c r="E77" s="12"/>
      <c r="F77" s="12"/>
      <c r="G77" s="10"/>
      <c r="H77" s="10"/>
      <c r="I77" s="10"/>
      <c r="J77" s="10"/>
      <c r="K77" s="10"/>
      <c r="L77" s="13"/>
      <c r="M77" s="13"/>
    </row>
    <row r="78" spans="1:13" x14ac:dyDescent="0.3">
      <c r="A78" s="12" t="s">
        <v>47</v>
      </c>
      <c r="B78" s="12"/>
      <c r="C78" s="12"/>
      <c r="D78" s="12"/>
      <c r="E78" s="12"/>
      <c r="F78" s="12"/>
      <c r="G78" s="10"/>
      <c r="H78" s="10"/>
      <c r="I78" s="10"/>
      <c r="J78" s="10"/>
      <c r="K78" s="10"/>
      <c r="L78" s="13"/>
      <c r="M78" s="13"/>
    </row>
    <row r="79" spans="1:13" x14ac:dyDescent="0.3">
      <c r="A79" s="12"/>
      <c r="B79" s="12"/>
      <c r="C79" s="12"/>
      <c r="D79" s="12"/>
      <c r="E79" s="12"/>
      <c r="F79" s="12"/>
      <c r="G79" s="10"/>
      <c r="H79" s="10"/>
      <c r="I79" s="10"/>
      <c r="J79" s="10"/>
      <c r="K79" s="10"/>
      <c r="L79" s="13"/>
      <c r="M79" s="13"/>
    </row>
    <row r="80" spans="1:13" x14ac:dyDescent="0.3">
      <c r="A80" s="12" t="s">
        <v>78</v>
      </c>
      <c r="B80" s="12"/>
      <c r="C80" s="12"/>
      <c r="D80" s="12"/>
      <c r="E80" s="12"/>
      <c r="F80" s="12"/>
      <c r="G80" s="10"/>
      <c r="H80" s="10"/>
      <c r="I80" s="10"/>
      <c r="J80" s="10"/>
      <c r="K80" s="10"/>
      <c r="L80" s="13"/>
      <c r="M80" s="13"/>
    </row>
    <row r="81" spans="1:13" x14ac:dyDescent="0.3">
      <c r="A81" s="12" t="s">
        <v>66</v>
      </c>
      <c r="B81" s="12"/>
      <c r="C81" s="12"/>
      <c r="D81" s="12"/>
      <c r="E81" s="12"/>
      <c r="F81" s="12"/>
      <c r="G81" s="10"/>
      <c r="H81" s="10"/>
      <c r="I81" s="10"/>
      <c r="J81" s="10"/>
      <c r="K81" s="10"/>
      <c r="L81" s="13"/>
      <c r="M81" s="13"/>
    </row>
    <row r="83" spans="1:13" x14ac:dyDescent="0.3">
      <c r="A83" s="1" t="s">
        <v>48</v>
      </c>
    </row>
    <row r="84" spans="1:13" x14ac:dyDescent="0.3">
      <c r="A84" s="2" t="s">
        <v>49</v>
      </c>
    </row>
    <row r="85" spans="1:13" x14ac:dyDescent="0.3">
      <c r="A85" s="1" t="s">
        <v>50</v>
      </c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7" right="0.7" top="0.78740157499999996" bottom="0.78740157499999996" header="0.3" footer="0.3"/>
  <pageSetup paperSize="8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1"/>
  <sheetViews>
    <sheetView tabSelected="1" topLeftCell="B1" zoomScaleNormal="100" workbookViewId="0">
      <selection activeCell="F5" sqref="F5"/>
    </sheetView>
  </sheetViews>
  <sheetFormatPr defaultColWidth="8.5546875" defaultRowHeight="14.4" x14ac:dyDescent="0.3"/>
  <cols>
    <col min="1" max="1" width="14.44140625" style="1" hidden="1" customWidth="1"/>
    <col min="2" max="2" width="7.44140625" style="1" customWidth="1"/>
    <col min="3" max="3" width="18.44140625" style="1" customWidth="1"/>
    <col min="4" max="4" width="17.5546875" style="1" customWidth="1"/>
    <col min="5" max="5" width="9.5546875" style="1" customWidth="1"/>
    <col min="6" max="6" width="22.44140625" style="1" customWidth="1"/>
    <col min="7" max="8" width="13.5546875" style="1" customWidth="1"/>
    <col min="9" max="9" width="16.5546875" style="1" customWidth="1"/>
    <col min="10" max="10" width="39.44140625" style="1" customWidth="1"/>
    <col min="11" max="11" width="12.5546875" style="7" customWidth="1"/>
    <col min="12" max="12" width="13" style="7" customWidth="1"/>
    <col min="13" max="13" width="9" style="1" customWidth="1"/>
    <col min="14" max="14" width="8.5546875" style="1"/>
    <col min="15" max="18" width="11.109375" style="1" customWidth="1"/>
    <col min="19" max="20" width="10.5546875" style="1" customWidth="1"/>
    <col min="21" max="16384" width="8.5546875" style="1"/>
  </cols>
  <sheetData>
    <row r="1" spans="1:20" ht="21.75" customHeight="1" thickBot="1" x14ac:dyDescent="0.4">
      <c r="A1" s="229" t="s">
        <v>51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1"/>
    </row>
    <row r="2" spans="1:20" ht="30" customHeight="1" thickBot="1" x14ac:dyDescent="0.35">
      <c r="A2" s="157" t="s">
        <v>52</v>
      </c>
      <c r="B2" s="155" t="s">
        <v>6</v>
      </c>
      <c r="C2" s="176" t="s">
        <v>53</v>
      </c>
      <c r="D2" s="172"/>
      <c r="E2" s="172"/>
      <c r="F2" s="234" t="s">
        <v>8</v>
      </c>
      <c r="G2" s="225" t="s">
        <v>35</v>
      </c>
      <c r="H2" s="164" t="s">
        <v>67</v>
      </c>
      <c r="I2" s="162" t="s">
        <v>10</v>
      </c>
      <c r="J2" s="238" t="s">
        <v>11</v>
      </c>
      <c r="K2" s="160" t="s">
        <v>54</v>
      </c>
      <c r="L2" s="161"/>
      <c r="M2" s="241" t="s">
        <v>13</v>
      </c>
      <c r="N2" s="242"/>
      <c r="O2" s="248" t="s">
        <v>55</v>
      </c>
      <c r="P2" s="249"/>
      <c r="Q2" s="249"/>
      <c r="R2" s="249"/>
      <c r="S2" s="241" t="s">
        <v>15</v>
      </c>
      <c r="T2" s="242"/>
    </row>
    <row r="3" spans="1:20" ht="22.35" customHeight="1" thickBot="1" x14ac:dyDescent="0.35">
      <c r="A3" s="232"/>
      <c r="B3" s="245"/>
      <c r="C3" s="246" t="s">
        <v>56</v>
      </c>
      <c r="D3" s="221" t="s">
        <v>57</v>
      </c>
      <c r="E3" s="221" t="s">
        <v>58</v>
      </c>
      <c r="F3" s="235"/>
      <c r="G3" s="226"/>
      <c r="H3" s="228"/>
      <c r="I3" s="237"/>
      <c r="J3" s="239"/>
      <c r="K3" s="223" t="s">
        <v>59</v>
      </c>
      <c r="L3" s="223" t="s">
        <v>108</v>
      </c>
      <c r="M3" s="203" t="s">
        <v>22</v>
      </c>
      <c r="N3" s="205" t="s">
        <v>23</v>
      </c>
      <c r="O3" s="250" t="s">
        <v>38</v>
      </c>
      <c r="P3" s="251"/>
      <c r="Q3" s="251"/>
      <c r="R3" s="251"/>
      <c r="S3" s="243" t="s">
        <v>60</v>
      </c>
      <c r="T3" s="244" t="s">
        <v>27</v>
      </c>
    </row>
    <row r="4" spans="1:20" ht="68.25" customHeight="1" thickBot="1" x14ac:dyDescent="0.35">
      <c r="A4" s="233"/>
      <c r="B4" s="156"/>
      <c r="C4" s="247"/>
      <c r="D4" s="222"/>
      <c r="E4" s="222"/>
      <c r="F4" s="236"/>
      <c r="G4" s="227"/>
      <c r="H4" s="165"/>
      <c r="I4" s="163"/>
      <c r="J4" s="240"/>
      <c r="K4" s="224"/>
      <c r="L4" s="224"/>
      <c r="M4" s="204"/>
      <c r="N4" s="206"/>
      <c r="O4" s="37" t="s">
        <v>61</v>
      </c>
      <c r="P4" s="38" t="s">
        <v>41</v>
      </c>
      <c r="Q4" s="39" t="s">
        <v>42</v>
      </c>
      <c r="R4" s="40" t="s">
        <v>62</v>
      </c>
      <c r="S4" s="212"/>
      <c r="T4" s="214"/>
    </row>
    <row r="5" spans="1:20" s="3" customFormat="1" ht="144.6" thickBot="1" x14ac:dyDescent="0.35">
      <c r="A5" s="401">
        <v>1</v>
      </c>
      <c r="B5" s="402">
        <v>1</v>
      </c>
      <c r="C5" s="403" t="s">
        <v>277</v>
      </c>
      <c r="D5" s="404" t="s">
        <v>277</v>
      </c>
      <c r="E5" s="405" t="s">
        <v>278</v>
      </c>
      <c r="F5" s="406" t="s">
        <v>279</v>
      </c>
      <c r="G5" s="407" t="s">
        <v>220</v>
      </c>
      <c r="H5" s="407" t="s">
        <v>280</v>
      </c>
      <c r="I5" s="408" t="s">
        <v>281</v>
      </c>
      <c r="J5" s="293" t="s">
        <v>282</v>
      </c>
      <c r="K5" s="383">
        <v>17000000</v>
      </c>
      <c r="L5" s="384">
        <f>K5/100*85</f>
        <v>14450000</v>
      </c>
      <c r="M5" s="280">
        <v>2023</v>
      </c>
      <c r="N5" s="282">
        <v>2025</v>
      </c>
      <c r="O5" s="288" t="s">
        <v>126</v>
      </c>
      <c r="P5" s="289" t="s">
        <v>126</v>
      </c>
      <c r="Q5" s="289" t="s">
        <v>126</v>
      </c>
      <c r="R5" s="290" t="s">
        <v>126</v>
      </c>
      <c r="S5" s="292" t="s">
        <v>283</v>
      </c>
      <c r="T5" s="290" t="s">
        <v>127</v>
      </c>
    </row>
    <row r="6" spans="1:20" s="3" customFormat="1" ht="86.4" x14ac:dyDescent="0.3">
      <c r="A6" s="401">
        <v>2</v>
      </c>
      <c r="B6" s="409">
        <v>2</v>
      </c>
      <c r="C6" s="404" t="s">
        <v>277</v>
      </c>
      <c r="D6" s="410" t="s">
        <v>277</v>
      </c>
      <c r="E6" s="405" t="s">
        <v>278</v>
      </c>
      <c r="F6" s="411" t="s">
        <v>284</v>
      </c>
      <c r="G6" s="388" t="s">
        <v>220</v>
      </c>
      <c r="H6" s="388" t="s">
        <v>280</v>
      </c>
      <c r="I6" s="257" t="s">
        <v>281</v>
      </c>
      <c r="J6" s="293" t="s">
        <v>285</v>
      </c>
      <c r="K6" s="412">
        <v>17000000</v>
      </c>
      <c r="L6" s="384">
        <f>K6/100*85</f>
        <v>14450000</v>
      </c>
      <c r="M6" s="305">
        <v>2024</v>
      </c>
      <c r="N6" s="306">
        <v>2026</v>
      </c>
      <c r="O6" s="307" t="s">
        <v>126</v>
      </c>
      <c r="P6" s="308" t="s">
        <v>126</v>
      </c>
      <c r="Q6" s="308" t="s">
        <v>126</v>
      </c>
      <c r="R6" s="309"/>
      <c r="S6" s="292" t="s">
        <v>283</v>
      </c>
      <c r="T6" s="290" t="s">
        <v>127</v>
      </c>
    </row>
    <row r="7" spans="1:20" s="3" customFormat="1" ht="72" x14ac:dyDescent="0.3">
      <c r="A7" s="401">
        <v>3</v>
      </c>
      <c r="B7" s="409">
        <v>3</v>
      </c>
      <c r="C7" s="413" t="s">
        <v>277</v>
      </c>
      <c r="D7" s="269" t="s">
        <v>277</v>
      </c>
      <c r="E7" s="405" t="s">
        <v>278</v>
      </c>
      <c r="F7" s="411" t="s">
        <v>286</v>
      </c>
      <c r="G7" s="388" t="s">
        <v>220</v>
      </c>
      <c r="H7" s="388" t="s">
        <v>280</v>
      </c>
      <c r="I7" s="257" t="s">
        <v>281</v>
      </c>
      <c r="J7" s="257" t="s">
        <v>287</v>
      </c>
      <c r="K7" s="412">
        <v>1000000</v>
      </c>
      <c r="L7" s="384">
        <f t="shared" ref="L7:L11" si="0">K7/100*85</f>
        <v>850000</v>
      </c>
      <c r="M7" s="305">
        <v>2022</v>
      </c>
      <c r="N7" s="306">
        <v>2023</v>
      </c>
      <c r="O7" s="307" t="s">
        <v>126</v>
      </c>
      <c r="P7" s="308" t="s">
        <v>126</v>
      </c>
      <c r="Q7" s="308" t="s">
        <v>126</v>
      </c>
      <c r="R7" s="309"/>
      <c r="S7" s="307" t="s">
        <v>166</v>
      </c>
      <c r="T7" s="309" t="s">
        <v>127</v>
      </c>
    </row>
    <row r="8" spans="1:20" s="3" customFormat="1" ht="72.599999999999994" thickBot="1" x14ac:dyDescent="0.35">
      <c r="A8" s="401"/>
      <c r="B8" s="414">
        <v>4</v>
      </c>
      <c r="C8" s="415" t="s">
        <v>277</v>
      </c>
      <c r="D8" s="410" t="s">
        <v>277</v>
      </c>
      <c r="E8" s="405" t="s">
        <v>278</v>
      </c>
      <c r="F8" s="416" t="s">
        <v>288</v>
      </c>
      <c r="G8" s="388" t="s">
        <v>220</v>
      </c>
      <c r="H8" s="388" t="s">
        <v>280</v>
      </c>
      <c r="I8" s="257" t="s">
        <v>281</v>
      </c>
      <c r="J8" s="257" t="s">
        <v>289</v>
      </c>
      <c r="K8" s="417">
        <v>1200000</v>
      </c>
      <c r="L8" s="384">
        <f t="shared" si="0"/>
        <v>1020000</v>
      </c>
      <c r="M8" s="418">
        <v>2023</v>
      </c>
      <c r="N8" s="419">
        <v>2025</v>
      </c>
      <c r="O8" s="420" t="s">
        <v>126</v>
      </c>
      <c r="P8" s="421" t="s">
        <v>126</v>
      </c>
      <c r="Q8" s="421" t="s">
        <v>126</v>
      </c>
      <c r="R8" s="422"/>
      <c r="S8" s="420" t="s">
        <v>166</v>
      </c>
      <c r="T8" s="422" t="s">
        <v>127</v>
      </c>
    </row>
    <row r="9" spans="1:20" s="3" customFormat="1" ht="129.6" x14ac:dyDescent="0.3">
      <c r="A9" s="401"/>
      <c r="B9" s="423">
        <v>5</v>
      </c>
      <c r="C9" s="403" t="s">
        <v>277</v>
      </c>
      <c r="D9" s="269" t="s">
        <v>277</v>
      </c>
      <c r="E9" s="405" t="s">
        <v>278</v>
      </c>
      <c r="F9" s="416" t="s">
        <v>290</v>
      </c>
      <c r="G9" s="388" t="s">
        <v>220</v>
      </c>
      <c r="H9" s="388" t="s">
        <v>280</v>
      </c>
      <c r="I9" s="257" t="s">
        <v>281</v>
      </c>
      <c r="J9" s="424" t="s">
        <v>291</v>
      </c>
      <c r="K9" s="417">
        <v>9900000</v>
      </c>
      <c r="L9" s="384">
        <f t="shared" si="0"/>
        <v>8415000</v>
      </c>
      <c r="M9" s="418">
        <v>2024</v>
      </c>
      <c r="N9" s="419">
        <v>2026</v>
      </c>
      <c r="O9" s="420" t="s">
        <v>126</v>
      </c>
      <c r="P9" s="421" t="s">
        <v>126</v>
      </c>
      <c r="Q9" s="421" t="s">
        <v>126</v>
      </c>
      <c r="R9" s="422" t="s">
        <v>126</v>
      </c>
      <c r="S9" s="425" t="s">
        <v>292</v>
      </c>
      <c r="T9" s="422" t="s">
        <v>293</v>
      </c>
    </row>
    <row r="10" spans="1:20" s="3" customFormat="1" ht="158.4" x14ac:dyDescent="0.3">
      <c r="A10" s="401"/>
      <c r="B10" s="423">
        <v>6</v>
      </c>
      <c r="C10" s="404" t="s">
        <v>277</v>
      </c>
      <c r="D10" s="426" t="s">
        <v>277</v>
      </c>
      <c r="E10" s="405" t="s">
        <v>278</v>
      </c>
      <c r="F10" s="416" t="s">
        <v>294</v>
      </c>
      <c r="G10" s="388" t="s">
        <v>220</v>
      </c>
      <c r="H10" s="388" t="s">
        <v>280</v>
      </c>
      <c r="I10" s="257" t="s">
        <v>281</v>
      </c>
      <c r="J10" s="424" t="s">
        <v>295</v>
      </c>
      <c r="K10" s="417">
        <v>15000000</v>
      </c>
      <c r="L10" s="384">
        <f t="shared" si="0"/>
        <v>12750000</v>
      </c>
      <c r="M10" s="418">
        <v>2024</v>
      </c>
      <c r="N10" s="419">
        <v>2026</v>
      </c>
      <c r="O10" s="420" t="s">
        <v>126</v>
      </c>
      <c r="P10" s="421" t="s">
        <v>126</v>
      </c>
      <c r="Q10" s="421" t="s">
        <v>126</v>
      </c>
      <c r="R10" s="422" t="s">
        <v>126</v>
      </c>
      <c r="S10" s="425" t="s">
        <v>296</v>
      </c>
      <c r="T10" s="422" t="s">
        <v>127</v>
      </c>
    </row>
    <row r="11" spans="1:20" s="3" customFormat="1" ht="245.4" thickBot="1" x14ac:dyDescent="0.35">
      <c r="A11" s="401"/>
      <c r="B11" s="423">
        <v>7</v>
      </c>
      <c r="C11" s="415" t="s">
        <v>277</v>
      </c>
      <c r="D11" s="269" t="s">
        <v>277</v>
      </c>
      <c r="E11" s="405" t="s">
        <v>278</v>
      </c>
      <c r="F11" s="416" t="s">
        <v>297</v>
      </c>
      <c r="G11" s="388" t="s">
        <v>220</v>
      </c>
      <c r="H11" s="388" t="s">
        <v>280</v>
      </c>
      <c r="I11" s="257" t="s">
        <v>281</v>
      </c>
      <c r="J11" s="424" t="s">
        <v>298</v>
      </c>
      <c r="K11" s="417">
        <v>3500000</v>
      </c>
      <c r="L11" s="384">
        <f t="shared" si="0"/>
        <v>2975000</v>
      </c>
      <c r="M11" s="418">
        <v>2022</v>
      </c>
      <c r="N11" s="419">
        <v>2024</v>
      </c>
      <c r="O11" s="420"/>
      <c r="P11" s="421" t="s">
        <v>126</v>
      </c>
      <c r="Q11" s="421" t="s">
        <v>126</v>
      </c>
      <c r="R11" s="422" t="s">
        <v>126</v>
      </c>
      <c r="S11" s="420" t="s">
        <v>166</v>
      </c>
      <c r="T11" s="422" t="s">
        <v>127</v>
      </c>
    </row>
    <row r="12" spans="1:20" s="3" customFormat="1" ht="72.599999999999994" thickBot="1" x14ac:dyDescent="0.35">
      <c r="B12" s="3">
        <v>8</v>
      </c>
      <c r="C12" s="427" t="s">
        <v>250</v>
      </c>
      <c r="D12" s="428" t="s">
        <v>250</v>
      </c>
      <c r="E12" s="429">
        <v>28718291</v>
      </c>
      <c r="F12" s="407" t="s">
        <v>251</v>
      </c>
      <c r="G12" s="407" t="s">
        <v>99</v>
      </c>
      <c r="H12" s="407" t="s">
        <v>124</v>
      </c>
      <c r="I12" s="407" t="s">
        <v>124</v>
      </c>
      <c r="J12" s="258" t="s">
        <v>299</v>
      </c>
      <c r="K12" s="383">
        <v>1500000</v>
      </c>
      <c r="L12" s="384">
        <f>K12/100*85</f>
        <v>1275000</v>
      </c>
      <c r="M12" s="286">
        <v>45231</v>
      </c>
      <c r="N12" s="287">
        <v>45597</v>
      </c>
      <c r="O12" s="288" t="s">
        <v>126</v>
      </c>
      <c r="P12" s="289" t="s">
        <v>126</v>
      </c>
      <c r="Q12" s="289" t="s">
        <v>126</v>
      </c>
      <c r="R12" s="290" t="s">
        <v>126</v>
      </c>
      <c r="S12" s="288" t="s">
        <v>195</v>
      </c>
      <c r="T12" s="290" t="s">
        <v>127</v>
      </c>
    </row>
    <row r="13" spans="1:20" s="3" customFormat="1" ht="72.599999999999994" thickBot="1" x14ac:dyDescent="0.35">
      <c r="B13" s="3">
        <v>9</v>
      </c>
      <c r="C13" s="385" t="s">
        <v>250</v>
      </c>
      <c r="D13" s="386" t="s">
        <v>250</v>
      </c>
      <c r="E13" s="306">
        <v>28718291</v>
      </c>
      <c r="F13" s="257" t="s">
        <v>300</v>
      </c>
      <c r="G13" s="388" t="s">
        <v>99</v>
      </c>
      <c r="H13" s="388" t="s">
        <v>124</v>
      </c>
      <c r="I13" s="388" t="s">
        <v>124</v>
      </c>
      <c r="J13" s="257" t="s">
        <v>301</v>
      </c>
      <c r="K13" s="383">
        <v>1500000</v>
      </c>
      <c r="L13" s="384">
        <f>K13/100*85</f>
        <v>1275000</v>
      </c>
      <c r="M13" s="286">
        <v>45231</v>
      </c>
      <c r="N13" s="287">
        <v>45597</v>
      </c>
      <c r="O13" s="307" t="s">
        <v>126</v>
      </c>
      <c r="P13" s="308" t="s">
        <v>126</v>
      </c>
      <c r="Q13" s="308" t="s">
        <v>126</v>
      </c>
      <c r="R13" s="309" t="s">
        <v>126</v>
      </c>
      <c r="S13" s="307" t="s">
        <v>195</v>
      </c>
      <c r="T13" s="309" t="s">
        <v>127</v>
      </c>
    </row>
    <row r="14" spans="1:20" s="3" customFormat="1" ht="72" x14ac:dyDescent="0.3">
      <c r="B14" s="3">
        <v>10</v>
      </c>
      <c r="C14" s="427" t="s">
        <v>302</v>
      </c>
      <c r="D14" s="428" t="s">
        <v>256</v>
      </c>
      <c r="E14" s="429">
        <v>71294147</v>
      </c>
      <c r="F14" s="408" t="s">
        <v>303</v>
      </c>
      <c r="G14" s="407" t="s">
        <v>99</v>
      </c>
      <c r="H14" s="407" t="s">
        <v>124</v>
      </c>
      <c r="I14" s="407" t="s">
        <v>124</v>
      </c>
      <c r="J14" s="293" t="s">
        <v>304</v>
      </c>
      <c r="K14" s="383">
        <v>20000000</v>
      </c>
      <c r="L14" s="384">
        <f>K14*0.85</f>
        <v>17000000</v>
      </c>
      <c r="M14" s="430">
        <v>44805</v>
      </c>
      <c r="N14" s="431">
        <v>45809</v>
      </c>
      <c r="O14" s="288"/>
      <c r="P14" s="289" t="s">
        <v>126</v>
      </c>
      <c r="Q14" s="289"/>
      <c r="R14" s="290"/>
      <c r="S14" s="292" t="s">
        <v>195</v>
      </c>
      <c r="T14" s="290" t="s">
        <v>127</v>
      </c>
    </row>
    <row r="16" spans="1:20" x14ac:dyDescent="0.3">
      <c r="A16" s="17" t="s">
        <v>63</v>
      </c>
      <c r="B16" s="17"/>
    </row>
    <row r="17" spans="1:12" x14ac:dyDescent="0.3">
      <c r="A17" s="17"/>
      <c r="B17" s="18"/>
    </row>
    <row r="18" spans="1:12" ht="16.2" customHeight="1" x14ac:dyDescent="0.3">
      <c r="B18" s="18" t="s">
        <v>64</v>
      </c>
    </row>
    <row r="19" spans="1:12" x14ac:dyDescent="0.3">
      <c r="B19" s="1" t="s">
        <v>65</v>
      </c>
    </row>
    <row r="20" spans="1:12" x14ac:dyDescent="0.3">
      <c r="B20" s="8" t="s">
        <v>30</v>
      </c>
    </row>
    <row r="21" spans="1:12" x14ac:dyDescent="0.3">
      <c r="B21" s="8" t="s">
        <v>109</v>
      </c>
    </row>
    <row r="23" spans="1:12" x14ac:dyDescent="0.3">
      <c r="B23" s="1" t="s">
        <v>45</v>
      </c>
    </row>
    <row r="24" spans="1:12" x14ac:dyDescent="0.3">
      <c r="A24" s="3" t="s">
        <v>46</v>
      </c>
      <c r="L24" s="14"/>
    </row>
    <row r="25" spans="1:12" x14ac:dyDescent="0.3">
      <c r="A25" s="3" t="s">
        <v>47</v>
      </c>
      <c r="B25" s="12" t="s">
        <v>80</v>
      </c>
      <c r="C25" s="12"/>
      <c r="D25" s="12"/>
      <c r="E25" s="12"/>
      <c r="F25" s="12"/>
      <c r="G25" s="12"/>
      <c r="L25" s="14"/>
    </row>
    <row r="26" spans="1:12" x14ac:dyDescent="0.3">
      <c r="A26" s="3"/>
      <c r="B26" s="12" t="s">
        <v>73</v>
      </c>
      <c r="C26" s="12"/>
      <c r="D26" s="12"/>
      <c r="E26" s="12"/>
      <c r="F26" s="12"/>
      <c r="G26" s="12"/>
      <c r="L26" s="14"/>
    </row>
    <row r="27" spans="1:12" x14ac:dyDescent="0.3">
      <c r="A27" s="3"/>
      <c r="B27" s="12" t="s">
        <v>69</v>
      </c>
      <c r="C27" s="12"/>
      <c r="D27" s="12"/>
      <c r="E27" s="12"/>
      <c r="F27" s="12"/>
      <c r="G27" s="12"/>
      <c r="L27" s="14"/>
    </row>
    <row r="28" spans="1:12" x14ac:dyDescent="0.3">
      <c r="A28" s="3"/>
      <c r="B28" s="12" t="s">
        <v>70</v>
      </c>
      <c r="C28" s="12"/>
      <c r="D28" s="12"/>
      <c r="E28" s="12"/>
      <c r="F28" s="12"/>
      <c r="G28" s="12"/>
      <c r="L28" s="14"/>
    </row>
    <row r="29" spans="1:12" x14ac:dyDescent="0.3">
      <c r="A29" s="3"/>
      <c r="B29" s="12" t="s">
        <v>71</v>
      </c>
      <c r="C29" s="12"/>
      <c r="D29" s="12"/>
      <c r="E29" s="12"/>
      <c r="F29" s="12"/>
      <c r="G29" s="12"/>
      <c r="L29" s="14"/>
    </row>
    <row r="30" spans="1:12" x14ac:dyDescent="0.3">
      <c r="A30" s="3"/>
      <c r="B30" s="12" t="s">
        <v>72</v>
      </c>
      <c r="C30" s="12"/>
      <c r="D30" s="12"/>
      <c r="E30" s="12"/>
      <c r="F30" s="12"/>
      <c r="G30" s="12"/>
      <c r="L30" s="14"/>
    </row>
    <row r="31" spans="1:12" x14ac:dyDescent="0.3">
      <c r="A31" s="3"/>
      <c r="B31" s="12" t="s">
        <v>75</v>
      </c>
      <c r="C31" s="12"/>
      <c r="D31" s="12"/>
      <c r="E31" s="12"/>
      <c r="F31" s="12"/>
      <c r="G31" s="12"/>
      <c r="L31" s="14"/>
    </row>
    <row r="32" spans="1:12" x14ac:dyDescent="0.3">
      <c r="A32" s="3"/>
      <c r="B32" s="12"/>
      <c r="C32" s="12"/>
      <c r="D32" s="12"/>
      <c r="E32" s="12"/>
      <c r="F32" s="12"/>
      <c r="G32" s="12"/>
      <c r="L32" s="14"/>
    </row>
    <row r="33" spans="1:12" x14ac:dyDescent="0.3">
      <c r="A33" s="3"/>
      <c r="B33" s="12" t="s">
        <v>79</v>
      </c>
      <c r="C33" s="12"/>
      <c r="D33" s="12"/>
      <c r="E33" s="12"/>
      <c r="F33" s="12"/>
      <c r="G33" s="12"/>
      <c r="L33" s="14"/>
    </row>
    <row r="34" spans="1:12" x14ac:dyDescent="0.3">
      <c r="B34" s="12" t="s">
        <v>47</v>
      </c>
      <c r="C34" s="12"/>
      <c r="D34" s="12"/>
      <c r="E34" s="12"/>
      <c r="F34" s="12"/>
      <c r="G34" s="12"/>
      <c r="L34" s="14"/>
    </row>
    <row r="35" spans="1:12" x14ac:dyDescent="0.3">
      <c r="B35" s="12"/>
      <c r="C35" s="12"/>
      <c r="D35" s="12"/>
      <c r="E35" s="12"/>
      <c r="F35" s="12"/>
      <c r="G35" s="12"/>
      <c r="L35" s="14"/>
    </row>
    <row r="36" spans="1:12" x14ac:dyDescent="0.3">
      <c r="B36" s="12" t="s">
        <v>78</v>
      </c>
      <c r="C36" s="12"/>
      <c r="D36" s="12"/>
      <c r="E36" s="12"/>
      <c r="F36" s="12"/>
      <c r="G36" s="12"/>
      <c r="L36" s="14"/>
    </row>
    <row r="37" spans="1:12" ht="16.2" customHeight="1" x14ac:dyDescent="0.3">
      <c r="B37" s="12" t="s">
        <v>66</v>
      </c>
      <c r="C37" s="12"/>
      <c r="D37" s="12"/>
      <c r="E37" s="12"/>
      <c r="F37" s="12"/>
      <c r="G37" s="12"/>
    </row>
    <row r="39" spans="1:12" x14ac:dyDescent="0.3">
      <c r="B39" s="1" t="s">
        <v>48</v>
      </c>
    </row>
    <row r="40" spans="1:12" x14ac:dyDescent="0.3">
      <c r="B40" s="1" t="s">
        <v>49</v>
      </c>
    </row>
    <row r="41" spans="1:12" x14ac:dyDescent="0.3">
      <c r="B41" s="1" t="s">
        <v>50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475C52-C20B-4778-B923-B6C837C3C5C9}">
  <ds:schemaRefs>
    <ds:schemaRef ds:uri="0104a4cd-1400-468e-be1b-c7aad71d7d5a"/>
    <ds:schemaRef ds:uri="http://schemas.microsoft.com/office/2006/metadata/properties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Mgr. Podlaha Bronislav</cp:lastModifiedBy>
  <cp:revision/>
  <cp:lastPrinted>2021-09-22T08:06:20Z</cp:lastPrinted>
  <dcterms:created xsi:type="dcterms:W3CDTF">2020-07-22T07:46:04Z</dcterms:created>
  <dcterms:modified xsi:type="dcterms:W3CDTF">2022-07-22T07:52:36Z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