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90" tabRatio="710"/>
  </bookViews>
  <sheets>
    <sheet name="MŠ" sheetId="6" r:id="rId1"/>
    <sheet name="ZŠ" sheetId="7" r:id="rId2"/>
    <sheet name="zajmové, neformalní, cel" sheetId="9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9" l="1"/>
  <c r="L15" i="9"/>
  <c r="L14" i="9"/>
  <c r="L13" i="9"/>
  <c r="L12" i="9"/>
  <c r="L11" i="9"/>
  <c r="L10" i="9"/>
  <c r="L9" i="9"/>
  <c r="L8" i="9"/>
  <c r="L7" i="9"/>
  <c r="L6" i="9"/>
  <c r="M141" i="7" l="1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65" i="6" l="1"/>
  <c r="M64" i="6"/>
  <c r="M63" i="6"/>
  <c r="M62" i="6"/>
  <c r="M61" i="6"/>
  <c r="M60" i="6"/>
  <c r="M59" i="6"/>
  <c r="M58" i="6"/>
  <c r="M57" i="6"/>
  <c r="M56" i="6"/>
  <c r="M55" i="6"/>
  <c r="M54" i="6"/>
  <c r="M53" i="6"/>
  <c r="M52" i="6" l="1"/>
  <c r="M51" i="6" l="1"/>
  <c r="M50" i="6"/>
  <c r="M49" i="6"/>
  <c r="M48" i="6"/>
  <c r="M47" i="6"/>
  <c r="M46" i="6"/>
  <c r="M45" i="6"/>
  <c r="M44" i="6"/>
  <c r="M43" i="6"/>
  <c r="M42" i="6"/>
  <c r="M41" i="6" l="1"/>
  <c r="M40" i="6"/>
  <c r="M39" i="6" l="1"/>
  <c r="M38" i="6" l="1"/>
  <c r="M37" i="6"/>
  <c r="M36" i="6" l="1"/>
  <c r="M35" i="6" l="1"/>
  <c r="M34" i="6"/>
  <c r="M33" i="6" l="1"/>
  <c r="M32" i="6"/>
  <c r="M31" i="6" l="1"/>
  <c r="M30" i="6"/>
  <c r="M29" i="6"/>
  <c r="M28" i="6"/>
  <c r="M27" i="6"/>
  <c r="M26" i="6"/>
  <c r="M25" i="6" l="1"/>
  <c r="M24" i="6"/>
  <c r="M23" i="6"/>
  <c r="M22" i="6"/>
  <c r="M21" i="6"/>
  <c r="M20" i="6" l="1"/>
  <c r="M19" i="6"/>
  <c r="M18" i="6"/>
  <c r="M17" i="6"/>
  <c r="M16" i="6"/>
  <c r="M15" i="6" l="1"/>
  <c r="M14" i="6" l="1"/>
  <c r="M13" i="6" l="1"/>
  <c r="M12" i="6" l="1"/>
  <c r="M11" i="6"/>
  <c r="M10" i="6"/>
  <c r="M9" i="6"/>
  <c r="M6" i="6" l="1"/>
  <c r="M5" i="6"/>
</calcChain>
</file>

<file path=xl/sharedStrings.xml><?xml version="1.0" encoding="utf-8"?>
<sst xmlns="http://schemas.openxmlformats.org/spreadsheetml/2006/main" count="2432" uniqueCount="616">
  <si>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</si>
  <si>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</si>
  <si>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</si>
  <si>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</si>
  <si>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</si>
  <si>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</si>
  <si>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</si>
  <si>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</si>
  <si>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</si>
  <si>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</si>
  <si>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</si>
  <si>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</si>
  <si>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</si>
  <si>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</si>
  <si>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</si>
  <si>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</si>
  <si>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</si>
  <si>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</si>
  <si>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</si>
  <si>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</si>
  <si>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</si>
  <si>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</si>
  <si>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</si>
  <si>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</si>
  <si>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Obec s rozšířenou působností - realizace</t>
  </si>
  <si>
    <t>z toho předpokládané výdaje EFRR</t>
  </si>
  <si>
    <t>Základní škola a Mateřská škola Bohdalec</t>
  </si>
  <si>
    <t>Revitalizace školní zahrady včetně oplocení a obnova zahradního domečku.</t>
  </si>
  <si>
    <t>Kraj Vysočina</t>
  </si>
  <si>
    <t>Žďár nad Sázavou</t>
  </si>
  <si>
    <t>Bohdalec</t>
  </si>
  <si>
    <t>I/2023</t>
  </si>
  <si>
    <t>XII/2025</t>
  </si>
  <si>
    <t>Obec Bohdalec</t>
  </si>
  <si>
    <t>Revitalizace školní zahrady včetně oplocení a obnova zahradního domečku</t>
  </si>
  <si>
    <t>ne</t>
  </si>
  <si>
    <t>Základní škola a mateřská škola Bohdalov</t>
  </si>
  <si>
    <t>Městys Bohdalov</t>
  </si>
  <si>
    <t>Vybudování nových prostor MŠ</t>
  </si>
  <si>
    <t>Žďár n. S.</t>
  </si>
  <si>
    <t>Bohdalov</t>
  </si>
  <si>
    <t>Zvýšení kapacity MŠ vybudováním nových prostor v mateřské škole</t>
  </si>
  <si>
    <t>I/2022</t>
  </si>
  <si>
    <t>x</t>
  </si>
  <si>
    <t>Zahradní domek a venkovní učebna MŠ</t>
  </si>
  <si>
    <t>Vybudování zahradního domku a venkovní učebny v mateřské škole</t>
  </si>
  <si>
    <t>X/2021</t>
  </si>
  <si>
    <t>XII/2022</t>
  </si>
  <si>
    <t>PD, výběr dodavatele</t>
  </si>
  <si>
    <t>Přírodní zahrada MŠ</t>
  </si>
  <si>
    <t>Vybudování přírodní zahrady MŠ</t>
  </si>
  <si>
    <t>Obnova topné soustavy</t>
  </si>
  <si>
    <t>Obnova topné soustavy v budově MŠ</t>
  </si>
  <si>
    <t>XII/2023</t>
  </si>
  <si>
    <t>Základní škola a mateřská škola Hamry nad sázavou p.o.</t>
  </si>
  <si>
    <t>Obec Hamry nad Sázavou</t>
  </si>
  <si>
    <t>Úprava zahrady MŠ</t>
  </si>
  <si>
    <t>Hamry nad Sázavou</t>
  </si>
  <si>
    <t>XII/2024</t>
  </si>
  <si>
    <t>Základní škola a Mateřská škola Herálec</t>
  </si>
  <si>
    <t>Obec Herálec pod Žákovou horou</t>
  </si>
  <si>
    <t>Vybavení a modernizace tříd v MŠ</t>
  </si>
  <si>
    <t>Herálec</t>
  </si>
  <si>
    <t>Vybavení a modernizace tříd v mateřské škole</t>
  </si>
  <si>
    <t>XII/2027</t>
  </si>
  <si>
    <t>Mateřská škola Jámy - p. o., okres Žďár nad Sázavou</t>
  </si>
  <si>
    <t>obec Jámy</t>
  </si>
  <si>
    <t>Modernizace školní zahrady</t>
  </si>
  <si>
    <t>Jámy</t>
  </si>
  <si>
    <t>Vybavení školní zahrady herními a edukativními prvky</t>
  </si>
  <si>
    <t>projektový záměr</t>
  </si>
  <si>
    <t>Mateřská škola Malá Losenice, p.o.</t>
  </si>
  <si>
    <t>Obec Malá Losenice</t>
  </si>
  <si>
    <t>Rekonstrukce výdejny obědů, výměna kuchyňské linky</t>
  </si>
  <si>
    <t>Malá Losenice</t>
  </si>
  <si>
    <t>Rekonstrukce prostor výdejny obědů MŠ včetně nákupu vybavení (kuchyňská linka, spotřebiče, nádobí atp.).</t>
  </si>
  <si>
    <t>VI/2021</t>
  </si>
  <si>
    <t>zpracovaná studie</t>
  </si>
  <si>
    <t>Přestavba stávajících půdních prostor</t>
  </si>
  <si>
    <t>Přestavba půdních prostor - vybudování půdní vestavby včetně nákupu vybavení. Prostory by sloužily jako další třída a prostory jako zázemí pro ředitele MŠ a další pedagog.pracovníky , dále by se tam nacházel archiv a kabinety.</t>
  </si>
  <si>
    <t>VI/2023</t>
  </si>
  <si>
    <t>VIII/2027</t>
  </si>
  <si>
    <t xml:space="preserve">Revitalizace školkové zahrady </t>
  </si>
  <si>
    <t>Revitalizace školkové zahrady - vybudování nové komunitní přírodní zahrady s novými prvky (herní, vzdělávací, komunitní atp.).</t>
  </si>
  <si>
    <t>VI/2022</t>
  </si>
  <si>
    <t>X/2023</t>
  </si>
  <si>
    <t>Modernizace interiéru MŠ</t>
  </si>
  <si>
    <t>Výměna staré kuchyňské linky za novou  a nákup vybavení do kuchyně a jídelny, obnova a výměna vnitřních interiérových dveří v MŠ včetně zhotovení nových posuvných.</t>
  </si>
  <si>
    <t>zpracovaná studie, podána žádost o dotaci</t>
  </si>
  <si>
    <t>Modernizace přístupové cesty do MŠ včetně oplocení</t>
  </si>
  <si>
    <t>Modernizace přístupové cesty do MŠ (nový chodník) včetně oplocení (zhotovení nového oplocení kolem MŠ).</t>
  </si>
  <si>
    <t>VI/2024</t>
  </si>
  <si>
    <t xml:space="preserve">ne </t>
  </si>
  <si>
    <t>ano</t>
  </si>
  <si>
    <t>Mateřská škola Nížkov, p.o.</t>
  </si>
  <si>
    <t>Obec Nížkov</t>
  </si>
  <si>
    <t>Revitalizace školní zahrady</t>
  </si>
  <si>
    <t xml:space="preserve">Nížkov </t>
  </si>
  <si>
    <t>Obnova stavajících zahradních prvků, doplnění dalšími funkčními prvky k rozvoji hrubé motoriky i tvořivosti ve stylu přírodních zahradních průlezek, skluzavek, stěn a dalších.</t>
  </si>
  <si>
    <t>Výstavba dopravního hřiště na školní zahradě</t>
  </si>
  <si>
    <t>Účelné využití prostoru zahrady pro vzdělávání dětí v oblasti dopravní výchovy, lokomoce dětí, spolupráce a ohleduplnosti. Nacvičování praktických dovedností reálného života. Krátký úsek umělé silniční křižovatky či kruhového objezdu, s přechody, dopravními značkami, čekárnou, čerpací stanicí a dalšími prvky.</t>
  </si>
  <si>
    <t>Přístavba a přestavba MŠ Nížkov</t>
  </si>
  <si>
    <t>Nutné rozšíření kapacity stávající Mateřské školy o potřebné prostory další třídu a její příslušenství. Vybudování zázemí pro pedagogický sbor a ukládání didaktických pomůcek a her.</t>
  </si>
  <si>
    <t>zpracovaná PD</t>
  </si>
  <si>
    <t>Vybudování environmentální učebny na školní zahradě s prvky jako je bahniště, meteorologická stanice nebo jezírko</t>
  </si>
  <si>
    <t>Návaznost na ŠVP školy, která směřuje k EVVO myšlení - využití zahradních prostor jako živé učebny. Vybudování ekosystému kolem jezírka či bahniště, zřízení meteorologické stanice, polytechnické zázení pracovního stolu s ponkem.</t>
  </si>
  <si>
    <t>v počátku</t>
  </si>
  <si>
    <t>Výměna vstupních dveří se zabezpečením - dálkové otevírání dveří přes interkom s kamerou</t>
  </si>
  <si>
    <t>Zabezpečení vstupu do budovy je prioritou zajištění bezpečí a jistoty při výchovně-vzdělávacím procesu.</t>
  </si>
  <si>
    <t>MŠ Nové Dvory</t>
  </si>
  <si>
    <t>Obec Nové Dvory</t>
  </si>
  <si>
    <t>Obnova otopné soustavy v budově</t>
  </si>
  <si>
    <t>Nové Dvory</t>
  </si>
  <si>
    <t>Obnova otopné soustavy v budově, která je stará a již vyžaduje časté opravy</t>
  </si>
  <si>
    <t>XII/2026</t>
  </si>
  <si>
    <t>Obnova schodiště v budově</t>
  </si>
  <si>
    <t>Obnova schodiště v budově ve druhém podlaží, schody jsou již značně prošlapané.</t>
  </si>
  <si>
    <t>zpracovaná PD ano</t>
  </si>
  <si>
    <t>Zajištění bezbariérovosti v budové MŠ</t>
  </si>
  <si>
    <t>Zajištění bezbariérovosti v budově MŠ, jedná se o schodišťový výtah.</t>
  </si>
  <si>
    <t>Přístavba kuchyně</t>
  </si>
  <si>
    <t>Přístavba kuchyně, modernizace prostor, zajištění vybavení školní kuchyně</t>
  </si>
  <si>
    <t>Rekonstrukce šatny a sociálního zařízení pro zaměstance</t>
  </si>
  <si>
    <t>Celková rekonstrukce šatny a sociálního zařízení pro zaměstnance, které je nevyhovující</t>
  </si>
  <si>
    <t>Výměna střešní krytiny</t>
  </si>
  <si>
    <t>Výměna střešní krytiny, eternitové šablony jsou již stářím náchylné k poškození.</t>
  </si>
  <si>
    <t>Základní škola a Mateřská škola Nové Veselí</t>
  </si>
  <si>
    <t>Městys Nové Veselí</t>
  </si>
  <si>
    <t>Ekologizace provozu MŠ</t>
  </si>
  <si>
    <t>Nové Veselí</t>
  </si>
  <si>
    <t>Ekologizace provozu MŠ - rekonstrukce elektrických rozvodů</t>
  </si>
  <si>
    <t>Rozšíření MŠ</t>
  </si>
  <si>
    <t>Přístavba dalšího patra MŠ</t>
  </si>
  <si>
    <t xml:space="preserve">Mateřská škola Ostrov nad Oslavou </t>
  </si>
  <si>
    <t>Městys Ostrov nad Oslavou</t>
  </si>
  <si>
    <t>Modernizace vnitřních prostor</t>
  </si>
  <si>
    <t>Ostrov nad Oslavou</t>
  </si>
  <si>
    <t>Rekonstrukce vnitřních prostor budovy</t>
  </si>
  <si>
    <t>VII/2022</t>
  </si>
  <si>
    <t>VIII/2026</t>
  </si>
  <si>
    <t>výběr dodavatele</t>
  </si>
  <si>
    <t xml:space="preserve">Modernizace vybavení </t>
  </si>
  <si>
    <t>Jedná se o modernizaci vybavení sloužící dětem i zaměstnancům školy.</t>
  </si>
  <si>
    <t>VIII/2023</t>
  </si>
  <si>
    <t>Mateřská škola Pavlov</t>
  </si>
  <si>
    <t>Obec Pavlov</t>
  </si>
  <si>
    <t>Rekonstrukce MŠ</t>
  </si>
  <si>
    <t>Pavlov</t>
  </si>
  <si>
    <t>Přístavba k původní budově MŠ nebo využití nevyužívaných prostor v budově, které je MŠ součástí.</t>
  </si>
  <si>
    <t>Základní škola  a Mateřská škola Polnička, okres Žďár nad Sázavou</t>
  </si>
  <si>
    <t>obec Polnička</t>
  </si>
  <si>
    <t>Polnička</t>
  </si>
  <si>
    <t>Zpracování projektu, úprava tříd, zázemí pro pedagogy a úložných prostor odpovidající současným potřebám.</t>
  </si>
  <si>
    <t>Revitalizace školní zahrady, včetně altánu pro prožitkové učení a oplocení</t>
  </si>
  <si>
    <t>Zpracování projektu, úprava školní zahrady a zastaralých herních prvků</t>
  </si>
  <si>
    <t>Základní škola a mateřská škola Sázava, p.o.</t>
  </si>
  <si>
    <t>obec Sázava</t>
  </si>
  <si>
    <t>Rekonstrukce podlahy ve školní kuchyni</t>
  </si>
  <si>
    <t>Sázava</t>
  </si>
  <si>
    <t xml:space="preserve">Ve školní kuchyni je starší nevyhovující podlaha. Její opravou chceme zajistit bezpečný pohyb kuchařek v provozu a zkvalitnit jejich pracovní prostředí. </t>
  </si>
  <si>
    <t xml:space="preserve"> PD před zpracováním </t>
  </si>
  <si>
    <t>Základní škola a Mateřská škola Světnov, p.o.</t>
  </si>
  <si>
    <t>Obec Světnov</t>
  </si>
  <si>
    <t>Výměna zdroje tepla v budově MŠ</t>
  </si>
  <si>
    <t>Světnov</t>
  </si>
  <si>
    <t>Projekt je zaměřen na výměnu zdroje tepla (kotle) za nový lepší a ekologičtější zdroj. Výměna se bude týkat především zdroje a případně otopní soustavy dle potřeby apod.</t>
  </si>
  <si>
    <t>IX/2023</t>
  </si>
  <si>
    <t>Záměr bez PD - bude zpracována</t>
  </si>
  <si>
    <t>Herní prvky pro MŠ Světnov</t>
  </si>
  <si>
    <t>Pořízení herních prvků na školní zahradu</t>
  </si>
  <si>
    <t>Základní škola a Mateřská škola Škrdlovice</t>
  </si>
  <si>
    <t>Obec Škrdlovice</t>
  </si>
  <si>
    <t>Rekonstrukce budovy ZŠ a MŠ</t>
  </si>
  <si>
    <t>Škrdlovice</t>
  </si>
  <si>
    <t>Proběhne celková rekonstrukce budovy školy.</t>
  </si>
  <si>
    <t>nevyhovující sociální zázemí, osvětlení, radov v ovzduší</t>
  </si>
  <si>
    <t>Rekonstrukce a vybavení školní kuchyně</t>
  </si>
  <si>
    <t>Proběhne celková rekonstrukce školní kuchyně a jídelny školy.</t>
  </si>
  <si>
    <t>nevyhovující zázemí pro přípravu jídel</t>
  </si>
  <si>
    <t>Rekonstrukce víceúčelového objektu na školní zahradě</t>
  </si>
  <si>
    <t>Proběhne rekonstrukce přístavku u budovy školy s vytvořením nových prostor sloužících pro výuku a zájmovou odpolední činnost.</t>
  </si>
  <si>
    <t>Proběhne revitalizace a obnovení funkčnosti školní zahrady s důrazem kladeným na prvky přírodní zahrady a se zaměřením na využívání v rámci výuky.</t>
  </si>
  <si>
    <t>Vybavení školky - dlouhodobý majetek</t>
  </si>
  <si>
    <t>Mateřská škola bude vybavena novým majetkem - nábytkem, případně učebními pomůckami.</t>
  </si>
  <si>
    <t>Vybavení školky interaktivní technikou - tabulí a příslušenstvím</t>
  </si>
  <si>
    <t>Mateřská škola bude vybavena novým majetkem -  interaktivní technikou.</t>
  </si>
  <si>
    <t>Vybudování přírodní zahrady v areálu školy.</t>
  </si>
  <si>
    <t>V areálu školy bude vybudována přírodní zahrada sloužící k výuce.</t>
  </si>
  <si>
    <t>Bezpečnostní zařízení v budově školy - alarm, čipy, kamerové zařízení</t>
  </si>
  <si>
    <t>Budova školy bude vybavena novým zabezpečovacím systémem - alarm, vstupní čipy, kamerové zařízení.</t>
  </si>
  <si>
    <t>Revitalizace okolí budovy školy - nové chodníky, nové oplocení</t>
  </si>
  <si>
    <t>Okolí budovy školy bude revitalizováno - vybudování nových přístupových cest a oplocení.</t>
  </si>
  <si>
    <t>Vybavení pomůckami pro tělovýchovu dětí</t>
  </si>
  <si>
    <t>Mateřská škola bude vybavena novými pomůckami sloužící k tělovýchově dětí.</t>
  </si>
  <si>
    <t>Mateřská škola Vojnův Městec</t>
  </si>
  <si>
    <t>Městys Vojnův Městec</t>
  </si>
  <si>
    <t>Přístavba MŠ</t>
  </si>
  <si>
    <t>Vojnův Městec</t>
  </si>
  <si>
    <t>Přístavba budovy MŠ Vojnův Městec</t>
  </si>
  <si>
    <t>VII/2023</t>
  </si>
  <si>
    <t>zahájení jednání o odkupu dotčeného pozemku</t>
  </si>
  <si>
    <t>Mateřská škola Žďár nad Sázavou p.o.</t>
  </si>
  <si>
    <t>Město Žďár nad Sázavou</t>
  </si>
  <si>
    <t>Revitalizace školní zahrady při MŠ Sluníčko, ul.Veselská</t>
  </si>
  <si>
    <t>2.etapa tvorby přírodní zahrady</t>
  </si>
  <si>
    <t>Venkovní učebna při MŠ Sluníčko, ul. Veselská</t>
  </si>
  <si>
    <t>venkovní učebna pro vzdělávání dětí</t>
  </si>
  <si>
    <t>Venkovní učebna při MŠ Vysočánek, ul. Vysocká</t>
  </si>
  <si>
    <t>Venkovní učebna při MŠ Srdíčko, ul. Vančurova</t>
  </si>
  <si>
    <t>Zateplení a modernizace MŠ Pohádka, ul.Brodská</t>
  </si>
  <si>
    <t>zateplení budovy sever, jih, nová střecha</t>
  </si>
  <si>
    <t>Modernizace školních jídelen MŠ Žďár nad Sázavou</t>
  </si>
  <si>
    <t>nákup 2 konvektomatů, 1 sklopné pánve, 4 elektr.kompostéry, modernizace vzduchotechniky - rekuperace kuchyně a výdejen - Haškova a Veselská</t>
  </si>
  <si>
    <t>plán MŠ</t>
  </si>
  <si>
    <t>Výstavba nové MŠ Jeřabinka s minimálně     2-3 třídami</t>
  </si>
  <si>
    <t>zvýšení kapacity mateřských škol o 50 míst</t>
  </si>
  <si>
    <t>Modernizace a vybavení MŠ  IT technikou pro pg a výuku</t>
  </si>
  <si>
    <t>výměna a doplnění nové IT techniky ve všech budovách MŠ - pro pg a inter.vzdělávání</t>
  </si>
  <si>
    <t>Rekonstrukce elektroinstalace MŠ Vláček, ul.Haškova</t>
  </si>
  <si>
    <t>rekonstrukce elektroinstalace v celé budově MŠ</t>
  </si>
  <si>
    <t>Modernizace a doplnění herních prvků na školní zahrady v p.o. dle plánu</t>
  </si>
  <si>
    <t xml:space="preserve">doplnění a obnova chátrajících herních prvků na školní zahrady všech MŠ </t>
  </si>
  <si>
    <t>Dokončení revitalizace školní zahrady při MŠ Vančurova</t>
  </si>
  <si>
    <t>závěrečná etapa úprav školní zahrady, celkové zpevnění svahu a dokončení povrchu dětského hřiště, doplnění skluzavek atd.</t>
  </si>
  <si>
    <t>Modernizace a rekuperace MŠ Srdíčko, ul.Vančurova</t>
  </si>
  <si>
    <t>modernizace sociálního zařízení pro děti i zaměstnance, rekuperace prostur 4 tříd a soc.zařízení, úprava chodeb, vstupu do budovy, revitalizace školní zahrady, výměna dveří</t>
  </si>
  <si>
    <t>2. etapa revitalizace přírodní zahrady při MŠ Vysočánku, ul.Vysocká</t>
  </si>
  <si>
    <t>2. etapa dokončení tvorby přírodní zahrady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</si>
  <si>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</si>
  <si>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</si>
  <si>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</si>
  <si>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</si>
  <si>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</si>
  <si>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</si>
  <si>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</si>
  <si>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</si>
  <si>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</si>
  <si>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</si>
  <si>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</si>
  <si>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</si>
  <si>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</si>
  <si>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</si>
  <si>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Vybudování venkovní učebny a revitalizace jejího okolí</t>
  </si>
  <si>
    <t>Vybudování kryté venkovní učebny a úprava okolí</t>
  </si>
  <si>
    <t xml:space="preserve">Přestavba půdních prostor </t>
  </si>
  <si>
    <t xml:space="preserve">Přestavba půdy školní budovy na prostory využi
telné k výchovněvzdělávacím účelům
</t>
  </si>
  <si>
    <t>I/2025</t>
  </si>
  <si>
    <t>Modernizace školní kuchyně</t>
  </si>
  <si>
    <t>Pořízení nového vybavení školní kuchyně, včetně
nábytku.</t>
  </si>
  <si>
    <t>I/2021</t>
  </si>
  <si>
    <t>Rekonstrukce střechy</t>
  </si>
  <si>
    <t>Rekonstrukce střechy školní budovy, nosné
 konstrukce a krytiny</t>
  </si>
  <si>
    <t>Rekonstrukce tělocvičny</t>
  </si>
  <si>
    <t>Přestavba nevyužitých prostor školní budovy 
na tělocvičnu s kabinetem.</t>
  </si>
  <si>
    <t>dokončeny stavební
práce</t>
  </si>
  <si>
    <t>Oprava oplocení školy</t>
  </si>
  <si>
    <t>Oprava oplocení školy.</t>
  </si>
  <si>
    <t>Obnova školního sportovního areálu</t>
  </si>
  <si>
    <t>PD</t>
  </si>
  <si>
    <t>Modernizace a vybavení školy IT technikou</t>
  </si>
  <si>
    <t>Přírodní učebna ZŠ</t>
  </si>
  <si>
    <t>Vybudování přírodní učebny ZŠ</t>
  </si>
  <si>
    <t xml:space="preserve">Tělocvična ZŠ </t>
  </si>
  <si>
    <t>Tělocvična ZŠ - vyřešení akustiky vnitřních prostro a oprava střechy</t>
  </si>
  <si>
    <t>Zelená střecha s venkovní učebnou nad částí ZŠ</t>
  </si>
  <si>
    <t>Vybudování zelené střechy s venkovní učebnou nad částí ZŠ</t>
  </si>
  <si>
    <t xml:space="preserve">Obnova topné soustavy </t>
  </si>
  <si>
    <t>Obnova topné soustavy v budově ZŠ</t>
  </si>
  <si>
    <t>Učebna pro výuku technické výchovy</t>
  </si>
  <si>
    <t>Rekonstrukce učebny pro výuku technické výchovy</t>
  </si>
  <si>
    <t>I/2024</t>
  </si>
  <si>
    <t>Rekonstrukce tříd</t>
  </si>
  <si>
    <t>rekonstrukce elektrických rozvodů, podlah, stropů a omítek</t>
  </si>
  <si>
    <t>Rekonstrukce odborné učebny Fy/Ch</t>
  </si>
  <si>
    <t>Rekonstrukce odborné učebny fyziky a chemie - stavební úpravy, vybavení nábytkem, interaktivní tabule, pomůcky pro fyziku a chemii</t>
  </si>
  <si>
    <t>X</t>
  </si>
  <si>
    <t>Vybavení pracoviště ŠPP</t>
  </si>
  <si>
    <t>Vybavení pracoviště školního poradenského centra - vybavení nábytkem pro výchovného poradce + nábytek pro klienty (žáky, rodiče) poradenského pracoviště, pomůcky pro poradenské pracoviště</t>
  </si>
  <si>
    <t>v přípravě</t>
  </si>
  <si>
    <t>Vybavení a modernizace učeben vč. kabinetů</t>
  </si>
  <si>
    <t>Vybavení a modernizace učeben vč. kabinetů         (v přístavbě), nový nábytek pro odborné učebny, přírodopisu, výtvarné výchovy a jazykové učebny, interaktivní tabule, pomůcky do učeben, vybavení přilehlých kabinetů</t>
  </si>
  <si>
    <t>Revitalizace školních pozemků vč. venkovní učebny</t>
  </si>
  <si>
    <t>Revitalizace školních pozemků vč. venkovní učebny, výstavba venkovní učebny na výuku pracovních činností, nákup pomůcek, výsadba živého plotu</t>
  </si>
  <si>
    <t>Modernizace šaten</t>
  </si>
  <si>
    <t>Modernizace šaten, stavební úpravy, nákup šatních skříněk, výměna za stávající šatní klece</t>
  </si>
  <si>
    <t xml:space="preserve">Rekontrukce chodeb </t>
  </si>
  <si>
    <t>Rekonstrukce chodeb (dlažba), výměna nevyhovují podlahové krytiny (stará dlažba, která je v nevyhovujícím stavu</t>
  </si>
  <si>
    <t>Rekontrukce žákovských dílen</t>
  </si>
  <si>
    <t>Rekonstrukce žákovských dílen, stavební úpravy, nákup nového vybavení</t>
  </si>
  <si>
    <t>Rekontrukce kotelny</t>
  </si>
  <si>
    <t>Rekonstrukce kotelny (zdroje vytápění), nákup nových kotlů</t>
  </si>
  <si>
    <t>Regulace topného systému</t>
  </si>
  <si>
    <t>Regulace topného systému, nákup termostatů a seřízení topných těles</t>
  </si>
  <si>
    <t>Zřízení archivu školy</t>
  </si>
  <si>
    <t>Zřízení archivu školy, stavební úpravy v nedodělaných prostorách kanceláří, zateplení, osvětleí, rozvody topení, nákup nábytku</t>
  </si>
  <si>
    <t>Výměna žaluzíí v budově školy</t>
  </si>
  <si>
    <t>Výměna žaluzií ve třídách a kabinetech</t>
  </si>
  <si>
    <t xml:space="preserve">Obnova výpočetní techniky </t>
  </si>
  <si>
    <t>Obnova výpočetní techniky v učebně PC a ve škole, modernizace počítačové učebny, nákup nového vybavení</t>
  </si>
  <si>
    <t>Výměna školních tabulí</t>
  </si>
  <si>
    <t>Výměna školních tabulí, nákup interaktivních tabulí do kmenových tříd</t>
  </si>
  <si>
    <t>Výměna střešních oken</t>
  </si>
  <si>
    <t>Výměna střešních oken, nové, kvalitnější střešní okna</t>
  </si>
  <si>
    <t>Revitalizace venkovního atria</t>
  </si>
  <si>
    <t>Revitalizace venkovního atria pro využití volnočasových aktivit žáků o přestávkách, zakoupení hracích prvků.</t>
  </si>
  <si>
    <t>Rekonstrukce jídelny</t>
  </si>
  <si>
    <t>Rekonstrukce jídelny vč. Vybavení, výměna starého osvětlení, zakoupení nábytku</t>
  </si>
  <si>
    <t>Modernizace vybavení školní kuchyně</t>
  </si>
  <si>
    <t>Modernizace vybavení školní kuchyně, je potřeba vyměnit již zastarelé vybavení, nákup myčky, apod.</t>
  </si>
  <si>
    <t>Výměna oken ve školní kuchyni a jídelně</t>
  </si>
  <si>
    <t>Výměna oken ve školní kuchyni a jídelně, stávající okna jsou ještě dřevěná, špatná, potřeba kompletně vyměnit.</t>
  </si>
  <si>
    <t>Modernizace učebny HV</t>
  </si>
  <si>
    <t>Modernizace učebny hudební výchovy, nákup vybavení pro výuku Hv, např. nová aparatura, interaktivní tabule, nový nábytek.</t>
  </si>
  <si>
    <t>Dovybavení žákovské knihovny s čítárnou</t>
  </si>
  <si>
    <t>Dovybavení žákovské knihovny s čítárnou, zakoupení nového nábytku, dovybavení knihami, rozšíření např. jazykové sekce.</t>
  </si>
  <si>
    <t>Základní škola Žďár nad Sázavou, Komenského 2</t>
  </si>
  <si>
    <t>Výměna stávajícího osvětlení školy za LED osvětlení</t>
  </si>
  <si>
    <t>Výměna stávajícího osvětlení za LED osvětlení, zlepšení osvětlení a úspora el. energie</t>
  </si>
  <si>
    <t>Zateplení sportovní haly</t>
  </si>
  <si>
    <t>Zateplení sportovní haly s cílem získání lepšího tepelného konfortu s úsporou energie na vytápění</t>
  </si>
  <si>
    <t>Dokončení rekonstrukce školního hřiště</t>
  </si>
  <si>
    <t>Dokončení výstavby sportovního areálu s tím lepší využití sportoviště pro výuku škol i  využití veřejnosti.</t>
  </si>
  <si>
    <t>Půdní vestavba - zřízení odborných učeben vč. sociálního zázemí a bezbariérovosti</t>
  </si>
  <si>
    <t>Půdní vestaba umožní zřízení odborných učeben, které jsou nyní v kmenových učebnách. Zvýší kvalitu zázemí pro výuku žáků.</t>
  </si>
  <si>
    <t>Rekonstrukce odborných učeben, včetně bezbariérovosti</t>
  </si>
  <si>
    <t>Rekonstrukce zastaralých odborných  učeben zvýší kvalitu zázemí pro výuku.</t>
  </si>
  <si>
    <t>Modernizace a doplnění herních prvků na školním dvoře</t>
  </si>
  <si>
    <t>Herní prvky jsou za hranou životnosti, modernizace podpoří účelnější využití jak ve výuce, tak pro provoz školní družiny</t>
  </si>
  <si>
    <t>není třeba</t>
  </si>
  <si>
    <t>Rekonstrukce chodby (podlahy) v ZŠ</t>
  </si>
  <si>
    <t>Rekonstrukce je nutná, hrozí úrazy na stávající podlaze.</t>
  </si>
  <si>
    <t>Oplocení školního pozemku</t>
  </si>
  <si>
    <t>Plot je za hranicí životností, ohrožuje svým stavem zdraví žáků.</t>
  </si>
  <si>
    <t>Přestavba sportovní haly - zvětšení plochy, změna hlediště, nová palubka</t>
  </si>
  <si>
    <t>Přestavba haly by znamenala lepší konfort pro žáky i veřejnost (Basketbalový klub), umožnila by zařazení sportovní plochy do vyšší úrovně certifikace.</t>
  </si>
  <si>
    <t>Základní škola Žďár nad Sázavou, Komenského 6</t>
  </si>
  <si>
    <t>Digitalizace učebny angličtiny</t>
  </si>
  <si>
    <t>Nákup vybavení techniky - posluchárna</t>
  </si>
  <si>
    <t>Obnova schodiště před školou</t>
  </si>
  <si>
    <t>Oprava schodiště před školou</t>
  </si>
  <si>
    <t>Modernizace a vybavení IT učeben + WIFI</t>
  </si>
  <si>
    <t>Nákup IT techniky</t>
  </si>
  <si>
    <t>Oprava střechy</t>
  </si>
  <si>
    <t>Přeizolování střechy</t>
  </si>
  <si>
    <t>Výměna oken</t>
  </si>
  <si>
    <t>Rekonstrukce sociálního zařízení</t>
  </si>
  <si>
    <t>Výměna potrubí a WC příslušenství</t>
  </si>
  <si>
    <t>Vybavení učebny v přírodě</t>
  </si>
  <si>
    <t>Nákup herních a učebních prvků</t>
  </si>
  <si>
    <t>Výměna osvětlení</t>
  </si>
  <si>
    <t>Výměna osvětlení za LED panely</t>
  </si>
  <si>
    <t>Modernizace a vybavení odborných učeben</t>
  </si>
  <si>
    <t>Nákup vybavení</t>
  </si>
  <si>
    <t>Modernizace školní kuchyně, oprava podlahy</t>
  </si>
  <si>
    <t>Výměna podlady včetně izolace</t>
  </si>
  <si>
    <t>Solární panely</t>
  </si>
  <si>
    <t>Nákup solárních panelů</t>
  </si>
  <si>
    <t>Obnova kanalizace budovy 4. etapa</t>
  </si>
  <si>
    <t>Výměna stávajícího potrubí</t>
  </si>
  <si>
    <t>Zpracovaná projektová dokumentace</t>
  </si>
  <si>
    <t>Základní škola Na Radosti</t>
  </si>
  <si>
    <t>Plyne To</t>
  </si>
  <si>
    <t>Rekonstrukce a stavební úpravy pro ZŠ Na Radosti</t>
  </si>
  <si>
    <t>Změna užívání stavby na školské zařízení v souladu se všemi platnými předpisy pro stávající kapacitu 100 žáků.</t>
  </si>
  <si>
    <t>IX/2022</t>
  </si>
  <si>
    <t>-</t>
  </si>
  <si>
    <t>Nová budova ZŠ Na Radosti</t>
  </si>
  <si>
    <t>Novostavba základní školy v souladu se všemi platnými předpisy pro stávající kapacitu 100 žáků.</t>
  </si>
  <si>
    <t>architektonická studie</t>
  </si>
  <si>
    <t>Základní škola Nížkov</t>
  </si>
  <si>
    <t>Zabezpečení školy</t>
  </si>
  <si>
    <t>Nížkov</t>
  </si>
  <si>
    <t>Zabezpečení školy (čipy)</t>
  </si>
  <si>
    <t>Vybudování prostor ŠPP</t>
  </si>
  <si>
    <t>Vybudování prostor školního poradenského pracoviště</t>
  </si>
  <si>
    <t>Rekonstrukce přírodovědné učebny</t>
  </si>
  <si>
    <t>Rekonstrukce učebny přírodovědných předmětů</t>
  </si>
  <si>
    <t>I/2026</t>
  </si>
  <si>
    <t>Rekonstrukce počítačové učebny</t>
  </si>
  <si>
    <t>Rekonstrukce počítačové učebny, nákup nové techniky</t>
  </si>
  <si>
    <t>Vybudování dopravního hřiště</t>
  </si>
  <si>
    <t>Sportovní hala</t>
  </si>
  <si>
    <t>Vybavení učeben</t>
  </si>
  <si>
    <t>Vybavení 4 učeben prezentační technikou</t>
  </si>
  <si>
    <t>Vybavení výdejny</t>
  </si>
  <si>
    <t>Nové vybavení výdejny</t>
  </si>
  <si>
    <t>Rekonstrukce kotelny</t>
  </si>
  <si>
    <t>Vybudování školní družiny</t>
  </si>
  <si>
    <t>Vybudování nových prostor pro školní družinu</t>
  </si>
  <si>
    <t>Vybudování jazykové učebny</t>
  </si>
  <si>
    <t>Vybudování jazykové učebny pro druhý cizí jazyk</t>
  </si>
  <si>
    <t>Bezbariérový přístup</t>
  </si>
  <si>
    <t>Zajištění bezbariérovosti školy</t>
  </si>
  <si>
    <t>Vybudování venkovní posilovny</t>
  </si>
  <si>
    <t>Vybudování venkovní posilovny a 3D twisteru</t>
  </si>
  <si>
    <t>Revitalizace školní zahrady včetně vybudování venkovní učebny</t>
  </si>
  <si>
    <t>Výměna oken v budově školy</t>
  </si>
  <si>
    <t>Výstavba tělocvičny</t>
  </si>
  <si>
    <t xml:space="preserve">Rekonstrukce šaten </t>
  </si>
  <si>
    <t>Rekonstrukce šaten v základní škole</t>
  </si>
  <si>
    <t>Modernizace odborných učeben</t>
  </si>
  <si>
    <t>Modernizace odborných učeben školy</t>
  </si>
  <si>
    <t>Osvětlení ZŠ</t>
  </si>
  <si>
    <t>Rekonstrukce osvětlení školy</t>
  </si>
  <si>
    <t>Základní škola
Žďár nad Sázavou, 
Palachova 2189/35</t>
  </si>
  <si>
    <t>Revitalizace 
školního hřiště</t>
  </si>
  <si>
    <t>Rekonstrukce herních prvků, umělých povrchů, oplocení a zavlažovacího systému, vytvoření zázemí pro sportovce (přístřešek), oddělení prostoru mezi spodním fotbalovým a volejbalovým hřištěm.</t>
  </si>
  <si>
    <t>Modernizace 
odborných učeben
Př, Ch, F</t>
  </si>
  <si>
    <t>Modernizace vybraných odborných učeben, rekonstrukce instalací (voda, elektřina, plyn), vybavení novým nábytkem a ICT technikou (interaktivní dataprojektor/obrazovka).</t>
  </si>
  <si>
    <t>I/2027</t>
  </si>
  <si>
    <t>Modernizace 
počítačové učebny</t>
  </si>
  <si>
    <t>Modernizace počítačové učebny zahrnující rekonstrukce instalací (voda, elektřina, konektivita), vybavení novým nábytkem a ICT technikou (počítače, interaktivní dataprojektor/obrazovka, posílení síťové infrastruktury).</t>
  </si>
  <si>
    <t>Základní škola
Žďár nad Sázavou, 
Palachova 2189/36</t>
  </si>
  <si>
    <t>Modernizace odborné učebny -
cvičná
kuchyňka</t>
  </si>
  <si>
    <t>Rekonstrukce a modernizace odborné učebny - rekonstrukce veškerých instalací (voda, elektřina), nové obklady a protiskluzná dlažba, vybavení novým nábytkem - kuchyňké linky vč. spotřebičů, stolky a židle. Zvýšení kapacity učebny.</t>
  </si>
  <si>
    <t>Základní škola
Žďár nad Sázavou, 
Palachova 2189/37</t>
  </si>
  <si>
    <t>Vytvoření 
polytechnické učebny zaměřené na robotiku, 3D tisk a IoT</t>
  </si>
  <si>
    <t>Vytvoření učebny polytechnické učebny  zaměřené na robotiku, 3D tisk a internet věcí (IoT), rekonstrukce veškerých instalací (voda, elektřina, slaboproud), vybavení novým nábytkem - žákovská a učitelské pracoviště, pořízení nového ICT vybavení (interaktivní dataprojektor/obrazovka, žákovské tablety, 3D tiskárny).</t>
  </si>
  <si>
    <t>zpracován projekt a vizualizace, dodavatel není vybrán</t>
  </si>
  <si>
    <t>Modernizace odborné učebny - školní dílny</t>
  </si>
  <si>
    <t>Rekonstrukce a modernizace odborné učebny školních dílen - rekonstrukce veškerých instalací (voda, elektřina, slaboproud), rekonstrukce podlahové krytiny, vybavení novým nábytkem - žákovská pracoviště, pořízení nového vybavení.</t>
  </si>
  <si>
    <t>Základní škola
Žďár nad Sázavou, 
Palachova 2189/38</t>
  </si>
  <si>
    <t xml:space="preserve">Zřízení nové 
jazykové učebny </t>
  </si>
  <si>
    <t>Zřízení nové jazykové učebny se sluchátkovým rozvodem, pořízení nového školního nábytku a ICT techniky (interaktivní obrazovka, PC).</t>
  </si>
  <si>
    <t>Základní škola
Žďár nad Sázavou, 
Palachova 2189/39</t>
  </si>
  <si>
    <t>Rekonstrukce 
venkovního 
prostranství před 
školní družinou</t>
  </si>
  <si>
    <t>Rekonstrukce venkovního prostranství před školní družinou - vybavení novými herními prvky, zřízení venkovní učebny.</t>
  </si>
  <si>
    <t>Základní škola
Žďár nad Sázavou, 
Palachova 2189/40</t>
  </si>
  <si>
    <t xml:space="preserve">Rekonstrukce 
střech </t>
  </si>
  <si>
    <t>Rekonstrukce střešní krytiny na školních budovách.</t>
  </si>
  <si>
    <t>Základní škola
Žďár nad Sázavou, 
Palachova 2189/41</t>
  </si>
  <si>
    <t>Rekonstrukce vzduchotechniky ve školní kuchyni - rekuperace tepla</t>
  </si>
  <si>
    <t>Rekonstrukce vzduchotechniky ve školní kuchyni spojené s rekuperací tepla.</t>
  </si>
  <si>
    <t>zpracování PD v 2022</t>
  </si>
  <si>
    <t>Základní škola
Žďár nad Sázavou, 
Palachova 2189/42</t>
  </si>
  <si>
    <t>Rekonstrukce vzduchotechniky ve školních tělocvičnách - rekuperace tepla</t>
  </si>
  <si>
    <t>Rekonstrukce vzduchotechniky ve školních tělocvičnách spojené s rekuperací tepla - výměna stávajících ventilátorů a napojení na rekuperaci tepla.</t>
  </si>
  <si>
    <t>Základní škola
Žďár nad Sázavou, 
Palachova 2189/43</t>
  </si>
  <si>
    <t>Rekonstrukce venkovního schodiště u školní družiny</t>
  </si>
  <si>
    <t>Rekonstrukce venkovního schodiště u školní družiny - sanace a úplná oprava betonového schodiště u školní družiny.</t>
  </si>
  <si>
    <t>Rekonstrukce 
sociálního zařízení</t>
  </si>
  <si>
    <t>Rekonstrukce sociálního zařízení na kruhovém pavilonu a budově 2. stupně - rekonstrukce veškerých instalací (voda, elektřina), nové obklady a protiskluzná dlažba, rekonstrukce bezbariérových toalet.</t>
  </si>
  <si>
    <t>Rekonstrukce 
školního bytu</t>
  </si>
  <si>
    <t>Rekonstrukce školního bytu - provedení izolace proti vlhkosti.</t>
  </si>
  <si>
    <t>Revitalizace víceúčelového venkovního  areálu ZŠ, včetně nové tělocvičny</t>
  </si>
  <si>
    <t>Zpracování pojektu, revitalizace povrchů a  vybavení hřiště, výstavba kryté haly pro vnitřní sportování dětí i veřejnosti.</t>
  </si>
  <si>
    <t>Dovybavení prostor školy po dokončení projektu " Obnova ZŠ v Polničce"</t>
  </si>
  <si>
    <t>Dovybavení prostor školy, které prošly rekonstrukcí a nejsou ještě zcela zařízeny - učebna přírodních věd, multimediální prostor pro výuku cizích jazyků a robotiky, dílna pro polytechnické vzdělávání, zázemí pro družinu a poradenské pracoviště.</t>
  </si>
  <si>
    <t>ZŠ a MŠ Radostín nad Oslavou</t>
  </si>
  <si>
    <t>obec Radostín nad Oslavou</t>
  </si>
  <si>
    <t xml:space="preserve">Výměna topení v tělocvičně </t>
  </si>
  <si>
    <t>Radostín nad Oslavou</t>
  </si>
  <si>
    <t>Vyměnit stávající již nevyhovující topení v tělocvičně školy.</t>
  </si>
  <si>
    <t>Zprac.  PD</t>
  </si>
  <si>
    <t>Snížení energetické náročnosti budovy ZŠ a MŠ Radostín nad Oslavou</t>
  </si>
  <si>
    <t>Instalace rekuperačních jednotek do tříd ZŠ. Instalace fotovoltaických panelů na střechu tělocvičny.</t>
  </si>
  <si>
    <t xml:space="preserve">Rekonstrukce elektroinstalace nové budovy ZŠ a MŠ Radostín nad Oslavou </t>
  </si>
  <si>
    <t>Výměna elektrických rozvodů v jedné ze školních budov.</t>
  </si>
  <si>
    <t>Modernizace školního 
hřiště</t>
  </si>
  <si>
    <t>Modernizace závlahového systému travnaté plochy.</t>
  </si>
  <si>
    <t>Víceúčelové hřiště s umělým povrchem</t>
  </si>
  <si>
    <t xml:space="preserve"> Vytvoření nového víceúčelového hřiště sousedícího se školním areálem. </t>
  </si>
  <si>
    <t>Obnova školního hřiště</t>
  </si>
  <si>
    <t>Naše škola má nevyhovující školní hřište, projektem chceme zajistit našim žákům kvalitní zázení pro tělesnou výchovu a sportovní aktivity v rámci školní družiny a sportovních kroužků. Chceme děti a žáky motivovat ke sportu a dalším pohybovým aktivitám. Víceúčelové hřiště nám pomůže zpřístupnit sportovní aktivity všem dětem.</t>
  </si>
  <si>
    <t>projekt je připraven k realizaci</t>
  </si>
  <si>
    <t xml:space="preserve">Školní zhrada jako učebna pod širým nebem, která vytváří zázemí pro výuku přírodovědných předmětů. Žákům umožní pozorování přírody v jejím přirozeném prostředí. Učí žáky vnímat přírodu všemi smysly, starat se o rostliny a pozorovat živočichy. </t>
  </si>
  <si>
    <t>před zahájením PD</t>
  </si>
  <si>
    <t>Rekonstrukce sociálního zázemí v základní škole a případně dalších prostor včetně účeben dle potřeby</t>
  </si>
  <si>
    <t>Rekonstrukce sociálního zázemí (záchodů, sprch apod.) a dálších s tím spojených místností v budově základní školy (uklidové místnosti apod.). Rekonstrokuce se bude také pravděpodobně týkat chodeb a učeben dle potřeby.</t>
  </si>
  <si>
    <t>VI/2025</t>
  </si>
  <si>
    <t>záměr bez PD - v realizaci</t>
  </si>
  <si>
    <t>Víceúčelové hřiště vč. opěrné zdi pro ZŠ v obci Světnov</t>
  </si>
  <si>
    <t>Výstavba víceúčelového hřiště pro míčové sporty (nová stavba) za účelem využívání venkovního sportoviště pro Základní a mateřskou školu Světnov a volnočasové aktivity dětí a mládeže. Nezbytnou součástí výstavby hřiště je také výstavba opěrné zdi, která je nutná pro vyrovnání terénu kolem sportoviště a bude do ní zabudováno oplocení hřiště. Povrch hřiště je navržen jako umělý sportovní povrch – umělý trávník pro víceúčelové sportovní využití Multisport. Hřiště bude oploceno pozinkovanými ocelovými sloupky a pletivem, v dolní části dřevěnými smrkovými fošnami. Součástí hřiště budou ocelové pozinkované volejbalové a tenisové sloupky a otočná košíková a integrovaná házená. Hřiště bude sloužit pro míčové sporty, jako házenou, volejbal, basketbal, tenis, nohejbal apod. v rámci hodin tělesné výchovy žáků ZŠ a MŠ Světnov a pro další volnočasové a zájmové aktivity. Jedná se o výstavu kompletního víceúčelového hřiště o rozměrech cca 36 x 16 m.</t>
  </si>
  <si>
    <t>IX/2025</t>
  </si>
  <si>
    <t>Zpracovaná PD</t>
  </si>
  <si>
    <t>Zázemí pro víceúčelové hřiště pro ZŠ v obci Světnov</t>
  </si>
  <si>
    <t>Vybudování zázemí (zděného objektu) pro žáky a děti ze základní školy a mateřské školy a pro další uživatele víceúčelového hřiště. Zázemí bude obsahovat sociální zázemí - záchody, sprchy apod., včetně převlíkaren a destatečného prostoru pro zázemí včetně uskladnění tělovýchovných pomůcek, náčiní apod.</t>
  </si>
  <si>
    <t>záměr bez PD - PD je v realizaci</t>
  </si>
  <si>
    <t>Základní škola a Mateřská škola Svratka</t>
  </si>
  <si>
    <t>Město Svratka</t>
  </si>
  <si>
    <t>Rekonstrukce odborných učeben F, Ch, Př a vybudování
jazykové učebny</t>
  </si>
  <si>
    <t>Svratka</t>
  </si>
  <si>
    <t xml:space="preserve">Rekonstrukce odborných učeben F, Ch, Př a vybudování
jazykové učebny Renovace el.rozvodů a vody v učebnách F/CH a P, vybavení odpovídajícím  vybavením, renovace podlah. Vybudování jazykové učebny s přípojnými místy PC. Zajištění bezbariérovosti.
</t>
  </si>
  <si>
    <t>zadáno zpracování projektové dokumentace</t>
  </si>
  <si>
    <t>Pořízení vybavení do školní kuchyně</t>
  </si>
  <si>
    <t>Pořízení vybavení do školní kuchyně . Pro navýšení kapacity zajistit konvektomat.</t>
  </si>
  <si>
    <t>Pořízení vybavení do tříd</t>
  </si>
  <si>
    <t>Pořízení vybavení do tříd. Modernizace učeben.</t>
  </si>
  <si>
    <t>Přeměna učebny na školní družinu</t>
  </si>
  <si>
    <t>Přeměna učebny na školní družinu. Zřízení samostatného druhého oddělení ŠD spojením učebny a kabinetů .</t>
  </si>
  <si>
    <t>Proběhne revitalizace a obnovení funkčnosti školní zahrady s důrazem kladeným na prvky přírodní zahrady a se zaměřením na využívání v rámci výuky pracovních činností.</t>
  </si>
  <si>
    <t>Vybavení a modernizace učeben</t>
  </si>
  <si>
    <t>Učebny budou vybaveny moderním nábytkem - lavice, židle, počítačové stoly, a novými tabulemi vhodnými pro moderní výuku.</t>
  </si>
  <si>
    <t>Vybavení účebny cizích jazyků</t>
  </si>
  <si>
    <t>Učebna cizích jazyků bude vybavena nábytkem a interaktivní technikou vhodnou k výuce jazyků.</t>
  </si>
  <si>
    <t>Modernizace a vybavení školy IT technikou</t>
  </si>
  <si>
    <t>Učebny budou vybaveny moderní interaktivní technikou - novými dotykovými tabulemi, projektory a počítači či notebooky.</t>
  </si>
  <si>
    <t>Rekonstrukce podkroví – nová učebna</t>
  </si>
  <si>
    <t>Podkroví bude rekonstruováno a bude tam vybudována nová učebna sloužící pro výuku i pro mimoškolní činnost.</t>
  </si>
  <si>
    <t>Vybavení keramické dílny nábytkem a příslušenstvím</t>
  </si>
  <si>
    <t>Keramická dílna bude vybavena nábytkem, bude zakoupeno příslušenství pro činnost keramické dílny.</t>
  </si>
  <si>
    <t>Revitalizace školních pozemků včetně venkovní učebny</t>
  </si>
  <si>
    <t xml:space="preserve">Na venkovních pozemcích bude vybudována nová učebna sloužící pro výuku. </t>
  </si>
  <si>
    <t>Sportovní víceúčelové hřiště – rekonstrukce a nové vybavení</t>
  </si>
  <si>
    <t>Školní travnaté hřiště bude rekonstruováno a bude vybudováno nové víceúčelové hřiště s umělým povrchem, oplocením, vhodné pro výuku běžných míčových her.</t>
  </si>
  <si>
    <t>Rekonstrukce a vybavení tělocvičny</t>
  </si>
  <si>
    <t>Tělocvična bude vybavena novým umělým povrchem, okna budou zabezpečena a bude doplněno sportovní vybavení potřebné pro výuku tělesné výchovy.</t>
  </si>
  <si>
    <t>Rekonstrukce prostor pro novou keramickou dílnu</t>
  </si>
  <si>
    <t>Bude vybudována nová keramická dílna v prostorách venkovního přístavku školy.</t>
  </si>
  <si>
    <t>Rekonstrukce víceúčelové budovy v areálu školy</t>
  </si>
  <si>
    <t>Základní škola Žďár nad Sázavou, Švermova 4</t>
  </si>
  <si>
    <t>Rekonstrukce odborných učeben</t>
  </si>
  <si>
    <t>Rekonstrukce učebny fyziky a cvičné kuchyňky. V projektu je řešena bezbariérovost budovy, a to schodolezem.</t>
  </si>
  <si>
    <t>XI/2021</t>
  </si>
  <si>
    <t>Rekonstrukce skleníku a prostor pro pracovní činnost</t>
  </si>
  <si>
    <t>Oplocení a zabezpečení areálu školy</t>
  </si>
  <si>
    <t>Rekonstrukce odborných učeben Př, Ch, CJ</t>
  </si>
  <si>
    <t>Venkovní žaluzie na jižní straně budovy školy</t>
  </si>
  <si>
    <t>Realizace venkovních žaluzií na jižní straně budovy školy</t>
  </si>
  <si>
    <t>Základní škola Žďár nad Sázavou, Švermova 4 (zámecká škola)</t>
  </si>
  <si>
    <t>Nátěr střechy a oken</t>
  </si>
  <si>
    <t>Zateplení střechy</t>
  </si>
  <si>
    <t>Základní a Mateřská škola Velká Losenice</t>
  </si>
  <si>
    <t>Obec Velká Losenice</t>
  </si>
  <si>
    <t>Rekonstrukce školních dílen</t>
  </si>
  <si>
    <t>Velká Losenice</t>
  </si>
  <si>
    <t>Rekonstrukce školních dílen, pořízení vybavení (3D tiskárna, hrnčířský kruh do keramiky, ruční elektronářadí, skříně)</t>
  </si>
  <si>
    <t>Revitalizace pozemku školní zahrady - arboretum</t>
  </si>
  <si>
    <t xml:space="preserve">Výsadba ovocných stromků a okrasných dřevin a vytvoření koutu u ohniště (mobiliář), nádrž na vodu 1000l, kompostér, drobné terénní úpravy, přístupový chodník </t>
  </si>
  <si>
    <t>III/2022</t>
  </si>
  <si>
    <t>Obnova rozběhové dráhy a doskočiště pro skok daleký (umělý povrch), běžecká dráha 100m</t>
  </si>
  <si>
    <t>Zbudování víceúčelového hřiště</t>
  </si>
  <si>
    <t xml:space="preserve">Mobilní dopravní hřiště </t>
  </si>
  <si>
    <t>Renovace vnitřních dveří a výměna prosklených stěn</t>
  </si>
  <si>
    <t>Renovace vnitřních dveří polepením folií. Výměna prosklených stěn.</t>
  </si>
  <si>
    <t>Základní škola Vojnův Městec, okres Žďár nad Sázavou, příspěvková organizace</t>
  </si>
  <si>
    <t xml:space="preserve">Rekonstrukce budovy ZŠ </t>
  </si>
  <si>
    <t>Rekonstrukce 2. NP ZŠ Vojnův městec</t>
  </si>
  <si>
    <t>VII/2025</t>
  </si>
  <si>
    <t>X/2026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</si>
  <si>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</si>
  <si>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</si>
  <si>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</si>
  <si>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</si>
  <si>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</si>
  <si>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</si>
  <si>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</si>
  <si>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</si>
  <si>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</si>
  <si>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</si>
  <si>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</si>
  <si>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</si>
  <si>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Active - středisko volného času, p. o.</t>
  </si>
  <si>
    <t>Oprava elektroinstalace, rekonstrukce učeben (budova Horní 2)</t>
  </si>
  <si>
    <t xml:space="preserve">Výměna oken tělocvičny a zateplení budovy Active-SVČ (Dolní 3) </t>
  </si>
  <si>
    <t>Orel jednota Žďár nad Sázavou</t>
  </si>
  <si>
    <t>Výstavba nové MŠ</t>
  </si>
  <si>
    <t>Výstavba nové třídy MŠ uzpůsobená pro Montessori výuku</t>
  </si>
  <si>
    <t>SE.S.TA z.s.</t>
  </si>
  <si>
    <t>Inventorium pro neformální vzdělávání</t>
  </si>
  <si>
    <t xml:space="preserve">Vytvoření nového zázemí k zajištění neformálního vzdělávání, celoživotního učení a edukačních programů pro děti i dospělé (sál se zázemím, sociální zařízení). Jedná se o adaptaci 1. patra nedostavěné části bývalého pivovaru a rozšiřuje chybějící vzdělávací kapacity v rámci aktivit Muzea nové generace. </t>
  </si>
  <si>
    <t>XI/2022</t>
  </si>
  <si>
    <t>PD v přípravě</t>
  </si>
  <si>
    <t>Chytrá ruka</t>
  </si>
  <si>
    <t>Část prostor zámku bude přetvořeno na výukové prostory pro zájmové, nefomální a celoživotní vzdělávání. Máme připravený podrobný koncept projektu "Chytrá ruka". Ten spočívá v předávání rukodělných dovedností mladé generaci od zkušených mistrů jednotlivých oborů. Jde především o tradiční řemesla jako truhlář, kovář, keramik, ke kterým se přidají i další méně známé oboty ručních řemesel (drátování, pletení ze sena a slámy, krajky, výroba mýdla, knihařství, atp.). Zázemí bude možné nabízet i pro zájemce z řad dospělé populace.</t>
  </si>
  <si>
    <t>Ubytovna pro vzdělávací a edukační programy</t>
  </si>
  <si>
    <t>V podkroví bývalé sokolovny na ulici Dvorská 123/14 chceme vybudovat malokapacitní ubytování pro cca 30 osob pro školy v přírodě, školní výlety, edukační a vzdělávací programy a pro realizaci strategie MAS Havlíčkův kraj.</t>
  </si>
  <si>
    <t>IV/2024</t>
  </si>
  <si>
    <t>Komunitní prostor pro MŠ a ZŠ</t>
  </si>
  <si>
    <t>Rekonstrukce stávající tělocvičny pro potřeby komunitního setkávání MŠ a ZŠ Zámek, která ji využívají nejen k tělocviku, ale i zájmovým kroužkům a k volnočasovým aktivitám, včetně různých besídek a setkávání s rodiči. V odpoledních hodinách je pak využívána sportovními oddíly úpolových sportů a také SDH Zámek. Rekonstrukce se bude týkat sociálního zařízení, šaten, tělocvičného nářadí a jedn. výplní dvěří a oken. Výhledově tento prostor bude využívat i nestátní soukromá ZŠ - Škola na radosti.</t>
  </si>
  <si>
    <t>III/2023</t>
  </si>
  <si>
    <t>pouze ohlášení</t>
  </si>
  <si>
    <t>Základní umělecká škola Františka Drdly, Žďár nad Sázavou, Doležalovo náměstí 4, p. o.</t>
  </si>
  <si>
    <t>Rekonstrukce elektrických rozvodů</t>
  </si>
  <si>
    <t>Vybavení multimediální učebny</t>
  </si>
  <si>
    <t xml:space="preserve">Pořízení IT techniky 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</si>
  <si>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</si>
  <si>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</si>
  <si>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</si>
  <si>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Schváleno per rollam Řídícím výborem MAP II 17. 12. 2021.</t>
  </si>
  <si>
    <t>Ing. Josef Klement</t>
  </si>
  <si>
    <t>předseda ŘV MAP II ORP Žďár nad Sázavou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</si>
  <si>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</si>
  <si>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</si>
  <si>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</si>
  <si>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</si>
  <si>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</si>
  <si>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</si>
  <si>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</si>
  <si>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</si>
  <si>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</si>
  <si>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</si>
  <si>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</si>
  <si>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</si>
  <si>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</si>
  <si>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</si>
  <si>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</si>
  <si>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</si>
  <si>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</si>
  <si>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</si>
  <si>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Schváleno per rollam Řídícím výborem MAP II 17. 12. 2021</t>
  </si>
  <si>
    <t xml:space="preserve">předseda ŘV MAP II ORP Žďár nad Sázavou 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</si>
  <si>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</si>
  <si>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</si>
  <si>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</si>
  <si>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</si>
  <si>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</si>
  <si>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</si>
  <si>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</si>
  <si>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</si>
  <si>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Konverze prostor bývalé MŠ pro výuku nové informatiky, polytechniky a rozvoj digitální gramotnosti žáků. Zajištění WiFi konektivity, včetně stavebních úprav (elektroinstalace, podlahy, omítky, výmalba). Pořízení IT zařízení a pomůcek na podporu klíčových kompetencí žáků.</t>
  </si>
  <si>
    <t>Odborná učebna pro informatiku a polytechniku</t>
  </si>
  <si>
    <t xml:space="preserve"> Strategický rámec MAP - seznam investičních priorit ZŠ (2021-2027)</t>
  </si>
  <si>
    <t>Příloha č. 1</t>
  </si>
  <si>
    <t>Příloha č. 2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</si>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</sst>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5]mmmm\ yy;@"/>
    <numFmt numFmtId="165" formatCode="#,##0\ _K_č"/>
    <numFmt numFmtId="166" formatCode="d\.m\.yyyy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7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sz val="7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7.5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80808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27" applyNumberFormat="0" applyFill="0" applyAlignment="0" applyProtection="0"/>
  </cellStyleXfs>
  <cellXfs count="1030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vertical="center" wrapText="1"/>
    </xf>
    <xf numFmtId="3" fontId="2" fillId="0" borderId="3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2" borderId="1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9" fillId="0" borderId="28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9" fillId="0" borderId="24" xfId="0" applyFont="1" applyFill="1" applyBorder="1" applyAlignment="1" applyProtection="1">
      <alignment wrapText="1"/>
      <protection locked="0"/>
    </xf>
    <xf numFmtId="0" fontId="9" fillId="0" borderId="24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3" fontId="2" fillId="2" borderId="28" xfId="0" applyNumberFormat="1" applyFont="1" applyFill="1" applyBorder="1" applyAlignment="1" applyProtection="1">
      <alignment vertical="center"/>
      <protection locked="0"/>
    </xf>
    <xf numFmtId="3" fontId="2" fillId="2" borderId="31" xfId="0" applyNumberFormat="1" applyFont="1" applyFill="1" applyBorder="1" applyAlignment="1" applyProtection="1">
      <alignment vertical="center"/>
      <protection locked="0"/>
    </xf>
    <xf numFmtId="164" fontId="2" fillId="2" borderId="11" xfId="0" applyNumberFormat="1" applyFont="1" applyFill="1" applyBorder="1" applyAlignment="1" applyProtection="1">
      <alignment horizontal="right" vertical="center"/>
      <protection locked="0"/>
    </xf>
    <xf numFmtId="164" fontId="2" fillId="2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3" fontId="2" fillId="2" borderId="11" xfId="0" applyNumberFormat="1" applyFont="1" applyFill="1" applyBorder="1" applyAlignment="1" applyProtection="1">
      <alignment vertical="center"/>
      <protection locked="0"/>
    </xf>
    <xf numFmtId="3" fontId="2" fillId="2" borderId="13" xfId="0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28" xfId="0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horizontal="righ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8" xfId="0" applyFont="1" applyFill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3" fontId="2" fillId="0" borderId="35" xfId="0" applyNumberFormat="1" applyFont="1" applyFill="1" applyBorder="1" applyAlignment="1" applyProtection="1">
      <alignment vertical="center"/>
      <protection locked="0"/>
    </xf>
    <xf numFmtId="3" fontId="2" fillId="0" borderId="32" xfId="0" applyNumberFormat="1" applyFont="1" applyBorder="1" applyAlignment="1" applyProtection="1">
      <alignment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vertical="center" wrapText="1"/>
      <protection locked="0"/>
    </xf>
    <xf numFmtId="0" fontId="9" fillId="0" borderId="40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10" fillId="2" borderId="28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3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1" fillId="0" borderId="43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/>
      <protection locked="0"/>
    </xf>
    <xf numFmtId="3" fontId="2" fillId="2" borderId="24" xfId="0" applyNumberFormat="1" applyFont="1" applyFill="1" applyBorder="1" applyAlignment="1" applyProtection="1">
      <alignment vertical="center"/>
      <protection locked="0"/>
    </xf>
    <xf numFmtId="3" fontId="2" fillId="2" borderId="26" xfId="0" applyNumberFormat="1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2" borderId="41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3" fontId="2" fillId="2" borderId="41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49" fontId="2" fillId="2" borderId="28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31" xfId="0" applyFont="1" applyFill="1" applyBorder="1" applyAlignment="1" applyProtection="1">
      <alignment vertical="center" wrapText="1"/>
      <protection locked="0"/>
    </xf>
    <xf numFmtId="0" fontId="2" fillId="0" borderId="44" xfId="0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165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31" xfId="0" applyNumberFormat="1" applyFont="1" applyFill="1" applyBorder="1" applyAlignment="1" applyProtection="1">
      <alignment horizontal="right" vertical="center"/>
      <protection locked="0"/>
    </xf>
    <xf numFmtId="0" fontId="2" fillId="0" borderId="28" xfId="0" applyFont="1" applyFill="1" applyBorder="1" applyAlignment="1" applyProtection="1">
      <alignment horizontal="right" vertical="center"/>
      <protection locked="0"/>
    </xf>
    <xf numFmtId="0" fontId="2" fillId="0" borderId="31" xfId="0" applyFont="1" applyFill="1" applyBorder="1" applyAlignment="1" applyProtection="1">
      <alignment horizontal="right" vertical="center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46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11" fillId="0" borderId="17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165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3" xfId="0" applyNumberFormat="1" applyFont="1" applyFill="1" applyBorder="1" applyAlignment="1" applyProtection="1">
      <alignment horizontal="right" vertical="center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2" fillId="0" borderId="48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vertical="center" wrapText="1"/>
      <protection locked="0"/>
    </xf>
    <xf numFmtId="165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3" fontId="2" fillId="0" borderId="28" xfId="0" applyNumberFormat="1" applyFont="1" applyFill="1" applyBorder="1" applyAlignment="1" applyProtection="1">
      <alignment vertical="center"/>
      <protection locked="0"/>
    </xf>
    <xf numFmtId="3" fontId="2" fillId="0" borderId="31" xfId="0" applyNumberFormat="1" applyFont="1" applyBorder="1" applyAlignment="1" applyProtection="1">
      <alignment vertical="center"/>
      <protection locked="0"/>
    </xf>
    <xf numFmtId="0" fontId="2" fillId="0" borderId="28" xfId="0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17" fontId="2" fillId="0" borderId="11" xfId="0" applyNumberFormat="1" applyFont="1" applyFill="1" applyBorder="1" applyAlignment="1" applyProtection="1">
      <alignment horizontal="center" vertical="center"/>
      <protection locked="0"/>
    </xf>
    <xf numFmtId="17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3" fontId="2" fillId="2" borderId="21" xfId="0" applyNumberFormat="1" applyFont="1" applyFill="1" applyBorder="1" applyProtection="1">
      <protection locked="0"/>
    </xf>
    <xf numFmtId="3" fontId="2" fillId="2" borderId="23" xfId="0" applyNumberFormat="1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  <xf numFmtId="3" fontId="2" fillId="2" borderId="13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17" fontId="2" fillId="0" borderId="28" xfId="0" applyNumberFormat="1" applyFont="1" applyFill="1" applyBorder="1" applyAlignment="1" applyProtection="1">
      <alignment horizontal="center" vertical="center"/>
      <protection locked="0"/>
    </xf>
    <xf numFmtId="17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17" fontId="2" fillId="0" borderId="1" xfId="0" applyNumberFormat="1" applyFont="1" applyFill="1" applyBorder="1" applyAlignment="1" applyProtection="1">
      <alignment horizontal="center" vertical="center"/>
      <protection locked="0"/>
    </xf>
    <xf numFmtId="17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3" fontId="2" fillId="0" borderId="24" xfId="0" applyNumberFormat="1" applyFont="1" applyFill="1" applyBorder="1" applyAlignment="1" applyProtection="1">
      <alignment vertical="center"/>
      <protection locked="0"/>
    </xf>
    <xf numFmtId="3" fontId="2" fillId="0" borderId="26" xfId="0" applyNumberFormat="1" applyFont="1" applyFill="1" applyBorder="1" applyAlignment="1" applyProtection="1">
      <alignment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0" borderId="19" xfId="0" applyFont="1" applyBorder="1" applyProtection="1">
      <protection locked="0"/>
    </xf>
    <xf numFmtId="0" fontId="2" fillId="0" borderId="25" xfId="0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horizontal="right" vertical="center"/>
      <protection locked="0"/>
    </xf>
    <xf numFmtId="0" fontId="2" fillId="0" borderId="26" xfId="0" applyFont="1" applyFill="1" applyBorder="1" applyAlignment="1" applyProtection="1">
      <alignment horizontal="right" vertical="center"/>
      <protection locked="0"/>
    </xf>
    <xf numFmtId="0" fontId="2" fillId="0" borderId="24" xfId="0" applyFont="1" applyFill="1" applyBorder="1" applyProtection="1">
      <protection locked="0"/>
    </xf>
    <xf numFmtId="0" fontId="2" fillId="0" borderId="26" xfId="0" applyFont="1" applyFill="1" applyBorder="1" applyProtection="1">
      <protection locked="0"/>
    </xf>
    <xf numFmtId="0" fontId="2" fillId="0" borderId="19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3" fontId="2" fillId="2" borderId="24" xfId="0" applyNumberFormat="1" applyFont="1" applyFill="1" applyBorder="1" applyAlignment="1" applyProtection="1">
      <alignment vertical="center" wrapText="1"/>
      <protection locked="0"/>
    </xf>
    <xf numFmtId="3" fontId="2" fillId="2" borderId="26" xfId="0" applyNumberFormat="1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19" xfId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vertical="center"/>
      <protection locked="0"/>
    </xf>
    <xf numFmtId="3" fontId="2" fillId="0" borderId="40" xfId="0" applyNumberFormat="1" applyFont="1" applyFill="1" applyBorder="1" applyAlignment="1" applyProtection="1">
      <alignment vertical="center"/>
      <protection locked="0"/>
    </xf>
    <xf numFmtId="3" fontId="2" fillId="0" borderId="41" xfId="0" applyNumberFormat="1" applyFont="1" applyBorder="1" applyAlignment="1" applyProtection="1">
      <alignment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left" vertical="center" wrapText="1"/>
      <protection locked="0"/>
    </xf>
    <xf numFmtId="3" fontId="2" fillId="2" borderId="28" xfId="0" applyNumberFormat="1" applyFont="1" applyFill="1" applyBorder="1" applyAlignment="1" applyProtection="1">
      <alignment vertical="center" wrapText="1"/>
      <protection locked="0"/>
    </xf>
    <xf numFmtId="3" fontId="2" fillId="2" borderId="31" xfId="0" applyNumberFormat="1" applyFont="1" applyFill="1" applyBorder="1" applyAlignment="1" applyProtection="1">
      <alignment vertical="center" wrapText="1"/>
      <protection locked="0"/>
    </xf>
    <xf numFmtId="17" fontId="2" fillId="2" borderId="28" xfId="0" applyNumberFormat="1" applyFont="1" applyFill="1" applyBorder="1" applyAlignment="1" applyProtection="1">
      <alignment vertical="center" wrapText="1"/>
      <protection locked="0"/>
    </xf>
    <xf numFmtId="17" fontId="2" fillId="2" borderId="31" xfId="0" applyNumberFormat="1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vertical="center" wrapText="1"/>
      <protection locked="0"/>
    </xf>
    <xf numFmtId="17" fontId="2" fillId="2" borderId="1" xfId="0" applyNumberFormat="1" applyFont="1" applyFill="1" applyBorder="1" applyAlignment="1" applyProtection="1">
      <alignment vertical="center" wrapText="1"/>
      <protection locked="0"/>
    </xf>
    <xf numFmtId="17" fontId="2" fillId="2" borderId="3" xfId="0" applyNumberFormat="1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3" fontId="2" fillId="0" borderId="39" xfId="0" applyNumberFormat="1" applyFont="1" applyBorder="1" applyAlignment="1" applyProtection="1">
      <alignment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" fillId="0" borderId="41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vertical="center" wrapText="1"/>
      <protection locked="0"/>
    </xf>
    <xf numFmtId="3" fontId="2" fillId="2" borderId="44" xfId="0" applyNumberFormat="1" applyFont="1" applyFill="1" applyBorder="1" applyAlignment="1" applyProtection="1">
      <alignment vertical="center"/>
      <protection locked="0"/>
    </xf>
    <xf numFmtId="3" fontId="2" fillId="2" borderId="55" xfId="0" applyNumberFormat="1" applyFont="1" applyFill="1" applyBorder="1" applyAlignment="1" applyProtection="1">
      <alignment vertical="center"/>
      <protection locked="0"/>
    </xf>
    <xf numFmtId="17" fontId="2" fillId="2" borderId="28" xfId="0" applyNumberFormat="1" applyFont="1" applyFill="1" applyBorder="1" applyAlignment="1" applyProtection="1">
      <alignment horizontal="center" vertical="center"/>
      <protection locked="0"/>
    </xf>
    <xf numFmtId="17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3" fontId="2" fillId="2" borderId="46" xfId="0" applyNumberFormat="1" applyFont="1" applyFill="1" applyBorder="1" applyAlignment="1" applyProtection="1">
      <alignment vertical="center"/>
      <protection locked="0"/>
    </xf>
    <xf numFmtId="3" fontId="2" fillId="2" borderId="49" xfId="0" applyNumberFormat="1" applyFont="1" applyFill="1" applyBorder="1" applyAlignment="1" applyProtection="1">
      <alignment vertical="center"/>
      <protection locked="0"/>
    </xf>
    <xf numFmtId="17" fontId="2" fillId="2" borderId="11" xfId="0" applyNumberFormat="1" applyFont="1" applyFill="1" applyBorder="1" applyAlignment="1" applyProtection="1">
      <alignment horizontal="center" vertical="center"/>
      <protection locked="0"/>
    </xf>
    <xf numFmtId="17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vertical="center"/>
      <protection locked="0"/>
    </xf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2" borderId="53" xfId="0" applyFont="1" applyFill="1" applyBorder="1" applyAlignment="1" applyProtection="1">
      <alignment vertical="center"/>
      <protection locked="0"/>
    </xf>
    <xf numFmtId="0" fontId="2" fillId="2" borderId="56" xfId="0" applyFont="1" applyFill="1" applyBorder="1" applyAlignment="1" applyProtection="1">
      <alignment vertical="center"/>
      <protection locked="0"/>
    </xf>
    <xf numFmtId="3" fontId="2" fillId="2" borderId="57" xfId="0" applyNumberFormat="1" applyFont="1" applyFill="1" applyBorder="1" applyAlignment="1" applyProtection="1">
      <alignment vertical="center"/>
      <protection locked="0"/>
    </xf>
    <xf numFmtId="3" fontId="2" fillId="2" borderId="58" xfId="0" applyNumberFormat="1" applyFont="1" applyFill="1" applyBorder="1" applyAlignment="1" applyProtection="1">
      <alignment vertical="center"/>
      <protection locked="0"/>
    </xf>
    <xf numFmtId="14" fontId="2" fillId="2" borderId="36" xfId="0" applyNumberFormat="1" applyFont="1" applyFill="1" applyBorder="1" applyAlignment="1" applyProtection="1">
      <alignment horizontal="center" vertical="center"/>
      <protection locked="0"/>
    </xf>
    <xf numFmtId="17" fontId="2" fillId="2" borderId="53" xfId="0" applyNumberFormat="1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9" fillId="0" borderId="60" xfId="0" applyFont="1" applyFill="1" applyBorder="1" applyAlignment="1" applyProtection="1">
      <alignment vertical="center" wrapText="1"/>
      <protection locked="0"/>
    </xf>
    <xf numFmtId="0" fontId="10" fillId="0" borderId="61" xfId="0" applyFont="1" applyBorder="1" applyAlignment="1" applyProtection="1">
      <alignment vertical="center" wrapText="1"/>
      <protection locked="0"/>
    </xf>
    <xf numFmtId="0" fontId="2" fillId="0" borderId="61" xfId="0" applyFont="1" applyBorder="1" applyAlignment="1" applyProtection="1">
      <alignment vertical="center"/>
      <protection locked="0"/>
    </xf>
    <xf numFmtId="0" fontId="2" fillId="0" borderId="62" xfId="0" applyFont="1" applyBorder="1" applyAlignment="1" applyProtection="1">
      <alignment vertical="center"/>
      <protection locked="0"/>
    </xf>
    <xf numFmtId="0" fontId="2" fillId="0" borderId="59" xfId="0" applyFont="1" applyFill="1" applyBorder="1" applyAlignment="1" applyProtection="1">
      <alignment vertical="center" wrapText="1"/>
      <protection locked="0"/>
    </xf>
    <xf numFmtId="0" fontId="2" fillId="0" borderId="59" xfId="0" applyFont="1" applyBorder="1" applyAlignment="1" applyProtection="1">
      <alignment vertical="center"/>
      <protection locked="0"/>
    </xf>
    <xf numFmtId="0" fontId="0" fillId="0" borderId="59" xfId="0" applyFill="1" applyBorder="1" applyAlignment="1" applyProtection="1">
      <alignment vertical="center" wrapText="1"/>
      <protection locked="0"/>
    </xf>
    <xf numFmtId="3" fontId="0" fillId="0" borderId="60" xfId="0" applyNumberFormat="1" applyFill="1" applyBorder="1" applyAlignment="1" applyProtection="1">
      <alignment vertical="center"/>
      <protection locked="0"/>
    </xf>
    <xf numFmtId="3" fontId="0" fillId="0" borderId="62" xfId="0" applyNumberFormat="1" applyBorder="1" applyAlignment="1" applyProtection="1">
      <alignment vertical="center"/>
      <protection locked="0"/>
    </xf>
    <xf numFmtId="17" fontId="0" fillId="0" borderId="60" xfId="0" applyNumberFormat="1" applyFill="1" applyBorder="1" applyAlignment="1" applyProtection="1">
      <alignment horizontal="center" vertical="center"/>
      <protection locked="0"/>
    </xf>
    <xf numFmtId="17" fontId="0" fillId="0" borderId="62" xfId="0" applyNumberFormat="1" applyFill="1" applyBorder="1" applyAlignment="1" applyProtection="1">
      <alignment horizontal="center" vertical="center"/>
      <protection locked="0"/>
    </xf>
    <xf numFmtId="0" fontId="0" fillId="0" borderId="60" xfId="0" applyFill="1" applyBorder="1" applyAlignment="1" applyProtection="1">
      <alignment horizontal="center" vertical="center"/>
      <protection locked="0"/>
    </xf>
    <xf numFmtId="0" fontId="0" fillId="0" borderId="61" xfId="0" applyFill="1" applyBorder="1" applyAlignment="1" applyProtection="1">
      <alignment horizontal="center" vertical="center"/>
      <protection locked="0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 applyProtection="1">
      <alignment vertical="center"/>
      <protection locked="0"/>
    </xf>
    <xf numFmtId="0" fontId="0" fillId="0" borderId="59" xfId="0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3" fontId="0" fillId="0" borderId="11" xfId="0" applyNumberFormat="1" applyFill="1" applyBorder="1" applyAlignment="1" applyProtection="1">
      <alignment vertic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17" fontId="0" fillId="0" borderId="11" xfId="0" applyNumberFormat="1" applyFill="1" applyBorder="1" applyAlignment="1" applyProtection="1">
      <alignment horizontal="center" vertical="center"/>
      <protection locked="0"/>
    </xf>
    <xf numFmtId="17" fontId="0" fillId="0" borderId="1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vertical="center" wrapText="1"/>
      <protection locked="0"/>
    </xf>
    <xf numFmtId="0" fontId="2" fillId="0" borderId="56" xfId="0" applyFont="1" applyFill="1" applyBorder="1" applyAlignment="1" applyProtection="1">
      <alignment vertical="center" wrapText="1"/>
      <protection locked="0"/>
    </xf>
    <xf numFmtId="3" fontId="0" fillId="0" borderId="36" xfId="0" applyNumberFormat="1" applyFill="1" applyBorder="1" applyAlignment="1" applyProtection="1">
      <alignment vertical="center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53" xfId="0" applyFill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vertical="center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17" fontId="0" fillId="0" borderId="53" xfId="0" applyNumberFormat="1" applyFill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9" fillId="0" borderId="63" xfId="0" applyFont="1" applyFill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2" fillId="0" borderId="51" xfId="0" applyFont="1" applyFill="1" applyBorder="1" applyAlignment="1" applyProtection="1">
      <alignment vertical="center" wrapText="1"/>
      <protection locked="0"/>
    </xf>
    <xf numFmtId="0" fontId="2" fillId="0" borderId="56" xfId="0" applyFont="1" applyBorder="1" applyAlignment="1" applyProtection="1">
      <alignment vertical="center"/>
      <protection locked="0"/>
    </xf>
    <xf numFmtId="0" fontId="0" fillId="0" borderId="56" xfId="0" applyFill="1" applyBorder="1" applyAlignment="1" applyProtection="1">
      <alignment vertical="center" wrapText="1"/>
      <protection locked="0"/>
    </xf>
    <xf numFmtId="3" fontId="0" fillId="0" borderId="63" xfId="0" applyNumberFormat="1" applyFill="1" applyBorder="1" applyAlignment="1" applyProtection="1">
      <alignment vertical="center"/>
      <protection locked="0"/>
    </xf>
    <xf numFmtId="3" fontId="0" fillId="0" borderId="53" xfId="0" applyNumberFormat="1" applyBorder="1" applyAlignment="1" applyProtection="1">
      <alignment vertical="center"/>
      <protection locked="0"/>
    </xf>
    <xf numFmtId="17" fontId="0" fillId="0" borderId="36" xfId="0" applyNumberFormat="1" applyFill="1" applyBorder="1" applyAlignment="1" applyProtection="1">
      <alignment horizontal="center" vertical="center"/>
      <protection locked="0"/>
    </xf>
    <xf numFmtId="0" fontId="0" fillId="0" borderId="63" xfId="0" applyFill="1" applyBorder="1" applyAlignment="1" applyProtection="1">
      <alignment horizontal="center" vertical="center"/>
      <protection locked="0"/>
    </xf>
    <xf numFmtId="0" fontId="0" fillId="0" borderId="64" xfId="0" applyFill="1" applyBorder="1" applyAlignment="1" applyProtection="1">
      <alignment horizontal="center" vertical="center"/>
      <protection locked="0"/>
    </xf>
    <xf numFmtId="0" fontId="0" fillId="0" borderId="65" xfId="0" applyFill="1" applyBorder="1" applyAlignment="1" applyProtection="1">
      <alignment horizontal="center" vertical="center"/>
      <protection locked="0"/>
    </xf>
    <xf numFmtId="0" fontId="0" fillId="0" borderId="51" xfId="0" applyFill="1" applyBorder="1" applyAlignment="1" applyProtection="1">
      <alignment vertical="center"/>
      <protection locked="0"/>
    </xf>
    <xf numFmtId="0" fontId="0" fillId="0" borderId="51" xfId="0" applyFill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9" fillId="0" borderId="67" xfId="0" applyFont="1" applyFill="1" applyBorder="1" applyAlignment="1" applyProtection="1">
      <alignment wrapText="1"/>
      <protection locked="0"/>
    </xf>
    <xf numFmtId="0" fontId="9" fillId="0" borderId="68" xfId="0" applyFont="1" applyBorder="1" applyAlignment="1" applyProtection="1">
      <alignment vertical="center" wrapText="1"/>
      <protection locked="0"/>
    </xf>
    <xf numFmtId="0" fontId="0" fillId="0" borderId="68" xfId="0" applyBorder="1" applyAlignment="1" applyProtection="1">
      <alignment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0" fontId="0" fillId="0" borderId="66" xfId="0" applyFill="1" applyBorder="1" applyAlignment="1" applyProtection="1">
      <alignment vertical="center"/>
      <protection locked="0"/>
    </xf>
    <xf numFmtId="0" fontId="9" fillId="0" borderId="66" xfId="0" applyFont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3" fontId="0" fillId="0" borderId="67" xfId="0" applyNumberFormat="1" applyFill="1" applyBorder="1" applyAlignment="1" applyProtection="1">
      <alignment vertical="center"/>
      <protection locked="0"/>
    </xf>
    <xf numFmtId="3" fontId="0" fillId="0" borderId="69" xfId="0" applyNumberFormat="1" applyBorder="1" applyAlignment="1" applyProtection="1">
      <alignment vertical="center"/>
      <protection locked="0"/>
    </xf>
    <xf numFmtId="0" fontId="0" fillId="0" borderId="67" xfId="0" applyFill="1" applyBorder="1" applyAlignment="1" applyProtection="1">
      <alignment horizontal="center" vertical="center"/>
      <protection locked="0"/>
    </xf>
    <xf numFmtId="0" fontId="0" fillId="0" borderId="69" xfId="0" applyFill="1" applyBorder="1" applyAlignment="1" applyProtection="1">
      <alignment horizontal="center" vertical="center"/>
      <protection locked="0"/>
    </xf>
    <xf numFmtId="0" fontId="0" fillId="0" borderId="67" xfId="0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0" fillId="0" borderId="69" xfId="0" applyFill="1" applyBorder="1" applyProtection="1">
      <protection locked="0"/>
    </xf>
    <xf numFmtId="0" fontId="0" fillId="0" borderId="66" xfId="0" applyFill="1" applyBorder="1" applyAlignment="1" applyProtection="1">
      <alignment horizontal="center" vertical="center"/>
      <protection locked="0"/>
    </xf>
    <xf numFmtId="0" fontId="0" fillId="0" borderId="66" xfId="0" applyFill="1" applyBorder="1" applyProtection="1"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/>
      <protection locked="0"/>
    </xf>
    <xf numFmtId="3" fontId="0" fillId="0" borderId="28" xfId="0" applyNumberFormat="1" applyFill="1" applyBorder="1" applyAlignment="1" applyProtection="1">
      <alignment vertical="center"/>
      <protection locked="0"/>
    </xf>
    <xf numFmtId="3" fontId="0" fillId="0" borderId="31" xfId="0" applyNumberFormat="1" applyFill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0" fillId="0" borderId="20" xfId="0" applyFont="1" applyFill="1" applyBorder="1" applyAlignment="1" applyProtection="1">
      <alignment vertical="center" wrapText="1"/>
      <protection locked="0"/>
    </xf>
    <xf numFmtId="0" fontId="0" fillId="0" borderId="20" xfId="0" applyFill="1" applyBorder="1" applyAlignment="1" applyProtection="1">
      <alignment vertical="center"/>
      <protection locked="0"/>
    </xf>
    <xf numFmtId="3" fontId="0" fillId="0" borderId="21" xfId="0" applyNumberFormat="1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10" fillId="0" borderId="56" xfId="0" applyFont="1" applyFill="1" applyBorder="1" applyAlignment="1" applyProtection="1">
      <alignment vertical="center" wrapText="1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10" fillId="0" borderId="51" xfId="0" applyFont="1" applyFill="1" applyBorder="1" applyAlignment="1" applyProtection="1">
      <alignment vertical="center" wrapText="1"/>
      <protection locked="0"/>
    </xf>
    <xf numFmtId="0" fontId="0" fillId="2" borderId="65" xfId="0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left" vertical="center" wrapText="1"/>
      <protection locked="0"/>
    </xf>
    <xf numFmtId="0" fontId="0" fillId="0" borderId="33" xfId="0" applyFill="1" applyBorder="1" applyAlignment="1" applyProtection="1">
      <alignment vertical="center"/>
      <protection locked="0"/>
    </xf>
    <xf numFmtId="0" fontId="0" fillId="0" borderId="53" xfId="0" applyFill="1" applyBorder="1" applyAlignment="1" applyProtection="1">
      <alignment vertical="center"/>
      <protection locked="0"/>
    </xf>
    <xf numFmtId="0" fontId="2" fillId="2" borderId="51" xfId="0" applyFont="1" applyFill="1" applyBorder="1" applyAlignment="1" applyProtection="1">
      <alignment vertical="center" wrapText="1"/>
      <protection locked="0"/>
    </xf>
    <xf numFmtId="3" fontId="0" fillId="0" borderId="65" xfId="0" applyNumberFormat="1" applyFill="1" applyBorder="1" applyAlignment="1" applyProtection="1">
      <alignment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19" fillId="2" borderId="60" xfId="0" applyFont="1" applyFill="1" applyBorder="1" applyAlignment="1" applyProtection="1">
      <alignment vertical="center" wrapText="1"/>
      <protection locked="0"/>
    </xf>
    <xf numFmtId="0" fontId="2" fillId="2" borderId="61" xfId="0" applyFont="1" applyFill="1" applyBorder="1" applyAlignment="1" applyProtection="1">
      <alignment vertical="center" wrapText="1"/>
      <protection locked="0"/>
    </xf>
    <xf numFmtId="0" fontId="2" fillId="2" borderId="62" xfId="0" applyFont="1" applyFill="1" applyBorder="1" applyAlignment="1" applyProtection="1">
      <alignment vertical="center" wrapText="1"/>
      <protection locked="0"/>
    </xf>
    <xf numFmtId="0" fontId="2" fillId="2" borderId="59" xfId="0" applyFont="1" applyFill="1" applyBorder="1" applyAlignment="1" applyProtection="1">
      <alignment vertical="center" wrapText="1"/>
      <protection locked="0"/>
    </xf>
    <xf numFmtId="3" fontId="2" fillId="2" borderId="60" xfId="0" applyNumberFormat="1" applyFont="1" applyFill="1" applyBorder="1" applyAlignment="1" applyProtection="1">
      <alignment vertical="center"/>
      <protection locked="0"/>
    </xf>
    <xf numFmtId="3" fontId="2" fillId="2" borderId="62" xfId="0" applyNumberFormat="1" applyFont="1" applyFill="1" applyBorder="1" applyAlignment="1" applyProtection="1">
      <alignment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vertical="center"/>
      <protection locked="0"/>
    </xf>
    <xf numFmtId="0" fontId="2" fillId="2" borderId="61" xfId="0" applyFont="1" applyFill="1" applyBorder="1" applyAlignment="1" applyProtection="1">
      <alignment vertical="center"/>
      <protection locked="0"/>
    </xf>
    <xf numFmtId="0" fontId="2" fillId="2" borderId="62" xfId="0" applyFont="1" applyFill="1" applyBorder="1" applyAlignment="1" applyProtection="1">
      <alignment vertical="center"/>
      <protection locked="0"/>
    </xf>
    <xf numFmtId="0" fontId="2" fillId="2" borderId="59" xfId="0" applyFont="1" applyFill="1" applyBorder="1" applyAlignment="1" applyProtection="1">
      <alignment vertical="center"/>
      <protection locked="0"/>
    </xf>
    <xf numFmtId="0" fontId="19" fillId="2" borderId="11" xfId="0" applyFont="1" applyFill="1" applyBorder="1" applyAlignment="1" applyProtection="1">
      <alignment vertical="center" wrapText="1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19" fillId="2" borderId="36" xfId="0" applyFont="1" applyFill="1" applyBorder="1" applyAlignment="1" applyProtection="1">
      <alignment vertical="center" wrapText="1"/>
      <protection locked="0"/>
    </xf>
    <xf numFmtId="0" fontId="2" fillId="2" borderId="53" xfId="0" applyFont="1" applyFill="1" applyBorder="1" applyAlignment="1" applyProtection="1">
      <alignment vertical="center" wrapText="1"/>
      <protection locked="0"/>
    </xf>
    <xf numFmtId="0" fontId="2" fillId="2" borderId="56" xfId="0" applyFont="1" applyFill="1" applyBorder="1" applyAlignment="1" applyProtection="1">
      <alignment vertical="center" wrapText="1"/>
      <protection locked="0"/>
    </xf>
    <xf numFmtId="3" fontId="2" fillId="2" borderId="36" xfId="0" applyNumberFormat="1" applyFont="1" applyFill="1" applyBorder="1" applyAlignment="1" applyProtection="1">
      <alignment vertical="center"/>
      <protection locked="0"/>
    </xf>
    <xf numFmtId="3" fontId="2" fillId="2" borderId="53" xfId="0" applyNumberFormat="1" applyFont="1" applyFill="1" applyBorder="1" applyAlignment="1" applyProtection="1">
      <alignment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vertical="center"/>
      <protection locked="0"/>
    </xf>
    <xf numFmtId="0" fontId="19" fillId="0" borderId="60" xfId="0" applyFont="1" applyFill="1" applyBorder="1" applyAlignment="1" applyProtection="1">
      <alignment vertical="center" wrapText="1"/>
      <protection locked="0"/>
    </xf>
    <xf numFmtId="0" fontId="9" fillId="0" borderId="61" xfId="0" applyFont="1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20" fillId="0" borderId="0" xfId="0" applyFont="1" applyFill="1" applyProtection="1">
      <protection locked="0"/>
    </xf>
    <xf numFmtId="0" fontId="19" fillId="0" borderId="11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19" fillId="0" borderId="36" xfId="0" applyFont="1" applyFill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21" fillId="0" borderId="72" xfId="0" applyFont="1" applyBorder="1" applyAlignment="1" applyProtection="1">
      <alignment horizontal="center" vertical="center"/>
      <protection locked="0"/>
    </xf>
    <xf numFmtId="0" fontId="21" fillId="3" borderId="73" xfId="0" applyFont="1" applyFill="1" applyBorder="1" applyAlignment="1" applyProtection="1">
      <alignment vertical="center" wrapText="1"/>
      <protection locked="0"/>
    </xf>
    <xf numFmtId="0" fontId="21" fillId="3" borderId="74" xfId="0" applyFont="1" applyFill="1" applyBorder="1" applyAlignment="1" applyProtection="1">
      <alignment vertical="center" wrapText="1"/>
      <protection locked="0"/>
    </xf>
    <xf numFmtId="0" fontId="22" fillId="3" borderId="74" xfId="0" applyFont="1" applyFill="1" applyBorder="1" applyAlignment="1" applyProtection="1">
      <alignment vertical="center" wrapText="1"/>
      <protection locked="0"/>
    </xf>
    <xf numFmtId="0" fontId="23" fillId="3" borderId="75" xfId="0" applyFont="1" applyFill="1" applyBorder="1" applyAlignment="1" applyProtection="1">
      <alignment horizontal="left" vertical="center" wrapText="1"/>
      <protection locked="0"/>
    </xf>
    <xf numFmtId="0" fontId="24" fillId="3" borderId="76" xfId="0" applyFont="1" applyFill="1" applyBorder="1" applyAlignment="1" applyProtection="1">
      <alignment vertical="center" wrapText="1"/>
      <protection locked="0"/>
    </xf>
    <xf numFmtId="0" fontId="21" fillId="3" borderId="72" xfId="0" applyFont="1" applyFill="1" applyBorder="1" applyAlignment="1" applyProtection="1">
      <alignment vertical="center" wrapText="1"/>
      <protection locked="0"/>
    </xf>
    <xf numFmtId="0" fontId="25" fillId="3" borderId="72" xfId="0" applyFont="1" applyFill="1" applyBorder="1" applyAlignment="1" applyProtection="1">
      <alignment horizontal="left" vertical="center" wrapText="1"/>
      <protection locked="0"/>
    </xf>
    <xf numFmtId="0" fontId="21" fillId="3" borderId="76" xfId="0" applyFont="1" applyFill="1" applyBorder="1" applyAlignment="1" applyProtection="1">
      <alignment vertical="center" wrapText="1"/>
      <protection locked="0"/>
    </xf>
    <xf numFmtId="3" fontId="21" fillId="3" borderId="73" xfId="0" applyNumberFormat="1" applyFont="1" applyFill="1" applyBorder="1" applyAlignment="1" applyProtection="1">
      <alignment vertical="center"/>
      <protection locked="0"/>
    </xf>
    <xf numFmtId="3" fontId="21" fillId="3" borderId="75" xfId="0" applyNumberFormat="1" applyFont="1" applyFill="1" applyBorder="1" applyAlignment="1" applyProtection="1">
      <alignment vertical="center"/>
      <protection locked="0"/>
    </xf>
    <xf numFmtId="166" fontId="21" fillId="3" borderId="73" xfId="0" applyNumberFormat="1" applyFont="1" applyFill="1" applyBorder="1" applyAlignment="1" applyProtection="1">
      <alignment horizontal="center" vertical="center"/>
      <protection locked="0"/>
    </xf>
    <xf numFmtId="166" fontId="21" fillId="3" borderId="75" xfId="0" applyNumberFormat="1" applyFont="1" applyFill="1" applyBorder="1" applyAlignment="1" applyProtection="1">
      <alignment horizontal="center" vertical="center"/>
      <protection locked="0"/>
    </xf>
    <xf numFmtId="0" fontId="21" fillId="3" borderId="73" xfId="0" applyFont="1" applyFill="1" applyBorder="1" applyAlignment="1" applyProtection="1">
      <alignment horizontal="center" vertical="center"/>
      <protection locked="0"/>
    </xf>
    <xf numFmtId="0" fontId="21" fillId="3" borderId="74" xfId="0" applyFont="1" applyFill="1" applyBorder="1" applyAlignment="1" applyProtection="1">
      <alignment horizontal="center" vertical="center"/>
      <protection locked="0"/>
    </xf>
    <xf numFmtId="0" fontId="21" fillId="3" borderId="75" xfId="0" applyFont="1" applyFill="1" applyBorder="1" applyAlignment="1" applyProtection="1">
      <alignment horizontal="center" vertical="center"/>
      <protection locked="0"/>
    </xf>
    <xf numFmtId="0" fontId="21" fillId="3" borderId="72" xfId="0" applyFont="1" applyFill="1" applyBorder="1" applyAlignment="1" applyProtection="1">
      <alignment horizontal="center" vertical="center"/>
      <protection locked="0"/>
    </xf>
    <xf numFmtId="0" fontId="21" fillId="0" borderId="77" xfId="0" applyFont="1" applyBorder="1" applyAlignment="1" applyProtection="1">
      <alignment horizontal="center" vertical="center"/>
      <protection locked="0"/>
    </xf>
    <xf numFmtId="0" fontId="21" fillId="3" borderId="78" xfId="0" applyFont="1" applyFill="1" applyBorder="1" applyAlignment="1" applyProtection="1">
      <alignment vertical="center" wrapText="1"/>
      <protection locked="0"/>
    </xf>
    <xf numFmtId="0" fontId="21" fillId="3" borderId="79" xfId="0" applyFont="1" applyFill="1" applyBorder="1" applyAlignment="1" applyProtection="1">
      <alignment vertical="center" wrapText="1"/>
      <protection locked="0"/>
    </xf>
    <xf numFmtId="0" fontId="22" fillId="3" borderId="79" xfId="0" applyFont="1" applyFill="1" applyBorder="1" applyAlignment="1" applyProtection="1">
      <alignment vertical="center" wrapText="1"/>
      <protection locked="0"/>
    </xf>
    <xf numFmtId="0" fontId="23" fillId="3" borderId="80" xfId="0" applyFont="1" applyFill="1" applyBorder="1" applyAlignment="1" applyProtection="1">
      <alignment horizontal="left" vertical="center" wrapText="1"/>
      <protection locked="0"/>
    </xf>
    <xf numFmtId="0" fontId="24" fillId="3" borderId="77" xfId="0" applyFont="1" applyFill="1" applyBorder="1" applyAlignment="1" applyProtection="1">
      <alignment vertical="center" wrapText="1"/>
      <protection locked="0"/>
    </xf>
    <xf numFmtId="0" fontId="21" fillId="3" borderId="77" xfId="0" applyFont="1" applyFill="1" applyBorder="1" applyAlignment="1" applyProtection="1">
      <alignment vertical="center" wrapText="1"/>
      <protection locked="0"/>
    </xf>
    <xf numFmtId="0" fontId="25" fillId="3" borderId="80" xfId="0" applyFont="1" applyFill="1" applyBorder="1" applyAlignment="1" applyProtection="1">
      <alignment horizontal="left" vertical="center" wrapText="1"/>
      <protection locked="0"/>
    </xf>
    <xf numFmtId="3" fontId="21" fillId="3" borderId="78" xfId="0" applyNumberFormat="1" applyFont="1" applyFill="1" applyBorder="1" applyAlignment="1" applyProtection="1">
      <alignment vertical="center"/>
      <protection locked="0"/>
    </xf>
    <xf numFmtId="3" fontId="21" fillId="3" borderId="81" xfId="0" applyNumberFormat="1" applyFont="1" applyFill="1" applyBorder="1" applyAlignment="1" applyProtection="1">
      <alignment vertical="center"/>
      <protection locked="0"/>
    </xf>
    <xf numFmtId="166" fontId="21" fillId="3" borderId="78" xfId="0" applyNumberFormat="1" applyFont="1" applyFill="1" applyBorder="1" applyAlignment="1" applyProtection="1">
      <alignment horizontal="center" vertical="center"/>
      <protection locked="0"/>
    </xf>
    <xf numFmtId="166" fontId="21" fillId="3" borderId="81" xfId="0" applyNumberFormat="1" applyFont="1" applyFill="1" applyBorder="1" applyAlignment="1" applyProtection="1">
      <alignment horizontal="center" vertical="center"/>
      <protection locked="0"/>
    </xf>
    <xf numFmtId="0" fontId="21" fillId="3" borderId="78" xfId="0" applyFont="1" applyFill="1" applyBorder="1" applyAlignment="1" applyProtection="1">
      <alignment horizontal="center" vertical="center"/>
      <protection locked="0"/>
    </xf>
    <xf numFmtId="0" fontId="21" fillId="3" borderId="79" xfId="0" applyFont="1" applyFill="1" applyBorder="1" applyAlignment="1" applyProtection="1">
      <alignment horizontal="center" vertical="center"/>
      <protection locked="0"/>
    </xf>
    <xf numFmtId="0" fontId="21" fillId="3" borderId="81" xfId="0" applyFont="1" applyFill="1" applyBorder="1" applyAlignment="1" applyProtection="1">
      <alignment horizontal="center" vertical="center"/>
      <protection locked="0"/>
    </xf>
    <xf numFmtId="0" fontId="21" fillId="3" borderId="77" xfId="0" applyFont="1" applyFill="1" applyBorder="1" applyAlignment="1" applyProtection="1">
      <alignment horizontal="center" vertical="center"/>
      <protection locked="0"/>
    </xf>
    <xf numFmtId="0" fontId="26" fillId="3" borderId="78" xfId="0" applyFont="1" applyFill="1" applyBorder="1" applyAlignment="1" applyProtection="1">
      <alignment horizontal="center" vertical="center" wrapText="1"/>
      <protection locked="0"/>
    </xf>
    <xf numFmtId="0" fontId="27" fillId="0" borderId="60" xfId="0" applyFont="1" applyFill="1" applyBorder="1" applyAlignment="1" applyProtection="1">
      <alignment vertical="center" wrapText="1"/>
      <protection locked="0"/>
    </xf>
    <xf numFmtId="0" fontId="0" fillId="0" borderId="61" xfId="0" applyFont="1" applyFill="1" applyBorder="1" applyAlignment="1" applyProtection="1">
      <alignment horizontal="center" vertical="center" wrapText="1"/>
      <protection locked="0"/>
    </xf>
    <xf numFmtId="1" fontId="28" fillId="0" borderId="82" xfId="0" applyNumberFormat="1" applyFont="1" applyFill="1" applyBorder="1" applyAlignment="1" applyProtection="1">
      <alignment vertical="center"/>
      <protection locked="0"/>
    </xf>
    <xf numFmtId="0" fontId="28" fillId="0" borderId="61" xfId="0" applyFont="1" applyFill="1" applyBorder="1" applyAlignment="1" applyProtection="1">
      <alignment vertical="center"/>
      <protection locked="0"/>
    </xf>
    <xf numFmtId="0" fontId="28" fillId="0" borderId="62" xfId="0" applyFont="1" applyFill="1" applyBorder="1" applyAlignment="1" applyProtection="1">
      <alignment vertical="center"/>
      <protection locked="0"/>
    </xf>
    <xf numFmtId="0" fontId="27" fillId="0" borderId="83" xfId="0" applyFont="1" applyFill="1" applyBorder="1" applyAlignment="1" applyProtection="1">
      <alignment vertical="center" wrapText="1"/>
      <protection locked="0"/>
    </xf>
    <xf numFmtId="0" fontId="0" fillId="0" borderId="62" xfId="0" applyFill="1" applyBorder="1" applyAlignment="1" applyProtection="1">
      <alignment vertical="center"/>
      <protection locked="0"/>
    </xf>
    <xf numFmtId="0" fontId="0" fillId="0" borderId="59" xfId="0" applyFont="1" applyFill="1" applyBorder="1" applyAlignment="1" applyProtection="1">
      <alignment vertical="center" wrapText="1"/>
      <protection locked="0"/>
    </xf>
    <xf numFmtId="3" fontId="0" fillId="0" borderId="62" xfId="0" applyNumberFormat="1" applyFill="1" applyBorder="1" applyAlignment="1" applyProtection="1">
      <alignment vertical="center"/>
      <protection locked="0"/>
    </xf>
    <xf numFmtId="0" fontId="0" fillId="0" borderId="60" xfId="0" applyFont="1" applyFill="1" applyBorder="1" applyAlignment="1" applyProtection="1">
      <alignment horizontal="right" vertical="center"/>
      <protection locked="0"/>
    </xf>
    <xf numFmtId="0" fontId="0" fillId="0" borderId="62" xfId="0" applyFill="1" applyBorder="1" applyAlignment="1" applyProtection="1">
      <alignment horizontal="right" vertical="center"/>
      <protection locked="0"/>
    </xf>
    <xf numFmtId="0" fontId="0" fillId="0" borderId="60" xfId="0" applyFont="1" applyFill="1" applyBorder="1" applyAlignment="1" applyProtection="1">
      <alignment horizontal="center" vertical="center"/>
      <protection locked="0"/>
    </xf>
    <xf numFmtId="0" fontId="0" fillId="0" borderId="59" xfId="0" applyFont="1" applyFill="1" applyBorder="1" applyAlignment="1" applyProtection="1">
      <alignment horizontal="center" vertical="center"/>
      <protection locked="0"/>
    </xf>
    <xf numFmtId="0" fontId="0" fillId="2" borderId="60" xfId="0" applyFont="1" applyFill="1" applyBorder="1" applyAlignment="1" applyProtection="1">
      <alignment horizontal="center" vertical="center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1" fontId="28" fillId="0" borderId="12" xfId="0" applyNumberFormat="1" applyFont="1" applyFill="1" applyBorder="1" applyAlignment="1" applyProtection="1">
      <alignment vertical="center"/>
      <protection locked="0"/>
    </xf>
    <xf numFmtId="0" fontId="28" fillId="0" borderId="12" xfId="0" applyFont="1" applyFill="1" applyBorder="1" applyAlignment="1" applyProtection="1">
      <alignment vertical="center"/>
      <protection locked="0"/>
    </xf>
    <xf numFmtId="0" fontId="28" fillId="0" borderId="13" xfId="0" applyFont="1" applyFill="1" applyBorder="1" applyAlignment="1" applyProtection="1">
      <alignment vertical="center"/>
      <protection locked="0"/>
    </xf>
    <xf numFmtId="0" fontId="27" fillId="0" borderId="45" xfId="0" applyFont="1" applyFill="1" applyBorder="1" applyAlignment="1" applyProtection="1">
      <alignment vertical="center" wrapText="1"/>
      <protection locked="0"/>
    </xf>
    <xf numFmtId="0" fontId="0" fillId="0" borderId="17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 applyProtection="1">
      <alignment horizontal="right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27" fillId="0" borderId="71" xfId="0" applyFont="1" applyFill="1" applyBorder="1" applyAlignment="1" applyProtection="1">
      <alignment vertical="center" wrapText="1"/>
      <protection locked="0"/>
    </xf>
    <xf numFmtId="0" fontId="0" fillId="0" borderId="36" xfId="0" applyFill="1" applyBorder="1" applyAlignment="1" applyProtection="1">
      <alignment horizontal="right" vertical="center"/>
      <protection locked="0"/>
    </xf>
    <xf numFmtId="0" fontId="0" fillId="0" borderId="53" xfId="0" applyFill="1" applyBorder="1" applyAlignment="1" applyProtection="1">
      <alignment horizontal="right" vertical="center"/>
      <protection locked="0"/>
    </xf>
    <xf numFmtId="0" fontId="0" fillId="0" borderId="56" xfId="0" applyFont="1" applyFill="1" applyBorder="1" applyAlignment="1" applyProtection="1">
      <alignment horizontal="center" vertical="center"/>
      <protection locked="0"/>
    </xf>
    <xf numFmtId="0" fontId="0" fillId="0" borderId="33" xfId="0" applyFont="1" applyFill="1" applyBorder="1" applyAlignment="1" applyProtection="1">
      <alignment horizontal="center" vertical="center" wrapText="1"/>
      <protection locked="0"/>
    </xf>
    <xf numFmtId="0" fontId="0" fillId="0" borderId="56" xfId="0" applyFont="1" applyFill="1" applyBorder="1" applyAlignment="1" applyProtection="1">
      <alignment vertical="center" wrapText="1"/>
      <protection locked="0"/>
    </xf>
    <xf numFmtId="0" fontId="27" fillId="0" borderId="36" xfId="0" applyFont="1" applyFill="1" applyBorder="1" applyAlignment="1" applyProtection="1">
      <alignment vertical="center" wrapText="1"/>
      <protection locked="0"/>
    </xf>
    <xf numFmtId="1" fontId="28" fillId="0" borderId="33" xfId="0" applyNumberFormat="1" applyFont="1" applyFill="1" applyBorder="1" applyAlignment="1" applyProtection="1">
      <alignment vertical="center"/>
      <protection locked="0"/>
    </xf>
    <xf numFmtId="0" fontId="28" fillId="0" borderId="33" xfId="0" applyFont="1" applyFill="1" applyBorder="1" applyAlignment="1" applyProtection="1">
      <alignment vertical="center"/>
      <protection locked="0"/>
    </xf>
    <xf numFmtId="0" fontId="28" fillId="0" borderId="53" xfId="0" applyFont="1" applyFill="1" applyBorder="1" applyAlignment="1" applyProtection="1">
      <alignment vertical="center"/>
      <protection locked="0"/>
    </xf>
    <xf numFmtId="3" fontId="0" fillId="0" borderId="53" xfId="0" applyNumberFormat="1" applyFill="1" applyBorder="1" applyAlignment="1" applyProtection="1">
      <alignment vertical="center"/>
      <protection locked="0"/>
    </xf>
    <xf numFmtId="0" fontId="9" fillId="0" borderId="84" xfId="0" applyFont="1" applyFill="1" applyBorder="1" applyAlignment="1" applyProtection="1">
      <alignment vertical="center" wrapText="1"/>
      <protection locked="0"/>
    </xf>
    <xf numFmtId="0" fontId="2" fillId="0" borderId="61" xfId="0" applyFont="1" applyBorder="1" applyAlignment="1" applyProtection="1">
      <alignment vertical="center" wrapText="1"/>
      <protection locked="0"/>
    </xf>
    <xf numFmtId="0" fontId="2" fillId="0" borderId="62" xfId="0" applyFont="1" applyBorder="1" applyAlignment="1" applyProtection="1">
      <alignment vertical="center" wrapText="1"/>
      <protection locked="0"/>
    </xf>
    <xf numFmtId="0" fontId="0" fillId="2" borderId="59" xfId="0" applyFill="1" applyBorder="1" applyAlignment="1" applyProtection="1">
      <alignment vertical="center"/>
      <protection locked="0"/>
    </xf>
    <xf numFmtId="3" fontId="0" fillId="2" borderId="60" xfId="0" applyNumberFormat="1" applyFill="1" applyBorder="1" applyAlignment="1" applyProtection="1">
      <alignment vertical="center"/>
      <protection locked="0"/>
    </xf>
    <xf numFmtId="3" fontId="0" fillId="2" borderId="62" xfId="0" applyNumberFormat="1" applyFill="1" applyBorder="1" applyAlignment="1" applyProtection="1">
      <alignment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0" borderId="60" xfId="0" applyFill="1" applyBorder="1" applyAlignment="1" applyProtection="1">
      <alignment vertical="center"/>
      <protection locked="0"/>
    </xf>
    <xf numFmtId="0" fontId="0" fillId="0" borderId="61" xfId="0" applyFill="1" applyBorder="1" applyAlignment="1" applyProtection="1">
      <alignment vertical="center"/>
      <protection locked="0"/>
    </xf>
    <xf numFmtId="0" fontId="0" fillId="2" borderId="60" xfId="0" applyFill="1" applyBorder="1" applyAlignment="1" applyProtection="1">
      <alignment vertical="center"/>
      <protection locked="0"/>
    </xf>
    <xf numFmtId="0" fontId="9" fillId="0" borderId="46" xfId="0" applyFont="1" applyFill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0" fillId="2" borderId="17" xfId="0" applyFill="1" applyBorder="1" applyAlignment="1" applyProtection="1">
      <alignment vertical="center"/>
      <protection locked="0"/>
    </xf>
    <xf numFmtId="3" fontId="0" fillId="2" borderId="11" xfId="0" applyNumberFormat="1" applyFill="1" applyBorder="1" applyAlignment="1" applyProtection="1">
      <alignment vertical="center"/>
      <protection locked="0"/>
    </xf>
    <xf numFmtId="3" fontId="0" fillId="2" borderId="13" xfId="0" applyNumberForma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9" fillId="0" borderId="57" xfId="0" applyFont="1" applyFill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0" fontId="2" fillId="0" borderId="53" xfId="0" applyFont="1" applyBorder="1" applyAlignment="1" applyProtection="1">
      <alignment vertical="center" wrapText="1"/>
      <protection locked="0"/>
    </xf>
    <xf numFmtId="0" fontId="0" fillId="2" borderId="56" xfId="0" applyFill="1" applyBorder="1" applyAlignment="1" applyProtection="1">
      <alignment vertical="center"/>
      <protection locked="0"/>
    </xf>
    <xf numFmtId="3" fontId="0" fillId="2" borderId="36" xfId="0" applyNumberFormat="1" applyFill="1" applyBorder="1" applyAlignment="1" applyProtection="1">
      <alignment vertical="center"/>
      <protection locked="0"/>
    </xf>
    <xf numFmtId="3" fontId="0" fillId="2" borderId="53" xfId="0" applyNumberFormat="1" applyFill="1" applyBorder="1" applyAlignment="1" applyProtection="1">
      <alignment vertical="center"/>
      <protection locked="0"/>
    </xf>
    <xf numFmtId="0" fontId="0" fillId="0" borderId="36" xfId="0" applyFill="1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59" xfId="0" applyFill="1" applyBorder="1" applyAlignment="1" applyProtection="1">
      <alignment horizontal="left" vertical="center" wrapText="1"/>
      <protection locked="0"/>
    </xf>
    <xf numFmtId="49" fontId="0" fillId="0" borderId="59" xfId="0" applyNumberFormat="1" applyFill="1" applyBorder="1" applyAlignment="1" applyProtection="1">
      <alignment vertical="center" wrapText="1"/>
      <protection locked="0"/>
    </xf>
    <xf numFmtId="3" fontId="0" fillId="0" borderId="60" xfId="0" applyNumberFormat="1" applyFill="1" applyBorder="1" applyAlignment="1" applyProtection="1">
      <alignment horizontal="center" vertical="center"/>
      <protection locked="0"/>
    </xf>
    <xf numFmtId="3" fontId="0" fillId="0" borderId="62" xfId="0" applyNumberFormat="1" applyBorder="1" applyAlignment="1" applyProtection="1">
      <alignment horizontal="center" vertical="center"/>
      <protection locked="0"/>
    </xf>
    <xf numFmtId="0" fontId="0" fillId="0" borderId="84" xfId="0" applyFill="1" applyBorder="1" applyAlignment="1" applyProtection="1">
      <alignment horizontal="center" vertical="center"/>
      <protection locked="0"/>
    </xf>
    <xf numFmtId="0" fontId="0" fillId="0" borderId="60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3" fontId="0" fillId="0" borderId="11" xfId="0" applyNumberFormat="1" applyFill="1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0" fontId="0" fillId="0" borderId="63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51" xfId="0" applyFill="1" applyBorder="1" applyAlignment="1" applyProtection="1">
      <alignment horizontal="left" vertical="center" wrapText="1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0" fontId="0" fillId="0" borderId="56" xfId="0" applyFill="1" applyBorder="1" applyAlignment="1" applyProtection="1">
      <alignment horizontal="left" vertical="center" wrapText="1"/>
      <protection locked="0"/>
    </xf>
    <xf numFmtId="0" fontId="0" fillId="0" borderId="57" xfId="0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3" fontId="0" fillId="0" borderId="36" xfId="0" applyNumberFormat="1" applyFill="1" applyBorder="1" applyAlignment="1" applyProtection="1">
      <alignment horizontal="center" vertical="center"/>
      <protection locked="0"/>
    </xf>
    <xf numFmtId="0" fontId="0" fillId="0" borderId="71" xfId="0" applyFill="1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9" fillId="0" borderId="86" xfId="0" applyFont="1" applyFill="1" applyBorder="1" applyAlignment="1" applyProtection="1">
      <alignment horizontal="left" vertical="center" wrapText="1"/>
      <protection locked="0"/>
    </xf>
    <xf numFmtId="0" fontId="2" fillId="0" borderId="87" xfId="0" applyFont="1" applyBorder="1" applyAlignment="1" applyProtection="1">
      <alignment vertical="center" wrapText="1"/>
      <protection locked="0"/>
    </xf>
    <xf numFmtId="0" fontId="0" fillId="0" borderId="87" xfId="0" applyBorder="1" applyAlignment="1" applyProtection="1">
      <alignment vertical="center"/>
      <protection locked="0"/>
    </xf>
    <xf numFmtId="0" fontId="0" fillId="0" borderId="88" xfId="0" applyBorder="1" applyAlignment="1" applyProtection="1">
      <alignment vertical="center" wrapText="1"/>
      <protection locked="0"/>
    </xf>
    <xf numFmtId="0" fontId="0" fillId="0" borderId="85" xfId="0" applyFill="1" applyBorder="1" applyAlignment="1" applyProtection="1">
      <alignment vertical="center" wrapText="1"/>
      <protection locked="0"/>
    </xf>
    <xf numFmtId="0" fontId="0" fillId="0" borderId="85" xfId="0" applyBorder="1" applyAlignment="1" applyProtection="1">
      <alignment vertical="center"/>
      <protection locked="0"/>
    </xf>
    <xf numFmtId="0" fontId="0" fillId="0" borderId="85" xfId="0" applyFill="1" applyBorder="1" applyAlignment="1" applyProtection="1">
      <alignment horizontal="left" vertical="center" wrapText="1"/>
      <protection locked="0"/>
    </xf>
    <xf numFmtId="3" fontId="0" fillId="0" borderId="86" xfId="0" applyNumberFormat="1" applyFill="1" applyBorder="1" applyAlignment="1" applyProtection="1">
      <alignment horizontal="center" vertical="center"/>
      <protection locked="0"/>
    </xf>
    <xf numFmtId="3" fontId="0" fillId="0" borderId="88" xfId="0" applyNumberFormat="1" applyBorder="1" applyAlignment="1" applyProtection="1">
      <alignment horizontal="center" vertical="center"/>
      <protection locked="0"/>
    </xf>
    <xf numFmtId="0" fontId="0" fillId="0" borderId="86" xfId="0" applyFill="1" applyBorder="1" applyAlignment="1" applyProtection="1">
      <alignment horizontal="center" vertical="center"/>
      <protection locked="0"/>
    </xf>
    <xf numFmtId="0" fontId="0" fillId="0" borderId="88" xfId="0" applyFill="1" applyBorder="1" applyAlignment="1" applyProtection="1">
      <alignment horizontal="center" vertical="center"/>
      <protection locked="0"/>
    </xf>
    <xf numFmtId="0" fontId="0" fillId="0" borderId="87" xfId="0" applyFill="1" applyBorder="1" applyAlignment="1" applyProtection="1">
      <alignment horizontal="center" vertical="center"/>
      <protection locked="0"/>
    </xf>
    <xf numFmtId="0" fontId="0" fillId="0" borderId="85" xfId="0" applyFill="1" applyBorder="1" applyAlignment="1" applyProtection="1">
      <alignment horizontal="center" vertical="center"/>
      <protection locked="0"/>
    </xf>
    <xf numFmtId="0" fontId="0" fillId="0" borderId="86" xfId="0" applyFill="1" applyBorder="1" applyAlignment="1" applyProtection="1">
      <alignment horizontal="center" vertical="center" wrapText="1"/>
      <protection locked="0"/>
    </xf>
    <xf numFmtId="14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11" fillId="0" borderId="89" xfId="0" applyFont="1" applyBorder="1" applyAlignment="1" applyProtection="1">
      <alignment vertical="center"/>
      <protection locked="0"/>
    </xf>
    <xf numFmtId="17" fontId="2" fillId="2" borderId="36" xfId="0" applyNumberFormat="1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0" borderId="61" xfId="0" applyFont="1" applyFill="1" applyBorder="1" applyAlignment="1" applyProtection="1">
      <alignment vertical="center" wrapText="1"/>
      <protection locked="0"/>
    </xf>
    <xf numFmtId="49" fontId="2" fillId="0" borderId="61" xfId="0" applyNumberFormat="1" applyFont="1" applyFill="1" applyBorder="1" applyAlignment="1" applyProtection="1">
      <alignment vertical="center" wrapText="1"/>
      <protection locked="0"/>
    </xf>
    <xf numFmtId="3" fontId="2" fillId="0" borderId="61" xfId="0" applyNumberFormat="1" applyFont="1" applyFill="1" applyBorder="1" applyAlignment="1" applyProtection="1">
      <alignment vertical="center"/>
      <protection locked="0"/>
    </xf>
    <xf numFmtId="17" fontId="2" fillId="0" borderId="61" xfId="0" applyNumberFormat="1" applyFont="1" applyFill="1" applyBorder="1" applyAlignment="1" applyProtection="1">
      <alignment horizontal="center" vertical="center"/>
      <protection locked="0"/>
    </xf>
    <xf numFmtId="0" fontId="2" fillId="0" borderId="61" xfId="0" applyFont="1" applyFill="1" applyBorder="1" applyAlignment="1" applyProtection="1">
      <alignment vertical="center"/>
      <protection locked="0"/>
    </xf>
    <xf numFmtId="0" fontId="2" fillId="0" borderId="61" xfId="0" applyFont="1" applyFill="1" applyBorder="1" applyAlignment="1" applyProtection="1">
      <alignment horizontal="center" vertical="center" wrapText="1"/>
      <protection locked="0"/>
    </xf>
    <xf numFmtId="0" fontId="2" fillId="0" borderId="62" xfId="0" applyFon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Fill="1" applyBorder="1" applyAlignment="1" applyProtection="1">
      <alignment vertical="center" wrapText="1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17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vertical="center" wrapText="1"/>
      <protection locked="0"/>
    </xf>
    <xf numFmtId="49" fontId="2" fillId="0" borderId="33" xfId="0" applyNumberFormat="1" applyFont="1" applyFill="1" applyBorder="1" applyAlignment="1" applyProtection="1">
      <alignment vertical="center" wrapText="1"/>
      <protection locked="0"/>
    </xf>
    <xf numFmtId="3" fontId="2" fillId="0" borderId="33" xfId="0" applyNumberFormat="1" applyFont="1" applyFill="1" applyBorder="1" applyAlignment="1" applyProtection="1">
      <alignment vertical="center"/>
      <protection locked="0"/>
    </xf>
    <xf numFmtId="17" fontId="2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vertical="center" wrapText="1"/>
      <protection locked="0"/>
    </xf>
    <xf numFmtId="0" fontId="2" fillId="2" borderId="90" xfId="0" applyFont="1" applyFill="1" applyBorder="1" applyAlignment="1" applyProtection="1">
      <alignment vertical="center" wrapText="1"/>
      <protection locked="0"/>
    </xf>
    <xf numFmtId="3" fontId="2" fillId="2" borderId="61" xfId="0" applyNumberFormat="1" applyFont="1" applyFill="1" applyBorder="1" applyAlignment="1" applyProtection="1">
      <alignment vertical="center" wrapText="1"/>
      <protection locked="0"/>
    </xf>
    <xf numFmtId="0" fontId="2" fillId="2" borderId="61" xfId="0" applyFont="1" applyFill="1" applyBorder="1" applyAlignment="1" applyProtection="1">
      <alignment horizontal="center" vertical="center" wrapText="1"/>
      <protection locked="0"/>
    </xf>
    <xf numFmtId="0" fontId="9" fillId="2" borderId="84" xfId="0" applyFont="1" applyFill="1" applyBorder="1" applyAlignment="1" applyProtection="1">
      <alignment horizontal="center" vertical="center" wrapText="1"/>
      <protection locked="0"/>
    </xf>
    <xf numFmtId="0" fontId="2" fillId="2" borderId="62" xfId="0" applyFont="1" applyFill="1" applyBorder="1" applyAlignment="1" applyProtection="1">
      <alignment horizontal="center" vertical="center" wrapText="1"/>
      <protection locked="0"/>
    </xf>
    <xf numFmtId="0" fontId="2" fillId="2" borderId="86" xfId="0" applyFont="1" applyFill="1" applyBorder="1" applyAlignment="1" applyProtection="1">
      <alignment vertical="center" wrapText="1"/>
      <protection locked="0"/>
    </xf>
    <xf numFmtId="0" fontId="2" fillId="2" borderId="87" xfId="0" applyFont="1" applyFill="1" applyBorder="1" applyAlignment="1" applyProtection="1">
      <alignment vertical="center" wrapText="1"/>
      <protection locked="0"/>
    </xf>
    <xf numFmtId="0" fontId="2" fillId="2" borderId="91" xfId="0" applyFont="1" applyFill="1" applyBorder="1" applyAlignment="1" applyProtection="1">
      <alignment vertical="center" wrapText="1"/>
      <protection locked="0"/>
    </xf>
    <xf numFmtId="3" fontId="2" fillId="2" borderId="87" xfId="0" applyNumberFormat="1" applyFont="1" applyFill="1" applyBorder="1" applyAlignment="1" applyProtection="1">
      <alignment vertical="center" wrapText="1"/>
      <protection locked="0"/>
    </xf>
    <xf numFmtId="0" fontId="2" fillId="2" borderId="87" xfId="0" applyFont="1" applyFill="1" applyBorder="1" applyAlignment="1" applyProtection="1">
      <alignment horizontal="center" vertical="center" wrapText="1"/>
      <protection locked="0"/>
    </xf>
    <xf numFmtId="0" fontId="9" fillId="2" borderId="92" xfId="0" applyFont="1" applyFill="1" applyBorder="1" applyAlignment="1" applyProtection="1">
      <alignment horizontal="center" vertical="center" wrapText="1"/>
      <protection locked="0"/>
    </xf>
    <xf numFmtId="0" fontId="2" fillId="2" borderId="88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vertical="center"/>
      <protection locked="0"/>
    </xf>
    <xf numFmtId="0" fontId="2" fillId="2" borderId="61" xfId="0" applyFont="1" applyFill="1" applyBorder="1" applyAlignment="1" applyProtection="1">
      <alignment horizontal="left" vertical="center" wrapText="1"/>
      <protection locked="0"/>
    </xf>
    <xf numFmtId="3" fontId="2" fillId="2" borderId="61" xfId="0" applyNumberFormat="1" applyFont="1" applyFill="1" applyBorder="1" applyAlignment="1" applyProtection="1">
      <alignment vertical="center"/>
      <protection locked="0"/>
    </xf>
    <xf numFmtId="14" fontId="2" fillId="2" borderId="61" xfId="0" applyNumberFormat="1" applyFont="1" applyFill="1" applyBorder="1" applyAlignment="1" applyProtection="1">
      <alignment horizontal="center" vertical="center"/>
      <protection locked="0"/>
    </xf>
    <xf numFmtId="17" fontId="2" fillId="2" borderId="61" xfId="0" applyNumberFormat="1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3" fontId="2" fillId="2" borderId="12" xfId="0" applyNumberFormat="1" applyFont="1" applyFill="1" applyBorder="1" applyAlignment="1" applyProtection="1">
      <alignment vertical="center"/>
      <protection locked="0"/>
    </xf>
    <xf numFmtId="14" fontId="2" fillId="2" borderId="12" xfId="0" applyNumberFormat="1" applyFont="1" applyFill="1" applyBorder="1" applyAlignment="1" applyProtection="1">
      <alignment horizontal="center" vertical="center"/>
      <protection locked="0"/>
    </xf>
    <xf numFmtId="17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85" xfId="0" applyFont="1" applyFill="1" applyBorder="1" applyAlignment="1" applyProtection="1">
      <alignment horizontal="center" vertical="center"/>
      <protection locked="0"/>
    </xf>
    <xf numFmtId="0" fontId="2" fillId="2" borderId="93" xfId="0" applyFont="1" applyFill="1" applyBorder="1" applyAlignment="1" applyProtection="1">
      <alignment vertical="center"/>
      <protection locked="0"/>
    </xf>
    <xf numFmtId="0" fontId="2" fillId="2" borderId="87" xfId="0" applyFont="1" applyFill="1" applyBorder="1" applyAlignment="1" applyProtection="1">
      <alignment vertical="center"/>
      <protection locked="0"/>
    </xf>
    <xf numFmtId="0" fontId="2" fillId="2" borderId="91" xfId="0" applyFont="1" applyFill="1" applyBorder="1" applyAlignment="1" applyProtection="1">
      <alignment vertical="center"/>
      <protection locked="0"/>
    </xf>
    <xf numFmtId="0" fontId="2" fillId="2" borderId="87" xfId="0" applyFont="1" applyFill="1" applyBorder="1" applyAlignment="1" applyProtection="1">
      <alignment horizontal="left" vertical="center" wrapText="1"/>
      <protection locked="0"/>
    </xf>
    <xf numFmtId="3" fontId="2" fillId="2" borderId="87" xfId="0" applyNumberFormat="1" applyFont="1" applyFill="1" applyBorder="1" applyAlignment="1" applyProtection="1">
      <alignment vertical="center"/>
      <protection locked="0"/>
    </xf>
    <xf numFmtId="14" fontId="2" fillId="2" borderId="87" xfId="0" applyNumberFormat="1" applyFont="1" applyFill="1" applyBorder="1" applyAlignment="1" applyProtection="1">
      <alignment horizontal="center" vertical="center"/>
      <protection locked="0"/>
    </xf>
    <xf numFmtId="17" fontId="2" fillId="2" borderId="87" xfId="0" applyNumberFormat="1" applyFont="1" applyFill="1" applyBorder="1" applyAlignment="1" applyProtection="1">
      <alignment horizontal="center" vertical="center"/>
      <protection locked="0"/>
    </xf>
    <xf numFmtId="0" fontId="2" fillId="2" borderId="92" xfId="0" applyFont="1" applyFill="1" applyBorder="1" applyAlignment="1" applyProtection="1">
      <alignment vertical="center" wrapText="1"/>
      <protection locked="0"/>
    </xf>
    <xf numFmtId="0" fontId="9" fillId="2" borderId="28" xfId="0" applyFont="1" applyFill="1" applyBorder="1" applyAlignment="1" applyProtection="1">
      <alignment vertical="center" wrapText="1"/>
      <protection locked="0"/>
    </xf>
    <xf numFmtId="0" fontId="0" fillId="2" borderId="30" xfId="0" applyFill="1" applyBorder="1" applyAlignment="1" applyProtection="1">
      <alignment vertical="center" wrapText="1"/>
      <protection locked="0"/>
    </xf>
    <xf numFmtId="0" fontId="0" fillId="2" borderId="55" xfId="0" applyFill="1" applyBorder="1" applyAlignment="1" applyProtection="1">
      <alignment vertical="center" wrapText="1"/>
      <protection locked="0"/>
    </xf>
    <xf numFmtId="0" fontId="0" fillId="2" borderId="61" xfId="0" applyFont="1" applyFill="1" applyBorder="1" applyAlignment="1" applyProtection="1">
      <alignment vertical="center" wrapText="1"/>
      <protection locked="0"/>
    </xf>
    <xf numFmtId="0" fontId="0" fillId="2" borderId="61" xfId="0" applyFill="1" applyBorder="1" applyAlignment="1" applyProtection="1">
      <alignment vertical="center" wrapText="1"/>
      <protection locked="0"/>
    </xf>
    <xf numFmtId="0" fontId="10" fillId="2" borderId="61" xfId="0" applyFont="1" applyFill="1" applyBorder="1" applyAlignment="1" applyProtection="1">
      <alignment horizontal="left" vertical="center" wrapText="1"/>
      <protection locked="0"/>
    </xf>
    <xf numFmtId="3" fontId="0" fillId="2" borderId="61" xfId="0" applyNumberFormat="1" applyFill="1" applyBorder="1" applyAlignment="1" applyProtection="1">
      <alignment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vertical="center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0" fillId="2" borderId="49" xfId="0" applyFill="1" applyBorder="1" applyAlignment="1" applyProtection="1">
      <alignment vertical="center" wrapText="1"/>
      <protection locked="0"/>
    </xf>
    <xf numFmtId="0" fontId="0" fillId="2" borderId="12" xfId="0" applyFont="1" applyFill="1" applyBorder="1" applyAlignment="1" applyProtection="1">
      <alignment vertical="center" wrapText="1"/>
      <protection locked="0"/>
    </xf>
    <xf numFmtId="0" fontId="10" fillId="2" borderId="12" xfId="0" applyFont="1" applyFill="1" applyBorder="1" applyAlignment="1" applyProtection="1">
      <alignment vertical="center" wrapText="1"/>
      <protection locked="0"/>
    </xf>
    <xf numFmtId="3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46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9" fillId="2" borderId="86" xfId="0" applyFont="1" applyFill="1" applyBorder="1" applyAlignment="1" applyProtection="1">
      <alignment vertical="center" wrapText="1"/>
      <protection locked="0"/>
    </xf>
    <xf numFmtId="0" fontId="0" fillId="2" borderId="87" xfId="0" applyFill="1" applyBorder="1" applyAlignment="1" applyProtection="1">
      <alignment vertical="center" wrapText="1"/>
      <protection locked="0"/>
    </xf>
    <xf numFmtId="0" fontId="0" fillId="2" borderId="91" xfId="0" applyFill="1" applyBorder="1" applyAlignment="1" applyProtection="1">
      <alignment vertical="center" wrapText="1"/>
      <protection locked="0"/>
    </xf>
    <xf numFmtId="0" fontId="0" fillId="2" borderId="87" xfId="0" applyFont="1" applyFill="1" applyBorder="1" applyAlignment="1" applyProtection="1">
      <alignment vertical="center" wrapText="1"/>
      <protection locked="0"/>
    </xf>
    <xf numFmtId="0" fontId="10" fillId="2" borderId="87" xfId="0" applyFont="1" applyFill="1" applyBorder="1" applyAlignment="1" applyProtection="1">
      <alignment vertical="center" wrapText="1"/>
      <protection locked="0"/>
    </xf>
    <xf numFmtId="3" fontId="0" fillId="2" borderId="87" xfId="0" applyNumberFormat="1" applyFill="1" applyBorder="1" applyAlignment="1" applyProtection="1">
      <alignment vertical="center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2" borderId="87" xfId="0" applyFill="1" applyBorder="1" applyAlignment="1" applyProtection="1">
      <alignment vertical="center"/>
      <protection locked="0"/>
    </xf>
    <xf numFmtId="0" fontId="0" fillId="2" borderId="92" xfId="0" applyFill="1" applyBorder="1" applyAlignment="1" applyProtection="1">
      <alignment vertical="center" wrapText="1"/>
      <protection locked="0"/>
    </xf>
    <xf numFmtId="0" fontId="0" fillId="2" borderId="88" xfId="0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10" fillId="2" borderId="30" xfId="0" applyFont="1" applyFill="1" applyBorder="1" applyAlignment="1" applyProtection="1">
      <alignment vertical="center"/>
      <protection locked="0"/>
    </xf>
    <xf numFmtId="3" fontId="2" fillId="2" borderId="61" xfId="0" applyNumberFormat="1" applyFont="1" applyFill="1" applyBorder="1" applyAlignment="1" applyProtection="1">
      <alignment horizontal="center" vertical="center"/>
      <protection locked="0"/>
    </xf>
    <xf numFmtId="3" fontId="2" fillId="2" borderId="61" xfId="0" applyNumberFormat="1" applyFont="1" applyFill="1" applyBorder="1" applyAlignment="1" applyProtection="1">
      <alignment horizontal="right" vertical="center"/>
      <protection locked="0"/>
    </xf>
    <xf numFmtId="0" fontId="2" fillId="2" borderId="61" xfId="0" applyFont="1" applyFill="1" applyBorder="1" applyAlignment="1" applyProtection="1">
      <alignment horizontal="right" vertical="center"/>
      <protection locked="0"/>
    </xf>
    <xf numFmtId="0" fontId="2" fillId="2" borderId="37" xfId="0" applyFont="1" applyFill="1" applyBorder="1" applyAlignment="1" applyProtection="1">
      <alignment vertical="center" wrapText="1"/>
      <protection locked="0"/>
    </xf>
    <xf numFmtId="0" fontId="10" fillId="2" borderId="12" xfId="0" applyFont="1" applyFill="1" applyBorder="1" applyAlignment="1" applyProtection="1">
      <alignment vertical="center"/>
      <protection locked="0"/>
    </xf>
    <xf numFmtId="0" fontId="11" fillId="2" borderId="12" xfId="0" applyFont="1" applyFill="1" applyBorder="1" applyAlignment="1" applyProtection="1">
      <alignment vertical="center" wrapText="1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3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2" xfId="0" applyNumberFormat="1" applyFont="1" applyFill="1" applyBorder="1" applyAlignment="1" applyProtection="1">
      <alignment vertical="center" wrapText="1"/>
      <protection locked="0"/>
    </xf>
    <xf numFmtId="0" fontId="2" fillId="0" borderId="85" xfId="0" applyFont="1" applyBorder="1" applyAlignment="1" applyProtection="1">
      <alignment horizontal="center" vertical="center"/>
      <protection locked="0"/>
    </xf>
    <xf numFmtId="0" fontId="2" fillId="2" borderId="93" xfId="0" applyFont="1" applyFill="1" applyBorder="1" applyAlignment="1" applyProtection="1">
      <alignment vertical="center" wrapText="1"/>
      <protection locked="0"/>
    </xf>
    <xf numFmtId="0" fontId="10" fillId="2" borderId="87" xfId="0" applyFont="1" applyFill="1" applyBorder="1" applyAlignment="1" applyProtection="1">
      <alignment vertical="center"/>
      <protection locked="0"/>
    </xf>
    <xf numFmtId="0" fontId="11" fillId="2" borderId="87" xfId="0" applyFont="1" applyFill="1" applyBorder="1" applyAlignment="1" applyProtection="1">
      <alignment vertical="center" wrapText="1"/>
      <protection locked="0"/>
    </xf>
    <xf numFmtId="3" fontId="11" fillId="2" borderId="8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87" xfId="0" applyNumberFormat="1" applyFont="1" applyFill="1" applyBorder="1" applyAlignment="1" applyProtection="1">
      <alignment horizontal="right" vertical="center"/>
      <protection locked="0"/>
    </xf>
    <xf numFmtId="0" fontId="2" fillId="2" borderId="87" xfId="0" applyFont="1" applyFill="1" applyBorder="1" applyAlignment="1" applyProtection="1">
      <alignment horizontal="right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2" borderId="92" xfId="0" applyFont="1" applyFill="1" applyBorder="1" applyAlignment="1" applyProtection="1">
      <alignment horizontal="center" vertical="center"/>
      <protection locked="0"/>
    </xf>
    <xf numFmtId="0" fontId="2" fillId="2" borderId="88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94" xfId="0" applyFont="1" applyFill="1" applyBorder="1" applyAlignment="1" applyProtection="1">
      <alignment wrapText="1"/>
      <protection locked="0"/>
    </xf>
    <xf numFmtId="3" fontId="0" fillId="0" borderId="61" xfId="0" applyNumberFormat="1" applyFill="1" applyBorder="1" applyAlignment="1" applyProtection="1">
      <alignment vertical="center"/>
      <protection locked="0"/>
    </xf>
    <xf numFmtId="3" fontId="0" fillId="0" borderId="61" xfId="0" applyNumberFormat="1" applyBorder="1" applyAlignment="1" applyProtection="1">
      <alignment vertical="center"/>
      <protection locked="0"/>
    </xf>
    <xf numFmtId="0" fontId="0" fillId="0" borderId="61" xfId="0" applyFill="1" applyBorder="1" applyProtection="1">
      <protection locked="0"/>
    </xf>
    <xf numFmtId="0" fontId="2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vertical="center"/>
      <protection locked="0"/>
    </xf>
    <xf numFmtId="0" fontId="10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 applyProtection="1">
      <alignment vertical="center" wrapText="1"/>
      <protection locked="0"/>
    </xf>
    <xf numFmtId="3" fontId="0" fillId="0" borderId="12" xfId="0" applyNumberFormat="1" applyFill="1" applyBorder="1" applyAlignment="1" applyProtection="1">
      <alignment vertical="center"/>
      <protection locked="0"/>
    </xf>
    <xf numFmtId="3" fontId="0" fillId="0" borderId="33" xfId="0" applyNumberFormat="1" applyBorder="1" applyAlignment="1" applyProtection="1">
      <alignment vertical="center"/>
      <protection locked="0"/>
    </xf>
    <xf numFmtId="0" fontId="0" fillId="0" borderId="12" xfId="0" applyFill="1" applyBorder="1" applyProtection="1">
      <protection locked="0"/>
    </xf>
    <xf numFmtId="0" fontId="0" fillId="0" borderId="46" xfId="0" applyFill="1" applyBorder="1" applyProtection="1">
      <protection locked="0"/>
    </xf>
    <xf numFmtId="3" fontId="0" fillId="0" borderId="12" xfId="0" applyNumberFormat="1" applyBorder="1" applyAlignment="1" applyProtection="1">
      <alignment vertical="center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vertical="center"/>
      <protection locked="0"/>
    </xf>
    <xf numFmtId="3" fontId="0" fillId="0" borderId="33" xfId="0" applyNumberFormat="1" applyFill="1" applyBorder="1" applyAlignment="1" applyProtection="1">
      <alignment vertical="center"/>
      <protection locked="0"/>
    </xf>
    <xf numFmtId="0" fontId="0" fillId="0" borderId="33" xfId="0" applyFill="1" applyBorder="1" applyProtection="1">
      <protection locked="0"/>
    </xf>
    <xf numFmtId="0" fontId="0" fillId="0" borderId="57" xfId="0" applyFill="1" applyBorder="1" applyProtection="1">
      <protection locked="0"/>
    </xf>
    <xf numFmtId="0" fontId="27" fillId="0" borderId="60" xfId="0" applyFont="1" applyFill="1" applyBorder="1" applyAlignment="1" applyProtection="1">
      <alignment horizontal="left" vertical="center" wrapText="1"/>
      <protection locked="0"/>
    </xf>
    <xf numFmtId="0" fontId="0" fillId="0" borderId="61" xfId="0" applyFont="1" applyFill="1" applyBorder="1" applyAlignment="1" applyProtection="1">
      <alignment horizontal="left" vertical="center" wrapText="1"/>
      <protection locked="0"/>
    </xf>
    <xf numFmtId="1" fontId="28" fillId="0" borderId="82" xfId="0" applyNumberFormat="1" applyFont="1" applyFill="1" applyBorder="1" applyAlignment="1" applyProtection="1">
      <alignment horizontal="left" vertical="center"/>
      <protection locked="0"/>
    </xf>
    <xf numFmtId="0" fontId="28" fillId="0" borderId="61" xfId="0" applyFont="1" applyFill="1" applyBorder="1" applyAlignment="1" applyProtection="1">
      <alignment horizontal="left" vertical="center"/>
      <protection locked="0"/>
    </xf>
    <xf numFmtId="0" fontId="28" fillId="0" borderId="90" xfId="0" applyFont="1" applyFill="1" applyBorder="1" applyAlignment="1" applyProtection="1">
      <alignment horizontal="left" vertical="center"/>
      <protection locked="0"/>
    </xf>
    <xf numFmtId="0" fontId="11" fillId="2" borderId="61" xfId="0" applyFont="1" applyFill="1" applyBorder="1" applyAlignment="1" applyProtection="1">
      <alignment horizontal="left" vertical="center" wrapText="1"/>
      <protection locked="0"/>
    </xf>
    <xf numFmtId="0" fontId="0" fillId="0" borderId="61" xfId="0" applyFill="1" applyBorder="1" applyAlignment="1" applyProtection="1">
      <alignment horizontal="left" vertical="center"/>
      <protection locked="0"/>
    </xf>
    <xf numFmtId="0" fontId="0" fillId="2" borderId="61" xfId="0" applyFont="1" applyFill="1" applyBorder="1" applyAlignment="1" applyProtection="1">
      <alignment horizontal="center" vertical="center"/>
      <protection locked="0"/>
    </xf>
    <xf numFmtId="0" fontId="0" fillId="0" borderId="61" xfId="0" applyFont="1" applyFill="1" applyBorder="1" applyAlignment="1" applyProtection="1">
      <alignment horizontal="center" vertical="center"/>
      <protection locked="0"/>
    </xf>
    <xf numFmtId="0" fontId="0" fillId="2" borderId="84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1" fontId="28" fillId="0" borderId="37" xfId="0" applyNumberFormat="1" applyFont="1" applyFill="1" applyBorder="1" applyAlignment="1" applyProtection="1">
      <alignment horizontal="left" vertical="center"/>
      <protection locked="0"/>
    </xf>
    <xf numFmtId="0" fontId="28" fillId="0" borderId="12" xfId="0" applyFont="1" applyFill="1" applyBorder="1" applyAlignment="1" applyProtection="1">
      <alignment horizontal="left" vertical="center"/>
      <protection locked="0"/>
    </xf>
    <xf numFmtId="0" fontId="28" fillId="0" borderId="49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22" xfId="0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46" xfId="0" applyFill="1" applyBorder="1" applyProtection="1">
      <protection locked="0"/>
    </xf>
    <xf numFmtId="0" fontId="2" fillId="0" borderId="33" xfId="0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57" xfId="0" applyFill="1" applyBorder="1" applyProtection="1"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27" fillId="0" borderId="86" xfId="0" applyFont="1" applyFill="1" applyBorder="1" applyAlignment="1" applyProtection="1">
      <alignment horizontal="left" vertical="center" wrapText="1"/>
      <protection locked="0"/>
    </xf>
    <xf numFmtId="0" fontId="0" fillId="0" borderId="87" xfId="0" applyFont="1" applyFill="1" applyBorder="1" applyAlignment="1" applyProtection="1">
      <alignment horizontal="left" vertical="center" wrapText="1"/>
      <protection locked="0"/>
    </xf>
    <xf numFmtId="1" fontId="28" fillId="0" borderId="93" xfId="0" applyNumberFormat="1" applyFont="1" applyFill="1" applyBorder="1" applyAlignment="1" applyProtection="1">
      <alignment horizontal="left" vertical="center"/>
      <protection locked="0"/>
    </xf>
    <xf numFmtId="0" fontId="28" fillId="0" borderId="87" xfId="0" applyFont="1" applyFill="1" applyBorder="1" applyAlignment="1" applyProtection="1">
      <alignment horizontal="left" vertical="center"/>
      <protection locked="0"/>
    </xf>
    <xf numFmtId="0" fontId="28" fillId="0" borderId="91" xfId="0" applyFont="1" applyFill="1" applyBorder="1" applyAlignment="1" applyProtection="1">
      <alignment horizontal="left" vertical="center"/>
      <protection locked="0"/>
    </xf>
    <xf numFmtId="0" fontId="2" fillId="0" borderId="87" xfId="0" applyFont="1" applyFill="1" applyBorder="1" applyAlignment="1" applyProtection="1">
      <alignment horizontal="left" vertical="center" wrapText="1"/>
      <protection locked="0"/>
    </xf>
    <xf numFmtId="0" fontId="0" fillId="0" borderId="87" xfId="0" applyFill="1" applyBorder="1" applyAlignment="1" applyProtection="1">
      <alignment horizontal="left" vertical="center"/>
      <protection locked="0"/>
    </xf>
    <xf numFmtId="3" fontId="0" fillId="0" borderId="87" xfId="0" applyNumberFormat="1" applyFill="1" applyBorder="1" applyAlignment="1" applyProtection="1">
      <alignment vertical="center"/>
      <protection locked="0"/>
    </xf>
    <xf numFmtId="0" fontId="0" fillId="2" borderId="92" xfId="0" applyFill="1" applyBorder="1" applyProtection="1">
      <protection locked="0"/>
    </xf>
    <xf numFmtId="0" fontId="0" fillId="2" borderId="88" xfId="0" applyFill="1" applyBorder="1" applyAlignment="1" applyProtection="1">
      <alignment horizontal="center" vertical="center"/>
      <protection locked="0"/>
    </xf>
    <xf numFmtId="0" fontId="9" fillId="0" borderId="67" xfId="0" applyFont="1" applyFill="1" applyBorder="1" applyAlignment="1" applyProtection="1">
      <alignment vertical="center" wrapText="1"/>
      <protection locked="0"/>
    </xf>
    <xf numFmtId="0" fontId="0" fillId="0" borderId="95" xfId="0" applyBorder="1" applyAlignment="1" applyProtection="1">
      <alignment vertical="center"/>
      <protection locked="0"/>
    </xf>
    <xf numFmtId="0" fontId="0" fillId="0" borderId="68" xfId="0" applyFill="1" applyBorder="1" applyAlignment="1" applyProtection="1">
      <alignment vertical="center" wrapText="1"/>
      <protection locked="0"/>
    </xf>
    <xf numFmtId="0" fontId="0" fillId="0" borderId="68" xfId="0" applyFill="1" applyBorder="1" applyAlignment="1" applyProtection="1">
      <alignment vertical="center"/>
      <protection locked="0"/>
    </xf>
    <xf numFmtId="3" fontId="0" fillId="0" borderId="68" xfId="0" applyNumberFormat="1" applyFill="1" applyBorder="1" applyAlignment="1" applyProtection="1">
      <alignment vertical="center"/>
      <protection locked="0"/>
    </xf>
    <xf numFmtId="3" fontId="0" fillId="0" borderId="68" xfId="0" applyNumberFormat="1" applyBorder="1" applyAlignment="1" applyProtection="1">
      <alignment vertical="center"/>
      <protection locked="0"/>
    </xf>
    <xf numFmtId="0" fontId="0" fillId="0" borderId="68" xfId="0" applyFill="1" applyBorder="1" applyAlignment="1" applyProtection="1">
      <alignment horizontal="right" vertical="center"/>
      <protection locked="0"/>
    </xf>
    <xf numFmtId="0" fontId="0" fillId="0" borderId="68" xfId="0" applyFill="1" applyBorder="1" applyAlignment="1" applyProtection="1">
      <alignment horizontal="center" vertical="center"/>
      <protection locked="0"/>
    </xf>
    <xf numFmtId="0" fontId="0" fillId="0" borderId="9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10" fillId="2" borderId="31" xfId="0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/>
      <protection locked="0"/>
    </xf>
    <xf numFmtId="3" fontId="0" fillId="2" borderId="9" xfId="0" applyNumberFormat="1" applyFont="1" applyFill="1" applyBorder="1" applyAlignment="1" applyProtection="1">
      <alignment vertical="center"/>
      <protection locked="0"/>
    </xf>
    <xf numFmtId="3" fontId="0" fillId="2" borderId="6" xfId="0" applyNumberFormat="1" applyFont="1" applyFill="1" applyBorder="1" applyAlignment="1" applyProtection="1">
      <alignment vertical="center"/>
      <protection locked="0"/>
    </xf>
    <xf numFmtId="0" fontId="0" fillId="2" borderId="28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horizontal="center" vertical="center"/>
      <protection locked="0"/>
    </xf>
    <xf numFmtId="0" fontId="0" fillId="2" borderId="28" xfId="0" applyFon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 applyProtection="1">
      <alignment vertical="center"/>
      <protection locked="0"/>
    </xf>
    <xf numFmtId="0" fontId="0" fillId="2" borderId="31" xfId="0" applyFont="1" applyFill="1" applyBorder="1" applyAlignment="1" applyProtection="1">
      <alignment vertical="center"/>
      <protection locked="0"/>
    </xf>
    <xf numFmtId="0" fontId="0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/>
      <protection locked="0"/>
    </xf>
    <xf numFmtId="3" fontId="0" fillId="2" borderId="10" xfId="0" applyNumberFormat="1" applyFont="1" applyFill="1" applyBorder="1" applyAlignment="1" applyProtection="1">
      <alignment vertical="center"/>
      <protection locked="0"/>
    </xf>
    <xf numFmtId="3" fontId="0" fillId="2" borderId="54" xfId="0" applyNumberFormat="1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3" fontId="0" fillId="2" borderId="20" xfId="0" applyNumberFormat="1" applyFont="1" applyFill="1" applyBorder="1" applyProtection="1">
      <protection locked="0"/>
    </xf>
    <xf numFmtId="3" fontId="0" fillId="2" borderId="100" xfId="0" applyNumberFormat="1" applyFont="1" applyFill="1" applyBorder="1" applyProtection="1">
      <protection locked="0"/>
    </xf>
    <xf numFmtId="0" fontId="0" fillId="2" borderId="21" xfId="0" applyFont="1" applyFill="1" applyBorder="1" applyProtection="1">
      <protection locked="0"/>
    </xf>
    <xf numFmtId="0" fontId="0" fillId="2" borderId="23" xfId="0" applyFont="1" applyFill="1" applyBorder="1" applyProtection="1">
      <protection locked="0"/>
    </xf>
    <xf numFmtId="0" fontId="0" fillId="2" borderId="2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0" xfId="0" applyFill="1" applyBorder="1" applyProtection="1">
      <protection locked="0"/>
    </xf>
    <xf numFmtId="3" fontId="0" fillId="2" borderId="10" xfId="0" applyNumberFormat="1" applyFont="1" applyFill="1" applyBorder="1" applyProtection="1">
      <protection locked="0"/>
    </xf>
    <xf numFmtId="3" fontId="0" fillId="2" borderId="54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vertical="center"/>
      <protection locked="0"/>
    </xf>
    <xf numFmtId="3" fontId="0" fillId="2" borderId="19" xfId="0" applyNumberFormat="1" applyFont="1" applyFill="1" applyBorder="1" applyAlignment="1" applyProtection="1">
      <alignment vertical="center"/>
      <protection locked="0"/>
    </xf>
    <xf numFmtId="3" fontId="0" fillId="2" borderId="16" xfId="0" applyNumberFormat="1" applyFont="1" applyFill="1" applyBorder="1" applyAlignment="1" applyProtection="1">
      <alignment vertical="center"/>
      <protection locked="0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vertical="center"/>
      <protection locked="0"/>
    </xf>
    <xf numFmtId="0" fontId="0" fillId="2" borderId="25" xfId="0" applyFont="1" applyFill="1" applyBorder="1" applyAlignment="1" applyProtection="1">
      <alignment vertical="center"/>
      <protection locked="0"/>
    </xf>
    <xf numFmtId="0" fontId="0" fillId="2" borderId="26" xfId="0" applyFont="1" applyFill="1" applyBorder="1" applyAlignment="1" applyProtection="1">
      <alignment vertical="center"/>
      <protection locked="0"/>
    </xf>
    <xf numFmtId="0" fontId="0" fillId="0" borderId="101" xfId="0" applyFill="1" applyBorder="1" applyAlignment="1" applyProtection="1">
      <alignment vertical="center" wrapText="1"/>
      <protection locked="0"/>
    </xf>
    <xf numFmtId="0" fontId="0" fillId="0" borderId="22" xfId="0" applyFill="1" applyBorder="1" applyAlignment="1" applyProtection="1">
      <alignment vertical="center" wrapText="1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 wrapText="1"/>
      <protection locked="0"/>
    </xf>
    <xf numFmtId="3" fontId="0" fillId="0" borderId="9" xfId="0" applyNumberFormat="1" applyFont="1" applyBorder="1" applyAlignment="1" applyProtection="1">
      <alignment vertical="center"/>
      <protection locked="0"/>
    </xf>
    <xf numFmtId="3" fontId="0" fillId="0" borderId="6" xfId="0" applyNumberFormat="1" applyFont="1" applyBorder="1" applyAlignment="1" applyProtection="1">
      <alignment vertical="center"/>
      <protection locked="0"/>
    </xf>
    <xf numFmtId="17" fontId="0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3" fontId="0" fillId="0" borderId="17" xfId="0" applyNumberFormat="1" applyFont="1" applyBorder="1" applyAlignment="1" applyProtection="1">
      <alignment vertical="center"/>
      <protection locked="0"/>
    </xf>
    <xf numFmtId="3" fontId="0" fillId="0" borderId="52" xfId="0" applyNumberFormat="1" applyFont="1" applyBorder="1" applyAlignment="1" applyProtection="1">
      <alignment vertical="center"/>
      <protection locked="0"/>
    </xf>
    <xf numFmtId="17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17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3" fontId="0" fillId="0" borderId="10" xfId="0" applyNumberFormat="1" applyFont="1" applyBorder="1" applyAlignment="1" applyProtection="1">
      <alignment vertical="center"/>
      <protection locked="0"/>
    </xf>
    <xf numFmtId="3" fontId="0" fillId="0" borderId="54" xfId="0" applyNumberFormat="1" applyFont="1" applyBorder="1" applyAlignment="1" applyProtection="1">
      <alignment vertical="center"/>
      <protection locked="0"/>
    </xf>
    <xf numFmtId="17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3" fontId="0" fillId="0" borderId="9" xfId="0" applyNumberFormat="1" applyFont="1" applyFill="1" applyBorder="1" applyAlignment="1" applyProtection="1">
      <alignment vertical="center"/>
      <protection locked="0"/>
    </xf>
    <xf numFmtId="3" fontId="0" fillId="0" borderId="6" xfId="0" applyNumberFormat="1" applyFont="1" applyFill="1" applyBorder="1" applyAlignment="1" applyProtection="1">
      <alignment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vertical="center" wrapText="1"/>
      <protection locked="0"/>
    </xf>
    <xf numFmtId="3" fontId="0" fillId="0" borderId="10" xfId="0" applyNumberFormat="1" applyFont="1" applyFill="1" applyBorder="1" applyAlignment="1" applyProtection="1">
      <alignment vertical="center"/>
      <protection locked="0"/>
    </xf>
    <xf numFmtId="3" fontId="0" fillId="0" borderId="54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29" fillId="0" borderId="0" xfId="0" applyFont="1" applyProtection="1">
      <protection locked="0"/>
    </xf>
    <xf numFmtId="3" fontId="20" fillId="0" borderId="0" xfId="0" applyNumberFormat="1" applyFont="1" applyFill="1" applyProtection="1">
      <protection locked="0"/>
    </xf>
    <xf numFmtId="0" fontId="20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3" fontId="0" fillId="0" borderId="0" xfId="0" applyNumberFormat="1" applyFill="1" applyProtection="1">
      <protection locked="0"/>
    </xf>
    <xf numFmtId="0" fontId="1" fillId="0" borderId="5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3" fontId="1" fillId="0" borderId="5" xfId="0" applyNumberFormat="1" applyFont="1" applyFill="1" applyBorder="1" applyAlignment="1" applyProtection="1">
      <alignment horizontal="center" vertical="center"/>
    </xf>
    <xf numFmtId="3" fontId="1" fillId="0" borderId="6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3" fontId="13" fillId="0" borderId="24" xfId="0" applyNumberFormat="1" applyFont="1" applyFill="1" applyBorder="1" applyAlignment="1" applyProtection="1">
      <alignment horizontal="center"/>
      <protection locked="0"/>
    </xf>
    <xf numFmtId="3" fontId="13" fillId="0" borderId="25" xfId="0" applyNumberFormat="1" applyFont="1" applyFill="1" applyBorder="1" applyAlignment="1" applyProtection="1">
      <alignment horizontal="center"/>
      <protection locked="0"/>
    </xf>
    <xf numFmtId="3" fontId="13" fillId="0" borderId="26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4" fillId="2" borderId="35" xfId="0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51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52" xfId="0" applyFont="1" applyFill="1" applyBorder="1" applyAlignment="1" applyProtection="1">
      <alignment horizontal="center" vertical="center" wrapText="1"/>
    </xf>
    <xf numFmtId="0" fontId="14" fillId="2" borderId="54" xfId="0" applyFont="1" applyFill="1" applyBorder="1" applyAlignment="1" applyProtection="1">
      <alignment horizontal="center" vertical="center" wrapText="1"/>
    </xf>
    <xf numFmtId="3" fontId="1" fillId="0" borderId="28" xfId="0" applyNumberFormat="1" applyFont="1" applyFill="1" applyBorder="1" applyAlignment="1" applyProtection="1">
      <alignment horizontal="center" vertical="center"/>
    </xf>
    <xf numFmtId="3" fontId="1" fillId="0" borderId="31" xfId="0" applyNumberFormat="1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top" wrapText="1"/>
    </xf>
    <xf numFmtId="0" fontId="1" fillId="0" borderId="26" xfId="0" applyFont="1" applyFill="1" applyBorder="1" applyAlignment="1" applyProtection="1">
      <alignment horizontal="center" vertical="top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4" fillId="0" borderId="50" xfId="0" applyFont="1" applyFill="1" applyBorder="1" applyAlignment="1" applyProtection="1">
      <alignment horizontal="center" vertical="center" wrapText="1"/>
    </xf>
    <xf numFmtId="0" fontId="14" fillId="2" borderId="30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3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47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8" fillId="2" borderId="1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top" wrapText="1"/>
    </xf>
    <xf numFmtId="0" fontId="1" fillId="0" borderId="31" xfId="0" applyFont="1" applyFill="1" applyBorder="1" applyAlignment="1" applyProtection="1">
      <alignment horizontal="center" vertical="top" wrapText="1"/>
    </xf>
    <xf numFmtId="0" fontId="14" fillId="2" borderId="97" xfId="0" applyFont="1" applyFill="1" applyBorder="1" applyAlignment="1" applyProtection="1">
      <alignment horizontal="center" vertical="center"/>
    </xf>
    <xf numFmtId="0" fontId="14" fillId="2" borderId="98" xfId="0" applyFont="1" applyFill="1" applyBorder="1" applyAlignment="1" applyProtection="1">
      <alignment horizontal="center" vertical="center"/>
    </xf>
    <xf numFmtId="0" fontId="14" fillId="2" borderId="36" xfId="0" applyFont="1" applyFill="1" applyBorder="1" applyAlignment="1" applyProtection="1">
      <alignment horizontal="center" vertical="center" wrapText="1"/>
    </xf>
    <xf numFmtId="0" fontId="14" fillId="2" borderId="40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4" fillId="2" borderId="34" xfId="0" applyFont="1" applyFill="1" applyBorder="1" applyAlignment="1" applyProtection="1">
      <alignment horizontal="center" vertical="center" wrapText="1"/>
    </xf>
    <xf numFmtId="3" fontId="2" fillId="0" borderId="36" xfId="0" applyNumberFormat="1" applyFont="1" applyFill="1" applyBorder="1" applyAlignment="1" applyProtection="1">
      <alignment horizontal="center" vertical="center" wrapText="1"/>
    </xf>
    <xf numFmtId="3" fontId="2" fillId="0" borderId="40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/>
    </xf>
    <xf numFmtId="0" fontId="13" fillId="0" borderId="15" xfId="0" applyFont="1" applyFill="1" applyBorder="1" applyAlignment="1" applyProtection="1">
      <alignment horizontal="center"/>
    </xf>
    <xf numFmtId="0" fontId="13" fillId="0" borderId="16" xfId="0" applyFont="1" applyFill="1" applyBorder="1" applyAlignment="1" applyProtection="1">
      <alignment horizontal="center"/>
    </xf>
    <xf numFmtId="0" fontId="1" fillId="2" borderId="99" xfId="0" applyFont="1" applyFill="1" applyBorder="1" applyAlignment="1" applyProtection="1">
      <alignment horizontal="center" vertical="center" wrapText="1"/>
    </xf>
    <xf numFmtId="0" fontId="1" fillId="2" borderId="47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51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51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1" fillId="0" borderId="51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51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Propojená buňka" xfId="1" builtinId="24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"/>
  <sheetViews>
    <sheetView tabSelected="1" workbookViewId="0">
      <selection activeCell="B1" sqref="B1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4" width="9.42578125" style="1"/>
    <col min="5" max="6" width="10" style="1" bestFit="1" customWidth="1"/>
    <col min="7" max="7" width="21" style="1" customWidth="1"/>
    <col min="8" max="9" width="12.85546875" style="1" customWidth="1"/>
    <col min="10" max="10" width="11.5703125" style="1" customWidth="1"/>
    <col min="11" max="11" width="42.42578125" style="1" customWidth="1"/>
    <col min="12" max="13" width="13.140625" style="2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1" customWidth="1"/>
    <col min="19" max="16384" width="9.42578125" style="1"/>
  </cols>
  <sheetData>
    <row r="1" spans="1:21" ht="15.75" thickBot="1" x14ac:dyDescent="0.3">
      <c r="A1" s="1" t="s">
        <v>613</v>
      </c>
    </row>
    <row r="2" spans="1:21" ht="19.5" thickBot="1" x14ac:dyDescent="0.35">
      <c r="A2" s="930" t="s">
        <v>0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931"/>
      <c r="O2" s="931"/>
      <c r="P2" s="931"/>
      <c r="Q2" s="931"/>
      <c r="R2" s="931"/>
      <c r="S2" s="932"/>
    </row>
    <row r="3" spans="1:21" ht="27.2" customHeight="1" x14ac:dyDescent="0.25">
      <c r="A3" s="933" t="s">
        <v>1</v>
      </c>
      <c r="B3" s="935" t="s">
        <v>2</v>
      </c>
      <c r="C3" s="936"/>
      <c r="D3" s="936"/>
      <c r="E3" s="936"/>
      <c r="F3" s="937"/>
      <c r="G3" s="933" t="s">
        <v>3</v>
      </c>
      <c r="H3" s="940" t="s">
        <v>4</v>
      </c>
      <c r="I3" s="942" t="s">
        <v>24</v>
      </c>
      <c r="J3" s="933" t="s">
        <v>5</v>
      </c>
      <c r="K3" s="933" t="s">
        <v>6</v>
      </c>
      <c r="L3" s="938" t="s">
        <v>7</v>
      </c>
      <c r="M3" s="939"/>
      <c r="N3" s="926" t="s">
        <v>8</v>
      </c>
      <c r="O3" s="927"/>
      <c r="P3" s="928" t="s">
        <v>9</v>
      </c>
      <c r="Q3" s="929"/>
      <c r="R3" s="926" t="s">
        <v>10</v>
      </c>
      <c r="S3" s="927"/>
    </row>
    <row r="4" spans="1:21" ht="102.75" thickBot="1" x14ac:dyDescent="0.3">
      <c r="A4" s="934"/>
      <c r="B4" s="4" t="s">
        <v>11</v>
      </c>
      <c r="C4" s="5" t="s">
        <v>12</v>
      </c>
      <c r="D4" s="5" t="s">
        <v>13</v>
      </c>
      <c r="E4" s="5" t="s">
        <v>14</v>
      </c>
      <c r="F4" s="6" t="s">
        <v>15</v>
      </c>
      <c r="G4" s="934"/>
      <c r="H4" s="941"/>
      <c r="I4" s="943"/>
      <c r="J4" s="934"/>
      <c r="K4" s="934"/>
      <c r="L4" s="7" t="s">
        <v>16</v>
      </c>
      <c r="M4" s="8" t="s">
        <v>25</v>
      </c>
      <c r="N4" s="9" t="s">
        <v>17</v>
      </c>
      <c r="O4" s="10" t="s">
        <v>18</v>
      </c>
      <c r="P4" s="11" t="s">
        <v>19</v>
      </c>
      <c r="Q4" s="12" t="s">
        <v>20</v>
      </c>
      <c r="R4" s="13" t="s">
        <v>21</v>
      </c>
      <c r="S4" s="10" t="s">
        <v>22</v>
      </c>
    </row>
    <row r="5" spans="1:21" ht="63" customHeight="1" thickBot="1" x14ac:dyDescent="0.3">
      <c r="A5" s="211">
        <v>1</v>
      </c>
      <c r="B5" s="18" t="s">
        <v>26</v>
      </c>
      <c r="C5" s="19" t="s">
        <v>33</v>
      </c>
      <c r="D5" s="131">
        <v>75020947</v>
      </c>
      <c r="E5" s="131">
        <v>150014252</v>
      </c>
      <c r="F5" s="132">
        <v>650014235</v>
      </c>
      <c r="G5" s="133" t="s">
        <v>34</v>
      </c>
      <c r="H5" s="134" t="s">
        <v>28</v>
      </c>
      <c r="I5" s="133" t="s">
        <v>29</v>
      </c>
      <c r="J5" s="134" t="s">
        <v>30</v>
      </c>
      <c r="K5" s="133" t="s">
        <v>27</v>
      </c>
      <c r="L5" s="135">
        <v>500000</v>
      </c>
      <c r="M5" s="136">
        <f>L5/100*70</f>
        <v>350000</v>
      </c>
      <c r="N5" s="137" t="s">
        <v>31</v>
      </c>
      <c r="O5" s="138" t="s">
        <v>32</v>
      </c>
      <c r="P5" s="142"/>
      <c r="Q5" s="132"/>
      <c r="R5" s="134"/>
      <c r="S5" s="139" t="s">
        <v>35</v>
      </c>
    </row>
    <row r="6" spans="1:21" hidden="1" x14ac:dyDescent="0.25">
      <c r="A6" s="212">
        <v>2</v>
      </c>
      <c r="B6" s="17"/>
      <c r="C6" s="215"/>
      <c r="D6" s="215"/>
      <c r="E6" s="215"/>
      <c r="F6" s="216"/>
      <c r="G6" s="217"/>
      <c r="H6" s="217"/>
      <c r="I6" s="217"/>
      <c r="J6" s="217"/>
      <c r="K6" s="217"/>
      <c r="L6" s="218"/>
      <c r="M6" s="219">
        <f>L6/100*85</f>
        <v>0</v>
      </c>
      <c r="N6" s="220"/>
      <c r="O6" s="216"/>
      <c r="P6" s="220"/>
      <c r="Q6" s="216"/>
      <c r="R6" s="217"/>
      <c r="S6" s="217"/>
      <c r="T6" s="15"/>
      <c r="U6" s="15"/>
    </row>
    <row r="7" spans="1:21" hidden="1" x14ac:dyDescent="0.25">
      <c r="A7" s="213">
        <v>3</v>
      </c>
      <c r="B7" s="14"/>
      <c r="C7" s="221"/>
      <c r="D7" s="221"/>
      <c r="E7" s="221"/>
      <c r="F7" s="222"/>
      <c r="G7" s="223"/>
      <c r="H7" s="223"/>
      <c r="I7" s="223"/>
      <c r="J7" s="223"/>
      <c r="K7" s="224"/>
      <c r="L7" s="225"/>
      <c r="M7" s="226"/>
      <c r="N7" s="227"/>
      <c r="O7" s="222"/>
      <c r="P7" s="227"/>
      <c r="Q7" s="222"/>
      <c r="R7" s="223"/>
      <c r="S7" s="223"/>
      <c r="T7" s="15"/>
      <c r="U7" s="15"/>
    </row>
    <row r="8" spans="1:21" ht="15.75" hidden="1" thickBot="1" x14ac:dyDescent="0.3">
      <c r="A8" s="214" t="s">
        <v>23</v>
      </c>
      <c r="B8" s="16"/>
      <c r="C8" s="228"/>
      <c r="D8" s="228"/>
      <c r="E8" s="228"/>
      <c r="F8" s="229"/>
      <c r="G8" s="230"/>
      <c r="H8" s="230"/>
      <c r="I8" s="230"/>
      <c r="J8" s="230"/>
      <c r="K8" s="224"/>
      <c r="L8" s="231"/>
      <c r="M8" s="232"/>
      <c r="N8" s="233"/>
      <c r="O8" s="229"/>
      <c r="P8" s="233"/>
      <c r="Q8" s="229"/>
      <c r="R8" s="230"/>
      <c r="S8" s="230"/>
      <c r="T8" s="15"/>
      <c r="U8" s="15"/>
    </row>
    <row r="9" spans="1:21" ht="56.25" x14ac:dyDescent="0.25">
      <c r="A9" s="299">
        <v>2</v>
      </c>
      <c r="B9" s="20" t="s">
        <v>36</v>
      </c>
      <c r="C9" s="234" t="s">
        <v>37</v>
      </c>
      <c r="D9" s="21">
        <v>48894231</v>
      </c>
      <c r="E9" s="22">
        <v>102931941</v>
      </c>
      <c r="F9" s="23">
        <v>600130088</v>
      </c>
      <c r="G9" s="24" t="s">
        <v>38</v>
      </c>
      <c r="H9" s="25" t="s">
        <v>28</v>
      </c>
      <c r="I9" s="25" t="s">
        <v>39</v>
      </c>
      <c r="J9" s="25" t="s">
        <v>40</v>
      </c>
      <c r="K9" s="235" t="s">
        <v>41</v>
      </c>
      <c r="L9" s="200">
        <v>10000000</v>
      </c>
      <c r="M9" s="98">
        <f>L9/100*70</f>
        <v>7000000</v>
      </c>
      <c r="N9" s="236" t="s">
        <v>42</v>
      </c>
      <c r="O9" s="237" t="s">
        <v>32</v>
      </c>
      <c r="P9" s="99" t="s">
        <v>43</v>
      </c>
      <c r="Q9" s="165"/>
      <c r="R9" s="166"/>
      <c r="S9" s="173" t="s">
        <v>35</v>
      </c>
    </row>
    <row r="10" spans="1:21" ht="56.25" x14ac:dyDescent="0.25">
      <c r="A10" s="213">
        <v>3</v>
      </c>
      <c r="B10" s="26" t="s">
        <v>36</v>
      </c>
      <c r="C10" s="238" t="s">
        <v>37</v>
      </c>
      <c r="D10" s="27">
        <v>48894231</v>
      </c>
      <c r="E10" s="28">
        <v>102931941</v>
      </c>
      <c r="F10" s="29">
        <v>600130088</v>
      </c>
      <c r="G10" s="30" t="s">
        <v>44</v>
      </c>
      <c r="H10" s="31" t="s">
        <v>28</v>
      </c>
      <c r="I10" s="31" t="s">
        <v>39</v>
      </c>
      <c r="J10" s="31" t="s">
        <v>40</v>
      </c>
      <c r="K10" s="239" t="s">
        <v>45</v>
      </c>
      <c r="L10" s="105">
        <v>1500000</v>
      </c>
      <c r="M10" s="106">
        <f t="shared" ref="M10:M12" si="0">L10/100*70</f>
        <v>1050000</v>
      </c>
      <c r="N10" s="205" t="s">
        <v>46</v>
      </c>
      <c r="O10" s="206" t="s">
        <v>47</v>
      </c>
      <c r="P10" s="204"/>
      <c r="Q10" s="178"/>
      <c r="R10" s="30" t="s">
        <v>48</v>
      </c>
      <c r="S10" s="187" t="s">
        <v>93</v>
      </c>
    </row>
    <row r="11" spans="1:21" ht="56.25" x14ac:dyDescent="0.25">
      <c r="A11" s="213">
        <v>4</v>
      </c>
      <c r="B11" s="26" t="s">
        <v>36</v>
      </c>
      <c r="C11" s="238" t="s">
        <v>37</v>
      </c>
      <c r="D11" s="27">
        <v>48894231</v>
      </c>
      <c r="E11" s="27">
        <v>102931941</v>
      </c>
      <c r="F11" s="29">
        <v>600130088</v>
      </c>
      <c r="G11" s="30" t="s">
        <v>49</v>
      </c>
      <c r="H11" s="31" t="s">
        <v>28</v>
      </c>
      <c r="I11" s="31" t="s">
        <v>39</v>
      </c>
      <c r="J11" s="31" t="s">
        <v>40</v>
      </c>
      <c r="K11" s="240" t="s">
        <v>50</v>
      </c>
      <c r="L11" s="105">
        <v>750000</v>
      </c>
      <c r="M11" s="106">
        <f t="shared" si="0"/>
        <v>525000</v>
      </c>
      <c r="N11" s="205" t="s">
        <v>42</v>
      </c>
      <c r="O11" s="206" t="s">
        <v>32</v>
      </c>
      <c r="P11" s="204"/>
      <c r="Q11" s="178"/>
      <c r="R11" s="180"/>
      <c r="S11" s="187" t="s">
        <v>35</v>
      </c>
    </row>
    <row r="12" spans="1:21" ht="57" thickBot="1" x14ac:dyDescent="0.3">
      <c r="A12" s="214">
        <v>5</v>
      </c>
      <c r="B12" s="32" t="s">
        <v>36</v>
      </c>
      <c r="C12" s="241" t="s">
        <v>37</v>
      </c>
      <c r="D12" s="33">
        <v>48894231</v>
      </c>
      <c r="E12" s="34">
        <v>102931941</v>
      </c>
      <c r="F12" s="35">
        <v>600130088</v>
      </c>
      <c r="G12" s="36" t="s">
        <v>51</v>
      </c>
      <c r="H12" s="37" t="s">
        <v>28</v>
      </c>
      <c r="I12" s="37" t="s">
        <v>39</v>
      </c>
      <c r="J12" s="37" t="s">
        <v>40</v>
      </c>
      <c r="K12" s="242" t="s">
        <v>52</v>
      </c>
      <c r="L12" s="113">
        <v>1000000</v>
      </c>
      <c r="M12" s="114">
        <f t="shared" si="0"/>
        <v>700000</v>
      </c>
      <c r="N12" s="243" t="s">
        <v>42</v>
      </c>
      <c r="O12" s="244" t="s">
        <v>53</v>
      </c>
      <c r="P12" s="210"/>
      <c r="Q12" s="192"/>
      <c r="R12" s="112"/>
      <c r="S12" s="198" t="s">
        <v>35</v>
      </c>
    </row>
    <row r="13" spans="1:21" ht="69" thickBot="1" x14ac:dyDescent="0.3">
      <c r="A13" s="300">
        <v>6</v>
      </c>
      <c r="B13" s="38" t="s">
        <v>54</v>
      </c>
      <c r="C13" s="140" t="s">
        <v>55</v>
      </c>
      <c r="D13" s="141">
        <v>75023873</v>
      </c>
      <c r="E13" s="141">
        <v>102931852</v>
      </c>
      <c r="F13" s="245">
        <v>600130649</v>
      </c>
      <c r="G13" s="246" t="s">
        <v>56</v>
      </c>
      <c r="H13" s="247" t="s">
        <v>28</v>
      </c>
      <c r="I13" s="247" t="s">
        <v>39</v>
      </c>
      <c r="J13" s="248" t="s">
        <v>57</v>
      </c>
      <c r="K13" s="246" t="s">
        <v>56</v>
      </c>
      <c r="L13" s="249">
        <v>800000</v>
      </c>
      <c r="M13" s="250">
        <f>L13/100*70</f>
        <v>560000</v>
      </c>
      <c r="N13" s="251" t="s">
        <v>31</v>
      </c>
      <c r="O13" s="252" t="s">
        <v>58</v>
      </c>
      <c r="P13" s="253"/>
      <c r="Q13" s="254"/>
      <c r="R13" s="246"/>
      <c r="S13" s="255"/>
    </row>
    <row r="14" spans="1:21" ht="64.5" thickBot="1" x14ac:dyDescent="0.3">
      <c r="A14" s="211">
        <v>7</v>
      </c>
      <c r="B14" s="39" t="s">
        <v>59</v>
      </c>
      <c r="C14" s="256" t="s">
        <v>60</v>
      </c>
      <c r="D14" s="257">
        <v>43378684</v>
      </c>
      <c r="E14" s="257">
        <v>102943010</v>
      </c>
      <c r="F14" s="254">
        <v>600130134</v>
      </c>
      <c r="G14" s="258" t="s">
        <v>61</v>
      </c>
      <c r="H14" s="247" t="s">
        <v>28</v>
      </c>
      <c r="I14" s="247" t="s">
        <v>39</v>
      </c>
      <c r="J14" s="247" t="s">
        <v>62</v>
      </c>
      <c r="K14" s="246" t="s">
        <v>63</v>
      </c>
      <c r="L14" s="249">
        <v>500000</v>
      </c>
      <c r="M14" s="250">
        <f>L14/100*70</f>
        <v>350000</v>
      </c>
      <c r="N14" s="259" t="s">
        <v>31</v>
      </c>
      <c r="O14" s="260" t="s">
        <v>64</v>
      </c>
      <c r="P14" s="261"/>
      <c r="Q14" s="262"/>
      <c r="R14" s="263"/>
      <c r="S14" s="199" t="s">
        <v>35</v>
      </c>
    </row>
    <row r="15" spans="1:21" ht="77.25" thickBot="1" x14ac:dyDescent="0.3">
      <c r="A15" s="211">
        <v>8</v>
      </c>
      <c r="B15" s="40" t="s">
        <v>65</v>
      </c>
      <c r="C15" s="19" t="s">
        <v>66</v>
      </c>
      <c r="D15" s="41">
        <v>71011790</v>
      </c>
      <c r="E15" s="19">
        <v>107615568</v>
      </c>
      <c r="F15" s="264">
        <v>600129128</v>
      </c>
      <c r="G15" s="133" t="s">
        <v>67</v>
      </c>
      <c r="H15" s="133" t="s">
        <v>28</v>
      </c>
      <c r="I15" s="133" t="s">
        <v>29</v>
      </c>
      <c r="J15" s="133" t="s">
        <v>68</v>
      </c>
      <c r="K15" s="133" t="s">
        <v>69</v>
      </c>
      <c r="L15" s="265">
        <v>150000</v>
      </c>
      <c r="M15" s="266">
        <f>L15/100*70</f>
        <v>105000</v>
      </c>
      <c r="N15" s="143" t="s">
        <v>42</v>
      </c>
      <c r="O15" s="267" t="s">
        <v>53</v>
      </c>
      <c r="P15" s="268"/>
      <c r="Q15" s="269"/>
      <c r="R15" s="42" t="s">
        <v>70</v>
      </c>
      <c r="S15" s="42" t="s">
        <v>35</v>
      </c>
    </row>
    <row r="16" spans="1:21" ht="63.75" x14ac:dyDescent="0.25">
      <c r="A16" s="299">
        <v>9</v>
      </c>
      <c r="B16" s="43" t="s">
        <v>71</v>
      </c>
      <c r="C16" s="44" t="s">
        <v>72</v>
      </c>
      <c r="D16" s="44">
        <v>75023822</v>
      </c>
      <c r="E16" s="44">
        <v>107615835</v>
      </c>
      <c r="F16" s="45">
        <v>600129349</v>
      </c>
      <c r="G16" s="46" t="s">
        <v>73</v>
      </c>
      <c r="H16" s="46" t="s">
        <v>28</v>
      </c>
      <c r="I16" s="46" t="s">
        <v>39</v>
      </c>
      <c r="J16" s="47" t="s">
        <v>74</v>
      </c>
      <c r="K16" s="46" t="s">
        <v>75</v>
      </c>
      <c r="L16" s="48">
        <v>250000</v>
      </c>
      <c r="M16" s="49">
        <f>L16/100*70</f>
        <v>175000</v>
      </c>
      <c r="N16" s="50" t="s">
        <v>76</v>
      </c>
      <c r="O16" s="51" t="s">
        <v>47</v>
      </c>
      <c r="P16" s="52"/>
      <c r="Q16" s="53"/>
      <c r="R16" s="46" t="s">
        <v>77</v>
      </c>
      <c r="S16" s="54" t="s">
        <v>35</v>
      </c>
    </row>
    <row r="17" spans="1:19" ht="63.75" x14ac:dyDescent="0.25">
      <c r="A17" s="213">
        <v>10</v>
      </c>
      <c r="B17" s="55" t="s">
        <v>71</v>
      </c>
      <c r="C17" s="56" t="s">
        <v>72</v>
      </c>
      <c r="D17" s="56">
        <v>75023822</v>
      </c>
      <c r="E17" s="57">
        <v>107615835</v>
      </c>
      <c r="F17" s="58">
        <v>600129349</v>
      </c>
      <c r="G17" s="59" t="s">
        <v>78</v>
      </c>
      <c r="H17" s="59" t="s">
        <v>28</v>
      </c>
      <c r="I17" s="59" t="s">
        <v>39</v>
      </c>
      <c r="J17" s="59" t="s">
        <v>74</v>
      </c>
      <c r="K17" s="59" t="s">
        <v>79</v>
      </c>
      <c r="L17" s="60">
        <v>2000000</v>
      </c>
      <c r="M17" s="61">
        <f t="shared" ref="M17:M18" si="1">L17/100*70</f>
        <v>1400000</v>
      </c>
      <c r="N17" s="50" t="s">
        <v>80</v>
      </c>
      <c r="O17" s="51" t="s">
        <v>81</v>
      </c>
      <c r="P17" s="62" t="s">
        <v>43</v>
      </c>
      <c r="Q17" s="63" t="s">
        <v>43</v>
      </c>
      <c r="R17" s="59" t="s">
        <v>70</v>
      </c>
      <c r="S17" s="64" t="s">
        <v>35</v>
      </c>
    </row>
    <row r="18" spans="1:19" ht="63.75" x14ac:dyDescent="0.25">
      <c r="A18" s="213">
        <v>11</v>
      </c>
      <c r="B18" s="55" t="s">
        <v>71</v>
      </c>
      <c r="C18" s="56" t="s">
        <v>72</v>
      </c>
      <c r="D18" s="56">
        <v>75023822</v>
      </c>
      <c r="E18" s="56">
        <v>107615835</v>
      </c>
      <c r="F18" s="58">
        <v>600129349</v>
      </c>
      <c r="G18" s="59" t="s">
        <v>82</v>
      </c>
      <c r="H18" s="59" t="s">
        <v>28</v>
      </c>
      <c r="I18" s="59" t="s">
        <v>39</v>
      </c>
      <c r="J18" s="59" t="s">
        <v>74</v>
      </c>
      <c r="K18" s="59" t="s">
        <v>83</v>
      </c>
      <c r="L18" s="60">
        <v>500000</v>
      </c>
      <c r="M18" s="61">
        <f t="shared" si="1"/>
        <v>350000</v>
      </c>
      <c r="N18" s="50" t="s">
        <v>84</v>
      </c>
      <c r="O18" s="51" t="s">
        <v>85</v>
      </c>
      <c r="P18" s="62"/>
      <c r="Q18" s="65"/>
      <c r="R18" s="59" t="s">
        <v>77</v>
      </c>
      <c r="S18" s="64" t="s">
        <v>35</v>
      </c>
    </row>
    <row r="19" spans="1:19" ht="63.75" x14ac:dyDescent="0.25">
      <c r="A19" s="213">
        <v>12</v>
      </c>
      <c r="B19" s="55" t="s">
        <v>71</v>
      </c>
      <c r="C19" s="56" t="s">
        <v>72</v>
      </c>
      <c r="D19" s="56">
        <v>75023822</v>
      </c>
      <c r="E19" s="57">
        <v>107615835</v>
      </c>
      <c r="F19" s="58">
        <v>600129349</v>
      </c>
      <c r="G19" s="59" t="s">
        <v>86</v>
      </c>
      <c r="H19" s="59" t="s">
        <v>28</v>
      </c>
      <c r="I19" s="59" t="s">
        <v>39</v>
      </c>
      <c r="J19" s="59" t="s">
        <v>74</v>
      </c>
      <c r="K19" s="59" t="s">
        <v>87</v>
      </c>
      <c r="L19" s="60">
        <v>250000</v>
      </c>
      <c r="M19" s="61">
        <f>L19/100*70</f>
        <v>175000</v>
      </c>
      <c r="N19" s="50" t="s">
        <v>76</v>
      </c>
      <c r="O19" s="51" t="s">
        <v>47</v>
      </c>
      <c r="P19" s="66"/>
      <c r="Q19" s="65"/>
      <c r="R19" s="59" t="s">
        <v>88</v>
      </c>
      <c r="S19" s="64" t="s">
        <v>35</v>
      </c>
    </row>
    <row r="20" spans="1:19" ht="64.5" thickBot="1" x14ac:dyDescent="0.3">
      <c r="A20" s="214">
        <v>13</v>
      </c>
      <c r="B20" s="67" t="s">
        <v>71</v>
      </c>
      <c r="C20" s="68" t="s">
        <v>72</v>
      </c>
      <c r="D20" s="68">
        <v>75023822</v>
      </c>
      <c r="E20" s="68">
        <v>107615835</v>
      </c>
      <c r="F20" s="69">
        <v>600129349</v>
      </c>
      <c r="G20" s="70" t="s">
        <v>89</v>
      </c>
      <c r="H20" s="70" t="s">
        <v>28</v>
      </c>
      <c r="I20" s="70" t="s">
        <v>39</v>
      </c>
      <c r="J20" s="70" t="s">
        <v>74</v>
      </c>
      <c r="K20" s="70" t="s">
        <v>90</v>
      </c>
      <c r="L20" s="71">
        <v>300000</v>
      </c>
      <c r="M20" s="72">
        <f>L20/100*70</f>
        <v>210000</v>
      </c>
      <c r="N20" s="73" t="s">
        <v>84</v>
      </c>
      <c r="O20" s="74" t="s">
        <v>91</v>
      </c>
      <c r="P20" s="75"/>
      <c r="Q20" s="76"/>
      <c r="R20" s="70" t="s">
        <v>70</v>
      </c>
      <c r="S20" s="77" t="s">
        <v>92</v>
      </c>
    </row>
    <row r="21" spans="1:19" ht="51" x14ac:dyDescent="0.25">
      <c r="A21" s="299">
        <v>14</v>
      </c>
      <c r="B21" s="78" t="s">
        <v>94</v>
      </c>
      <c r="C21" s="79" t="s">
        <v>95</v>
      </c>
      <c r="D21" s="79">
        <v>71001611</v>
      </c>
      <c r="E21" s="79">
        <v>107616157</v>
      </c>
      <c r="F21" s="80">
        <v>600129616</v>
      </c>
      <c r="G21" s="46" t="s">
        <v>96</v>
      </c>
      <c r="H21" s="46" t="s">
        <v>28</v>
      </c>
      <c r="I21" s="46" t="s">
        <v>29</v>
      </c>
      <c r="J21" s="46" t="s">
        <v>97</v>
      </c>
      <c r="K21" s="46" t="s">
        <v>98</v>
      </c>
      <c r="L21" s="48">
        <v>592000</v>
      </c>
      <c r="M21" s="49">
        <f>L21/100*70</f>
        <v>414400</v>
      </c>
      <c r="N21" s="81" t="s">
        <v>42</v>
      </c>
      <c r="O21" s="82" t="s">
        <v>53</v>
      </c>
      <c r="P21" s="52"/>
      <c r="Q21" s="53"/>
      <c r="R21" s="83"/>
      <c r="S21" s="54" t="s">
        <v>35</v>
      </c>
    </row>
    <row r="22" spans="1:19" ht="89.25" x14ac:dyDescent="0.25">
      <c r="A22" s="213">
        <v>15</v>
      </c>
      <c r="B22" s="55" t="s">
        <v>94</v>
      </c>
      <c r="C22" s="56" t="s">
        <v>95</v>
      </c>
      <c r="D22" s="56">
        <v>71001611</v>
      </c>
      <c r="E22" s="56">
        <v>107616157</v>
      </c>
      <c r="F22" s="58">
        <v>600129616</v>
      </c>
      <c r="G22" s="59" t="s">
        <v>99</v>
      </c>
      <c r="H22" s="59" t="s">
        <v>28</v>
      </c>
      <c r="I22" s="59" t="s">
        <v>29</v>
      </c>
      <c r="J22" s="59" t="s">
        <v>97</v>
      </c>
      <c r="K22" s="59" t="s">
        <v>100</v>
      </c>
      <c r="L22" s="60">
        <v>500000</v>
      </c>
      <c r="M22" s="61">
        <f t="shared" ref="M22:M23" si="2">L22/100*70</f>
        <v>350000</v>
      </c>
      <c r="N22" s="84" t="s">
        <v>42</v>
      </c>
      <c r="O22" s="85" t="s">
        <v>53</v>
      </c>
      <c r="P22" s="66"/>
      <c r="Q22" s="65"/>
      <c r="R22" s="86"/>
      <c r="S22" s="64" t="s">
        <v>35</v>
      </c>
    </row>
    <row r="23" spans="1:19" ht="51" x14ac:dyDescent="0.25">
      <c r="A23" s="213">
        <v>16</v>
      </c>
      <c r="B23" s="55" t="s">
        <v>94</v>
      </c>
      <c r="C23" s="56" t="s">
        <v>95</v>
      </c>
      <c r="D23" s="56">
        <v>71001611</v>
      </c>
      <c r="E23" s="56">
        <v>107616157</v>
      </c>
      <c r="F23" s="58">
        <v>600129616</v>
      </c>
      <c r="G23" s="59" t="s">
        <v>101</v>
      </c>
      <c r="H23" s="59" t="s">
        <v>28</v>
      </c>
      <c r="I23" s="59" t="s">
        <v>29</v>
      </c>
      <c r="J23" s="59" t="s">
        <v>97</v>
      </c>
      <c r="K23" s="59" t="s">
        <v>102</v>
      </c>
      <c r="L23" s="60">
        <v>20000000</v>
      </c>
      <c r="M23" s="61">
        <f t="shared" si="2"/>
        <v>14000000</v>
      </c>
      <c r="N23" s="84" t="s">
        <v>42</v>
      </c>
      <c r="O23" s="85" t="s">
        <v>58</v>
      </c>
      <c r="P23" s="62" t="s">
        <v>43</v>
      </c>
      <c r="Q23" s="65"/>
      <c r="R23" s="59" t="s">
        <v>103</v>
      </c>
      <c r="S23" s="64" t="s">
        <v>93</v>
      </c>
    </row>
    <row r="24" spans="1:19" ht="76.5" x14ac:dyDescent="0.25">
      <c r="A24" s="213">
        <v>17</v>
      </c>
      <c r="B24" s="55" t="s">
        <v>94</v>
      </c>
      <c r="C24" s="56" t="s">
        <v>95</v>
      </c>
      <c r="D24" s="56">
        <v>71001611</v>
      </c>
      <c r="E24" s="56">
        <v>107616157</v>
      </c>
      <c r="F24" s="58">
        <v>600129616</v>
      </c>
      <c r="G24" s="59" t="s">
        <v>104</v>
      </c>
      <c r="H24" s="59" t="s">
        <v>28</v>
      </c>
      <c r="I24" s="59" t="s">
        <v>29</v>
      </c>
      <c r="J24" s="59" t="s">
        <v>97</v>
      </c>
      <c r="K24" s="59" t="s">
        <v>105</v>
      </c>
      <c r="L24" s="60">
        <v>500000</v>
      </c>
      <c r="M24" s="61">
        <f>L24/100*70</f>
        <v>350000</v>
      </c>
      <c r="N24" s="84" t="s">
        <v>42</v>
      </c>
      <c r="O24" s="85" t="s">
        <v>64</v>
      </c>
      <c r="P24" s="66"/>
      <c r="Q24" s="65"/>
      <c r="R24" s="86" t="s">
        <v>106</v>
      </c>
      <c r="S24" s="64" t="s">
        <v>35</v>
      </c>
    </row>
    <row r="25" spans="1:19" ht="51.75" thickBot="1" x14ac:dyDescent="0.3">
      <c r="A25" s="214">
        <v>18</v>
      </c>
      <c r="B25" s="67" t="s">
        <v>94</v>
      </c>
      <c r="C25" s="68" t="s">
        <v>95</v>
      </c>
      <c r="D25" s="68">
        <v>71001611</v>
      </c>
      <c r="E25" s="68">
        <v>107616157</v>
      </c>
      <c r="F25" s="69">
        <v>600129616</v>
      </c>
      <c r="G25" s="70" t="s">
        <v>107</v>
      </c>
      <c r="H25" s="70" t="s">
        <v>28</v>
      </c>
      <c r="I25" s="70" t="s">
        <v>29</v>
      </c>
      <c r="J25" s="70" t="s">
        <v>97</v>
      </c>
      <c r="K25" s="70" t="s">
        <v>108</v>
      </c>
      <c r="L25" s="71">
        <v>100000</v>
      </c>
      <c r="M25" s="72">
        <f>L25/100*70</f>
        <v>70000</v>
      </c>
      <c r="N25" s="87" t="s">
        <v>42</v>
      </c>
      <c r="O25" s="88" t="s">
        <v>64</v>
      </c>
      <c r="P25" s="75"/>
      <c r="Q25" s="76"/>
      <c r="R25" s="89" t="s">
        <v>106</v>
      </c>
      <c r="S25" s="77" t="s">
        <v>92</v>
      </c>
    </row>
    <row r="26" spans="1:19" ht="25.5" x14ac:dyDescent="0.25">
      <c r="A26" s="299">
        <v>19</v>
      </c>
      <c r="B26" s="93" t="s">
        <v>109</v>
      </c>
      <c r="C26" s="90" t="s">
        <v>110</v>
      </c>
      <c r="D26" s="22">
        <v>75023814</v>
      </c>
      <c r="E26" s="22">
        <v>107615843</v>
      </c>
      <c r="F26" s="94">
        <v>600129951</v>
      </c>
      <c r="G26" s="95" t="s">
        <v>111</v>
      </c>
      <c r="H26" s="25" t="s">
        <v>28</v>
      </c>
      <c r="I26" s="96" t="s">
        <v>39</v>
      </c>
      <c r="J26" s="96" t="s">
        <v>112</v>
      </c>
      <c r="K26" s="47" t="s">
        <v>113</v>
      </c>
      <c r="L26" s="97">
        <v>3000000</v>
      </c>
      <c r="M26" s="98">
        <f>L26/100*70</f>
        <v>2100000</v>
      </c>
      <c r="N26" s="99" t="s">
        <v>42</v>
      </c>
      <c r="O26" s="100" t="s">
        <v>114</v>
      </c>
      <c r="P26" s="101"/>
      <c r="Q26" s="102" t="s">
        <v>43</v>
      </c>
      <c r="R26" s="47" t="s">
        <v>103</v>
      </c>
      <c r="S26" s="103" t="s">
        <v>93</v>
      </c>
    </row>
    <row r="27" spans="1:19" s="3" customFormat="1" ht="25.5" x14ac:dyDescent="0.25">
      <c r="A27" s="301">
        <v>20</v>
      </c>
      <c r="B27" s="104" t="s">
        <v>109</v>
      </c>
      <c r="C27" s="91" t="s">
        <v>110</v>
      </c>
      <c r="D27" s="27">
        <v>75023814</v>
      </c>
      <c r="E27" s="27">
        <v>107615843</v>
      </c>
      <c r="F27" s="29">
        <v>600129951</v>
      </c>
      <c r="G27" s="30" t="s">
        <v>115</v>
      </c>
      <c r="H27" s="31" t="s">
        <v>28</v>
      </c>
      <c r="I27" s="31" t="s">
        <v>39</v>
      </c>
      <c r="J27" s="31" t="s">
        <v>112</v>
      </c>
      <c r="K27" s="59" t="s">
        <v>116</v>
      </c>
      <c r="L27" s="105">
        <v>2500000</v>
      </c>
      <c r="M27" s="106">
        <f t="shared" ref="M27:M31" si="3">L27/100*70</f>
        <v>1750000</v>
      </c>
      <c r="N27" s="107" t="s">
        <v>42</v>
      </c>
      <c r="O27" s="108" t="s">
        <v>114</v>
      </c>
      <c r="P27" s="62"/>
      <c r="Q27" s="63" t="s">
        <v>43</v>
      </c>
      <c r="R27" s="59" t="s">
        <v>117</v>
      </c>
      <c r="S27" s="64" t="s">
        <v>93</v>
      </c>
    </row>
    <row r="28" spans="1:19" ht="25.5" x14ac:dyDescent="0.25">
      <c r="A28" s="213">
        <v>21</v>
      </c>
      <c r="B28" s="104" t="s">
        <v>109</v>
      </c>
      <c r="C28" s="91" t="s">
        <v>110</v>
      </c>
      <c r="D28" s="27">
        <v>75023814</v>
      </c>
      <c r="E28" s="27">
        <v>107615843</v>
      </c>
      <c r="F28" s="29">
        <v>600129951</v>
      </c>
      <c r="G28" s="30" t="s">
        <v>118</v>
      </c>
      <c r="H28" s="31" t="s">
        <v>28</v>
      </c>
      <c r="I28" s="31" t="s">
        <v>39</v>
      </c>
      <c r="J28" s="31" t="s">
        <v>112</v>
      </c>
      <c r="K28" s="109" t="s">
        <v>119</v>
      </c>
      <c r="L28" s="105">
        <v>500000</v>
      </c>
      <c r="M28" s="106">
        <f t="shared" si="3"/>
        <v>350000</v>
      </c>
      <c r="N28" s="107" t="s">
        <v>42</v>
      </c>
      <c r="O28" s="108" t="s">
        <v>32</v>
      </c>
      <c r="P28" s="62"/>
      <c r="Q28" s="63"/>
      <c r="R28" s="59" t="s">
        <v>103</v>
      </c>
      <c r="S28" s="64" t="s">
        <v>93</v>
      </c>
    </row>
    <row r="29" spans="1:19" ht="25.5" x14ac:dyDescent="0.25">
      <c r="A29" s="301">
        <v>22</v>
      </c>
      <c r="B29" s="110" t="s">
        <v>109</v>
      </c>
      <c r="C29" s="91" t="s">
        <v>110</v>
      </c>
      <c r="D29" s="27">
        <v>75023814</v>
      </c>
      <c r="E29" s="27">
        <v>107615843</v>
      </c>
      <c r="F29" s="29">
        <v>600129951</v>
      </c>
      <c r="G29" s="30" t="s">
        <v>120</v>
      </c>
      <c r="H29" s="31" t="s">
        <v>28</v>
      </c>
      <c r="I29" s="31" t="s">
        <v>39</v>
      </c>
      <c r="J29" s="31" t="s">
        <v>112</v>
      </c>
      <c r="K29" s="59" t="s">
        <v>121</v>
      </c>
      <c r="L29" s="105">
        <v>3000000</v>
      </c>
      <c r="M29" s="106">
        <f t="shared" si="3"/>
        <v>2100000</v>
      </c>
      <c r="N29" s="107" t="s">
        <v>42</v>
      </c>
      <c r="O29" s="108" t="s">
        <v>32</v>
      </c>
      <c r="P29" s="62"/>
      <c r="Q29" s="63" t="s">
        <v>43</v>
      </c>
      <c r="R29" s="59" t="s">
        <v>103</v>
      </c>
      <c r="S29" s="64" t="s">
        <v>93</v>
      </c>
    </row>
    <row r="30" spans="1:19" ht="38.25" x14ac:dyDescent="0.25">
      <c r="A30" s="213">
        <v>23</v>
      </c>
      <c r="B30" s="110" t="s">
        <v>109</v>
      </c>
      <c r="C30" s="91" t="s">
        <v>110</v>
      </c>
      <c r="D30" s="27">
        <v>75023814</v>
      </c>
      <c r="E30" s="27">
        <v>107615843</v>
      </c>
      <c r="F30" s="29">
        <v>600129951</v>
      </c>
      <c r="G30" s="30" t="s">
        <v>122</v>
      </c>
      <c r="H30" s="31" t="s">
        <v>28</v>
      </c>
      <c r="I30" s="31" t="s">
        <v>39</v>
      </c>
      <c r="J30" s="31" t="s">
        <v>112</v>
      </c>
      <c r="K30" s="59" t="s">
        <v>123</v>
      </c>
      <c r="L30" s="105">
        <v>2000000</v>
      </c>
      <c r="M30" s="106">
        <f t="shared" si="3"/>
        <v>1400000</v>
      </c>
      <c r="N30" s="107" t="s">
        <v>42</v>
      </c>
      <c r="O30" s="108" t="s">
        <v>32</v>
      </c>
      <c r="P30" s="62"/>
      <c r="Q30" s="63" t="s">
        <v>43</v>
      </c>
      <c r="R30" s="59" t="s">
        <v>103</v>
      </c>
      <c r="S30" s="64" t="s">
        <v>93</v>
      </c>
    </row>
    <row r="31" spans="1:19" ht="26.25" thickBot="1" x14ac:dyDescent="0.3">
      <c r="A31" s="302">
        <v>24</v>
      </c>
      <c r="B31" s="111" t="s">
        <v>109</v>
      </c>
      <c r="C31" s="92" t="s">
        <v>110</v>
      </c>
      <c r="D31" s="33">
        <v>75023814</v>
      </c>
      <c r="E31" s="33">
        <v>107615843</v>
      </c>
      <c r="F31" s="35">
        <v>600129951</v>
      </c>
      <c r="G31" s="112" t="s">
        <v>124</v>
      </c>
      <c r="H31" s="37" t="s">
        <v>28</v>
      </c>
      <c r="I31" s="37" t="s">
        <v>39</v>
      </c>
      <c r="J31" s="37" t="s">
        <v>112</v>
      </c>
      <c r="K31" s="70" t="s">
        <v>125</v>
      </c>
      <c r="L31" s="113">
        <v>500000</v>
      </c>
      <c r="M31" s="114">
        <f t="shared" si="3"/>
        <v>350000</v>
      </c>
      <c r="N31" s="115" t="s">
        <v>42</v>
      </c>
      <c r="O31" s="116" t="s">
        <v>32</v>
      </c>
      <c r="P31" s="117"/>
      <c r="Q31" s="118"/>
      <c r="R31" s="70" t="s">
        <v>103</v>
      </c>
      <c r="S31" s="77" t="s">
        <v>93</v>
      </c>
    </row>
    <row r="32" spans="1:19" ht="56.25" x14ac:dyDescent="0.25">
      <c r="A32" s="299">
        <v>25</v>
      </c>
      <c r="B32" s="119" t="s">
        <v>126</v>
      </c>
      <c r="C32" s="154" t="s">
        <v>127</v>
      </c>
      <c r="D32" s="21">
        <v>70881138</v>
      </c>
      <c r="E32" s="21">
        <v>107943117</v>
      </c>
      <c r="F32" s="23">
        <v>600130207</v>
      </c>
      <c r="G32" s="24" t="s">
        <v>128</v>
      </c>
      <c r="H32" s="25" t="s">
        <v>28</v>
      </c>
      <c r="I32" s="25" t="s">
        <v>39</v>
      </c>
      <c r="J32" s="25" t="s">
        <v>129</v>
      </c>
      <c r="K32" s="24" t="s">
        <v>130</v>
      </c>
      <c r="L32" s="200">
        <v>2000000</v>
      </c>
      <c r="M32" s="201">
        <f t="shared" ref="M32:M40" si="4">L32/100*70</f>
        <v>1400000</v>
      </c>
      <c r="N32" s="99" t="s">
        <v>42</v>
      </c>
      <c r="O32" s="100" t="s">
        <v>32</v>
      </c>
      <c r="P32" s="202"/>
      <c r="Q32" s="165"/>
      <c r="R32" s="166"/>
      <c r="S32" s="173" t="s">
        <v>35</v>
      </c>
    </row>
    <row r="33" spans="1:19" ht="57" thickBot="1" x14ac:dyDescent="0.3">
      <c r="A33" s="303">
        <v>26</v>
      </c>
      <c r="B33" s="120" t="s">
        <v>126</v>
      </c>
      <c r="C33" s="146" t="s">
        <v>127</v>
      </c>
      <c r="D33" s="34">
        <v>70881138</v>
      </c>
      <c r="E33" s="34">
        <v>107943117</v>
      </c>
      <c r="F33" s="270">
        <v>600130207</v>
      </c>
      <c r="G33" s="121" t="s">
        <v>131</v>
      </c>
      <c r="H33" s="122" t="s">
        <v>28</v>
      </c>
      <c r="I33" s="122" t="s">
        <v>39</v>
      </c>
      <c r="J33" s="122" t="s">
        <v>129</v>
      </c>
      <c r="K33" s="121" t="s">
        <v>132</v>
      </c>
      <c r="L33" s="271">
        <v>50000000</v>
      </c>
      <c r="M33" s="272">
        <f t="shared" si="4"/>
        <v>35000000</v>
      </c>
      <c r="N33" s="273" t="s">
        <v>42</v>
      </c>
      <c r="O33" s="274" t="s">
        <v>64</v>
      </c>
      <c r="P33" s="273" t="s">
        <v>43</v>
      </c>
      <c r="Q33" s="275"/>
      <c r="R33" s="121"/>
      <c r="S33" s="276" t="s">
        <v>35</v>
      </c>
    </row>
    <row r="34" spans="1:19" ht="75" x14ac:dyDescent="0.25">
      <c r="A34" s="299">
        <v>27</v>
      </c>
      <c r="B34" s="123" t="s">
        <v>133</v>
      </c>
      <c r="C34" s="79" t="s">
        <v>134</v>
      </c>
      <c r="D34" s="277">
        <v>70995575</v>
      </c>
      <c r="E34" s="79">
        <v>107616181</v>
      </c>
      <c r="F34" s="80">
        <v>600129641</v>
      </c>
      <c r="G34" s="46" t="s">
        <v>135</v>
      </c>
      <c r="H34" s="46" t="s">
        <v>28</v>
      </c>
      <c r="I34" s="46" t="s">
        <v>29</v>
      </c>
      <c r="J34" s="46" t="s">
        <v>136</v>
      </c>
      <c r="K34" s="46" t="s">
        <v>137</v>
      </c>
      <c r="L34" s="278">
        <v>4000000</v>
      </c>
      <c r="M34" s="279">
        <f t="shared" si="4"/>
        <v>2800000</v>
      </c>
      <c r="N34" s="280" t="s">
        <v>138</v>
      </c>
      <c r="O34" s="281" t="s">
        <v>139</v>
      </c>
      <c r="P34" s="78"/>
      <c r="Q34" s="80"/>
      <c r="R34" s="46" t="s">
        <v>140</v>
      </c>
      <c r="S34" s="282" t="s">
        <v>35</v>
      </c>
    </row>
    <row r="35" spans="1:19" ht="75.75" thickBot="1" x14ac:dyDescent="0.3">
      <c r="A35" s="303">
        <v>28</v>
      </c>
      <c r="B35" s="124" t="s">
        <v>133</v>
      </c>
      <c r="C35" s="68" t="s">
        <v>134</v>
      </c>
      <c r="D35" s="68">
        <v>70995575</v>
      </c>
      <c r="E35" s="68">
        <v>107616181</v>
      </c>
      <c r="F35" s="69">
        <v>600129641</v>
      </c>
      <c r="G35" s="70" t="s">
        <v>141</v>
      </c>
      <c r="H35" s="70" t="s">
        <v>28</v>
      </c>
      <c r="I35" s="70" t="s">
        <v>29</v>
      </c>
      <c r="J35" s="70" t="s">
        <v>136</v>
      </c>
      <c r="K35" s="70" t="s">
        <v>142</v>
      </c>
      <c r="L35" s="283">
        <v>1000000</v>
      </c>
      <c r="M35" s="144">
        <f t="shared" si="4"/>
        <v>700000</v>
      </c>
      <c r="N35" s="284" t="s">
        <v>138</v>
      </c>
      <c r="O35" s="285" t="s">
        <v>143</v>
      </c>
      <c r="P35" s="67"/>
      <c r="Q35" s="69"/>
      <c r="R35" s="70"/>
      <c r="S35" s="286" t="s">
        <v>35</v>
      </c>
    </row>
    <row r="36" spans="1:19" ht="39" thickBot="1" x14ac:dyDescent="0.3">
      <c r="A36" s="211">
        <v>29</v>
      </c>
      <c r="B36" s="39" t="s">
        <v>144</v>
      </c>
      <c r="C36" s="256" t="s">
        <v>145</v>
      </c>
      <c r="D36" s="257">
        <v>71009931</v>
      </c>
      <c r="E36" s="257">
        <v>107615746</v>
      </c>
      <c r="F36" s="254">
        <v>600129276</v>
      </c>
      <c r="G36" s="258" t="s">
        <v>146</v>
      </c>
      <c r="H36" s="247" t="s">
        <v>28</v>
      </c>
      <c r="I36" s="247" t="s">
        <v>39</v>
      </c>
      <c r="J36" s="287" t="s">
        <v>147</v>
      </c>
      <c r="K36" s="258" t="s">
        <v>148</v>
      </c>
      <c r="L36" s="249">
        <v>5000000</v>
      </c>
      <c r="M36" s="250">
        <f t="shared" si="4"/>
        <v>3500000</v>
      </c>
      <c r="N36" s="259" t="s">
        <v>42</v>
      </c>
      <c r="O36" s="260" t="s">
        <v>64</v>
      </c>
      <c r="P36" s="251" t="s">
        <v>43</v>
      </c>
      <c r="Q36" s="252" t="s">
        <v>43</v>
      </c>
      <c r="R36" s="258"/>
      <c r="S36" s="199" t="s">
        <v>35</v>
      </c>
    </row>
    <row r="37" spans="1:19" ht="96" x14ac:dyDescent="0.25">
      <c r="A37" s="299">
        <v>30</v>
      </c>
      <c r="B37" s="125" t="s">
        <v>149</v>
      </c>
      <c r="C37" s="79" t="s">
        <v>150</v>
      </c>
      <c r="D37" s="126">
        <v>43378641</v>
      </c>
      <c r="E37" s="155">
        <v>107615983</v>
      </c>
      <c r="F37" s="53">
        <v>600130053</v>
      </c>
      <c r="G37" s="46" t="s">
        <v>86</v>
      </c>
      <c r="H37" s="83" t="s">
        <v>28</v>
      </c>
      <c r="I37" s="46" t="s">
        <v>29</v>
      </c>
      <c r="J37" s="46" t="s">
        <v>151</v>
      </c>
      <c r="K37" s="46" t="s">
        <v>152</v>
      </c>
      <c r="L37" s="48">
        <v>3000000</v>
      </c>
      <c r="M37" s="49">
        <f t="shared" si="4"/>
        <v>2100000</v>
      </c>
      <c r="N37" s="127" t="s">
        <v>42</v>
      </c>
      <c r="O37" s="128" t="s">
        <v>58</v>
      </c>
      <c r="P37" s="52"/>
      <c r="Q37" s="128" t="s">
        <v>43</v>
      </c>
      <c r="R37" s="83"/>
      <c r="S37" s="54" t="s">
        <v>35</v>
      </c>
    </row>
    <row r="38" spans="1:19" ht="96.75" thickBot="1" x14ac:dyDescent="0.3">
      <c r="A38" s="303">
        <v>31</v>
      </c>
      <c r="B38" s="129" t="s">
        <v>149</v>
      </c>
      <c r="C38" s="68" t="s">
        <v>150</v>
      </c>
      <c r="D38" s="130">
        <v>43378641</v>
      </c>
      <c r="E38" s="288">
        <v>107615983</v>
      </c>
      <c r="F38" s="76">
        <v>600130053</v>
      </c>
      <c r="G38" s="70" t="s">
        <v>153</v>
      </c>
      <c r="H38" s="89" t="s">
        <v>28</v>
      </c>
      <c r="I38" s="70" t="s">
        <v>29</v>
      </c>
      <c r="J38" s="70" t="s">
        <v>151</v>
      </c>
      <c r="K38" s="70" t="s">
        <v>154</v>
      </c>
      <c r="L38" s="71">
        <v>3500000</v>
      </c>
      <c r="M38" s="72">
        <f t="shared" si="4"/>
        <v>2450000</v>
      </c>
      <c r="N38" s="117" t="s">
        <v>42</v>
      </c>
      <c r="O38" s="118" t="s">
        <v>58</v>
      </c>
      <c r="P38" s="75"/>
      <c r="Q38" s="76"/>
      <c r="R38" s="89"/>
      <c r="S38" s="77" t="s">
        <v>35</v>
      </c>
    </row>
    <row r="39" spans="1:19" ht="77.25" thickBot="1" x14ac:dyDescent="0.3">
      <c r="A39" s="211">
        <v>32</v>
      </c>
      <c r="B39" s="18" t="s">
        <v>155</v>
      </c>
      <c r="C39" s="131" t="s">
        <v>156</v>
      </c>
      <c r="D39" s="131">
        <v>75023865</v>
      </c>
      <c r="E39" s="131">
        <v>107615815</v>
      </c>
      <c r="F39" s="132">
        <v>600130533</v>
      </c>
      <c r="G39" s="133" t="s">
        <v>157</v>
      </c>
      <c r="H39" s="134" t="s">
        <v>28</v>
      </c>
      <c r="I39" s="134" t="s">
        <v>29</v>
      </c>
      <c r="J39" s="134" t="s">
        <v>158</v>
      </c>
      <c r="K39" s="133" t="s">
        <v>159</v>
      </c>
      <c r="L39" s="135">
        <v>200000</v>
      </c>
      <c r="M39" s="136">
        <f t="shared" si="4"/>
        <v>140000</v>
      </c>
      <c r="N39" s="137" t="s">
        <v>42</v>
      </c>
      <c r="O39" s="138" t="s">
        <v>58</v>
      </c>
      <c r="P39" s="137"/>
      <c r="Q39" s="138"/>
      <c r="R39" s="42" t="s">
        <v>160</v>
      </c>
      <c r="S39" s="139" t="s">
        <v>35</v>
      </c>
    </row>
    <row r="40" spans="1:19" ht="76.5" x14ac:dyDescent="0.25">
      <c r="A40" s="299">
        <v>33</v>
      </c>
      <c r="B40" s="153" t="s">
        <v>161</v>
      </c>
      <c r="C40" s="154" t="s">
        <v>162</v>
      </c>
      <c r="D40" s="21">
        <v>71009850</v>
      </c>
      <c r="E40" s="155">
        <v>107616319</v>
      </c>
      <c r="F40" s="53">
        <v>600130657</v>
      </c>
      <c r="G40" s="46" t="s">
        <v>163</v>
      </c>
      <c r="H40" s="83" t="s">
        <v>28</v>
      </c>
      <c r="I40" s="156" t="s">
        <v>29</v>
      </c>
      <c r="J40" s="83" t="s">
        <v>164</v>
      </c>
      <c r="K40" s="46" t="s">
        <v>165</v>
      </c>
      <c r="L40" s="48">
        <v>500000</v>
      </c>
      <c r="M40" s="49">
        <f t="shared" si="4"/>
        <v>350000</v>
      </c>
      <c r="N40" s="157" t="s">
        <v>84</v>
      </c>
      <c r="O40" s="158" t="s">
        <v>166</v>
      </c>
      <c r="P40" s="52"/>
      <c r="Q40" s="53"/>
      <c r="R40" s="159" t="s">
        <v>167</v>
      </c>
      <c r="S40" s="160" t="s">
        <v>35</v>
      </c>
    </row>
    <row r="41" spans="1:19" ht="77.25" thickBot="1" x14ac:dyDescent="0.3">
      <c r="A41" s="303">
        <v>34</v>
      </c>
      <c r="B41" s="145" t="s">
        <v>161</v>
      </c>
      <c r="C41" s="146" t="s">
        <v>162</v>
      </c>
      <c r="D41" s="146">
        <v>71009850</v>
      </c>
      <c r="E41" s="147">
        <v>107616319</v>
      </c>
      <c r="F41" s="148">
        <v>600130657</v>
      </c>
      <c r="G41" s="145" t="s">
        <v>168</v>
      </c>
      <c r="H41" s="149" t="s">
        <v>28</v>
      </c>
      <c r="I41" s="150" t="s">
        <v>29</v>
      </c>
      <c r="J41" s="149" t="s">
        <v>164</v>
      </c>
      <c r="K41" s="151" t="s">
        <v>169</v>
      </c>
      <c r="L41" s="289">
        <v>750000</v>
      </c>
      <c r="M41" s="152">
        <f t="shared" ref="M41" si="5">L41/100*70</f>
        <v>525000</v>
      </c>
      <c r="N41" s="290" t="s">
        <v>84</v>
      </c>
      <c r="O41" s="291" t="s">
        <v>32</v>
      </c>
      <c r="P41" s="292"/>
      <c r="Q41" s="293"/>
      <c r="R41" s="292"/>
      <c r="S41" s="294" t="s">
        <v>35</v>
      </c>
    </row>
    <row r="42" spans="1:19" ht="63.75" x14ac:dyDescent="0.25">
      <c r="A42" s="299">
        <v>35</v>
      </c>
      <c r="B42" s="161" t="s">
        <v>170</v>
      </c>
      <c r="C42" s="162" t="s">
        <v>171</v>
      </c>
      <c r="D42" s="163">
        <v>70998787</v>
      </c>
      <c r="E42" s="164">
        <v>107615754</v>
      </c>
      <c r="F42" s="165">
        <v>600130541</v>
      </c>
      <c r="G42" s="24" t="s">
        <v>172</v>
      </c>
      <c r="H42" s="166" t="s">
        <v>28</v>
      </c>
      <c r="I42" s="166" t="s">
        <v>39</v>
      </c>
      <c r="J42" s="166" t="s">
        <v>173</v>
      </c>
      <c r="K42" s="46" t="s">
        <v>174</v>
      </c>
      <c r="L42" s="167">
        <v>27000000</v>
      </c>
      <c r="M42" s="168">
        <f>L42/100*70</f>
        <v>18900000</v>
      </c>
      <c r="N42" s="169" t="s">
        <v>42</v>
      </c>
      <c r="O42" s="170" t="s">
        <v>58</v>
      </c>
      <c r="P42" s="99"/>
      <c r="Q42" s="171" t="s">
        <v>175</v>
      </c>
      <c r="R42" s="172" t="s">
        <v>103</v>
      </c>
      <c r="S42" s="173" t="s">
        <v>93</v>
      </c>
    </row>
    <row r="43" spans="1:19" ht="63.75" x14ac:dyDescent="0.25">
      <c r="A43" s="213">
        <v>36</v>
      </c>
      <c r="B43" s="174" t="s">
        <v>170</v>
      </c>
      <c r="C43" s="175" t="s">
        <v>171</v>
      </c>
      <c r="D43" s="176">
        <v>70998787</v>
      </c>
      <c r="E43" s="177">
        <v>107615754</v>
      </c>
      <c r="F43" s="178">
        <v>600130541</v>
      </c>
      <c r="G43" s="179" t="s">
        <v>176</v>
      </c>
      <c r="H43" s="180" t="s">
        <v>28</v>
      </c>
      <c r="I43" s="180" t="s">
        <v>39</v>
      </c>
      <c r="J43" s="180" t="s">
        <v>173</v>
      </c>
      <c r="K43" s="59" t="s">
        <v>177</v>
      </c>
      <c r="L43" s="181">
        <v>1000000</v>
      </c>
      <c r="M43" s="182">
        <f>L43/100*70</f>
        <v>700000</v>
      </c>
      <c r="N43" s="183" t="s">
        <v>31</v>
      </c>
      <c r="O43" s="184" t="s">
        <v>64</v>
      </c>
      <c r="P43" s="107"/>
      <c r="Q43" s="185" t="s">
        <v>178</v>
      </c>
      <c r="R43" s="186" t="s">
        <v>103</v>
      </c>
      <c r="S43" s="187" t="s">
        <v>93</v>
      </c>
    </row>
    <row r="44" spans="1:19" ht="63.75" x14ac:dyDescent="0.25">
      <c r="A44" s="213">
        <v>37</v>
      </c>
      <c r="B44" s="174" t="s">
        <v>170</v>
      </c>
      <c r="C44" s="175" t="s">
        <v>171</v>
      </c>
      <c r="D44" s="176">
        <v>70998787</v>
      </c>
      <c r="E44" s="177">
        <v>107615754</v>
      </c>
      <c r="F44" s="178">
        <v>600130541</v>
      </c>
      <c r="G44" s="179" t="s">
        <v>179</v>
      </c>
      <c r="H44" s="180" t="s">
        <v>28</v>
      </c>
      <c r="I44" s="180" t="s">
        <v>39</v>
      </c>
      <c r="J44" s="180" t="s">
        <v>173</v>
      </c>
      <c r="K44" s="59" t="s">
        <v>180</v>
      </c>
      <c r="L44" s="181">
        <v>2000000</v>
      </c>
      <c r="M44" s="182">
        <f t="shared" ref="M44:M51" si="6">L44/100*70</f>
        <v>1400000</v>
      </c>
      <c r="N44" s="183" t="s">
        <v>31</v>
      </c>
      <c r="O44" s="184" t="s">
        <v>64</v>
      </c>
      <c r="P44" s="107"/>
      <c r="Q44" s="108"/>
      <c r="R44" s="187"/>
      <c r="S44" s="187" t="s">
        <v>35</v>
      </c>
    </row>
    <row r="45" spans="1:19" ht="63.75" x14ac:dyDescent="0.25">
      <c r="A45" s="213">
        <v>38</v>
      </c>
      <c r="B45" s="174" t="s">
        <v>170</v>
      </c>
      <c r="C45" s="175" t="s">
        <v>171</v>
      </c>
      <c r="D45" s="176">
        <v>70998787</v>
      </c>
      <c r="E45" s="177">
        <v>107615754</v>
      </c>
      <c r="F45" s="178">
        <v>600130541</v>
      </c>
      <c r="G45" s="179" t="s">
        <v>96</v>
      </c>
      <c r="H45" s="180" t="s">
        <v>28</v>
      </c>
      <c r="I45" s="180" t="s">
        <v>39</v>
      </c>
      <c r="J45" s="180" t="s">
        <v>173</v>
      </c>
      <c r="K45" s="59" t="s">
        <v>181</v>
      </c>
      <c r="L45" s="181">
        <v>2500000</v>
      </c>
      <c r="M45" s="182">
        <f t="shared" si="6"/>
        <v>1750000</v>
      </c>
      <c r="N45" s="183" t="s">
        <v>31</v>
      </c>
      <c r="O45" s="184" t="s">
        <v>64</v>
      </c>
      <c r="P45" s="107"/>
      <c r="Q45" s="108"/>
      <c r="R45" s="187"/>
      <c r="S45" s="187" t="s">
        <v>35</v>
      </c>
    </row>
    <row r="46" spans="1:19" ht="63.75" x14ac:dyDescent="0.25">
      <c r="A46" s="213">
        <v>39</v>
      </c>
      <c r="B46" s="174" t="s">
        <v>170</v>
      </c>
      <c r="C46" s="175" t="s">
        <v>171</v>
      </c>
      <c r="D46" s="176">
        <v>70998787</v>
      </c>
      <c r="E46" s="177">
        <v>107615754</v>
      </c>
      <c r="F46" s="178">
        <v>600130541</v>
      </c>
      <c r="G46" s="179" t="s">
        <v>182</v>
      </c>
      <c r="H46" s="180" t="s">
        <v>28</v>
      </c>
      <c r="I46" s="180" t="s">
        <v>39</v>
      </c>
      <c r="J46" s="180" t="s">
        <v>173</v>
      </c>
      <c r="K46" s="59" t="s">
        <v>183</v>
      </c>
      <c r="L46" s="181">
        <v>500000</v>
      </c>
      <c r="M46" s="182">
        <f t="shared" si="6"/>
        <v>350000</v>
      </c>
      <c r="N46" s="183" t="s">
        <v>31</v>
      </c>
      <c r="O46" s="184" t="s">
        <v>64</v>
      </c>
      <c r="P46" s="107"/>
      <c r="Q46" s="108"/>
      <c r="R46" s="187"/>
      <c r="S46" s="187" t="s">
        <v>35</v>
      </c>
    </row>
    <row r="47" spans="1:19" ht="63.75" x14ac:dyDescent="0.25">
      <c r="A47" s="213">
        <v>40</v>
      </c>
      <c r="B47" s="174" t="s">
        <v>170</v>
      </c>
      <c r="C47" s="175" t="s">
        <v>171</v>
      </c>
      <c r="D47" s="176">
        <v>70998787</v>
      </c>
      <c r="E47" s="177">
        <v>107615754</v>
      </c>
      <c r="F47" s="178">
        <v>600130541</v>
      </c>
      <c r="G47" s="179" t="s">
        <v>184</v>
      </c>
      <c r="H47" s="180" t="s">
        <v>28</v>
      </c>
      <c r="I47" s="180" t="s">
        <v>39</v>
      </c>
      <c r="J47" s="180" t="s">
        <v>173</v>
      </c>
      <c r="K47" s="59" t="s">
        <v>185</v>
      </c>
      <c r="L47" s="181">
        <v>500000</v>
      </c>
      <c r="M47" s="182">
        <f t="shared" si="6"/>
        <v>350000</v>
      </c>
      <c r="N47" s="183" t="s">
        <v>31</v>
      </c>
      <c r="O47" s="184" t="s">
        <v>64</v>
      </c>
      <c r="P47" s="107"/>
      <c r="Q47" s="108"/>
      <c r="R47" s="187"/>
      <c r="S47" s="187" t="s">
        <v>35</v>
      </c>
    </row>
    <row r="48" spans="1:19" ht="63.75" x14ac:dyDescent="0.25">
      <c r="A48" s="213">
        <v>41</v>
      </c>
      <c r="B48" s="174" t="s">
        <v>170</v>
      </c>
      <c r="C48" s="175" t="s">
        <v>171</v>
      </c>
      <c r="D48" s="176">
        <v>70998787</v>
      </c>
      <c r="E48" s="177">
        <v>107615754</v>
      </c>
      <c r="F48" s="178">
        <v>600130541</v>
      </c>
      <c r="G48" s="179" t="s">
        <v>186</v>
      </c>
      <c r="H48" s="180" t="s">
        <v>28</v>
      </c>
      <c r="I48" s="180" t="s">
        <v>39</v>
      </c>
      <c r="J48" s="180" t="s">
        <v>173</v>
      </c>
      <c r="K48" s="59" t="s">
        <v>187</v>
      </c>
      <c r="L48" s="181">
        <v>1000000</v>
      </c>
      <c r="M48" s="182">
        <f t="shared" si="6"/>
        <v>700000</v>
      </c>
      <c r="N48" s="183" t="s">
        <v>31</v>
      </c>
      <c r="O48" s="184" t="s">
        <v>64</v>
      </c>
      <c r="P48" s="107"/>
      <c r="Q48" s="108"/>
      <c r="R48" s="187" t="s">
        <v>35</v>
      </c>
      <c r="S48" s="187" t="s">
        <v>35</v>
      </c>
    </row>
    <row r="49" spans="1:19" ht="63.75" x14ac:dyDescent="0.25">
      <c r="A49" s="213">
        <v>42</v>
      </c>
      <c r="B49" s="174" t="s">
        <v>170</v>
      </c>
      <c r="C49" s="175" t="s">
        <v>171</v>
      </c>
      <c r="D49" s="176">
        <v>70998787</v>
      </c>
      <c r="E49" s="177">
        <v>107615754</v>
      </c>
      <c r="F49" s="178">
        <v>600130541</v>
      </c>
      <c r="G49" s="179" t="s">
        <v>188</v>
      </c>
      <c r="H49" s="180" t="s">
        <v>28</v>
      </c>
      <c r="I49" s="180" t="s">
        <v>39</v>
      </c>
      <c r="J49" s="180" t="s">
        <v>173</v>
      </c>
      <c r="K49" s="59" t="s">
        <v>189</v>
      </c>
      <c r="L49" s="181">
        <v>1000000</v>
      </c>
      <c r="M49" s="182">
        <f t="shared" si="6"/>
        <v>700000</v>
      </c>
      <c r="N49" s="183" t="s">
        <v>31</v>
      </c>
      <c r="O49" s="184" t="s">
        <v>64</v>
      </c>
      <c r="P49" s="107"/>
      <c r="Q49" s="108"/>
      <c r="R49" s="187" t="s">
        <v>35</v>
      </c>
      <c r="S49" s="187" t="s">
        <v>35</v>
      </c>
    </row>
    <row r="50" spans="1:19" ht="63.75" x14ac:dyDescent="0.25">
      <c r="A50" s="213">
        <v>43</v>
      </c>
      <c r="B50" s="174" t="s">
        <v>170</v>
      </c>
      <c r="C50" s="175" t="s">
        <v>171</v>
      </c>
      <c r="D50" s="176">
        <v>70998787</v>
      </c>
      <c r="E50" s="177">
        <v>107615754</v>
      </c>
      <c r="F50" s="178">
        <v>600130541</v>
      </c>
      <c r="G50" s="179" t="s">
        <v>190</v>
      </c>
      <c r="H50" s="180" t="s">
        <v>28</v>
      </c>
      <c r="I50" s="180" t="s">
        <v>39</v>
      </c>
      <c r="J50" s="180" t="s">
        <v>173</v>
      </c>
      <c r="K50" s="59" t="s">
        <v>191</v>
      </c>
      <c r="L50" s="181">
        <v>1000000</v>
      </c>
      <c r="M50" s="182">
        <f t="shared" si="6"/>
        <v>700000</v>
      </c>
      <c r="N50" s="183" t="s">
        <v>31</v>
      </c>
      <c r="O50" s="184" t="s">
        <v>64</v>
      </c>
      <c r="P50" s="107"/>
      <c r="Q50" s="108"/>
      <c r="R50" s="187" t="s">
        <v>35</v>
      </c>
      <c r="S50" s="187" t="s">
        <v>35</v>
      </c>
    </row>
    <row r="51" spans="1:19" ht="64.5" thickBot="1" x14ac:dyDescent="0.3">
      <c r="A51" s="214">
        <v>44</v>
      </c>
      <c r="B51" s="188" t="s">
        <v>170</v>
      </c>
      <c r="C51" s="189" t="s">
        <v>171</v>
      </c>
      <c r="D51" s="190">
        <v>70998787</v>
      </c>
      <c r="E51" s="191">
        <v>107615754</v>
      </c>
      <c r="F51" s="192">
        <v>600130541</v>
      </c>
      <c r="G51" s="193" t="s">
        <v>192</v>
      </c>
      <c r="H51" s="112" t="s">
        <v>28</v>
      </c>
      <c r="I51" s="112" t="s">
        <v>39</v>
      </c>
      <c r="J51" s="112" t="s">
        <v>173</v>
      </c>
      <c r="K51" s="70" t="s">
        <v>193</v>
      </c>
      <c r="L51" s="194">
        <v>500000</v>
      </c>
      <c r="M51" s="195">
        <f t="shared" si="6"/>
        <v>350000</v>
      </c>
      <c r="N51" s="196" t="s">
        <v>31</v>
      </c>
      <c r="O51" s="197" t="s">
        <v>64</v>
      </c>
      <c r="P51" s="115"/>
      <c r="Q51" s="116"/>
      <c r="R51" s="198" t="s">
        <v>35</v>
      </c>
      <c r="S51" s="198" t="s">
        <v>35</v>
      </c>
    </row>
    <row r="52" spans="1:19" ht="64.5" thickBot="1" x14ac:dyDescent="0.3">
      <c r="A52" s="303">
        <v>45</v>
      </c>
      <c r="B52" s="39" t="s">
        <v>194</v>
      </c>
      <c r="C52" s="256" t="s">
        <v>195</v>
      </c>
      <c r="D52" s="257">
        <v>75022851</v>
      </c>
      <c r="E52" s="257">
        <v>107615932</v>
      </c>
      <c r="F52" s="254">
        <v>600129438</v>
      </c>
      <c r="G52" s="258" t="s">
        <v>196</v>
      </c>
      <c r="H52" s="247" t="s">
        <v>28</v>
      </c>
      <c r="I52" s="247" t="s">
        <v>39</v>
      </c>
      <c r="J52" s="287" t="s">
        <v>197</v>
      </c>
      <c r="K52" s="246" t="s">
        <v>198</v>
      </c>
      <c r="L52" s="249">
        <v>8000000</v>
      </c>
      <c r="M52" s="250">
        <f>L52/100*70</f>
        <v>5600000</v>
      </c>
      <c r="N52" s="259" t="s">
        <v>199</v>
      </c>
      <c r="O52" s="260" t="s">
        <v>85</v>
      </c>
      <c r="P52" s="251" t="s">
        <v>43</v>
      </c>
      <c r="Q52" s="252" t="s">
        <v>43</v>
      </c>
      <c r="R52" s="258" t="s">
        <v>200</v>
      </c>
      <c r="S52" s="199" t="s">
        <v>35</v>
      </c>
    </row>
    <row r="53" spans="1:19" ht="45" x14ac:dyDescent="0.25">
      <c r="A53" s="299">
        <v>46</v>
      </c>
      <c r="B53" s="119" t="s">
        <v>201</v>
      </c>
      <c r="C53" s="295" t="s">
        <v>202</v>
      </c>
      <c r="D53" s="177">
        <v>71001565</v>
      </c>
      <c r="E53" s="164">
        <v>107616025</v>
      </c>
      <c r="F53" s="165">
        <v>600129501</v>
      </c>
      <c r="G53" s="24" t="s">
        <v>203</v>
      </c>
      <c r="H53" s="166" t="s">
        <v>28</v>
      </c>
      <c r="I53" s="166" t="s">
        <v>39</v>
      </c>
      <c r="J53" s="166" t="s">
        <v>39</v>
      </c>
      <c r="K53" s="166" t="s">
        <v>204</v>
      </c>
      <c r="L53" s="200">
        <v>1200000</v>
      </c>
      <c r="M53" s="201">
        <f t="shared" ref="M53:M65" si="7">L53/100*70</f>
        <v>840000</v>
      </c>
      <c r="N53" s="99" t="s">
        <v>31</v>
      </c>
      <c r="O53" s="100" t="s">
        <v>58</v>
      </c>
      <c r="P53" s="202"/>
      <c r="Q53" s="165"/>
      <c r="R53" s="172" t="s">
        <v>103</v>
      </c>
      <c r="S53" s="173" t="s">
        <v>35</v>
      </c>
    </row>
    <row r="54" spans="1:19" ht="45" x14ac:dyDescent="0.25">
      <c r="A54" s="213">
        <v>47</v>
      </c>
      <c r="B54" s="203" t="s">
        <v>201</v>
      </c>
      <c r="C54" s="296" t="s">
        <v>202</v>
      </c>
      <c r="D54" s="177">
        <v>71001565</v>
      </c>
      <c r="E54" s="177">
        <v>107616025</v>
      </c>
      <c r="F54" s="178">
        <v>600129501</v>
      </c>
      <c r="G54" s="30" t="s">
        <v>205</v>
      </c>
      <c r="H54" s="180" t="s">
        <v>28</v>
      </c>
      <c r="I54" s="180" t="s">
        <v>39</v>
      </c>
      <c r="J54" s="180" t="s">
        <v>39</v>
      </c>
      <c r="K54" s="180" t="s">
        <v>206</v>
      </c>
      <c r="L54" s="105">
        <v>500000</v>
      </c>
      <c r="M54" s="106">
        <f t="shared" si="7"/>
        <v>350000</v>
      </c>
      <c r="N54" s="107" t="s">
        <v>31</v>
      </c>
      <c r="O54" s="108" t="s">
        <v>32</v>
      </c>
      <c r="P54" s="204"/>
      <c r="Q54" s="178"/>
      <c r="R54" s="187"/>
      <c r="S54" s="187" t="s">
        <v>35</v>
      </c>
    </row>
    <row r="55" spans="1:19" ht="45" x14ac:dyDescent="0.25">
      <c r="A55" s="213">
        <v>48</v>
      </c>
      <c r="B55" s="203" t="s">
        <v>201</v>
      </c>
      <c r="C55" s="296" t="s">
        <v>202</v>
      </c>
      <c r="D55" s="177">
        <v>71001565</v>
      </c>
      <c r="E55" s="177">
        <v>107616025</v>
      </c>
      <c r="F55" s="178">
        <v>600129501</v>
      </c>
      <c r="G55" s="30" t="s">
        <v>207</v>
      </c>
      <c r="H55" s="180" t="s">
        <v>28</v>
      </c>
      <c r="I55" s="180" t="s">
        <v>39</v>
      </c>
      <c r="J55" s="180" t="s">
        <v>39</v>
      </c>
      <c r="K55" s="180" t="s">
        <v>206</v>
      </c>
      <c r="L55" s="105">
        <v>400000</v>
      </c>
      <c r="M55" s="106">
        <f t="shared" si="7"/>
        <v>280000</v>
      </c>
      <c r="N55" s="107" t="s">
        <v>31</v>
      </c>
      <c r="O55" s="108" t="s">
        <v>32</v>
      </c>
      <c r="P55" s="204"/>
      <c r="Q55" s="178"/>
      <c r="R55" s="187"/>
      <c r="S55" s="187" t="s">
        <v>35</v>
      </c>
    </row>
    <row r="56" spans="1:19" ht="45" x14ac:dyDescent="0.25">
      <c r="A56" s="213">
        <v>49</v>
      </c>
      <c r="B56" s="203" t="s">
        <v>201</v>
      </c>
      <c r="C56" s="296" t="s">
        <v>202</v>
      </c>
      <c r="D56" s="177">
        <v>71001565</v>
      </c>
      <c r="E56" s="177">
        <v>107616025</v>
      </c>
      <c r="F56" s="178">
        <v>600129501</v>
      </c>
      <c r="G56" s="30" t="s">
        <v>208</v>
      </c>
      <c r="H56" s="180" t="s">
        <v>28</v>
      </c>
      <c r="I56" s="180" t="s">
        <v>39</v>
      </c>
      <c r="J56" s="180" t="s">
        <v>39</v>
      </c>
      <c r="K56" s="180" t="s">
        <v>206</v>
      </c>
      <c r="L56" s="105">
        <v>500000</v>
      </c>
      <c r="M56" s="106">
        <f t="shared" si="7"/>
        <v>350000</v>
      </c>
      <c r="N56" s="107" t="s">
        <v>31</v>
      </c>
      <c r="O56" s="108" t="s">
        <v>32</v>
      </c>
      <c r="P56" s="204"/>
      <c r="Q56" s="178"/>
      <c r="R56" s="187"/>
      <c r="S56" s="187" t="s">
        <v>35</v>
      </c>
    </row>
    <row r="57" spans="1:19" ht="45" x14ac:dyDescent="0.25">
      <c r="A57" s="213">
        <v>50</v>
      </c>
      <c r="B57" s="203" t="s">
        <v>201</v>
      </c>
      <c r="C57" s="296" t="s">
        <v>202</v>
      </c>
      <c r="D57" s="177">
        <v>71001565</v>
      </c>
      <c r="E57" s="177">
        <v>107616025</v>
      </c>
      <c r="F57" s="178">
        <v>600129501</v>
      </c>
      <c r="G57" s="30" t="s">
        <v>209</v>
      </c>
      <c r="H57" s="180" t="s">
        <v>28</v>
      </c>
      <c r="I57" s="180" t="s">
        <v>39</v>
      </c>
      <c r="J57" s="180" t="s">
        <v>39</v>
      </c>
      <c r="K57" s="180" t="s">
        <v>210</v>
      </c>
      <c r="L57" s="105">
        <v>4000000</v>
      </c>
      <c r="M57" s="106">
        <f>L57/100*70</f>
        <v>2800000</v>
      </c>
      <c r="N57" s="107" t="s">
        <v>31</v>
      </c>
      <c r="O57" s="108" t="s">
        <v>58</v>
      </c>
      <c r="P57" s="204"/>
      <c r="Q57" s="178"/>
      <c r="R57" s="187"/>
      <c r="S57" s="187" t="s">
        <v>35</v>
      </c>
    </row>
    <row r="58" spans="1:19" ht="45" x14ac:dyDescent="0.25">
      <c r="A58" s="213">
        <v>51</v>
      </c>
      <c r="B58" s="203" t="s">
        <v>201</v>
      </c>
      <c r="C58" s="296" t="s">
        <v>202</v>
      </c>
      <c r="D58" s="177">
        <v>71001565</v>
      </c>
      <c r="E58" s="177">
        <v>107616025</v>
      </c>
      <c r="F58" s="178">
        <v>600129501</v>
      </c>
      <c r="G58" s="30" t="s">
        <v>211</v>
      </c>
      <c r="H58" s="180" t="s">
        <v>28</v>
      </c>
      <c r="I58" s="180" t="s">
        <v>39</v>
      </c>
      <c r="J58" s="180" t="s">
        <v>39</v>
      </c>
      <c r="K58" s="30" t="s">
        <v>212</v>
      </c>
      <c r="L58" s="105">
        <v>3000000</v>
      </c>
      <c r="M58" s="106">
        <f t="shared" si="7"/>
        <v>2100000</v>
      </c>
      <c r="N58" s="107" t="s">
        <v>42</v>
      </c>
      <c r="O58" s="108" t="s">
        <v>32</v>
      </c>
      <c r="P58" s="204"/>
      <c r="Q58" s="178"/>
      <c r="R58" s="187" t="s">
        <v>213</v>
      </c>
      <c r="S58" s="187" t="s">
        <v>35</v>
      </c>
    </row>
    <row r="59" spans="1:19" ht="45" x14ac:dyDescent="0.25">
      <c r="A59" s="213">
        <v>52</v>
      </c>
      <c r="B59" s="203" t="s">
        <v>201</v>
      </c>
      <c r="C59" s="296" t="s">
        <v>202</v>
      </c>
      <c r="D59" s="177">
        <v>71001565</v>
      </c>
      <c r="E59" s="177">
        <v>107616025</v>
      </c>
      <c r="F59" s="178">
        <v>600129501</v>
      </c>
      <c r="G59" s="30" t="s">
        <v>214</v>
      </c>
      <c r="H59" s="180" t="s">
        <v>28</v>
      </c>
      <c r="I59" s="180" t="s">
        <v>39</v>
      </c>
      <c r="J59" s="180" t="s">
        <v>39</v>
      </c>
      <c r="K59" s="180" t="s">
        <v>215</v>
      </c>
      <c r="L59" s="105">
        <v>40000000</v>
      </c>
      <c r="M59" s="106">
        <f t="shared" si="7"/>
        <v>28000000</v>
      </c>
      <c r="N59" s="107" t="s">
        <v>31</v>
      </c>
      <c r="O59" s="108" t="s">
        <v>32</v>
      </c>
      <c r="P59" s="107" t="s">
        <v>43</v>
      </c>
      <c r="Q59" s="185" t="s">
        <v>43</v>
      </c>
      <c r="R59" s="187"/>
      <c r="S59" s="187" t="s">
        <v>35</v>
      </c>
    </row>
    <row r="60" spans="1:19" ht="45" x14ac:dyDescent="0.25">
      <c r="A60" s="213">
        <v>53</v>
      </c>
      <c r="B60" s="203" t="s">
        <v>201</v>
      </c>
      <c r="C60" s="296" t="s">
        <v>202</v>
      </c>
      <c r="D60" s="177">
        <v>71001565</v>
      </c>
      <c r="E60" s="177">
        <v>107616025</v>
      </c>
      <c r="F60" s="178">
        <v>600129501</v>
      </c>
      <c r="G60" s="30" t="s">
        <v>216</v>
      </c>
      <c r="H60" s="180" t="s">
        <v>28</v>
      </c>
      <c r="I60" s="180" t="s">
        <v>39</v>
      </c>
      <c r="J60" s="180" t="s">
        <v>39</v>
      </c>
      <c r="K60" s="30" t="s">
        <v>217</v>
      </c>
      <c r="L60" s="105">
        <v>800000</v>
      </c>
      <c r="M60" s="106">
        <f t="shared" si="7"/>
        <v>560000</v>
      </c>
      <c r="N60" s="107" t="s">
        <v>42</v>
      </c>
      <c r="O60" s="108" t="s">
        <v>114</v>
      </c>
      <c r="P60" s="204"/>
      <c r="Q60" s="185" t="s">
        <v>43</v>
      </c>
      <c r="R60" s="187" t="s">
        <v>213</v>
      </c>
      <c r="S60" s="187" t="s">
        <v>35</v>
      </c>
    </row>
    <row r="61" spans="1:19" ht="45" x14ac:dyDescent="0.25">
      <c r="A61" s="213">
        <v>54</v>
      </c>
      <c r="B61" s="203" t="s">
        <v>201</v>
      </c>
      <c r="C61" s="296" t="s">
        <v>202</v>
      </c>
      <c r="D61" s="177">
        <v>71001565</v>
      </c>
      <c r="E61" s="177">
        <v>107616025</v>
      </c>
      <c r="F61" s="178">
        <v>600129501</v>
      </c>
      <c r="G61" s="30" t="s">
        <v>218</v>
      </c>
      <c r="H61" s="180" t="s">
        <v>28</v>
      </c>
      <c r="I61" s="180" t="s">
        <v>39</v>
      </c>
      <c r="J61" s="180" t="s">
        <v>39</v>
      </c>
      <c r="K61" s="30" t="s">
        <v>219</v>
      </c>
      <c r="L61" s="105">
        <v>1600000</v>
      </c>
      <c r="M61" s="106">
        <f t="shared" si="7"/>
        <v>1120000</v>
      </c>
      <c r="N61" s="205" t="s">
        <v>31</v>
      </c>
      <c r="O61" s="206" t="s">
        <v>58</v>
      </c>
      <c r="P61" s="204"/>
      <c r="Q61" s="108"/>
      <c r="R61" s="187"/>
      <c r="S61" s="187" t="s">
        <v>35</v>
      </c>
    </row>
    <row r="62" spans="1:19" ht="45" x14ac:dyDescent="0.25">
      <c r="A62" s="213">
        <v>55</v>
      </c>
      <c r="B62" s="203" t="s">
        <v>201</v>
      </c>
      <c r="C62" s="296" t="s">
        <v>202</v>
      </c>
      <c r="D62" s="177">
        <v>71001565</v>
      </c>
      <c r="E62" s="177">
        <v>107616025</v>
      </c>
      <c r="F62" s="178">
        <v>600129501</v>
      </c>
      <c r="G62" s="30" t="s">
        <v>220</v>
      </c>
      <c r="H62" s="180" t="s">
        <v>28</v>
      </c>
      <c r="I62" s="180" t="s">
        <v>39</v>
      </c>
      <c r="J62" s="180" t="s">
        <v>39</v>
      </c>
      <c r="K62" s="30" t="s">
        <v>221</v>
      </c>
      <c r="L62" s="105">
        <v>800000</v>
      </c>
      <c r="M62" s="106">
        <f t="shared" si="7"/>
        <v>560000</v>
      </c>
      <c r="N62" s="107" t="s">
        <v>42</v>
      </c>
      <c r="O62" s="108" t="s">
        <v>114</v>
      </c>
      <c r="P62" s="204"/>
      <c r="Q62" s="185" t="s">
        <v>43</v>
      </c>
      <c r="R62" s="187" t="s">
        <v>213</v>
      </c>
      <c r="S62" s="187" t="s">
        <v>35</v>
      </c>
    </row>
    <row r="63" spans="1:19" ht="45" x14ac:dyDescent="0.25">
      <c r="A63" s="213">
        <v>56</v>
      </c>
      <c r="B63" s="203" t="s">
        <v>201</v>
      </c>
      <c r="C63" s="296" t="s">
        <v>202</v>
      </c>
      <c r="D63" s="207">
        <v>71001565</v>
      </c>
      <c r="E63" s="177">
        <v>107616025</v>
      </c>
      <c r="F63" s="178">
        <v>600129501</v>
      </c>
      <c r="G63" s="30" t="s">
        <v>222</v>
      </c>
      <c r="H63" s="180" t="s">
        <v>28</v>
      </c>
      <c r="I63" s="180" t="s">
        <v>39</v>
      </c>
      <c r="J63" s="180" t="s">
        <v>39</v>
      </c>
      <c r="K63" s="30" t="s">
        <v>223</v>
      </c>
      <c r="L63" s="105">
        <v>2000000</v>
      </c>
      <c r="M63" s="106">
        <f t="shared" si="7"/>
        <v>1400000</v>
      </c>
      <c r="N63" s="107" t="s">
        <v>42</v>
      </c>
      <c r="O63" s="108" t="s">
        <v>53</v>
      </c>
      <c r="P63" s="204"/>
      <c r="Q63" s="185" t="s">
        <v>43</v>
      </c>
      <c r="R63" s="187" t="s">
        <v>93</v>
      </c>
      <c r="S63" s="187" t="s">
        <v>93</v>
      </c>
    </row>
    <row r="64" spans="1:19" ht="51" x14ac:dyDescent="0.25">
      <c r="A64" s="213">
        <v>57</v>
      </c>
      <c r="B64" s="203" t="s">
        <v>201</v>
      </c>
      <c r="C64" s="296" t="s">
        <v>202</v>
      </c>
      <c r="D64" s="207">
        <v>71001565</v>
      </c>
      <c r="E64" s="177">
        <v>107616025</v>
      </c>
      <c r="F64" s="178">
        <v>600129501</v>
      </c>
      <c r="G64" s="30" t="s">
        <v>224</v>
      </c>
      <c r="H64" s="180" t="s">
        <v>28</v>
      </c>
      <c r="I64" s="180" t="s">
        <v>39</v>
      </c>
      <c r="J64" s="180" t="s">
        <v>39</v>
      </c>
      <c r="K64" s="30" t="s">
        <v>225</v>
      </c>
      <c r="L64" s="105">
        <v>6000000</v>
      </c>
      <c r="M64" s="106">
        <f t="shared" si="7"/>
        <v>4200000</v>
      </c>
      <c r="N64" s="107" t="s">
        <v>42</v>
      </c>
      <c r="O64" s="108" t="s">
        <v>53</v>
      </c>
      <c r="P64" s="204"/>
      <c r="Q64" s="178"/>
      <c r="R64" s="187" t="s">
        <v>93</v>
      </c>
      <c r="S64" s="187" t="s">
        <v>93</v>
      </c>
    </row>
    <row r="65" spans="1:19" ht="45.75" thickBot="1" x14ac:dyDescent="0.3">
      <c r="A65" s="214">
        <v>58</v>
      </c>
      <c r="B65" s="208" t="s">
        <v>201</v>
      </c>
      <c r="C65" s="297" t="s">
        <v>202</v>
      </c>
      <c r="D65" s="209">
        <v>71001565</v>
      </c>
      <c r="E65" s="191">
        <v>107616025</v>
      </c>
      <c r="F65" s="192">
        <v>600129501</v>
      </c>
      <c r="G65" s="298" t="s">
        <v>226</v>
      </c>
      <c r="H65" s="112" t="s">
        <v>28</v>
      </c>
      <c r="I65" s="112" t="s">
        <v>39</v>
      </c>
      <c r="J65" s="112" t="s">
        <v>39</v>
      </c>
      <c r="K65" s="112" t="s">
        <v>227</v>
      </c>
      <c r="L65" s="113">
        <v>800000</v>
      </c>
      <c r="M65" s="114">
        <f t="shared" si="7"/>
        <v>560000</v>
      </c>
      <c r="N65" s="115" t="s">
        <v>31</v>
      </c>
      <c r="O65" s="116" t="s">
        <v>58</v>
      </c>
      <c r="P65" s="210"/>
      <c r="Q65" s="192"/>
      <c r="R65" s="198" t="s">
        <v>93</v>
      </c>
      <c r="S65" s="198" t="s">
        <v>35</v>
      </c>
    </row>
    <row r="68" spans="1:19" x14ac:dyDescent="0.25">
      <c r="A68" s="919" t="s">
        <v>600</v>
      </c>
      <c r="B68" s="919"/>
      <c r="C68" s="919"/>
      <c r="H68" s="1" t="s">
        <v>580</v>
      </c>
    </row>
    <row r="69" spans="1:19" x14ac:dyDescent="0.25">
      <c r="H69" s="1" t="s">
        <v>601</v>
      </c>
    </row>
    <row r="73" spans="1:19" x14ac:dyDescent="0.25">
      <c r="A73" s="919" t="s">
        <v>602</v>
      </c>
      <c r="B73" s="919"/>
      <c r="C73" s="919"/>
    </row>
    <row r="74" spans="1:19" x14ac:dyDescent="0.25">
      <c r="A74" s="919" t="s">
        <v>584</v>
      </c>
      <c r="B74" s="919"/>
      <c r="C74" s="919"/>
    </row>
    <row r="75" spans="1:19" x14ac:dyDescent="0.25">
      <c r="A75" s="919" t="s">
        <v>585</v>
      </c>
      <c r="B75" s="919"/>
      <c r="C75" s="919"/>
    </row>
    <row r="77" spans="1:19" x14ac:dyDescent="0.25">
      <c r="A77" s="1" t="s">
        <v>603</v>
      </c>
    </row>
    <row r="79" spans="1:19" x14ac:dyDescent="0.25">
      <c r="A79" s="922" t="s">
        <v>604</v>
      </c>
      <c r="B79" s="922"/>
      <c r="C79" s="922"/>
      <c r="D79" s="3"/>
      <c r="E79" s="3"/>
      <c r="F79" s="3"/>
      <c r="G79" s="3"/>
      <c r="H79" s="3"/>
      <c r="I79" s="3"/>
      <c r="J79" s="3"/>
      <c r="K79" s="3"/>
      <c r="L79" s="923"/>
      <c r="M79" s="923"/>
    </row>
    <row r="81" spans="1:3" x14ac:dyDescent="0.25">
      <c r="A81" s="922" t="s">
        <v>605</v>
      </c>
      <c r="B81" s="922"/>
      <c r="C81" s="92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26"/>
  <sheetViews>
    <sheetView topLeftCell="A148" workbookViewId="0"/>
  </sheetViews>
  <sheetFormatPr defaultColWidth="9.42578125" defaultRowHeight="15" x14ac:dyDescent="0.25"/>
  <cols>
    <col min="1" max="1" width="6.5703125" style="1" customWidth="1"/>
    <col min="2" max="4" width="9.42578125" style="1"/>
    <col min="5" max="6" width="10" style="1" bestFit="1" customWidth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1" customWidth="1"/>
    <col min="12" max="12" width="13.85546875" style="2" customWidth="1"/>
    <col min="13" max="13" width="15.42578125" style="2" customWidth="1"/>
    <col min="14" max="14" width="9.85546875" style="1" bestFit="1" customWidth="1"/>
    <col min="15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7" ht="15.75" thickBot="1" x14ac:dyDescent="0.3">
      <c r="A1" s="1" t="s">
        <v>614</v>
      </c>
    </row>
    <row r="2" spans="1:27" ht="18" customHeight="1" thickBot="1" x14ac:dyDescent="0.35">
      <c r="A2" s="944" t="s">
        <v>612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/>
      <c r="U2" s="945"/>
      <c r="V2" s="945"/>
      <c r="W2" s="945"/>
      <c r="X2" s="945"/>
      <c r="Y2" s="945"/>
      <c r="Z2" s="946"/>
    </row>
    <row r="3" spans="1:27" s="304" customFormat="1" ht="29.1" customHeight="1" thickBot="1" x14ac:dyDescent="0.3">
      <c r="A3" s="947" t="s">
        <v>1</v>
      </c>
      <c r="B3" s="950" t="s">
        <v>2</v>
      </c>
      <c r="C3" s="951"/>
      <c r="D3" s="951"/>
      <c r="E3" s="951"/>
      <c r="F3" s="952"/>
      <c r="G3" s="953" t="s">
        <v>3</v>
      </c>
      <c r="H3" s="956" t="s">
        <v>228</v>
      </c>
      <c r="I3" s="959" t="s">
        <v>24</v>
      </c>
      <c r="J3" s="962" t="s">
        <v>5</v>
      </c>
      <c r="K3" s="965" t="s">
        <v>6</v>
      </c>
      <c r="L3" s="968" t="s">
        <v>229</v>
      </c>
      <c r="M3" s="969"/>
      <c r="N3" s="970" t="s">
        <v>8</v>
      </c>
      <c r="O3" s="971"/>
      <c r="P3" s="972" t="s">
        <v>230</v>
      </c>
      <c r="Q3" s="973"/>
      <c r="R3" s="973"/>
      <c r="S3" s="973"/>
      <c r="T3" s="973"/>
      <c r="U3" s="973"/>
      <c r="V3" s="973"/>
      <c r="W3" s="974"/>
      <c r="X3" s="974"/>
      <c r="Y3" s="926" t="s">
        <v>10</v>
      </c>
      <c r="Z3" s="927"/>
    </row>
    <row r="4" spans="1:27" ht="14.85" customHeight="1" x14ac:dyDescent="0.25">
      <c r="A4" s="948"/>
      <c r="B4" s="953" t="s">
        <v>11</v>
      </c>
      <c r="C4" s="975" t="s">
        <v>12</v>
      </c>
      <c r="D4" s="975" t="s">
        <v>13</v>
      </c>
      <c r="E4" s="975" t="s">
        <v>14</v>
      </c>
      <c r="F4" s="977" t="s">
        <v>15</v>
      </c>
      <c r="G4" s="954"/>
      <c r="H4" s="957"/>
      <c r="I4" s="960"/>
      <c r="J4" s="963"/>
      <c r="K4" s="966"/>
      <c r="L4" s="979" t="s">
        <v>16</v>
      </c>
      <c r="M4" s="981" t="s">
        <v>231</v>
      </c>
      <c r="N4" s="983" t="s">
        <v>17</v>
      </c>
      <c r="O4" s="991" t="s">
        <v>18</v>
      </c>
      <c r="P4" s="993" t="s">
        <v>232</v>
      </c>
      <c r="Q4" s="994"/>
      <c r="R4" s="994"/>
      <c r="S4" s="965"/>
      <c r="T4" s="995" t="s">
        <v>233</v>
      </c>
      <c r="U4" s="997" t="s">
        <v>234</v>
      </c>
      <c r="V4" s="997" t="s">
        <v>235</v>
      </c>
      <c r="W4" s="995" t="s">
        <v>236</v>
      </c>
      <c r="X4" s="985" t="s">
        <v>237</v>
      </c>
      <c r="Y4" s="987" t="s">
        <v>21</v>
      </c>
      <c r="Z4" s="989" t="s">
        <v>22</v>
      </c>
    </row>
    <row r="5" spans="1:27" ht="87.75" customHeight="1" thickBot="1" x14ac:dyDescent="0.3">
      <c r="A5" s="949"/>
      <c r="B5" s="955"/>
      <c r="C5" s="976"/>
      <c r="D5" s="976"/>
      <c r="E5" s="976"/>
      <c r="F5" s="978"/>
      <c r="G5" s="955"/>
      <c r="H5" s="958"/>
      <c r="I5" s="961"/>
      <c r="J5" s="964"/>
      <c r="K5" s="967"/>
      <c r="L5" s="980"/>
      <c r="M5" s="982"/>
      <c r="N5" s="984"/>
      <c r="O5" s="992"/>
      <c r="P5" s="305" t="s">
        <v>238</v>
      </c>
      <c r="Q5" s="306" t="s">
        <v>239</v>
      </c>
      <c r="R5" s="306" t="s">
        <v>240</v>
      </c>
      <c r="S5" s="307" t="s">
        <v>241</v>
      </c>
      <c r="T5" s="996"/>
      <c r="U5" s="998"/>
      <c r="V5" s="998"/>
      <c r="W5" s="996"/>
      <c r="X5" s="986"/>
      <c r="Y5" s="988"/>
      <c r="Z5" s="990"/>
    </row>
    <row r="6" spans="1:27" ht="65.25" customHeight="1" x14ac:dyDescent="0.25">
      <c r="A6" s="308">
        <v>1</v>
      </c>
      <c r="B6" s="309" t="s">
        <v>26</v>
      </c>
      <c r="C6" s="79" t="s">
        <v>33</v>
      </c>
      <c r="D6" s="155">
        <v>75020947</v>
      </c>
      <c r="E6" s="155">
        <v>150014244</v>
      </c>
      <c r="F6" s="53">
        <v>650014235</v>
      </c>
      <c r="G6" s="46" t="s">
        <v>242</v>
      </c>
      <c r="H6" s="83" t="s">
        <v>28</v>
      </c>
      <c r="I6" s="83" t="s">
        <v>29</v>
      </c>
      <c r="J6" s="83" t="s">
        <v>30</v>
      </c>
      <c r="K6" s="83" t="s">
        <v>243</v>
      </c>
      <c r="L6" s="310">
        <v>500000</v>
      </c>
      <c r="M6" s="311">
        <f>L6/100*70</f>
        <v>350000</v>
      </c>
      <c r="N6" s="312" t="s">
        <v>31</v>
      </c>
      <c r="O6" s="313" t="s">
        <v>58</v>
      </c>
      <c r="P6" s="314"/>
      <c r="Q6" s="315" t="s">
        <v>43</v>
      </c>
      <c r="R6" s="155"/>
      <c r="S6" s="53"/>
      <c r="T6" s="83"/>
      <c r="U6" s="83"/>
      <c r="V6" s="83"/>
      <c r="W6" s="83"/>
      <c r="X6" s="83"/>
      <c r="Y6" s="316"/>
      <c r="Z6" s="128" t="s">
        <v>35</v>
      </c>
      <c r="AA6" s="317"/>
    </row>
    <row r="7" spans="1:27" ht="65.25" customHeight="1" x14ac:dyDescent="0.25">
      <c r="A7" s="318">
        <v>2</v>
      </c>
      <c r="B7" s="319" t="s">
        <v>26</v>
      </c>
      <c r="C7" s="56" t="s">
        <v>33</v>
      </c>
      <c r="D7" s="320">
        <v>75020947</v>
      </c>
      <c r="E7" s="320">
        <v>150014244</v>
      </c>
      <c r="F7" s="65">
        <v>650014235</v>
      </c>
      <c r="G7" s="59" t="s">
        <v>244</v>
      </c>
      <c r="H7" s="86" t="s">
        <v>28</v>
      </c>
      <c r="I7" s="86" t="s">
        <v>29</v>
      </c>
      <c r="J7" s="86" t="s">
        <v>30</v>
      </c>
      <c r="K7" s="59" t="s">
        <v>245</v>
      </c>
      <c r="L7" s="321">
        <v>5000000</v>
      </c>
      <c r="M7" s="322">
        <f>L7/100*70</f>
        <v>3500000</v>
      </c>
      <c r="N7" s="323" t="s">
        <v>246</v>
      </c>
      <c r="O7" s="324" t="s">
        <v>64</v>
      </c>
      <c r="P7" s="325"/>
      <c r="Q7" s="326"/>
      <c r="R7" s="320"/>
      <c r="S7" s="327"/>
      <c r="T7" s="86"/>
      <c r="U7" s="86"/>
      <c r="V7" s="86"/>
      <c r="W7" s="86"/>
      <c r="X7" s="86"/>
      <c r="Y7" s="325"/>
      <c r="Z7" s="63" t="s">
        <v>35</v>
      </c>
      <c r="AA7" s="317"/>
    </row>
    <row r="8" spans="1:27" ht="65.25" customHeight="1" x14ac:dyDescent="0.25">
      <c r="A8" s="318">
        <v>3</v>
      </c>
      <c r="B8" s="319" t="s">
        <v>26</v>
      </c>
      <c r="C8" s="56" t="s">
        <v>33</v>
      </c>
      <c r="D8" s="320">
        <v>75020947</v>
      </c>
      <c r="E8" s="320">
        <v>150014244</v>
      </c>
      <c r="F8" s="65">
        <v>650014235</v>
      </c>
      <c r="G8" s="56" t="s">
        <v>247</v>
      </c>
      <c r="H8" s="86" t="s">
        <v>28</v>
      </c>
      <c r="I8" s="86" t="s">
        <v>29</v>
      </c>
      <c r="J8" s="86" t="s">
        <v>30</v>
      </c>
      <c r="K8" s="59" t="s">
        <v>248</v>
      </c>
      <c r="L8" s="321">
        <v>500000</v>
      </c>
      <c r="M8" s="322">
        <f t="shared" ref="M8:M11" si="0">L8/100*70</f>
        <v>350000</v>
      </c>
      <c r="N8" s="323" t="s">
        <v>249</v>
      </c>
      <c r="O8" s="324" t="s">
        <v>53</v>
      </c>
      <c r="P8" s="325"/>
      <c r="Q8" s="326"/>
      <c r="R8" s="320"/>
      <c r="S8" s="327"/>
      <c r="T8" s="86"/>
      <c r="U8" s="86"/>
      <c r="V8" s="86"/>
      <c r="W8" s="86"/>
      <c r="X8" s="86"/>
      <c r="Y8" s="325"/>
      <c r="Z8" s="63" t="s">
        <v>35</v>
      </c>
      <c r="AA8" s="317"/>
    </row>
    <row r="9" spans="1:27" ht="65.25" customHeight="1" x14ac:dyDescent="0.25">
      <c r="A9" s="318">
        <v>4</v>
      </c>
      <c r="B9" s="319" t="s">
        <v>26</v>
      </c>
      <c r="C9" s="56" t="s">
        <v>33</v>
      </c>
      <c r="D9" s="320">
        <v>75020947</v>
      </c>
      <c r="E9" s="320">
        <v>150014244</v>
      </c>
      <c r="F9" s="65">
        <v>650014235</v>
      </c>
      <c r="G9" s="56" t="s">
        <v>250</v>
      </c>
      <c r="H9" s="86" t="s">
        <v>28</v>
      </c>
      <c r="I9" s="86" t="s">
        <v>29</v>
      </c>
      <c r="J9" s="86" t="s">
        <v>30</v>
      </c>
      <c r="K9" s="59" t="s">
        <v>251</v>
      </c>
      <c r="L9" s="321">
        <v>1500000</v>
      </c>
      <c r="M9" s="322">
        <f t="shared" si="0"/>
        <v>1050000</v>
      </c>
      <c r="N9" s="328" t="s">
        <v>31</v>
      </c>
      <c r="O9" s="324" t="s">
        <v>32</v>
      </c>
      <c r="P9" s="325"/>
      <c r="Q9" s="326"/>
      <c r="R9" s="320"/>
      <c r="S9" s="327"/>
      <c r="T9" s="86"/>
      <c r="U9" s="86"/>
      <c r="V9" s="86"/>
      <c r="W9" s="86"/>
      <c r="X9" s="86"/>
      <c r="Y9" s="325"/>
      <c r="Z9" s="63" t="s">
        <v>35</v>
      </c>
      <c r="AA9" s="317"/>
    </row>
    <row r="10" spans="1:27" ht="65.25" customHeight="1" x14ac:dyDescent="0.25">
      <c r="A10" s="318">
        <v>5</v>
      </c>
      <c r="B10" s="319" t="s">
        <v>26</v>
      </c>
      <c r="C10" s="56" t="s">
        <v>33</v>
      </c>
      <c r="D10" s="320">
        <v>75020947</v>
      </c>
      <c r="E10" s="320">
        <v>150014244</v>
      </c>
      <c r="F10" s="65">
        <v>650014235</v>
      </c>
      <c r="G10" s="56" t="s">
        <v>252</v>
      </c>
      <c r="H10" s="86" t="s">
        <v>28</v>
      </c>
      <c r="I10" s="86" t="s">
        <v>29</v>
      </c>
      <c r="J10" s="86" t="s">
        <v>30</v>
      </c>
      <c r="K10" s="59" t="s">
        <v>253</v>
      </c>
      <c r="L10" s="321">
        <v>1500000</v>
      </c>
      <c r="M10" s="322">
        <f t="shared" si="0"/>
        <v>1050000</v>
      </c>
      <c r="N10" s="328" t="s">
        <v>249</v>
      </c>
      <c r="O10" s="324" t="s">
        <v>47</v>
      </c>
      <c r="P10" s="325"/>
      <c r="Q10" s="326"/>
      <c r="R10" s="320"/>
      <c r="S10" s="327"/>
      <c r="T10" s="86"/>
      <c r="U10" s="86"/>
      <c r="V10" s="86"/>
      <c r="W10" s="86"/>
      <c r="X10" s="86"/>
      <c r="Y10" s="329" t="s">
        <v>254</v>
      </c>
      <c r="Z10" s="63" t="s">
        <v>93</v>
      </c>
      <c r="AA10" s="317"/>
    </row>
    <row r="11" spans="1:27" ht="65.25" customHeight="1" thickBot="1" x14ac:dyDescent="0.3">
      <c r="A11" s="330">
        <v>6</v>
      </c>
      <c r="B11" s="331" t="s">
        <v>26</v>
      </c>
      <c r="C11" s="332" t="s">
        <v>33</v>
      </c>
      <c r="D11" s="333">
        <v>75020947</v>
      </c>
      <c r="E11" s="333">
        <v>150014244</v>
      </c>
      <c r="F11" s="334">
        <v>650014235</v>
      </c>
      <c r="G11" s="332" t="s">
        <v>255</v>
      </c>
      <c r="H11" s="335" t="s">
        <v>28</v>
      </c>
      <c r="I11" s="335" t="s">
        <v>29</v>
      </c>
      <c r="J11" s="335" t="s">
        <v>30</v>
      </c>
      <c r="K11" s="335" t="s">
        <v>256</v>
      </c>
      <c r="L11" s="336">
        <v>500000</v>
      </c>
      <c r="M11" s="337">
        <f t="shared" si="0"/>
        <v>350000</v>
      </c>
      <c r="N11" s="338" t="s">
        <v>31</v>
      </c>
      <c r="O11" s="339" t="s">
        <v>32</v>
      </c>
      <c r="P11" s="340"/>
      <c r="Q11" s="341"/>
      <c r="R11" s="333"/>
      <c r="S11" s="342"/>
      <c r="T11" s="335"/>
      <c r="U11" s="335"/>
      <c r="V11" s="335"/>
      <c r="W11" s="335"/>
      <c r="X11" s="335"/>
      <c r="Y11" s="340"/>
      <c r="Z11" s="343" t="s">
        <v>35</v>
      </c>
      <c r="AA11" s="317"/>
    </row>
    <row r="12" spans="1:27" ht="57" thickTop="1" x14ac:dyDescent="0.25">
      <c r="A12" s="344">
        <v>7</v>
      </c>
      <c r="B12" s="345" t="s">
        <v>36</v>
      </c>
      <c r="C12" s="346" t="s">
        <v>37</v>
      </c>
      <c r="D12" s="347">
        <v>48894231</v>
      </c>
      <c r="E12" s="347">
        <v>102931941</v>
      </c>
      <c r="F12" s="348">
        <v>600130088</v>
      </c>
      <c r="G12" s="349" t="s">
        <v>257</v>
      </c>
      <c r="H12" s="350" t="s">
        <v>28</v>
      </c>
      <c r="I12" s="350" t="s">
        <v>39</v>
      </c>
      <c r="J12" s="350" t="s">
        <v>40</v>
      </c>
      <c r="K12" s="351" t="s">
        <v>257</v>
      </c>
      <c r="L12" s="352">
        <v>18000000</v>
      </c>
      <c r="M12" s="353">
        <f>L12/100*70</f>
        <v>12600000</v>
      </c>
      <c r="N12" s="354" t="s">
        <v>42</v>
      </c>
      <c r="O12" s="355" t="s">
        <v>53</v>
      </c>
      <c r="P12" s="356"/>
      <c r="Q12" s="357"/>
      <c r="R12" s="357"/>
      <c r="S12" s="358"/>
      <c r="T12" s="359"/>
      <c r="U12" s="359"/>
      <c r="V12" s="359"/>
      <c r="W12" s="359"/>
      <c r="X12" s="360"/>
      <c r="Y12" s="356" t="s">
        <v>258</v>
      </c>
      <c r="Z12" s="358" t="s">
        <v>93</v>
      </c>
    </row>
    <row r="13" spans="1:27" ht="56.25" x14ac:dyDescent="0.25">
      <c r="A13" s="318">
        <v>8</v>
      </c>
      <c r="B13" s="203" t="s">
        <v>36</v>
      </c>
      <c r="C13" s="361" t="s">
        <v>37</v>
      </c>
      <c r="D13" s="27">
        <v>48894231</v>
      </c>
      <c r="E13" s="27">
        <v>102931941</v>
      </c>
      <c r="F13" s="29">
        <v>600130088</v>
      </c>
      <c r="G13" s="30" t="s">
        <v>259</v>
      </c>
      <c r="H13" s="31" t="s">
        <v>28</v>
      </c>
      <c r="I13" s="31" t="s">
        <v>39</v>
      </c>
      <c r="J13" s="31" t="s">
        <v>40</v>
      </c>
      <c r="K13" s="362" t="s">
        <v>259</v>
      </c>
      <c r="L13" s="363">
        <v>500000</v>
      </c>
      <c r="M13" s="364">
        <f t="shared" ref="M13:M18" si="1">L13/100*70</f>
        <v>350000</v>
      </c>
      <c r="N13" s="365" t="s">
        <v>42</v>
      </c>
      <c r="O13" s="366" t="s">
        <v>53</v>
      </c>
      <c r="P13" s="367"/>
      <c r="Q13" s="368"/>
      <c r="R13" s="368"/>
      <c r="S13" s="369" t="s">
        <v>43</v>
      </c>
      <c r="T13" s="370"/>
      <c r="U13" s="370"/>
      <c r="V13" s="370"/>
      <c r="W13" s="370"/>
      <c r="X13" s="371" t="s">
        <v>43</v>
      </c>
      <c r="Y13" s="367"/>
      <c r="Z13" s="369" t="s">
        <v>35</v>
      </c>
    </row>
    <row r="14" spans="1:27" ht="56.25" x14ac:dyDescent="0.25">
      <c r="A14" s="318">
        <v>9</v>
      </c>
      <c r="B14" s="203" t="s">
        <v>36</v>
      </c>
      <c r="C14" s="361" t="s">
        <v>37</v>
      </c>
      <c r="D14" s="27">
        <v>48894231</v>
      </c>
      <c r="E14" s="27">
        <v>102931941</v>
      </c>
      <c r="F14" s="29">
        <v>600130088</v>
      </c>
      <c r="G14" s="30" t="s">
        <v>260</v>
      </c>
      <c r="H14" s="31" t="s">
        <v>28</v>
      </c>
      <c r="I14" s="31" t="s">
        <v>39</v>
      </c>
      <c r="J14" s="31" t="s">
        <v>40</v>
      </c>
      <c r="K14" s="362" t="s">
        <v>261</v>
      </c>
      <c r="L14" s="363">
        <v>2000000</v>
      </c>
      <c r="M14" s="364">
        <f t="shared" si="1"/>
        <v>1400000</v>
      </c>
      <c r="N14" s="365" t="s">
        <v>42</v>
      </c>
      <c r="O14" s="366" t="s">
        <v>32</v>
      </c>
      <c r="P14" s="367"/>
      <c r="Q14" s="368" t="s">
        <v>43</v>
      </c>
      <c r="R14" s="368"/>
      <c r="S14" s="369" t="s">
        <v>43</v>
      </c>
      <c r="T14" s="370"/>
      <c r="U14" s="370"/>
      <c r="V14" s="370"/>
      <c r="W14" s="370"/>
      <c r="X14" s="371" t="s">
        <v>43</v>
      </c>
      <c r="Y14" s="367"/>
      <c r="Z14" s="369" t="s">
        <v>35</v>
      </c>
    </row>
    <row r="15" spans="1:27" ht="56.25" x14ac:dyDescent="0.25">
      <c r="A15" s="330">
        <v>10</v>
      </c>
      <c r="B15" s="372" t="s">
        <v>36</v>
      </c>
      <c r="C15" s="361" t="s">
        <v>37</v>
      </c>
      <c r="D15" s="27">
        <v>48894231</v>
      </c>
      <c r="E15" s="27">
        <v>102931941</v>
      </c>
      <c r="F15" s="29">
        <v>600130088</v>
      </c>
      <c r="G15" s="373" t="s">
        <v>262</v>
      </c>
      <c r="H15" s="31" t="s">
        <v>28</v>
      </c>
      <c r="I15" s="31" t="s">
        <v>39</v>
      </c>
      <c r="J15" s="31" t="s">
        <v>40</v>
      </c>
      <c r="K15" s="362" t="s">
        <v>263</v>
      </c>
      <c r="L15" s="374">
        <v>4000000</v>
      </c>
      <c r="M15" s="364">
        <f t="shared" si="1"/>
        <v>2800000</v>
      </c>
      <c r="N15" s="365" t="s">
        <v>42</v>
      </c>
      <c r="O15" s="366" t="s">
        <v>32</v>
      </c>
      <c r="P15" s="375"/>
      <c r="Q15" s="376"/>
      <c r="R15" s="376" t="s">
        <v>43</v>
      </c>
      <c r="S15" s="377"/>
      <c r="T15" s="378"/>
      <c r="U15" s="378"/>
      <c r="V15" s="378"/>
      <c r="W15" s="378"/>
      <c r="X15" s="379"/>
      <c r="Y15" s="375"/>
      <c r="Z15" s="377" t="s">
        <v>35</v>
      </c>
    </row>
    <row r="16" spans="1:27" ht="56.25" x14ac:dyDescent="0.25">
      <c r="A16" s="318">
        <v>11</v>
      </c>
      <c r="B16" s="203" t="s">
        <v>36</v>
      </c>
      <c r="C16" s="361" t="s">
        <v>37</v>
      </c>
      <c r="D16" s="27">
        <v>48894231</v>
      </c>
      <c r="E16" s="27">
        <v>102931941</v>
      </c>
      <c r="F16" s="29">
        <v>600130088</v>
      </c>
      <c r="G16" s="30" t="s">
        <v>264</v>
      </c>
      <c r="H16" s="31" t="s">
        <v>28</v>
      </c>
      <c r="I16" s="31" t="s">
        <v>39</v>
      </c>
      <c r="J16" s="31" t="s">
        <v>40</v>
      </c>
      <c r="K16" s="362" t="s">
        <v>265</v>
      </c>
      <c r="L16" s="363">
        <v>4000000</v>
      </c>
      <c r="M16" s="364">
        <f t="shared" si="1"/>
        <v>2800000</v>
      </c>
      <c r="N16" s="365" t="s">
        <v>31</v>
      </c>
      <c r="O16" s="366" t="s">
        <v>64</v>
      </c>
      <c r="P16" s="367"/>
      <c r="Q16" s="368" t="s">
        <v>43</v>
      </c>
      <c r="R16" s="368"/>
      <c r="S16" s="369"/>
      <c r="T16" s="370"/>
      <c r="U16" s="370"/>
      <c r="V16" s="370"/>
      <c r="W16" s="370"/>
      <c r="X16" s="371"/>
      <c r="Y16" s="367"/>
      <c r="Z16" s="369" t="s">
        <v>35</v>
      </c>
    </row>
    <row r="17" spans="1:26" ht="56.25" x14ac:dyDescent="0.25">
      <c r="A17" s="318">
        <v>12</v>
      </c>
      <c r="B17" s="203" t="s">
        <v>36</v>
      </c>
      <c r="C17" s="361" t="s">
        <v>37</v>
      </c>
      <c r="D17" s="27">
        <v>48894231</v>
      </c>
      <c r="E17" s="27">
        <v>102931941</v>
      </c>
      <c r="F17" s="29">
        <v>600130088</v>
      </c>
      <c r="G17" s="30" t="s">
        <v>266</v>
      </c>
      <c r="H17" s="31" t="s">
        <v>28</v>
      </c>
      <c r="I17" s="31" t="s">
        <v>39</v>
      </c>
      <c r="J17" s="31" t="s">
        <v>40</v>
      </c>
      <c r="K17" s="362" t="s">
        <v>267</v>
      </c>
      <c r="L17" s="363">
        <v>2000000</v>
      </c>
      <c r="M17" s="364">
        <f t="shared" si="1"/>
        <v>1400000</v>
      </c>
      <c r="N17" s="365" t="s">
        <v>42</v>
      </c>
      <c r="O17" s="380" t="s">
        <v>53</v>
      </c>
      <c r="P17" s="367"/>
      <c r="Q17" s="368"/>
      <c r="R17" s="368"/>
      <c r="S17" s="369"/>
      <c r="T17" s="370"/>
      <c r="U17" s="370"/>
      <c r="V17" s="370"/>
      <c r="W17" s="370"/>
      <c r="X17" s="371"/>
      <c r="Y17" s="367"/>
      <c r="Z17" s="369" t="s">
        <v>35</v>
      </c>
    </row>
    <row r="18" spans="1:26" ht="57" thickBot="1" x14ac:dyDescent="0.3">
      <c r="A18" s="381">
        <v>13</v>
      </c>
      <c r="B18" s="382" t="s">
        <v>36</v>
      </c>
      <c r="C18" s="383" t="s">
        <v>37</v>
      </c>
      <c r="D18" s="28">
        <v>48894231</v>
      </c>
      <c r="E18" s="28">
        <v>102931941</v>
      </c>
      <c r="F18" s="384">
        <v>600130088</v>
      </c>
      <c r="G18" s="385" t="s">
        <v>268</v>
      </c>
      <c r="H18" s="386" t="s">
        <v>28</v>
      </c>
      <c r="I18" s="386" t="s">
        <v>39</v>
      </c>
      <c r="J18" s="386" t="s">
        <v>40</v>
      </c>
      <c r="K18" s="387" t="s">
        <v>269</v>
      </c>
      <c r="L18" s="388">
        <v>700000</v>
      </c>
      <c r="M18" s="389">
        <f t="shared" si="1"/>
        <v>490000</v>
      </c>
      <c r="N18" s="390" t="s">
        <v>270</v>
      </c>
      <c r="O18" s="380" t="s">
        <v>114</v>
      </c>
      <c r="P18" s="391"/>
      <c r="Q18" s="392"/>
      <c r="R18" s="392" t="s">
        <v>43</v>
      </c>
      <c r="S18" s="393"/>
      <c r="T18" s="394"/>
      <c r="U18" s="394"/>
      <c r="V18" s="394"/>
      <c r="W18" s="394"/>
      <c r="X18" s="395" t="s">
        <v>43</v>
      </c>
      <c r="Y18" s="391"/>
      <c r="Z18" s="393" t="s">
        <v>35</v>
      </c>
    </row>
    <row r="19" spans="1:26" ht="69.75" thickTop="1" thickBot="1" x14ac:dyDescent="0.3">
      <c r="A19" s="396">
        <v>14</v>
      </c>
      <c r="B19" s="397" t="s">
        <v>54</v>
      </c>
      <c r="C19" s="398" t="s">
        <v>55</v>
      </c>
      <c r="D19" s="399">
        <v>75023873</v>
      </c>
      <c r="E19" s="399">
        <v>102931852</v>
      </c>
      <c r="F19" s="400">
        <v>600130649</v>
      </c>
      <c r="G19" s="401" t="s">
        <v>271</v>
      </c>
      <c r="H19" s="396" t="s">
        <v>28</v>
      </c>
      <c r="I19" s="396" t="s">
        <v>39</v>
      </c>
      <c r="J19" s="402" t="s">
        <v>57</v>
      </c>
      <c r="K19" s="403" t="s">
        <v>272</v>
      </c>
      <c r="L19" s="404">
        <v>1800000</v>
      </c>
      <c r="M19" s="405">
        <f>L19/100*70</f>
        <v>1260000</v>
      </c>
      <c r="N19" s="406" t="s">
        <v>42</v>
      </c>
      <c r="O19" s="407" t="s">
        <v>32</v>
      </c>
      <c r="P19" s="408"/>
      <c r="Q19" s="409"/>
      <c r="R19" s="409"/>
      <c r="S19" s="410"/>
      <c r="T19" s="411" t="s">
        <v>43</v>
      </c>
      <c r="U19" s="412"/>
      <c r="V19" s="412"/>
      <c r="W19" s="412"/>
      <c r="X19" s="412"/>
      <c r="Y19" s="406"/>
      <c r="Z19" s="407" t="s">
        <v>35</v>
      </c>
    </row>
    <row r="20" spans="1:26" ht="57" thickTop="1" x14ac:dyDescent="0.25">
      <c r="A20" s="413">
        <v>15</v>
      </c>
      <c r="B20" s="119" t="s">
        <v>59</v>
      </c>
      <c r="C20" s="414" t="s">
        <v>60</v>
      </c>
      <c r="D20" s="415">
        <v>43378684</v>
      </c>
      <c r="E20" s="415">
        <v>102943010</v>
      </c>
      <c r="F20" s="416">
        <v>600130134</v>
      </c>
      <c r="G20" s="417" t="s">
        <v>273</v>
      </c>
      <c r="H20" s="418" t="s">
        <v>28</v>
      </c>
      <c r="I20" s="418" t="s">
        <v>39</v>
      </c>
      <c r="J20" s="418" t="s">
        <v>62</v>
      </c>
      <c r="K20" s="47" t="s">
        <v>274</v>
      </c>
      <c r="L20" s="419">
        <v>3000000</v>
      </c>
      <c r="M20" s="420">
        <f>L20/100*70</f>
        <v>2100000</v>
      </c>
      <c r="N20" s="421" t="s">
        <v>42</v>
      </c>
      <c r="O20" s="422" t="s">
        <v>47</v>
      </c>
      <c r="P20" s="423"/>
      <c r="Q20" s="368" t="s">
        <v>275</v>
      </c>
      <c r="R20" s="424"/>
      <c r="S20" s="425" t="s">
        <v>275</v>
      </c>
      <c r="T20" s="418"/>
      <c r="U20" s="418"/>
      <c r="V20" s="418"/>
      <c r="W20" s="418"/>
      <c r="X20" s="418"/>
      <c r="Y20" s="426" t="s">
        <v>258</v>
      </c>
      <c r="Z20" s="422" t="s">
        <v>93</v>
      </c>
    </row>
    <row r="21" spans="1:26" ht="63.75" x14ac:dyDescent="0.25">
      <c r="A21" s="427">
        <v>16</v>
      </c>
      <c r="B21" s="203" t="s">
        <v>59</v>
      </c>
      <c r="C21" s="428" t="s">
        <v>60</v>
      </c>
      <c r="D21" s="429">
        <v>43378684</v>
      </c>
      <c r="E21" s="429">
        <v>102943010</v>
      </c>
      <c r="F21" s="430">
        <v>600130134</v>
      </c>
      <c r="G21" s="431" t="s">
        <v>276</v>
      </c>
      <c r="H21" s="432" t="s">
        <v>28</v>
      </c>
      <c r="I21" s="432" t="s">
        <v>39</v>
      </c>
      <c r="J21" s="432" t="s">
        <v>62</v>
      </c>
      <c r="K21" s="59" t="s">
        <v>277</v>
      </c>
      <c r="L21" s="433">
        <v>500000</v>
      </c>
      <c r="M21" s="434">
        <f t="shared" ref="M21:M39" si="2">L21/100*70</f>
        <v>350000</v>
      </c>
      <c r="N21" s="435" t="s">
        <v>42</v>
      </c>
      <c r="O21" s="436" t="s">
        <v>47</v>
      </c>
      <c r="P21" s="437"/>
      <c r="Q21" s="438"/>
      <c r="R21" s="438"/>
      <c r="S21" s="439"/>
      <c r="T21" s="432"/>
      <c r="U21" s="427" t="s">
        <v>275</v>
      </c>
      <c r="V21" s="432"/>
      <c r="W21" s="432"/>
      <c r="X21" s="432"/>
      <c r="Y21" s="62" t="s">
        <v>278</v>
      </c>
      <c r="Z21" s="436" t="s">
        <v>35</v>
      </c>
    </row>
    <row r="22" spans="1:26" ht="63.75" x14ac:dyDescent="0.25">
      <c r="A22" s="371">
        <v>17</v>
      </c>
      <c r="B22" s="203" t="s">
        <v>59</v>
      </c>
      <c r="C22" s="428" t="s">
        <v>60</v>
      </c>
      <c r="D22" s="429">
        <v>43378684</v>
      </c>
      <c r="E22" s="429">
        <v>102943010</v>
      </c>
      <c r="F22" s="430">
        <v>600130134</v>
      </c>
      <c r="G22" s="440" t="s">
        <v>279</v>
      </c>
      <c r="H22" s="432" t="s">
        <v>28</v>
      </c>
      <c r="I22" s="432" t="s">
        <v>39</v>
      </c>
      <c r="J22" s="432" t="s">
        <v>62</v>
      </c>
      <c r="K22" s="59" t="s">
        <v>280</v>
      </c>
      <c r="L22" s="363">
        <v>2000000</v>
      </c>
      <c r="M22" s="434">
        <f t="shared" si="2"/>
        <v>1400000</v>
      </c>
      <c r="N22" s="441" t="s">
        <v>42</v>
      </c>
      <c r="O22" s="442" t="s">
        <v>47</v>
      </c>
      <c r="P22" s="367" t="s">
        <v>275</v>
      </c>
      <c r="Q22" s="368" t="s">
        <v>275</v>
      </c>
      <c r="R22" s="368"/>
      <c r="S22" s="369" t="s">
        <v>275</v>
      </c>
      <c r="T22" s="370"/>
      <c r="U22" s="370"/>
      <c r="V22" s="370"/>
      <c r="W22" s="370"/>
      <c r="X22" s="370"/>
      <c r="Y22" s="62" t="s">
        <v>278</v>
      </c>
      <c r="Z22" s="442" t="s">
        <v>35</v>
      </c>
    </row>
    <row r="23" spans="1:26" ht="56.25" x14ac:dyDescent="0.25">
      <c r="A23" s="371">
        <v>18</v>
      </c>
      <c r="B23" s="203" t="s">
        <v>59</v>
      </c>
      <c r="C23" s="428" t="s">
        <v>60</v>
      </c>
      <c r="D23" s="429">
        <v>43378684</v>
      </c>
      <c r="E23" s="429">
        <v>102943010</v>
      </c>
      <c r="F23" s="430">
        <v>600130134</v>
      </c>
      <c r="G23" s="440" t="s">
        <v>281</v>
      </c>
      <c r="H23" s="432" t="s">
        <v>28</v>
      </c>
      <c r="I23" s="432" t="s">
        <v>39</v>
      </c>
      <c r="J23" s="432" t="s">
        <v>62</v>
      </c>
      <c r="K23" s="59" t="s">
        <v>282</v>
      </c>
      <c r="L23" s="363">
        <v>800000</v>
      </c>
      <c r="M23" s="434">
        <f t="shared" si="2"/>
        <v>560000</v>
      </c>
      <c r="N23" s="441" t="s">
        <v>42</v>
      </c>
      <c r="O23" s="443" t="s">
        <v>64</v>
      </c>
      <c r="P23" s="367"/>
      <c r="Q23" s="368" t="s">
        <v>275</v>
      </c>
      <c r="R23" s="368" t="s">
        <v>275</v>
      </c>
      <c r="S23" s="369"/>
      <c r="T23" s="370"/>
      <c r="U23" s="370"/>
      <c r="V23" s="370"/>
      <c r="W23" s="370"/>
      <c r="X23" s="370"/>
      <c r="Y23" s="444"/>
      <c r="Z23" s="442" t="s">
        <v>35</v>
      </c>
    </row>
    <row r="24" spans="1:26" ht="56.25" x14ac:dyDescent="0.25">
      <c r="A24" s="379">
        <v>19</v>
      </c>
      <c r="B24" s="203" t="s">
        <v>59</v>
      </c>
      <c r="C24" s="428" t="s">
        <v>60</v>
      </c>
      <c r="D24" s="429">
        <v>43378684</v>
      </c>
      <c r="E24" s="429">
        <v>102943010</v>
      </c>
      <c r="F24" s="430">
        <v>600130134</v>
      </c>
      <c r="G24" s="445" t="s">
        <v>283</v>
      </c>
      <c r="H24" s="432" t="s">
        <v>28</v>
      </c>
      <c r="I24" s="432" t="s">
        <v>39</v>
      </c>
      <c r="J24" s="432" t="s">
        <v>62</v>
      </c>
      <c r="K24" s="59" t="s">
        <v>284</v>
      </c>
      <c r="L24" s="374">
        <v>1000000</v>
      </c>
      <c r="M24" s="434">
        <f t="shared" si="2"/>
        <v>700000</v>
      </c>
      <c r="N24" s="446" t="s">
        <v>42</v>
      </c>
      <c r="O24" s="443" t="s">
        <v>64</v>
      </c>
      <c r="P24" s="375"/>
      <c r="Q24" s="376"/>
      <c r="R24" s="376"/>
      <c r="S24" s="377"/>
      <c r="T24" s="378"/>
      <c r="U24" s="378"/>
      <c r="V24" s="378"/>
      <c r="W24" s="378"/>
      <c r="X24" s="378"/>
      <c r="Y24" s="446"/>
      <c r="Z24" s="443" t="s">
        <v>35</v>
      </c>
    </row>
    <row r="25" spans="1:26" ht="56.25" x14ac:dyDescent="0.25">
      <c r="A25" s="379">
        <v>20</v>
      </c>
      <c r="B25" s="203" t="s">
        <v>59</v>
      </c>
      <c r="C25" s="428" t="s">
        <v>60</v>
      </c>
      <c r="D25" s="429">
        <v>43378684</v>
      </c>
      <c r="E25" s="429">
        <v>102943010</v>
      </c>
      <c r="F25" s="430">
        <v>600130134</v>
      </c>
      <c r="G25" s="445" t="s">
        <v>285</v>
      </c>
      <c r="H25" s="432" t="s">
        <v>28</v>
      </c>
      <c r="I25" s="432" t="s">
        <v>39</v>
      </c>
      <c r="J25" s="432" t="s">
        <v>62</v>
      </c>
      <c r="K25" s="59" t="s">
        <v>286</v>
      </c>
      <c r="L25" s="374">
        <v>1500000</v>
      </c>
      <c r="M25" s="434">
        <f t="shared" si="2"/>
        <v>1050000</v>
      </c>
      <c r="N25" s="446" t="s">
        <v>42</v>
      </c>
      <c r="O25" s="443" t="s">
        <v>64</v>
      </c>
      <c r="P25" s="375"/>
      <c r="Q25" s="376"/>
      <c r="R25" s="376"/>
      <c r="S25" s="377"/>
      <c r="T25" s="378"/>
      <c r="U25" s="378"/>
      <c r="V25" s="378"/>
      <c r="W25" s="378"/>
      <c r="X25" s="378"/>
      <c r="Y25" s="446"/>
      <c r="Z25" s="443" t="s">
        <v>35</v>
      </c>
    </row>
    <row r="26" spans="1:26" ht="56.25" x14ac:dyDescent="0.25">
      <c r="A26" s="379">
        <v>21</v>
      </c>
      <c r="B26" s="203" t="s">
        <v>59</v>
      </c>
      <c r="C26" s="428" t="s">
        <v>60</v>
      </c>
      <c r="D26" s="429">
        <v>43378684</v>
      </c>
      <c r="E26" s="429">
        <v>102943010</v>
      </c>
      <c r="F26" s="430">
        <v>600130134</v>
      </c>
      <c r="G26" s="445" t="s">
        <v>287</v>
      </c>
      <c r="H26" s="432" t="s">
        <v>28</v>
      </c>
      <c r="I26" s="432" t="s">
        <v>39</v>
      </c>
      <c r="J26" s="432" t="s">
        <v>62</v>
      </c>
      <c r="K26" s="59" t="s">
        <v>288</v>
      </c>
      <c r="L26" s="374">
        <v>1000000</v>
      </c>
      <c r="M26" s="434">
        <f t="shared" si="2"/>
        <v>700000</v>
      </c>
      <c r="N26" s="446" t="s">
        <v>42</v>
      </c>
      <c r="O26" s="443" t="s">
        <v>64</v>
      </c>
      <c r="P26" s="375"/>
      <c r="Q26" s="376"/>
      <c r="R26" s="376" t="s">
        <v>275</v>
      </c>
      <c r="S26" s="377" t="s">
        <v>275</v>
      </c>
      <c r="T26" s="378"/>
      <c r="U26" s="378"/>
      <c r="V26" s="378"/>
      <c r="W26" s="378"/>
      <c r="X26" s="378"/>
      <c r="Y26" s="446"/>
      <c r="Z26" s="443" t="s">
        <v>35</v>
      </c>
    </row>
    <row r="27" spans="1:26" ht="56.25" x14ac:dyDescent="0.25">
      <c r="A27" s="371">
        <v>22</v>
      </c>
      <c r="B27" s="203" t="s">
        <v>59</v>
      </c>
      <c r="C27" s="428" t="s">
        <v>60</v>
      </c>
      <c r="D27" s="429">
        <v>43378684</v>
      </c>
      <c r="E27" s="429">
        <v>102943010</v>
      </c>
      <c r="F27" s="430">
        <v>600130134</v>
      </c>
      <c r="G27" s="440" t="s">
        <v>289</v>
      </c>
      <c r="H27" s="432" t="s">
        <v>28</v>
      </c>
      <c r="I27" s="432" t="s">
        <v>39</v>
      </c>
      <c r="J27" s="432" t="s">
        <v>62</v>
      </c>
      <c r="K27" s="59" t="s">
        <v>290</v>
      </c>
      <c r="L27" s="363">
        <v>500000</v>
      </c>
      <c r="M27" s="434">
        <f t="shared" si="2"/>
        <v>350000</v>
      </c>
      <c r="N27" s="446" t="s">
        <v>42</v>
      </c>
      <c r="O27" s="443" t="s">
        <v>64</v>
      </c>
      <c r="P27" s="367"/>
      <c r="Q27" s="368"/>
      <c r="R27" s="368"/>
      <c r="S27" s="369"/>
      <c r="T27" s="370"/>
      <c r="U27" s="370"/>
      <c r="V27" s="370"/>
      <c r="W27" s="370"/>
      <c r="X27" s="370"/>
      <c r="Y27" s="446"/>
      <c r="Z27" s="442" t="s">
        <v>35</v>
      </c>
    </row>
    <row r="28" spans="1:26" ht="56.25" x14ac:dyDescent="0.25">
      <c r="A28" s="395">
        <v>23</v>
      </c>
      <c r="B28" s="203" t="s">
        <v>59</v>
      </c>
      <c r="C28" s="428" t="s">
        <v>60</v>
      </c>
      <c r="D28" s="429">
        <v>43378684</v>
      </c>
      <c r="E28" s="429">
        <v>102943010</v>
      </c>
      <c r="F28" s="430">
        <v>600130134</v>
      </c>
      <c r="G28" s="447" t="s">
        <v>291</v>
      </c>
      <c r="H28" s="432" t="s">
        <v>28</v>
      </c>
      <c r="I28" s="432" t="s">
        <v>39</v>
      </c>
      <c r="J28" s="432" t="s">
        <v>62</v>
      </c>
      <c r="K28" s="59" t="s">
        <v>292</v>
      </c>
      <c r="L28" s="388">
        <v>100000</v>
      </c>
      <c r="M28" s="434">
        <f t="shared" si="2"/>
        <v>70000</v>
      </c>
      <c r="N28" s="446" t="s">
        <v>42</v>
      </c>
      <c r="O28" s="443" t="s">
        <v>64</v>
      </c>
      <c r="P28" s="391"/>
      <c r="Q28" s="392"/>
      <c r="R28" s="392"/>
      <c r="S28" s="393"/>
      <c r="T28" s="394"/>
      <c r="U28" s="394"/>
      <c r="V28" s="394"/>
      <c r="W28" s="394"/>
      <c r="X28" s="394"/>
      <c r="Y28" s="446"/>
      <c r="Z28" s="448" t="s">
        <v>35</v>
      </c>
    </row>
    <row r="29" spans="1:26" ht="56.25" x14ac:dyDescent="0.25">
      <c r="A29" s="379">
        <v>24</v>
      </c>
      <c r="B29" s="203" t="s">
        <v>59</v>
      </c>
      <c r="C29" s="428" t="s">
        <v>60</v>
      </c>
      <c r="D29" s="429">
        <v>43378684</v>
      </c>
      <c r="E29" s="429">
        <v>102943010</v>
      </c>
      <c r="F29" s="430">
        <v>600130134</v>
      </c>
      <c r="G29" s="445" t="s">
        <v>293</v>
      </c>
      <c r="H29" s="432" t="s">
        <v>28</v>
      </c>
      <c r="I29" s="432" t="s">
        <v>39</v>
      </c>
      <c r="J29" s="432" t="s">
        <v>62</v>
      </c>
      <c r="K29" s="59" t="s">
        <v>294</v>
      </c>
      <c r="L29" s="374">
        <v>2000000</v>
      </c>
      <c r="M29" s="434">
        <f t="shared" si="2"/>
        <v>1400000</v>
      </c>
      <c r="N29" s="446" t="s">
        <v>31</v>
      </c>
      <c r="O29" s="443" t="s">
        <v>64</v>
      </c>
      <c r="P29" s="375"/>
      <c r="Q29" s="376"/>
      <c r="R29" s="376"/>
      <c r="S29" s="377"/>
      <c r="T29" s="378"/>
      <c r="U29" s="378"/>
      <c r="V29" s="378"/>
      <c r="W29" s="378"/>
      <c r="X29" s="378"/>
      <c r="Y29" s="446"/>
      <c r="Z29" s="443" t="s">
        <v>35</v>
      </c>
    </row>
    <row r="30" spans="1:26" ht="56.25" x14ac:dyDescent="0.25">
      <c r="A30" s="379">
        <v>25</v>
      </c>
      <c r="B30" s="203" t="s">
        <v>59</v>
      </c>
      <c r="C30" s="428" t="s">
        <v>60</v>
      </c>
      <c r="D30" s="429">
        <v>43378684</v>
      </c>
      <c r="E30" s="429">
        <v>102943010</v>
      </c>
      <c r="F30" s="430">
        <v>600130134</v>
      </c>
      <c r="G30" s="445" t="s">
        <v>295</v>
      </c>
      <c r="H30" s="432" t="s">
        <v>28</v>
      </c>
      <c r="I30" s="432" t="s">
        <v>39</v>
      </c>
      <c r="J30" s="432" t="s">
        <v>62</v>
      </c>
      <c r="K30" s="59" t="s">
        <v>296</v>
      </c>
      <c r="L30" s="374">
        <v>900000</v>
      </c>
      <c r="M30" s="434">
        <f t="shared" si="2"/>
        <v>630000</v>
      </c>
      <c r="N30" s="446" t="s">
        <v>42</v>
      </c>
      <c r="O30" s="443" t="s">
        <v>64</v>
      </c>
      <c r="P30" s="375"/>
      <c r="Q30" s="376"/>
      <c r="R30" s="376"/>
      <c r="S30" s="377"/>
      <c r="T30" s="378"/>
      <c r="U30" s="378"/>
      <c r="V30" s="378"/>
      <c r="W30" s="378"/>
      <c r="X30" s="378"/>
      <c r="Y30" s="446"/>
      <c r="Z30" s="443" t="s">
        <v>35</v>
      </c>
    </row>
    <row r="31" spans="1:26" ht="56.25" x14ac:dyDescent="0.25">
      <c r="A31" s="379">
        <v>26</v>
      </c>
      <c r="B31" s="203" t="s">
        <v>59</v>
      </c>
      <c r="C31" s="428" t="s">
        <v>60</v>
      </c>
      <c r="D31" s="429">
        <v>43378684</v>
      </c>
      <c r="E31" s="429">
        <v>102943010</v>
      </c>
      <c r="F31" s="430">
        <v>600130134</v>
      </c>
      <c r="G31" s="445" t="s">
        <v>297</v>
      </c>
      <c r="H31" s="432" t="s">
        <v>28</v>
      </c>
      <c r="I31" s="432" t="s">
        <v>39</v>
      </c>
      <c r="J31" s="432" t="s">
        <v>62</v>
      </c>
      <c r="K31" s="59" t="s">
        <v>298</v>
      </c>
      <c r="L31" s="374">
        <v>500000</v>
      </c>
      <c r="M31" s="434">
        <f t="shared" si="2"/>
        <v>350000</v>
      </c>
      <c r="N31" s="446" t="s">
        <v>31</v>
      </c>
      <c r="O31" s="443" t="s">
        <v>64</v>
      </c>
      <c r="P31" s="375"/>
      <c r="Q31" s="376"/>
      <c r="R31" s="376"/>
      <c r="S31" s="377" t="s">
        <v>275</v>
      </c>
      <c r="T31" s="378"/>
      <c r="U31" s="378"/>
      <c r="V31" s="378"/>
      <c r="W31" s="378"/>
      <c r="X31" s="378"/>
      <c r="Y31" s="446"/>
      <c r="Z31" s="443" t="s">
        <v>35</v>
      </c>
    </row>
    <row r="32" spans="1:26" ht="56.25" x14ac:dyDescent="0.25">
      <c r="A32" s="379">
        <v>27</v>
      </c>
      <c r="B32" s="203" t="s">
        <v>59</v>
      </c>
      <c r="C32" s="428" t="s">
        <v>60</v>
      </c>
      <c r="D32" s="429">
        <v>43378684</v>
      </c>
      <c r="E32" s="429">
        <v>102943010</v>
      </c>
      <c r="F32" s="430">
        <v>600130134</v>
      </c>
      <c r="G32" s="445" t="s">
        <v>299</v>
      </c>
      <c r="H32" s="432" t="s">
        <v>28</v>
      </c>
      <c r="I32" s="432" t="s">
        <v>39</v>
      </c>
      <c r="J32" s="432" t="s">
        <v>62</v>
      </c>
      <c r="K32" s="59" t="s">
        <v>300</v>
      </c>
      <c r="L32" s="374">
        <v>1200000</v>
      </c>
      <c r="M32" s="434">
        <f t="shared" si="2"/>
        <v>840000</v>
      </c>
      <c r="N32" s="446" t="s">
        <v>42</v>
      </c>
      <c r="O32" s="443" t="s">
        <v>64</v>
      </c>
      <c r="P32" s="375"/>
      <c r="Q32" s="376"/>
      <c r="R32" s="376"/>
      <c r="S32" s="377" t="s">
        <v>275</v>
      </c>
      <c r="T32" s="378"/>
      <c r="U32" s="378"/>
      <c r="V32" s="378"/>
      <c r="W32" s="378"/>
      <c r="X32" s="378"/>
      <c r="Y32" s="446"/>
      <c r="Z32" s="443" t="s">
        <v>35</v>
      </c>
    </row>
    <row r="33" spans="1:26" ht="56.25" x14ac:dyDescent="0.25">
      <c r="A33" s="379">
        <v>28</v>
      </c>
      <c r="B33" s="203" t="s">
        <v>59</v>
      </c>
      <c r="C33" s="428" t="s">
        <v>60</v>
      </c>
      <c r="D33" s="429">
        <v>43378684</v>
      </c>
      <c r="E33" s="429">
        <v>102943010</v>
      </c>
      <c r="F33" s="430">
        <v>600130134</v>
      </c>
      <c r="G33" s="445" t="s">
        <v>301</v>
      </c>
      <c r="H33" s="432" t="s">
        <v>28</v>
      </c>
      <c r="I33" s="432" t="s">
        <v>39</v>
      </c>
      <c r="J33" s="432" t="s">
        <v>62</v>
      </c>
      <c r="K33" s="59" t="s">
        <v>302</v>
      </c>
      <c r="L33" s="374">
        <v>200000</v>
      </c>
      <c r="M33" s="434">
        <f t="shared" si="2"/>
        <v>140000</v>
      </c>
      <c r="N33" s="446" t="s">
        <v>31</v>
      </c>
      <c r="O33" s="443" t="s">
        <v>64</v>
      </c>
      <c r="P33" s="375"/>
      <c r="Q33" s="376"/>
      <c r="R33" s="376"/>
      <c r="S33" s="377"/>
      <c r="T33" s="378"/>
      <c r="U33" s="378"/>
      <c r="V33" s="378"/>
      <c r="W33" s="378"/>
      <c r="X33" s="378"/>
      <c r="Y33" s="446"/>
      <c r="Z33" s="443" t="s">
        <v>35</v>
      </c>
    </row>
    <row r="34" spans="1:26" ht="56.25" x14ac:dyDescent="0.25">
      <c r="A34" s="379">
        <v>29</v>
      </c>
      <c r="B34" s="203" t="s">
        <v>59</v>
      </c>
      <c r="C34" s="428" t="s">
        <v>60</v>
      </c>
      <c r="D34" s="429">
        <v>43378684</v>
      </c>
      <c r="E34" s="429">
        <v>102943010</v>
      </c>
      <c r="F34" s="430">
        <v>600130134</v>
      </c>
      <c r="G34" s="445" t="s">
        <v>303</v>
      </c>
      <c r="H34" s="432" t="s">
        <v>28</v>
      </c>
      <c r="I34" s="432" t="s">
        <v>39</v>
      </c>
      <c r="J34" s="432" t="s">
        <v>62</v>
      </c>
      <c r="K34" s="59" t="s">
        <v>304</v>
      </c>
      <c r="L34" s="374">
        <v>500000</v>
      </c>
      <c r="M34" s="434">
        <f t="shared" si="2"/>
        <v>350000</v>
      </c>
      <c r="N34" s="446" t="s">
        <v>31</v>
      </c>
      <c r="O34" s="443" t="s">
        <v>64</v>
      </c>
      <c r="P34" s="375"/>
      <c r="Q34" s="376"/>
      <c r="R34" s="376"/>
      <c r="S34" s="377"/>
      <c r="T34" s="378"/>
      <c r="U34" s="378"/>
      <c r="V34" s="378"/>
      <c r="W34" s="378"/>
      <c r="X34" s="378"/>
      <c r="Y34" s="446"/>
      <c r="Z34" s="443" t="s">
        <v>35</v>
      </c>
    </row>
    <row r="35" spans="1:26" ht="56.25" x14ac:dyDescent="0.25">
      <c r="A35" s="379">
        <v>30</v>
      </c>
      <c r="B35" s="203" t="s">
        <v>59</v>
      </c>
      <c r="C35" s="428" t="s">
        <v>60</v>
      </c>
      <c r="D35" s="429">
        <v>43378684</v>
      </c>
      <c r="E35" s="429">
        <v>102943010</v>
      </c>
      <c r="F35" s="430">
        <v>600130134</v>
      </c>
      <c r="G35" s="445" t="s">
        <v>305</v>
      </c>
      <c r="H35" s="432" t="s">
        <v>28</v>
      </c>
      <c r="I35" s="432" t="s">
        <v>39</v>
      </c>
      <c r="J35" s="432" t="s">
        <v>62</v>
      </c>
      <c r="K35" s="59" t="s">
        <v>306</v>
      </c>
      <c r="L35" s="374">
        <v>1000000</v>
      </c>
      <c r="M35" s="434">
        <f t="shared" si="2"/>
        <v>700000</v>
      </c>
      <c r="N35" s="446" t="s">
        <v>31</v>
      </c>
      <c r="O35" s="443" t="s">
        <v>64</v>
      </c>
      <c r="P35" s="375"/>
      <c r="Q35" s="376"/>
      <c r="R35" s="376"/>
      <c r="S35" s="377"/>
      <c r="T35" s="378"/>
      <c r="U35" s="378"/>
      <c r="V35" s="378"/>
      <c r="W35" s="378"/>
      <c r="X35" s="378"/>
      <c r="Y35" s="446"/>
      <c r="Z35" s="443" t="s">
        <v>35</v>
      </c>
    </row>
    <row r="36" spans="1:26" ht="56.25" x14ac:dyDescent="0.25">
      <c r="A36" s="379">
        <v>31</v>
      </c>
      <c r="B36" s="203" t="s">
        <v>59</v>
      </c>
      <c r="C36" s="428" t="s">
        <v>60</v>
      </c>
      <c r="D36" s="429">
        <v>43378684</v>
      </c>
      <c r="E36" s="429">
        <v>102943010</v>
      </c>
      <c r="F36" s="430">
        <v>600130134</v>
      </c>
      <c r="G36" s="445" t="s">
        <v>307</v>
      </c>
      <c r="H36" s="432" t="s">
        <v>28</v>
      </c>
      <c r="I36" s="432" t="s">
        <v>39</v>
      </c>
      <c r="J36" s="432" t="s">
        <v>62</v>
      </c>
      <c r="K36" s="59" t="s">
        <v>308</v>
      </c>
      <c r="L36" s="374">
        <v>1000000</v>
      </c>
      <c r="M36" s="434">
        <f t="shared" si="2"/>
        <v>700000</v>
      </c>
      <c r="N36" s="446" t="s">
        <v>31</v>
      </c>
      <c r="O36" s="443" t="s">
        <v>64</v>
      </c>
      <c r="P36" s="375"/>
      <c r="Q36" s="376"/>
      <c r="R36" s="376"/>
      <c r="S36" s="377"/>
      <c r="T36" s="378"/>
      <c r="U36" s="378"/>
      <c r="V36" s="378"/>
      <c r="W36" s="378"/>
      <c r="X36" s="378"/>
      <c r="Y36" s="446"/>
      <c r="Z36" s="443" t="s">
        <v>35</v>
      </c>
    </row>
    <row r="37" spans="1:26" ht="56.25" x14ac:dyDescent="0.25">
      <c r="A37" s="379">
        <v>32</v>
      </c>
      <c r="B37" s="203" t="s">
        <v>59</v>
      </c>
      <c r="C37" s="428" t="s">
        <v>60</v>
      </c>
      <c r="D37" s="429">
        <v>43378684</v>
      </c>
      <c r="E37" s="429">
        <v>102943010</v>
      </c>
      <c r="F37" s="430">
        <v>600130134</v>
      </c>
      <c r="G37" s="445" t="s">
        <v>309</v>
      </c>
      <c r="H37" s="432" t="s">
        <v>28</v>
      </c>
      <c r="I37" s="432" t="s">
        <v>39</v>
      </c>
      <c r="J37" s="432" t="s">
        <v>62</v>
      </c>
      <c r="K37" s="59" t="s">
        <v>310</v>
      </c>
      <c r="L37" s="374">
        <v>800000</v>
      </c>
      <c r="M37" s="434">
        <f t="shared" si="2"/>
        <v>560000</v>
      </c>
      <c r="N37" s="446" t="s">
        <v>31</v>
      </c>
      <c r="O37" s="443" t="s">
        <v>64</v>
      </c>
      <c r="P37" s="375"/>
      <c r="Q37" s="376"/>
      <c r="R37" s="376"/>
      <c r="S37" s="377"/>
      <c r="T37" s="378"/>
      <c r="U37" s="378"/>
      <c r="V37" s="378"/>
      <c r="W37" s="378"/>
      <c r="X37" s="378"/>
      <c r="Y37" s="446"/>
      <c r="Z37" s="443" t="s">
        <v>35</v>
      </c>
    </row>
    <row r="38" spans="1:26" ht="56.25" x14ac:dyDescent="0.25">
      <c r="A38" s="379">
        <v>33</v>
      </c>
      <c r="B38" s="203" t="s">
        <v>59</v>
      </c>
      <c r="C38" s="428" t="s">
        <v>60</v>
      </c>
      <c r="D38" s="429">
        <v>43378684</v>
      </c>
      <c r="E38" s="429">
        <v>102943010</v>
      </c>
      <c r="F38" s="430">
        <v>600130134</v>
      </c>
      <c r="G38" s="445" t="s">
        <v>311</v>
      </c>
      <c r="H38" s="432" t="s">
        <v>28</v>
      </c>
      <c r="I38" s="432" t="s">
        <v>39</v>
      </c>
      <c r="J38" s="432" t="s">
        <v>62</v>
      </c>
      <c r="K38" s="59" t="s">
        <v>312</v>
      </c>
      <c r="L38" s="374">
        <v>500000</v>
      </c>
      <c r="M38" s="434">
        <f t="shared" si="2"/>
        <v>350000</v>
      </c>
      <c r="N38" s="446" t="s">
        <v>31</v>
      </c>
      <c r="O38" s="443" t="s">
        <v>64</v>
      </c>
      <c r="P38" s="375"/>
      <c r="Q38" s="376"/>
      <c r="R38" s="376"/>
      <c r="S38" s="377" t="s">
        <v>275</v>
      </c>
      <c r="T38" s="378"/>
      <c r="U38" s="378"/>
      <c r="V38" s="378"/>
      <c r="W38" s="378"/>
      <c r="X38" s="378"/>
      <c r="Y38" s="446"/>
      <c r="Z38" s="443" t="s">
        <v>35</v>
      </c>
    </row>
    <row r="39" spans="1:26" ht="57" thickBot="1" x14ac:dyDescent="0.3">
      <c r="A39" s="379">
        <v>34</v>
      </c>
      <c r="B39" s="372" t="s">
        <v>59</v>
      </c>
      <c r="C39" s="449" t="s">
        <v>60</v>
      </c>
      <c r="D39" s="450">
        <v>43378684</v>
      </c>
      <c r="E39" s="450">
        <v>102943010</v>
      </c>
      <c r="F39" s="451">
        <v>600130134</v>
      </c>
      <c r="G39" s="445" t="s">
        <v>313</v>
      </c>
      <c r="H39" s="378" t="s">
        <v>28</v>
      </c>
      <c r="I39" s="378" t="s">
        <v>39</v>
      </c>
      <c r="J39" s="378" t="s">
        <v>62</v>
      </c>
      <c r="K39" s="452" t="s">
        <v>314</v>
      </c>
      <c r="L39" s="374">
        <v>500000</v>
      </c>
      <c r="M39" s="453">
        <f t="shared" si="2"/>
        <v>350000</v>
      </c>
      <c r="N39" s="446" t="s">
        <v>31</v>
      </c>
      <c r="O39" s="443" t="s">
        <v>64</v>
      </c>
      <c r="P39" s="375"/>
      <c r="Q39" s="376"/>
      <c r="R39" s="376"/>
      <c r="S39" s="377" t="s">
        <v>275</v>
      </c>
      <c r="T39" s="378"/>
      <c r="U39" s="378"/>
      <c r="V39" s="378"/>
      <c r="W39" s="378"/>
      <c r="X39" s="378"/>
      <c r="Y39" s="446"/>
      <c r="Z39" s="443" t="s">
        <v>35</v>
      </c>
    </row>
    <row r="40" spans="1:26" ht="42.75" thickTop="1" x14ac:dyDescent="0.25">
      <c r="A40" s="454">
        <v>35</v>
      </c>
      <c r="B40" s="455" t="s">
        <v>315</v>
      </c>
      <c r="C40" s="456" t="s">
        <v>202</v>
      </c>
      <c r="D40" s="456">
        <v>48897426</v>
      </c>
      <c r="E40" s="456">
        <v>102943338</v>
      </c>
      <c r="F40" s="457">
        <v>600130312</v>
      </c>
      <c r="G40" s="458" t="s">
        <v>316</v>
      </c>
      <c r="H40" s="458" t="s">
        <v>28</v>
      </c>
      <c r="I40" s="458" t="s">
        <v>29</v>
      </c>
      <c r="J40" s="458" t="s">
        <v>29</v>
      </c>
      <c r="K40" s="458" t="s">
        <v>317</v>
      </c>
      <c r="L40" s="459">
        <v>2500000</v>
      </c>
      <c r="M40" s="460">
        <f>L40/100*70</f>
        <v>1750000</v>
      </c>
      <c r="N40" s="461" t="s">
        <v>42</v>
      </c>
      <c r="O40" s="462" t="s">
        <v>53</v>
      </c>
      <c r="P40" s="463"/>
      <c r="Q40" s="464"/>
      <c r="R40" s="464"/>
      <c r="S40" s="465"/>
      <c r="T40" s="466"/>
      <c r="U40" s="466"/>
      <c r="V40" s="466"/>
      <c r="W40" s="466"/>
      <c r="X40" s="466"/>
      <c r="Y40" s="461" t="s">
        <v>258</v>
      </c>
      <c r="Z40" s="462" t="s">
        <v>35</v>
      </c>
    </row>
    <row r="41" spans="1:26" ht="42" x14ac:dyDescent="0.25">
      <c r="A41" s="213">
        <v>36</v>
      </c>
      <c r="B41" s="467" t="s">
        <v>315</v>
      </c>
      <c r="C41" s="56" t="s">
        <v>202</v>
      </c>
      <c r="D41" s="56">
        <v>48897426</v>
      </c>
      <c r="E41" s="56">
        <v>102943338</v>
      </c>
      <c r="F41" s="58">
        <v>600130312</v>
      </c>
      <c r="G41" s="59" t="s">
        <v>318</v>
      </c>
      <c r="H41" s="59" t="s">
        <v>28</v>
      </c>
      <c r="I41" s="59" t="s">
        <v>29</v>
      </c>
      <c r="J41" s="59" t="s">
        <v>29</v>
      </c>
      <c r="K41" s="59" t="s">
        <v>319</v>
      </c>
      <c r="L41" s="60">
        <v>4000000</v>
      </c>
      <c r="M41" s="61">
        <f t="shared" ref="M41:M48" si="3">L41/100*70</f>
        <v>2800000</v>
      </c>
      <c r="N41" s="62" t="s">
        <v>42</v>
      </c>
      <c r="O41" s="63" t="s">
        <v>32</v>
      </c>
      <c r="P41" s="66"/>
      <c r="Q41" s="320"/>
      <c r="R41" s="320"/>
      <c r="S41" s="65"/>
      <c r="T41" s="86"/>
      <c r="U41" s="86"/>
      <c r="V41" s="86"/>
      <c r="W41" s="86"/>
      <c r="X41" s="86"/>
      <c r="Y41" s="62" t="s">
        <v>258</v>
      </c>
      <c r="Z41" s="63" t="s">
        <v>35</v>
      </c>
    </row>
    <row r="42" spans="1:26" ht="42" x14ac:dyDescent="0.25">
      <c r="A42" s="213">
        <v>37</v>
      </c>
      <c r="B42" s="467" t="s">
        <v>315</v>
      </c>
      <c r="C42" s="56" t="s">
        <v>202</v>
      </c>
      <c r="D42" s="56">
        <v>48897426</v>
      </c>
      <c r="E42" s="56">
        <v>102943338</v>
      </c>
      <c r="F42" s="58">
        <v>600130312</v>
      </c>
      <c r="G42" s="59" t="s">
        <v>320</v>
      </c>
      <c r="H42" s="59" t="s">
        <v>28</v>
      </c>
      <c r="I42" s="59" t="s">
        <v>29</v>
      </c>
      <c r="J42" s="59" t="s">
        <v>29</v>
      </c>
      <c r="K42" s="59" t="s">
        <v>321</v>
      </c>
      <c r="L42" s="60">
        <v>5500000</v>
      </c>
      <c r="M42" s="61">
        <f t="shared" si="3"/>
        <v>3850000</v>
      </c>
      <c r="N42" s="62" t="s">
        <v>42</v>
      </c>
      <c r="O42" s="63" t="s">
        <v>32</v>
      </c>
      <c r="P42" s="66"/>
      <c r="Q42" s="320"/>
      <c r="R42" s="320"/>
      <c r="S42" s="65"/>
      <c r="T42" s="86"/>
      <c r="U42" s="86"/>
      <c r="V42" s="86"/>
      <c r="W42" s="86"/>
      <c r="X42" s="86"/>
      <c r="Y42" s="62" t="s">
        <v>258</v>
      </c>
      <c r="Z42" s="63" t="s">
        <v>35</v>
      </c>
    </row>
    <row r="43" spans="1:26" ht="63.75" x14ac:dyDescent="0.25">
      <c r="A43" s="213">
        <v>38</v>
      </c>
      <c r="B43" s="467" t="s">
        <v>315</v>
      </c>
      <c r="C43" s="56" t="s">
        <v>202</v>
      </c>
      <c r="D43" s="56">
        <v>48897426</v>
      </c>
      <c r="E43" s="56">
        <v>102943338</v>
      </c>
      <c r="F43" s="58">
        <v>600130312</v>
      </c>
      <c r="G43" s="59" t="s">
        <v>322</v>
      </c>
      <c r="H43" s="59" t="s">
        <v>28</v>
      </c>
      <c r="I43" s="59" t="s">
        <v>29</v>
      </c>
      <c r="J43" s="59" t="s">
        <v>29</v>
      </c>
      <c r="K43" s="59" t="s">
        <v>323</v>
      </c>
      <c r="L43" s="60">
        <v>14000000</v>
      </c>
      <c r="M43" s="61">
        <f t="shared" si="3"/>
        <v>9800000</v>
      </c>
      <c r="N43" s="62" t="s">
        <v>42</v>
      </c>
      <c r="O43" s="63" t="s">
        <v>32</v>
      </c>
      <c r="P43" s="62" t="s">
        <v>275</v>
      </c>
      <c r="Q43" s="326" t="s">
        <v>275</v>
      </c>
      <c r="R43" s="326" t="s">
        <v>275</v>
      </c>
      <c r="S43" s="63" t="s">
        <v>275</v>
      </c>
      <c r="T43" s="86"/>
      <c r="U43" s="86"/>
      <c r="V43" s="86"/>
      <c r="W43" s="86"/>
      <c r="X43" s="86"/>
      <c r="Y43" s="62"/>
      <c r="Z43" s="63" t="s">
        <v>35</v>
      </c>
    </row>
    <row r="44" spans="1:26" ht="51" x14ac:dyDescent="0.25">
      <c r="A44" s="468">
        <v>39</v>
      </c>
      <c r="B44" s="467" t="s">
        <v>315</v>
      </c>
      <c r="C44" s="56" t="s">
        <v>202</v>
      </c>
      <c r="D44" s="56">
        <v>48897426</v>
      </c>
      <c r="E44" s="56">
        <v>102943338</v>
      </c>
      <c r="F44" s="58">
        <v>600130312</v>
      </c>
      <c r="G44" s="59" t="s">
        <v>324</v>
      </c>
      <c r="H44" s="59" t="s">
        <v>28</v>
      </c>
      <c r="I44" s="59" t="s">
        <v>29</v>
      </c>
      <c r="J44" s="59" t="s">
        <v>29</v>
      </c>
      <c r="K44" s="59" t="s">
        <v>325</v>
      </c>
      <c r="L44" s="60">
        <v>11000000</v>
      </c>
      <c r="M44" s="61">
        <f t="shared" si="3"/>
        <v>7700000</v>
      </c>
      <c r="N44" s="62" t="s">
        <v>42</v>
      </c>
      <c r="O44" s="63" t="s">
        <v>114</v>
      </c>
      <c r="P44" s="62" t="s">
        <v>275</v>
      </c>
      <c r="Q44" s="326" t="s">
        <v>275</v>
      </c>
      <c r="R44" s="326" t="s">
        <v>275</v>
      </c>
      <c r="S44" s="63" t="s">
        <v>275</v>
      </c>
      <c r="T44" s="86"/>
      <c r="U44" s="86"/>
      <c r="V44" s="86"/>
      <c r="W44" s="86"/>
      <c r="X44" s="86"/>
      <c r="Y44" s="62" t="s">
        <v>258</v>
      </c>
      <c r="Z44" s="63" t="s">
        <v>35</v>
      </c>
    </row>
    <row r="45" spans="1:26" ht="51" x14ac:dyDescent="0.25">
      <c r="A45" s="468">
        <v>40</v>
      </c>
      <c r="B45" s="467" t="s">
        <v>315</v>
      </c>
      <c r="C45" s="56" t="s">
        <v>202</v>
      </c>
      <c r="D45" s="56">
        <v>48897426</v>
      </c>
      <c r="E45" s="56">
        <v>102943338</v>
      </c>
      <c r="F45" s="58">
        <v>600130312</v>
      </c>
      <c r="G45" s="59" t="s">
        <v>326</v>
      </c>
      <c r="H45" s="59" t="s">
        <v>28</v>
      </c>
      <c r="I45" s="59" t="s">
        <v>29</v>
      </c>
      <c r="J45" s="59" t="s">
        <v>29</v>
      </c>
      <c r="K45" s="59" t="s">
        <v>327</v>
      </c>
      <c r="L45" s="60">
        <v>500000</v>
      </c>
      <c r="M45" s="61">
        <f t="shared" si="3"/>
        <v>350000</v>
      </c>
      <c r="N45" s="62" t="s">
        <v>42</v>
      </c>
      <c r="O45" s="63" t="s">
        <v>114</v>
      </c>
      <c r="P45" s="66"/>
      <c r="Q45" s="320"/>
      <c r="R45" s="320"/>
      <c r="S45" s="65"/>
      <c r="T45" s="86"/>
      <c r="U45" s="86"/>
      <c r="V45" s="86"/>
      <c r="W45" s="86"/>
      <c r="X45" s="86"/>
      <c r="Y45" s="62" t="s">
        <v>328</v>
      </c>
      <c r="Z45" s="63" t="s">
        <v>35</v>
      </c>
    </row>
    <row r="46" spans="1:26" ht="42" x14ac:dyDescent="0.25">
      <c r="A46" s="468">
        <v>41</v>
      </c>
      <c r="B46" s="467" t="s">
        <v>315</v>
      </c>
      <c r="C46" s="56" t="s">
        <v>202</v>
      </c>
      <c r="D46" s="56">
        <v>48897426</v>
      </c>
      <c r="E46" s="56">
        <v>102943338</v>
      </c>
      <c r="F46" s="58">
        <v>600130312</v>
      </c>
      <c r="G46" s="59" t="s">
        <v>329</v>
      </c>
      <c r="H46" s="59" t="s">
        <v>28</v>
      </c>
      <c r="I46" s="59" t="s">
        <v>29</v>
      </c>
      <c r="J46" s="59" t="s">
        <v>29</v>
      </c>
      <c r="K46" s="59" t="s">
        <v>330</v>
      </c>
      <c r="L46" s="60">
        <v>2000000</v>
      </c>
      <c r="M46" s="61">
        <f t="shared" si="3"/>
        <v>1400000</v>
      </c>
      <c r="N46" s="62" t="s">
        <v>42</v>
      </c>
      <c r="O46" s="63" t="s">
        <v>114</v>
      </c>
      <c r="P46" s="66"/>
      <c r="Q46" s="320"/>
      <c r="R46" s="320"/>
      <c r="S46" s="65"/>
      <c r="T46" s="86"/>
      <c r="U46" s="86"/>
      <c r="V46" s="86"/>
      <c r="W46" s="86"/>
      <c r="X46" s="86"/>
      <c r="Y46" s="62" t="s">
        <v>328</v>
      </c>
      <c r="Z46" s="63" t="s">
        <v>35</v>
      </c>
    </row>
    <row r="47" spans="1:26" ht="42" x14ac:dyDescent="0.25">
      <c r="A47" s="468">
        <v>42</v>
      </c>
      <c r="B47" s="467" t="s">
        <v>315</v>
      </c>
      <c r="C47" s="56" t="s">
        <v>202</v>
      </c>
      <c r="D47" s="56">
        <v>48897426</v>
      </c>
      <c r="E47" s="56">
        <v>102943338</v>
      </c>
      <c r="F47" s="58">
        <v>600130312</v>
      </c>
      <c r="G47" s="59" t="s">
        <v>331</v>
      </c>
      <c r="H47" s="59" t="s">
        <v>28</v>
      </c>
      <c r="I47" s="59" t="s">
        <v>29</v>
      </c>
      <c r="J47" s="59" t="s">
        <v>29</v>
      </c>
      <c r="K47" s="59" t="s">
        <v>332</v>
      </c>
      <c r="L47" s="60">
        <v>1000000</v>
      </c>
      <c r="M47" s="61">
        <f t="shared" si="3"/>
        <v>700000</v>
      </c>
      <c r="N47" s="62" t="s">
        <v>42</v>
      </c>
      <c r="O47" s="63" t="s">
        <v>114</v>
      </c>
      <c r="P47" s="66"/>
      <c r="Q47" s="320"/>
      <c r="R47" s="320"/>
      <c r="S47" s="65"/>
      <c r="T47" s="86"/>
      <c r="U47" s="86"/>
      <c r="V47" s="86"/>
      <c r="W47" s="86"/>
      <c r="X47" s="86"/>
      <c r="Y47" s="62" t="s">
        <v>258</v>
      </c>
      <c r="Z47" s="63" t="s">
        <v>35</v>
      </c>
    </row>
    <row r="48" spans="1:26" ht="64.5" thickBot="1" x14ac:dyDescent="0.3">
      <c r="A48" s="469">
        <v>43</v>
      </c>
      <c r="B48" s="470" t="s">
        <v>315</v>
      </c>
      <c r="C48" s="332" t="s">
        <v>202</v>
      </c>
      <c r="D48" s="332">
        <v>48897426</v>
      </c>
      <c r="E48" s="332">
        <v>102943338</v>
      </c>
      <c r="F48" s="471">
        <v>600130312</v>
      </c>
      <c r="G48" s="472" t="s">
        <v>333</v>
      </c>
      <c r="H48" s="472" t="s">
        <v>28</v>
      </c>
      <c r="I48" s="472" t="s">
        <v>29</v>
      </c>
      <c r="J48" s="472" t="s">
        <v>29</v>
      </c>
      <c r="K48" s="472" t="s">
        <v>334</v>
      </c>
      <c r="L48" s="473">
        <v>5200000</v>
      </c>
      <c r="M48" s="474">
        <f t="shared" si="3"/>
        <v>3640000</v>
      </c>
      <c r="N48" s="475" t="s">
        <v>42</v>
      </c>
      <c r="O48" s="343" t="s">
        <v>114</v>
      </c>
      <c r="P48" s="476"/>
      <c r="Q48" s="333"/>
      <c r="R48" s="333"/>
      <c r="S48" s="334"/>
      <c r="T48" s="335"/>
      <c r="U48" s="335"/>
      <c r="V48" s="335"/>
      <c r="W48" s="335"/>
      <c r="X48" s="335"/>
      <c r="Y48" s="475" t="s">
        <v>328</v>
      </c>
      <c r="Z48" s="343" t="s">
        <v>35</v>
      </c>
    </row>
    <row r="49" spans="1:26" s="482" customFormat="1" ht="45.75" thickTop="1" x14ac:dyDescent="0.25">
      <c r="A49" s="344">
        <v>44</v>
      </c>
      <c r="B49" s="477" t="s">
        <v>335</v>
      </c>
      <c r="C49" s="478" t="s">
        <v>202</v>
      </c>
      <c r="D49" s="479">
        <v>48895229</v>
      </c>
      <c r="E49" s="479">
        <v>102943346</v>
      </c>
      <c r="F49" s="480">
        <v>600130321</v>
      </c>
      <c r="G49" s="351" t="s">
        <v>336</v>
      </c>
      <c r="H49" s="481" t="s">
        <v>28</v>
      </c>
      <c r="I49" s="481" t="s">
        <v>39</v>
      </c>
      <c r="J49" s="481" t="s">
        <v>39</v>
      </c>
      <c r="K49" s="359" t="s">
        <v>337</v>
      </c>
      <c r="L49" s="352">
        <v>600000</v>
      </c>
      <c r="M49" s="353">
        <f>L49/100*70</f>
        <v>420000</v>
      </c>
      <c r="N49" s="356" t="s">
        <v>42</v>
      </c>
      <c r="O49" s="358" t="s">
        <v>64</v>
      </c>
      <c r="P49" s="356" t="s">
        <v>43</v>
      </c>
      <c r="Q49" s="357"/>
      <c r="R49" s="357"/>
      <c r="S49" s="358"/>
      <c r="T49" s="359"/>
      <c r="U49" s="359"/>
      <c r="V49" s="359"/>
      <c r="W49" s="359"/>
      <c r="X49" s="359"/>
      <c r="Y49" s="356"/>
      <c r="Z49" s="358" t="s">
        <v>35</v>
      </c>
    </row>
    <row r="50" spans="1:26" s="482" customFormat="1" ht="45" x14ac:dyDescent="0.25">
      <c r="A50" s="318">
        <v>45</v>
      </c>
      <c r="B50" s="483" t="s">
        <v>335</v>
      </c>
      <c r="C50" s="484" t="s">
        <v>202</v>
      </c>
      <c r="D50" s="485">
        <v>48895229</v>
      </c>
      <c r="E50" s="485">
        <v>102943346</v>
      </c>
      <c r="F50" s="486">
        <v>600130321</v>
      </c>
      <c r="G50" s="362" t="s">
        <v>338</v>
      </c>
      <c r="H50" s="487" t="s">
        <v>28</v>
      </c>
      <c r="I50" s="487" t="s">
        <v>39</v>
      </c>
      <c r="J50" s="487" t="s">
        <v>39</v>
      </c>
      <c r="K50" s="370" t="s">
        <v>339</v>
      </c>
      <c r="L50" s="363">
        <v>500000</v>
      </c>
      <c r="M50" s="364">
        <f t="shared" ref="M50:M62" si="4">L50/100*70</f>
        <v>350000</v>
      </c>
      <c r="N50" s="367" t="s">
        <v>42</v>
      </c>
      <c r="O50" s="369" t="s">
        <v>64</v>
      </c>
      <c r="P50" s="367"/>
      <c r="Q50" s="368"/>
      <c r="R50" s="368"/>
      <c r="S50" s="369"/>
      <c r="T50" s="370"/>
      <c r="U50" s="370"/>
      <c r="V50" s="370"/>
      <c r="W50" s="370"/>
      <c r="X50" s="370"/>
      <c r="Y50" s="367"/>
      <c r="Z50" s="369" t="s">
        <v>35</v>
      </c>
    </row>
    <row r="51" spans="1:26" ht="42" x14ac:dyDescent="0.25">
      <c r="A51" s="318">
        <v>46</v>
      </c>
      <c r="B51" s="483" t="s">
        <v>335</v>
      </c>
      <c r="C51" s="484" t="s">
        <v>202</v>
      </c>
      <c r="D51" s="485">
        <v>48895229</v>
      </c>
      <c r="E51" s="485">
        <v>102943346</v>
      </c>
      <c r="F51" s="486">
        <v>600130321</v>
      </c>
      <c r="G51" s="30" t="s">
        <v>340</v>
      </c>
      <c r="H51" s="487" t="s">
        <v>28</v>
      </c>
      <c r="I51" s="487" t="s">
        <v>39</v>
      </c>
      <c r="J51" s="487" t="s">
        <v>39</v>
      </c>
      <c r="K51" s="370" t="s">
        <v>341</v>
      </c>
      <c r="L51" s="363">
        <v>800000</v>
      </c>
      <c r="M51" s="364">
        <f t="shared" si="4"/>
        <v>560000</v>
      </c>
      <c r="N51" s="367" t="s">
        <v>42</v>
      </c>
      <c r="O51" s="369" t="s">
        <v>64</v>
      </c>
      <c r="P51" s="367"/>
      <c r="Q51" s="368"/>
      <c r="R51" s="368"/>
      <c r="S51" s="369" t="s">
        <v>43</v>
      </c>
      <c r="T51" s="370"/>
      <c r="U51" s="370"/>
      <c r="V51" s="370"/>
      <c r="W51" s="370"/>
      <c r="X51" s="370"/>
      <c r="Y51" s="367"/>
      <c r="Z51" s="369" t="s">
        <v>35</v>
      </c>
    </row>
    <row r="52" spans="1:26" s="304" customFormat="1" ht="42" x14ac:dyDescent="0.25">
      <c r="A52" s="318">
        <v>47</v>
      </c>
      <c r="B52" s="483" t="s">
        <v>335</v>
      </c>
      <c r="C52" s="484" t="s">
        <v>202</v>
      </c>
      <c r="D52" s="485">
        <v>48895229</v>
      </c>
      <c r="E52" s="485">
        <v>102943346</v>
      </c>
      <c r="F52" s="486">
        <v>600130321</v>
      </c>
      <c r="G52" s="362" t="s">
        <v>342</v>
      </c>
      <c r="H52" s="487" t="s">
        <v>28</v>
      </c>
      <c r="I52" s="487" t="s">
        <v>39</v>
      </c>
      <c r="J52" s="487" t="s">
        <v>39</v>
      </c>
      <c r="K52" s="370" t="s">
        <v>343</v>
      </c>
      <c r="L52" s="363">
        <v>450000</v>
      </c>
      <c r="M52" s="364">
        <f t="shared" si="4"/>
        <v>315000</v>
      </c>
      <c r="N52" s="367" t="s">
        <v>42</v>
      </c>
      <c r="O52" s="369" t="s">
        <v>64</v>
      </c>
      <c r="P52" s="367"/>
      <c r="Q52" s="368"/>
      <c r="R52" s="368"/>
      <c r="S52" s="369"/>
      <c r="T52" s="370"/>
      <c r="U52" s="370"/>
      <c r="V52" s="370"/>
      <c r="W52" s="370"/>
      <c r="X52" s="370"/>
      <c r="Y52" s="367"/>
      <c r="Z52" s="369" t="s">
        <v>35</v>
      </c>
    </row>
    <row r="53" spans="1:26" s="15" customFormat="1" ht="42" x14ac:dyDescent="0.25">
      <c r="A53" s="318">
        <v>48</v>
      </c>
      <c r="B53" s="483" t="s">
        <v>335</v>
      </c>
      <c r="C53" s="484" t="s">
        <v>202</v>
      </c>
      <c r="D53" s="485">
        <v>48895229</v>
      </c>
      <c r="E53" s="485">
        <v>102943346</v>
      </c>
      <c r="F53" s="486">
        <v>600130321</v>
      </c>
      <c r="G53" s="362" t="s">
        <v>344</v>
      </c>
      <c r="H53" s="487" t="s">
        <v>28</v>
      </c>
      <c r="I53" s="487" t="s">
        <v>39</v>
      </c>
      <c r="J53" s="487" t="s">
        <v>39</v>
      </c>
      <c r="K53" s="370" t="s">
        <v>344</v>
      </c>
      <c r="L53" s="363">
        <v>1000000</v>
      </c>
      <c r="M53" s="364">
        <f t="shared" si="4"/>
        <v>700000</v>
      </c>
      <c r="N53" s="367" t="s">
        <v>42</v>
      </c>
      <c r="O53" s="369" t="s">
        <v>64</v>
      </c>
      <c r="P53" s="367"/>
      <c r="Q53" s="368"/>
      <c r="R53" s="368"/>
      <c r="S53" s="369"/>
      <c r="T53" s="370"/>
      <c r="U53" s="370"/>
      <c r="V53" s="370"/>
      <c r="W53" s="370"/>
      <c r="X53" s="370"/>
      <c r="Y53" s="367"/>
      <c r="Z53" s="369" t="s">
        <v>35</v>
      </c>
    </row>
    <row r="54" spans="1:26" ht="42" x14ac:dyDescent="0.25">
      <c r="A54" s="318">
        <v>49</v>
      </c>
      <c r="B54" s="483" t="s">
        <v>335</v>
      </c>
      <c r="C54" s="484" t="s">
        <v>202</v>
      </c>
      <c r="D54" s="485">
        <v>48895229</v>
      </c>
      <c r="E54" s="485">
        <v>102943346</v>
      </c>
      <c r="F54" s="486">
        <v>600130321</v>
      </c>
      <c r="G54" s="30" t="s">
        <v>345</v>
      </c>
      <c r="H54" s="487" t="s">
        <v>28</v>
      </c>
      <c r="I54" s="487" t="s">
        <v>39</v>
      </c>
      <c r="J54" s="487" t="s">
        <v>39</v>
      </c>
      <c r="K54" s="370" t="s">
        <v>346</v>
      </c>
      <c r="L54" s="363">
        <v>500000</v>
      </c>
      <c r="M54" s="364">
        <f t="shared" si="4"/>
        <v>350000</v>
      </c>
      <c r="N54" s="367" t="s">
        <v>42</v>
      </c>
      <c r="O54" s="369" t="s">
        <v>64</v>
      </c>
      <c r="P54" s="367"/>
      <c r="Q54" s="368"/>
      <c r="R54" s="368"/>
      <c r="S54" s="369"/>
      <c r="T54" s="370"/>
      <c r="U54" s="370"/>
      <c r="V54" s="370"/>
      <c r="W54" s="370"/>
      <c r="X54" s="370"/>
      <c r="Y54" s="367"/>
      <c r="Z54" s="369" t="s">
        <v>35</v>
      </c>
    </row>
    <row r="55" spans="1:26" ht="42" x14ac:dyDescent="0.25">
      <c r="A55" s="318">
        <v>50</v>
      </c>
      <c r="B55" s="483" t="s">
        <v>335</v>
      </c>
      <c r="C55" s="484" t="s">
        <v>202</v>
      </c>
      <c r="D55" s="485">
        <v>48895229</v>
      </c>
      <c r="E55" s="485">
        <v>102943346</v>
      </c>
      <c r="F55" s="486">
        <v>600130321</v>
      </c>
      <c r="G55" s="362" t="s">
        <v>347</v>
      </c>
      <c r="H55" s="487" t="s">
        <v>28</v>
      </c>
      <c r="I55" s="487" t="s">
        <v>39</v>
      </c>
      <c r="J55" s="487" t="s">
        <v>39</v>
      </c>
      <c r="K55" s="370" t="s">
        <v>348</v>
      </c>
      <c r="L55" s="363">
        <v>600000</v>
      </c>
      <c r="M55" s="364">
        <f t="shared" si="4"/>
        <v>420000</v>
      </c>
      <c r="N55" s="367" t="s">
        <v>42</v>
      </c>
      <c r="O55" s="369" t="s">
        <v>64</v>
      </c>
      <c r="P55" s="367" t="s">
        <v>43</v>
      </c>
      <c r="Q55" s="368" t="s">
        <v>43</v>
      </c>
      <c r="R55" s="368" t="s">
        <v>43</v>
      </c>
      <c r="S55" s="369" t="s">
        <v>43</v>
      </c>
      <c r="T55" s="370"/>
      <c r="U55" s="370"/>
      <c r="V55" s="370"/>
      <c r="W55" s="370"/>
      <c r="X55" s="370"/>
      <c r="Y55" s="367"/>
      <c r="Z55" s="369" t="s">
        <v>35</v>
      </c>
    </row>
    <row r="56" spans="1:26" ht="42" x14ac:dyDescent="0.25">
      <c r="A56" s="318">
        <v>51</v>
      </c>
      <c r="B56" s="483" t="s">
        <v>335</v>
      </c>
      <c r="C56" s="484" t="s">
        <v>202</v>
      </c>
      <c r="D56" s="485">
        <v>48895229</v>
      </c>
      <c r="E56" s="485">
        <v>102943346</v>
      </c>
      <c r="F56" s="486">
        <v>600130321</v>
      </c>
      <c r="G56" s="362" t="s">
        <v>349</v>
      </c>
      <c r="H56" s="487" t="s">
        <v>28</v>
      </c>
      <c r="I56" s="487" t="s">
        <v>39</v>
      </c>
      <c r="J56" s="487" t="s">
        <v>39</v>
      </c>
      <c r="K56" s="370" t="s">
        <v>350</v>
      </c>
      <c r="L56" s="363">
        <v>10000000</v>
      </c>
      <c r="M56" s="364">
        <f t="shared" si="4"/>
        <v>7000000</v>
      </c>
      <c r="N56" s="367" t="s">
        <v>42</v>
      </c>
      <c r="O56" s="369" t="s">
        <v>64</v>
      </c>
      <c r="P56" s="367"/>
      <c r="Q56" s="368"/>
      <c r="R56" s="368"/>
      <c r="S56" s="369"/>
      <c r="T56" s="370"/>
      <c r="U56" s="370"/>
      <c r="V56" s="370"/>
      <c r="W56" s="370"/>
      <c r="X56" s="370"/>
      <c r="Y56" s="367"/>
      <c r="Z56" s="369" t="s">
        <v>35</v>
      </c>
    </row>
    <row r="57" spans="1:26" ht="42" x14ac:dyDescent="0.25">
      <c r="A57" s="318">
        <v>52</v>
      </c>
      <c r="B57" s="483" t="s">
        <v>335</v>
      </c>
      <c r="C57" s="484" t="s">
        <v>202</v>
      </c>
      <c r="D57" s="485">
        <v>48895229</v>
      </c>
      <c r="E57" s="485">
        <v>102943346</v>
      </c>
      <c r="F57" s="486">
        <v>600130321</v>
      </c>
      <c r="G57" s="30" t="s">
        <v>351</v>
      </c>
      <c r="H57" s="487" t="s">
        <v>28</v>
      </c>
      <c r="I57" s="487" t="s">
        <v>39</v>
      </c>
      <c r="J57" s="487" t="s">
        <v>39</v>
      </c>
      <c r="K57" s="370" t="s">
        <v>352</v>
      </c>
      <c r="L57" s="363">
        <v>800000</v>
      </c>
      <c r="M57" s="364">
        <f t="shared" si="4"/>
        <v>560000</v>
      </c>
      <c r="N57" s="367" t="s">
        <v>42</v>
      </c>
      <c r="O57" s="369" t="s">
        <v>64</v>
      </c>
      <c r="P57" s="367"/>
      <c r="Q57" s="368" t="s">
        <v>43</v>
      </c>
      <c r="R57" s="368" t="s">
        <v>43</v>
      </c>
      <c r="S57" s="369"/>
      <c r="T57" s="370"/>
      <c r="U57" s="370"/>
      <c r="V57" s="370"/>
      <c r="W57" s="370"/>
      <c r="X57" s="370"/>
      <c r="Y57" s="367"/>
      <c r="Z57" s="369" t="s">
        <v>35</v>
      </c>
    </row>
    <row r="58" spans="1:26" ht="42" x14ac:dyDescent="0.25">
      <c r="A58" s="318">
        <v>53</v>
      </c>
      <c r="B58" s="483" t="s">
        <v>335</v>
      </c>
      <c r="C58" s="484" t="s">
        <v>202</v>
      </c>
      <c r="D58" s="485">
        <v>48895229</v>
      </c>
      <c r="E58" s="485">
        <v>102943346</v>
      </c>
      <c r="F58" s="486">
        <v>600130321</v>
      </c>
      <c r="G58" s="440" t="s">
        <v>353</v>
      </c>
      <c r="H58" s="487" t="s">
        <v>28</v>
      </c>
      <c r="I58" s="487" t="s">
        <v>39</v>
      </c>
      <c r="J58" s="487" t="s">
        <v>39</v>
      </c>
      <c r="K58" s="370" t="s">
        <v>354</v>
      </c>
      <c r="L58" s="363">
        <v>1500000</v>
      </c>
      <c r="M58" s="364">
        <f t="shared" si="4"/>
        <v>1050000</v>
      </c>
      <c r="N58" s="367" t="s">
        <v>42</v>
      </c>
      <c r="O58" s="369" t="s">
        <v>64</v>
      </c>
      <c r="P58" s="367"/>
      <c r="Q58" s="368"/>
      <c r="R58" s="368"/>
      <c r="S58" s="369"/>
      <c r="T58" s="370"/>
      <c r="U58" s="370"/>
      <c r="V58" s="370"/>
      <c r="W58" s="370"/>
      <c r="X58" s="370"/>
      <c r="Y58" s="367"/>
      <c r="Z58" s="369" t="s">
        <v>35</v>
      </c>
    </row>
    <row r="59" spans="1:26" ht="42" x14ac:dyDescent="0.25">
      <c r="A59" s="318">
        <v>54</v>
      </c>
      <c r="B59" s="483" t="s">
        <v>335</v>
      </c>
      <c r="C59" s="484" t="s">
        <v>202</v>
      </c>
      <c r="D59" s="485">
        <v>48895229</v>
      </c>
      <c r="E59" s="485">
        <v>102943346</v>
      </c>
      <c r="F59" s="486">
        <v>600130321</v>
      </c>
      <c r="G59" s="370" t="s">
        <v>355</v>
      </c>
      <c r="H59" s="487" t="s">
        <v>28</v>
      </c>
      <c r="I59" s="487" t="s">
        <v>39</v>
      </c>
      <c r="J59" s="487" t="s">
        <v>39</v>
      </c>
      <c r="K59" s="370" t="s">
        <v>356</v>
      </c>
      <c r="L59" s="363">
        <v>1000000</v>
      </c>
      <c r="M59" s="364">
        <f t="shared" si="4"/>
        <v>700000</v>
      </c>
      <c r="N59" s="367" t="s">
        <v>42</v>
      </c>
      <c r="O59" s="369" t="s">
        <v>64</v>
      </c>
      <c r="P59" s="367"/>
      <c r="Q59" s="368"/>
      <c r="R59" s="368"/>
      <c r="S59" s="369"/>
      <c r="T59" s="370"/>
      <c r="U59" s="370"/>
      <c r="V59" s="370"/>
      <c r="W59" s="370"/>
      <c r="X59" s="370"/>
      <c r="Y59" s="367"/>
      <c r="Z59" s="369" t="s">
        <v>35</v>
      </c>
    </row>
    <row r="60" spans="1:26" ht="42.75" thickBot="1" x14ac:dyDescent="0.3">
      <c r="A60" s="330">
        <v>55</v>
      </c>
      <c r="B60" s="488" t="s">
        <v>335</v>
      </c>
      <c r="C60" s="489" t="s">
        <v>202</v>
      </c>
      <c r="D60" s="490">
        <v>48895229</v>
      </c>
      <c r="E60" s="490">
        <v>102943346</v>
      </c>
      <c r="F60" s="491">
        <v>600130321</v>
      </c>
      <c r="G60" s="373" t="s">
        <v>357</v>
      </c>
      <c r="H60" s="492" t="s">
        <v>28</v>
      </c>
      <c r="I60" s="492" t="s">
        <v>39</v>
      </c>
      <c r="J60" s="492" t="s">
        <v>39</v>
      </c>
      <c r="K60" s="378" t="s">
        <v>358</v>
      </c>
      <c r="L60" s="374">
        <v>1200000</v>
      </c>
      <c r="M60" s="389">
        <f t="shared" si="4"/>
        <v>840000</v>
      </c>
      <c r="N60" s="375" t="s">
        <v>42</v>
      </c>
      <c r="O60" s="377" t="s">
        <v>64</v>
      </c>
      <c r="P60" s="375"/>
      <c r="Q60" s="376"/>
      <c r="R60" s="376"/>
      <c r="S60" s="377"/>
      <c r="T60" s="378"/>
      <c r="U60" s="378"/>
      <c r="V60" s="378"/>
      <c r="W60" s="378"/>
      <c r="X60" s="378"/>
      <c r="Y60" s="493" t="s">
        <v>359</v>
      </c>
      <c r="Z60" s="377" t="s">
        <v>35</v>
      </c>
    </row>
    <row r="61" spans="1:26" ht="45.75" thickTop="1" x14ac:dyDescent="0.25">
      <c r="A61" s="494">
        <v>56</v>
      </c>
      <c r="B61" s="495" t="s">
        <v>360</v>
      </c>
      <c r="C61" s="496" t="s">
        <v>361</v>
      </c>
      <c r="D61" s="496">
        <v>5007984</v>
      </c>
      <c r="E61" s="497">
        <v>181076462</v>
      </c>
      <c r="F61" s="498">
        <v>691009058</v>
      </c>
      <c r="G61" s="499" t="s">
        <v>362</v>
      </c>
      <c r="H61" s="500" t="s">
        <v>28</v>
      </c>
      <c r="I61" s="500" t="s">
        <v>29</v>
      </c>
      <c r="J61" s="501" t="s">
        <v>29</v>
      </c>
      <c r="K61" s="502" t="s">
        <v>363</v>
      </c>
      <c r="L61" s="503">
        <v>50000000</v>
      </c>
      <c r="M61" s="504">
        <f t="shared" si="4"/>
        <v>35000000</v>
      </c>
      <c r="N61" s="505" t="s">
        <v>364</v>
      </c>
      <c r="O61" s="506" t="s">
        <v>143</v>
      </c>
      <c r="P61" s="507" t="s">
        <v>43</v>
      </c>
      <c r="Q61" s="508" t="s">
        <v>43</v>
      </c>
      <c r="R61" s="508" t="s">
        <v>43</v>
      </c>
      <c r="S61" s="509" t="s">
        <v>43</v>
      </c>
      <c r="T61" s="510"/>
      <c r="U61" s="510"/>
      <c r="V61" s="510" t="s">
        <v>43</v>
      </c>
      <c r="W61" s="510" t="s">
        <v>43</v>
      </c>
      <c r="X61" s="510" t="s">
        <v>43</v>
      </c>
      <c r="Y61" s="507" t="s">
        <v>365</v>
      </c>
      <c r="Z61" s="509" t="s">
        <v>35</v>
      </c>
    </row>
    <row r="62" spans="1:26" ht="45.75" thickBot="1" x14ac:dyDescent="0.3">
      <c r="A62" s="511">
        <v>57</v>
      </c>
      <c r="B62" s="512" t="s">
        <v>360</v>
      </c>
      <c r="C62" s="513" t="s">
        <v>361</v>
      </c>
      <c r="D62" s="513">
        <v>5007984</v>
      </c>
      <c r="E62" s="514">
        <v>181076462</v>
      </c>
      <c r="F62" s="515">
        <v>691009058</v>
      </c>
      <c r="G62" s="516" t="s">
        <v>366</v>
      </c>
      <c r="H62" s="517" t="s">
        <v>28</v>
      </c>
      <c r="I62" s="517" t="s">
        <v>29</v>
      </c>
      <c r="J62" s="518" t="s">
        <v>29</v>
      </c>
      <c r="K62" s="517" t="s">
        <v>367</v>
      </c>
      <c r="L62" s="519">
        <v>150000000</v>
      </c>
      <c r="M62" s="520">
        <f t="shared" si="4"/>
        <v>105000000</v>
      </c>
      <c r="N62" s="521" t="s">
        <v>364</v>
      </c>
      <c r="O62" s="522" t="s">
        <v>143</v>
      </c>
      <c r="P62" s="523" t="s">
        <v>43</v>
      </c>
      <c r="Q62" s="524" t="s">
        <v>43</v>
      </c>
      <c r="R62" s="524" t="s">
        <v>43</v>
      </c>
      <c r="S62" s="525" t="s">
        <v>43</v>
      </c>
      <c r="T62" s="526"/>
      <c r="U62" s="526"/>
      <c r="V62" s="526" t="s">
        <v>43</v>
      </c>
      <c r="W62" s="526" t="s">
        <v>43</v>
      </c>
      <c r="X62" s="526" t="s">
        <v>43</v>
      </c>
      <c r="Y62" s="527" t="s">
        <v>368</v>
      </c>
      <c r="Z62" s="525" t="s">
        <v>35</v>
      </c>
    </row>
    <row r="63" spans="1:26" ht="36.75" thickTop="1" x14ac:dyDescent="0.25">
      <c r="A63" s="360">
        <v>58</v>
      </c>
      <c r="B63" s="528" t="s">
        <v>369</v>
      </c>
      <c r="C63" s="529" t="s">
        <v>95</v>
      </c>
      <c r="D63" s="530">
        <v>43378676</v>
      </c>
      <c r="E63" s="531">
        <v>102931534</v>
      </c>
      <c r="F63" s="532">
        <v>600130037</v>
      </c>
      <c r="G63" s="533" t="s">
        <v>370</v>
      </c>
      <c r="H63" s="534" t="s">
        <v>28</v>
      </c>
      <c r="I63" s="359" t="s">
        <v>39</v>
      </c>
      <c r="J63" s="359" t="s">
        <v>371</v>
      </c>
      <c r="K63" s="535" t="s">
        <v>372</v>
      </c>
      <c r="L63" s="352">
        <v>500000</v>
      </c>
      <c r="M63" s="536">
        <f>L63/100*70</f>
        <v>350000</v>
      </c>
      <c r="N63" s="537" t="s">
        <v>31</v>
      </c>
      <c r="O63" s="538" t="s">
        <v>58</v>
      </c>
      <c r="P63" s="539"/>
      <c r="Q63" s="357"/>
      <c r="R63" s="357"/>
      <c r="S63" s="358"/>
      <c r="T63" s="540"/>
      <c r="U63" s="540"/>
      <c r="V63" s="540"/>
      <c r="W63" s="540"/>
      <c r="X63" s="540"/>
      <c r="Y63" s="541"/>
      <c r="Z63" s="542" t="s">
        <v>35</v>
      </c>
    </row>
    <row r="64" spans="1:26" ht="36" x14ac:dyDescent="0.25">
      <c r="A64" s="371">
        <v>59</v>
      </c>
      <c r="B64" s="543" t="s">
        <v>369</v>
      </c>
      <c r="C64" s="544" t="s">
        <v>95</v>
      </c>
      <c r="D64" s="545">
        <v>43378676</v>
      </c>
      <c r="E64" s="546">
        <v>102931534</v>
      </c>
      <c r="F64" s="547">
        <v>600130037</v>
      </c>
      <c r="G64" s="548" t="s">
        <v>373</v>
      </c>
      <c r="H64" s="430" t="s">
        <v>28</v>
      </c>
      <c r="I64" s="370" t="s">
        <v>39</v>
      </c>
      <c r="J64" s="370" t="s">
        <v>371</v>
      </c>
      <c r="K64" s="549" t="s">
        <v>374</v>
      </c>
      <c r="L64" s="363">
        <v>1000000</v>
      </c>
      <c r="M64" s="434">
        <f t="shared" ref="M64:M82" si="5">L64/100*70</f>
        <v>700000</v>
      </c>
      <c r="N64" s="550" t="s">
        <v>246</v>
      </c>
      <c r="O64" s="551" t="s">
        <v>64</v>
      </c>
      <c r="P64" s="367"/>
      <c r="Q64" s="368"/>
      <c r="R64" s="368"/>
      <c r="S64" s="369"/>
      <c r="T64" s="552"/>
      <c r="U64" s="552" t="s">
        <v>43</v>
      </c>
      <c r="V64" s="552"/>
      <c r="W64" s="552"/>
      <c r="X64" s="552"/>
      <c r="Y64" s="441"/>
      <c r="Z64" s="442" t="s">
        <v>35</v>
      </c>
    </row>
    <row r="65" spans="1:26" ht="36" x14ac:dyDescent="0.25">
      <c r="A65" s="371">
        <v>60</v>
      </c>
      <c r="B65" s="543" t="s">
        <v>369</v>
      </c>
      <c r="C65" s="544" t="s">
        <v>95</v>
      </c>
      <c r="D65" s="545">
        <v>43378676</v>
      </c>
      <c r="E65" s="546">
        <v>102931534</v>
      </c>
      <c r="F65" s="547">
        <v>600130037</v>
      </c>
      <c r="G65" s="548" t="s">
        <v>375</v>
      </c>
      <c r="H65" s="430" t="s">
        <v>28</v>
      </c>
      <c r="I65" s="370" t="s">
        <v>39</v>
      </c>
      <c r="J65" s="370" t="s">
        <v>371</v>
      </c>
      <c r="K65" s="549" t="s">
        <v>376</v>
      </c>
      <c r="L65" s="363">
        <v>1000000</v>
      </c>
      <c r="M65" s="434">
        <f t="shared" si="5"/>
        <v>700000</v>
      </c>
      <c r="N65" s="550" t="s">
        <v>377</v>
      </c>
      <c r="O65" s="551" t="s">
        <v>64</v>
      </c>
      <c r="P65" s="367"/>
      <c r="Q65" s="368" t="s">
        <v>43</v>
      </c>
      <c r="R65" s="368" t="s">
        <v>43</v>
      </c>
      <c r="S65" s="369"/>
      <c r="T65" s="552"/>
      <c r="U65" s="552"/>
      <c r="V65" s="552"/>
      <c r="W65" s="552"/>
      <c r="X65" s="552"/>
      <c r="Y65" s="441"/>
      <c r="Z65" s="442" t="s">
        <v>35</v>
      </c>
    </row>
    <row r="66" spans="1:26" ht="36" x14ac:dyDescent="0.25">
      <c r="A66" s="371">
        <v>61</v>
      </c>
      <c r="B66" s="543" t="s">
        <v>369</v>
      </c>
      <c r="C66" s="544" t="s">
        <v>95</v>
      </c>
      <c r="D66" s="545">
        <v>43378676</v>
      </c>
      <c r="E66" s="546">
        <v>102931534</v>
      </c>
      <c r="F66" s="547">
        <v>600130037</v>
      </c>
      <c r="G66" s="553" t="s">
        <v>378</v>
      </c>
      <c r="H66" s="430" t="s">
        <v>28</v>
      </c>
      <c r="I66" s="378" t="s">
        <v>39</v>
      </c>
      <c r="J66" s="378" t="s">
        <v>371</v>
      </c>
      <c r="K66" s="549" t="s">
        <v>379</v>
      </c>
      <c r="L66" s="374">
        <v>2000000</v>
      </c>
      <c r="M66" s="434">
        <f t="shared" si="5"/>
        <v>1400000</v>
      </c>
      <c r="N66" s="554" t="s">
        <v>377</v>
      </c>
      <c r="O66" s="555" t="s">
        <v>64</v>
      </c>
      <c r="P66" s="375"/>
      <c r="Q66" s="376"/>
      <c r="R66" s="376"/>
      <c r="S66" s="377"/>
      <c r="T66" s="556"/>
      <c r="U66" s="556"/>
      <c r="V66" s="556"/>
      <c r="W66" s="556"/>
      <c r="X66" s="556"/>
      <c r="Y66" s="446"/>
      <c r="Z66" s="442" t="s">
        <v>35</v>
      </c>
    </row>
    <row r="67" spans="1:26" ht="36" x14ac:dyDescent="0.25">
      <c r="A67" s="371">
        <v>62</v>
      </c>
      <c r="B67" s="543" t="s">
        <v>369</v>
      </c>
      <c r="C67" s="544" t="s">
        <v>95</v>
      </c>
      <c r="D67" s="545">
        <v>43378676</v>
      </c>
      <c r="E67" s="546">
        <v>102931534</v>
      </c>
      <c r="F67" s="547">
        <v>600130037</v>
      </c>
      <c r="G67" s="553" t="s">
        <v>380</v>
      </c>
      <c r="H67" s="430" t="s">
        <v>28</v>
      </c>
      <c r="I67" s="378" t="s">
        <v>39</v>
      </c>
      <c r="J67" s="378" t="s">
        <v>371</v>
      </c>
      <c r="K67" s="549" t="s">
        <v>380</v>
      </c>
      <c r="L67" s="374">
        <v>20000000</v>
      </c>
      <c r="M67" s="434">
        <f t="shared" si="5"/>
        <v>14000000</v>
      </c>
      <c r="N67" s="554" t="s">
        <v>377</v>
      </c>
      <c r="O67" s="555" t="s">
        <v>64</v>
      </c>
      <c r="P67" s="375"/>
      <c r="Q67" s="376"/>
      <c r="R67" s="376"/>
      <c r="S67" s="377"/>
      <c r="T67" s="556"/>
      <c r="U67" s="556"/>
      <c r="V67" s="556" t="s">
        <v>43</v>
      </c>
      <c r="W67" s="556"/>
      <c r="X67" s="556"/>
      <c r="Y67" s="446"/>
      <c r="Z67" s="442" t="s">
        <v>35</v>
      </c>
    </row>
    <row r="68" spans="1:26" ht="36" x14ac:dyDescent="0.25">
      <c r="A68" s="371">
        <v>63</v>
      </c>
      <c r="B68" s="543" t="s">
        <v>369</v>
      </c>
      <c r="C68" s="544" t="s">
        <v>95</v>
      </c>
      <c r="D68" s="545">
        <v>43378676</v>
      </c>
      <c r="E68" s="546">
        <v>102931534</v>
      </c>
      <c r="F68" s="547">
        <v>600130037</v>
      </c>
      <c r="G68" s="553" t="s">
        <v>381</v>
      </c>
      <c r="H68" s="430" t="s">
        <v>28</v>
      </c>
      <c r="I68" s="378" t="s">
        <v>39</v>
      </c>
      <c r="J68" s="378" t="s">
        <v>371</v>
      </c>
      <c r="K68" s="549" t="s">
        <v>381</v>
      </c>
      <c r="L68" s="374">
        <v>30000000</v>
      </c>
      <c r="M68" s="434">
        <f t="shared" si="5"/>
        <v>21000000</v>
      </c>
      <c r="N68" s="554" t="s">
        <v>377</v>
      </c>
      <c r="O68" s="555" t="s">
        <v>64</v>
      </c>
      <c r="P68" s="375"/>
      <c r="Q68" s="376"/>
      <c r="R68" s="376"/>
      <c r="S68" s="377"/>
      <c r="T68" s="556"/>
      <c r="U68" s="556"/>
      <c r="V68" s="556" t="s">
        <v>43</v>
      </c>
      <c r="W68" s="556"/>
      <c r="X68" s="556"/>
      <c r="Y68" s="446"/>
      <c r="Z68" s="442" t="s">
        <v>35</v>
      </c>
    </row>
    <row r="69" spans="1:26" ht="36" x14ac:dyDescent="0.25">
      <c r="A69" s="371">
        <v>64</v>
      </c>
      <c r="B69" s="543" t="s">
        <v>369</v>
      </c>
      <c r="C69" s="557" t="s">
        <v>95</v>
      </c>
      <c r="D69" s="545">
        <v>43378676</v>
      </c>
      <c r="E69" s="546">
        <v>102931534</v>
      </c>
      <c r="F69" s="547">
        <v>600130037</v>
      </c>
      <c r="G69" s="553" t="s">
        <v>382</v>
      </c>
      <c r="H69" s="430" t="s">
        <v>28</v>
      </c>
      <c r="I69" s="378" t="s">
        <v>39</v>
      </c>
      <c r="J69" s="378" t="s">
        <v>371</v>
      </c>
      <c r="K69" s="558" t="s">
        <v>383</v>
      </c>
      <c r="L69" s="374">
        <v>400000</v>
      </c>
      <c r="M69" s="434">
        <f t="shared" si="5"/>
        <v>280000</v>
      </c>
      <c r="N69" s="554" t="s">
        <v>31</v>
      </c>
      <c r="O69" s="555" t="s">
        <v>32</v>
      </c>
      <c r="P69" s="375"/>
      <c r="Q69" s="376"/>
      <c r="R69" s="376"/>
      <c r="S69" s="377" t="s">
        <v>43</v>
      </c>
      <c r="T69" s="556"/>
      <c r="U69" s="556"/>
      <c r="V69" s="556"/>
      <c r="W69" s="556"/>
      <c r="X69" s="556"/>
      <c r="Y69" s="446"/>
      <c r="Z69" s="442" t="s">
        <v>35</v>
      </c>
    </row>
    <row r="70" spans="1:26" ht="36" x14ac:dyDescent="0.25">
      <c r="A70" s="371">
        <v>65</v>
      </c>
      <c r="B70" s="543" t="s">
        <v>369</v>
      </c>
      <c r="C70" s="557" t="s">
        <v>95</v>
      </c>
      <c r="D70" s="545">
        <v>43378676</v>
      </c>
      <c r="E70" s="546">
        <v>102931534</v>
      </c>
      <c r="F70" s="547">
        <v>600130037</v>
      </c>
      <c r="G70" s="553" t="s">
        <v>384</v>
      </c>
      <c r="H70" s="430" t="s">
        <v>28</v>
      </c>
      <c r="I70" s="378" t="s">
        <v>39</v>
      </c>
      <c r="J70" s="378" t="s">
        <v>371</v>
      </c>
      <c r="K70" s="558" t="s">
        <v>385</v>
      </c>
      <c r="L70" s="374">
        <v>1000000</v>
      </c>
      <c r="M70" s="434">
        <f t="shared" si="5"/>
        <v>700000</v>
      </c>
      <c r="N70" s="554" t="s">
        <v>377</v>
      </c>
      <c r="O70" s="555" t="s">
        <v>64</v>
      </c>
      <c r="P70" s="375"/>
      <c r="Q70" s="376"/>
      <c r="R70" s="376"/>
      <c r="S70" s="377"/>
      <c r="T70" s="556"/>
      <c r="U70" s="556"/>
      <c r="V70" s="556"/>
      <c r="W70" s="556"/>
      <c r="X70" s="556"/>
      <c r="Y70" s="446"/>
      <c r="Z70" s="442" t="s">
        <v>35</v>
      </c>
    </row>
    <row r="71" spans="1:26" ht="36" x14ac:dyDescent="0.25">
      <c r="A71" s="371">
        <v>66</v>
      </c>
      <c r="B71" s="543" t="s">
        <v>369</v>
      </c>
      <c r="C71" s="557" t="s">
        <v>95</v>
      </c>
      <c r="D71" s="545">
        <v>43378676</v>
      </c>
      <c r="E71" s="546">
        <v>102931534</v>
      </c>
      <c r="F71" s="547">
        <v>600130037</v>
      </c>
      <c r="G71" s="553" t="s">
        <v>386</v>
      </c>
      <c r="H71" s="430" t="s">
        <v>28</v>
      </c>
      <c r="I71" s="378" t="s">
        <v>39</v>
      </c>
      <c r="J71" s="378" t="s">
        <v>371</v>
      </c>
      <c r="K71" s="558" t="s">
        <v>386</v>
      </c>
      <c r="L71" s="374">
        <v>1000000</v>
      </c>
      <c r="M71" s="434">
        <f t="shared" si="5"/>
        <v>700000</v>
      </c>
      <c r="N71" s="554" t="s">
        <v>377</v>
      </c>
      <c r="O71" s="555" t="s">
        <v>64</v>
      </c>
      <c r="P71" s="375"/>
      <c r="Q71" s="376"/>
      <c r="R71" s="376"/>
      <c r="S71" s="377"/>
      <c r="T71" s="556"/>
      <c r="U71" s="556"/>
      <c r="V71" s="556"/>
      <c r="W71" s="556"/>
      <c r="X71" s="556"/>
      <c r="Y71" s="446"/>
      <c r="Z71" s="442" t="s">
        <v>35</v>
      </c>
    </row>
    <row r="72" spans="1:26" ht="36" x14ac:dyDescent="0.25">
      <c r="A72" s="379">
        <v>67</v>
      </c>
      <c r="B72" s="543" t="s">
        <v>369</v>
      </c>
      <c r="C72" s="557" t="s">
        <v>95</v>
      </c>
      <c r="D72" s="545">
        <v>43378676</v>
      </c>
      <c r="E72" s="546">
        <v>102931534</v>
      </c>
      <c r="F72" s="547">
        <v>600130037</v>
      </c>
      <c r="G72" s="553" t="s">
        <v>387</v>
      </c>
      <c r="H72" s="430" t="s">
        <v>28</v>
      </c>
      <c r="I72" s="378" t="s">
        <v>39</v>
      </c>
      <c r="J72" s="378" t="s">
        <v>371</v>
      </c>
      <c r="K72" s="558" t="s">
        <v>388</v>
      </c>
      <c r="L72" s="374">
        <v>3000000</v>
      </c>
      <c r="M72" s="434">
        <f t="shared" si="5"/>
        <v>2100000</v>
      </c>
      <c r="N72" s="554" t="s">
        <v>246</v>
      </c>
      <c r="O72" s="555" t="s">
        <v>64</v>
      </c>
      <c r="P72" s="375"/>
      <c r="Q72" s="376"/>
      <c r="R72" s="376"/>
      <c r="S72" s="377"/>
      <c r="T72" s="556"/>
      <c r="U72" s="556"/>
      <c r="V72" s="556" t="s">
        <v>43</v>
      </c>
      <c r="W72" s="556" t="s">
        <v>43</v>
      </c>
      <c r="X72" s="556"/>
      <c r="Y72" s="446"/>
      <c r="Z72" s="442" t="s">
        <v>35</v>
      </c>
    </row>
    <row r="73" spans="1:26" ht="36" x14ac:dyDescent="0.25">
      <c r="A73" s="379">
        <v>68</v>
      </c>
      <c r="B73" s="543" t="s">
        <v>369</v>
      </c>
      <c r="C73" s="557" t="s">
        <v>95</v>
      </c>
      <c r="D73" s="545">
        <v>43378676</v>
      </c>
      <c r="E73" s="546">
        <v>102931534</v>
      </c>
      <c r="F73" s="547">
        <v>600130037</v>
      </c>
      <c r="G73" s="553" t="s">
        <v>389</v>
      </c>
      <c r="H73" s="430" t="s">
        <v>28</v>
      </c>
      <c r="I73" s="378" t="s">
        <v>39</v>
      </c>
      <c r="J73" s="378" t="s">
        <v>371</v>
      </c>
      <c r="K73" s="558" t="s">
        <v>390</v>
      </c>
      <c r="L73" s="374">
        <v>1000000</v>
      </c>
      <c r="M73" s="434">
        <f t="shared" si="5"/>
        <v>700000</v>
      </c>
      <c r="N73" s="554" t="s">
        <v>377</v>
      </c>
      <c r="O73" s="555" t="s">
        <v>64</v>
      </c>
      <c r="P73" s="375" t="s">
        <v>43</v>
      </c>
      <c r="Q73" s="376"/>
      <c r="R73" s="376"/>
      <c r="S73" s="377" t="s">
        <v>43</v>
      </c>
      <c r="T73" s="556"/>
      <c r="U73" s="556"/>
      <c r="V73" s="556"/>
      <c r="W73" s="556"/>
      <c r="X73" s="556"/>
      <c r="Y73" s="446"/>
      <c r="Z73" s="442" t="s">
        <v>35</v>
      </c>
    </row>
    <row r="74" spans="1:26" ht="36" x14ac:dyDescent="0.25">
      <c r="A74" s="379">
        <v>69</v>
      </c>
      <c r="B74" s="543" t="s">
        <v>369</v>
      </c>
      <c r="C74" s="557" t="s">
        <v>95</v>
      </c>
      <c r="D74" s="545">
        <v>43378676</v>
      </c>
      <c r="E74" s="546">
        <v>102931534</v>
      </c>
      <c r="F74" s="547">
        <v>600130037</v>
      </c>
      <c r="G74" s="553" t="s">
        <v>391</v>
      </c>
      <c r="H74" s="430" t="s">
        <v>28</v>
      </c>
      <c r="I74" s="378" t="s">
        <v>39</v>
      </c>
      <c r="J74" s="378" t="s">
        <v>371</v>
      </c>
      <c r="K74" s="558" t="s">
        <v>392</v>
      </c>
      <c r="L74" s="374">
        <v>2000000</v>
      </c>
      <c r="M74" s="434">
        <f t="shared" si="5"/>
        <v>1400000</v>
      </c>
      <c r="N74" s="554" t="s">
        <v>246</v>
      </c>
      <c r="O74" s="555" t="s">
        <v>114</v>
      </c>
      <c r="P74" s="375"/>
      <c r="Q74" s="376"/>
      <c r="R74" s="376"/>
      <c r="S74" s="377"/>
      <c r="T74" s="556"/>
      <c r="U74" s="556"/>
      <c r="V74" s="556" t="s">
        <v>43</v>
      </c>
      <c r="W74" s="556"/>
      <c r="X74" s="556"/>
      <c r="Y74" s="446"/>
      <c r="Z74" s="442" t="s">
        <v>35</v>
      </c>
    </row>
    <row r="75" spans="1:26" ht="36" x14ac:dyDescent="0.25">
      <c r="A75" s="379">
        <v>70</v>
      </c>
      <c r="B75" s="543" t="s">
        <v>369</v>
      </c>
      <c r="C75" s="557" t="s">
        <v>95</v>
      </c>
      <c r="D75" s="545">
        <v>43378676</v>
      </c>
      <c r="E75" s="546">
        <v>102931534</v>
      </c>
      <c r="F75" s="547">
        <v>600130037</v>
      </c>
      <c r="G75" s="553" t="s">
        <v>393</v>
      </c>
      <c r="H75" s="430" t="s">
        <v>28</v>
      </c>
      <c r="I75" s="378" t="s">
        <v>39</v>
      </c>
      <c r="J75" s="378" t="s">
        <v>371</v>
      </c>
      <c r="K75" s="558" t="s">
        <v>394</v>
      </c>
      <c r="L75" s="374">
        <v>1350000</v>
      </c>
      <c r="M75" s="434">
        <f t="shared" si="5"/>
        <v>945000</v>
      </c>
      <c r="N75" s="554" t="s">
        <v>42</v>
      </c>
      <c r="O75" s="555" t="s">
        <v>53</v>
      </c>
      <c r="P75" s="375"/>
      <c r="Q75" s="376"/>
      <c r="R75" s="376"/>
      <c r="S75" s="377"/>
      <c r="T75" s="556"/>
      <c r="U75" s="556"/>
      <c r="V75" s="556" t="s">
        <v>43</v>
      </c>
      <c r="W75" s="556"/>
      <c r="X75" s="556"/>
      <c r="Y75" s="446"/>
      <c r="Z75" s="442" t="s">
        <v>35</v>
      </c>
    </row>
    <row r="76" spans="1:26" ht="36.75" thickBot="1" x14ac:dyDescent="0.3">
      <c r="A76" s="379">
        <v>71</v>
      </c>
      <c r="B76" s="559" t="s">
        <v>369</v>
      </c>
      <c r="C76" s="557" t="s">
        <v>95</v>
      </c>
      <c r="D76" s="560">
        <v>43378676</v>
      </c>
      <c r="E76" s="561">
        <v>102931534</v>
      </c>
      <c r="F76" s="562">
        <v>600130037</v>
      </c>
      <c r="G76" s="553" t="s">
        <v>96</v>
      </c>
      <c r="H76" s="451" t="s">
        <v>28</v>
      </c>
      <c r="I76" s="378" t="s">
        <v>39</v>
      </c>
      <c r="J76" s="378" t="s">
        <v>371</v>
      </c>
      <c r="K76" s="558" t="s">
        <v>395</v>
      </c>
      <c r="L76" s="374">
        <v>2000000</v>
      </c>
      <c r="M76" s="563">
        <f t="shared" si="5"/>
        <v>1400000</v>
      </c>
      <c r="N76" s="554" t="s">
        <v>42</v>
      </c>
      <c r="O76" s="555" t="s">
        <v>53</v>
      </c>
      <c r="P76" s="375"/>
      <c r="Q76" s="376" t="s">
        <v>43</v>
      </c>
      <c r="R76" s="376"/>
      <c r="S76" s="377"/>
      <c r="T76" s="556"/>
      <c r="U76" s="556"/>
      <c r="V76" s="556" t="s">
        <v>43</v>
      </c>
      <c r="W76" s="556"/>
      <c r="X76" s="556"/>
      <c r="Y76" s="446"/>
      <c r="Z76" s="443" t="s">
        <v>35</v>
      </c>
    </row>
    <row r="77" spans="1:26" ht="57" thickTop="1" x14ac:dyDescent="0.25">
      <c r="A77" s="344">
        <v>72</v>
      </c>
      <c r="B77" s="564" t="s">
        <v>126</v>
      </c>
      <c r="C77" s="346" t="s">
        <v>127</v>
      </c>
      <c r="D77" s="565">
        <v>70881138</v>
      </c>
      <c r="E77" s="565">
        <v>102943117</v>
      </c>
      <c r="F77" s="566">
        <v>600130207</v>
      </c>
      <c r="G77" s="349" t="s">
        <v>344</v>
      </c>
      <c r="H77" s="350" t="s">
        <v>28</v>
      </c>
      <c r="I77" s="350" t="s">
        <v>39</v>
      </c>
      <c r="J77" s="350" t="s">
        <v>129</v>
      </c>
      <c r="K77" s="567" t="s">
        <v>396</v>
      </c>
      <c r="L77" s="568">
        <v>800000</v>
      </c>
      <c r="M77" s="569">
        <f t="shared" si="5"/>
        <v>560000</v>
      </c>
      <c r="N77" s="570" t="s">
        <v>42</v>
      </c>
      <c r="O77" s="358" t="s">
        <v>53</v>
      </c>
      <c r="P77" s="571"/>
      <c r="Q77" s="572"/>
      <c r="R77" s="572"/>
      <c r="S77" s="534"/>
      <c r="T77" s="360" t="s">
        <v>43</v>
      </c>
      <c r="U77" s="359"/>
      <c r="V77" s="359"/>
      <c r="W77" s="359"/>
      <c r="X77" s="359"/>
      <c r="Y77" s="573"/>
      <c r="Z77" s="542" t="s">
        <v>35</v>
      </c>
    </row>
    <row r="78" spans="1:26" ht="56.25" x14ac:dyDescent="0.25">
      <c r="A78" s="318">
        <v>73</v>
      </c>
      <c r="B78" s="574" t="s">
        <v>126</v>
      </c>
      <c r="C78" s="361" t="s">
        <v>127</v>
      </c>
      <c r="D78" s="91">
        <v>70881138</v>
      </c>
      <c r="E78" s="91">
        <v>102943117</v>
      </c>
      <c r="F78" s="575">
        <v>600130207</v>
      </c>
      <c r="G78" s="30" t="s">
        <v>397</v>
      </c>
      <c r="H78" s="31" t="s">
        <v>28</v>
      </c>
      <c r="I78" s="31" t="s">
        <v>39</v>
      </c>
      <c r="J78" s="31" t="s">
        <v>129</v>
      </c>
      <c r="K78" s="576" t="s">
        <v>397</v>
      </c>
      <c r="L78" s="577">
        <v>30000000</v>
      </c>
      <c r="M78" s="578">
        <f t="shared" si="5"/>
        <v>21000000</v>
      </c>
      <c r="N78" s="441" t="s">
        <v>42</v>
      </c>
      <c r="O78" s="369" t="s">
        <v>64</v>
      </c>
      <c r="P78" s="579"/>
      <c r="Q78" s="429"/>
      <c r="R78" s="429"/>
      <c r="S78" s="430"/>
      <c r="T78" s="370"/>
      <c r="U78" s="370"/>
      <c r="V78" s="370"/>
      <c r="W78" s="370"/>
      <c r="X78" s="370"/>
      <c r="Y78" s="580"/>
      <c r="Z78" s="442" t="s">
        <v>35</v>
      </c>
    </row>
    <row r="79" spans="1:26" ht="56.25" x14ac:dyDescent="0.25">
      <c r="A79" s="318">
        <v>74</v>
      </c>
      <c r="B79" s="574" t="s">
        <v>126</v>
      </c>
      <c r="C79" s="361" t="s">
        <v>127</v>
      </c>
      <c r="D79" s="91">
        <v>70881138</v>
      </c>
      <c r="E79" s="91">
        <v>102943117</v>
      </c>
      <c r="F79" s="575">
        <v>600130207</v>
      </c>
      <c r="G79" s="30" t="s">
        <v>398</v>
      </c>
      <c r="H79" s="31" t="s">
        <v>28</v>
      </c>
      <c r="I79" s="31" t="s">
        <v>39</v>
      </c>
      <c r="J79" s="31" t="s">
        <v>129</v>
      </c>
      <c r="K79" s="576" t="s">
        <v>399</v>
      </c>
      <c r="L79" s="577">
        <v>400000</v>
      </c>
      <c r="M79" s="578">
        <f t="shared" si="5"/>
        <v>280000</v>
      </c>
      <c r="N79" s="441" t="s">
        <v>42</v>
      </c>
      <c r="O79" s="369" t="s">
        <v>53</v>
      </c>
      <c r="P79" s="579"/>
      <c r="Q79" s="429"/>
      <c r="R79" s="429"/>
      <c r="S79" s="430"/>
      <c r="T79" s="370"/>
      <c r="U79" s="370"/>
      <c r="V79" s="370"/>
      <c r="W79" s="370"/>
      <c r="X79" s="370"/>
      <c r="Y79" s="580"/>
      <c r="Z79" s="442" t="s">
        <v>35</v>
      </c>
    </row>
    <row r="80" spans="1:26" ht="56.25" x14ac:dyDescent="0.25">
      <c r="A80" s="318">
        <v>75</v>
      </c>
      <c r="B80" s="574" t="s">
        <v>126</v>
      </c>
      <c r="C80" s="361" t="s">
        <v>127</v>
      </c>
      <c r="D80" s="91">
        <v>70881138</v>
      </c>
      <c r="E80" s="91">
        <v>102943117</v>
      </c>
      <c r="F80" s="575">
        <v>600130207</v>
      </c>
      <c r="G80" s="30" t="s">
        <v>370</v>
      </c>
      <c r="H80" s="31" t="s">
        <v>28</v>
      </c>
      <c r="I80" s="31" t="s">
        <v>39</v>
      </c>
      <c r="J80" s="31" t="s">
        <v>129</v>
      </c>
      <c r="K80" s="576" t="s">
        <v>370</v>
      </c>
      <c r="L80" s="577">
        <v>300000</v>
      </c>
      <c r="M80" s="578">
        <f t="shared" si="5"/>
        <v>210000</v>
      </c>
      <c r="N80" s="441" t="s">
        <v>42</v>
      </c>
      <c r="O80" s="369" t="s">
        <v>32</v>
      </c>
      <c r="P80" s="579"/>
      <c r="Q80" s="429"/>
      <c r="R80" s="429"/>
      <c r="S80" s="430"/>
      <c r="T80" s="370"/>
      <c r="U80" s="370"/>
      <c r="V80" s="378"/>
      <c r="W80" s="378"/>
      <c r="X80" s="378"/>
      <c r="Y80" s="581"/>
      <c r="Z80" s="443" t="s">
        <v>35</v>
      </c>
    </row>
    <row r="81" spans="1:26" ht="56.25" x14ac:dyDescent="0.25">
      <c r="A81" s="318">
        <v>76</v>
      </c>
      <c r="B81" s="574" t="s">
        <v>126</v>
      </c>
      <c r="C81" s="361" t="s">
        <v>127</v>
      </c>
      <c r="D81" s="91">
        <v>70881138</v>
      </c>
      <c r="E81" s="91">
        <v>102943117</v>
      </c>
      <c r="F81" s="575">
        <v>600130207</v>
      </c>
      <c r="G81" s="30" t="s">
        <v>400</v>
      </c>
      <c r="H81" s="31" t="s">
        <v>28</v>
      </c>
      <c r="I81" s="31" t="s">
        <v>39</v>
      </c>
      <c r="J81" s="31" t="s">
        <v>129</v>
      </c>
      <c r="K81" s="576" t="s">
        <v>401</v>
      </c>
      <c r="L81" s="577">
        <v>8000000</v>
      </c>
      <c r="M81" s="578">
        <f t="shared" si="5"/>
        <v>5600000</v>
      </c>
      <c r="N81" s="441" t="s">
        <v>31</v>
      </c>
      <c r="O81" s="369" t="s">
        <v>64</v>
      </c>
      <c r="P81" s="582" t="s">
        <v>43</v>
      </c>
      <c r="Q81" s="368" t="s">
        <v>43</v>
      </c>
      <c r="R81" s="368" t="s">
        <v>43</v>
      </c>
      <c r="S81" s="369" t="s">
        <v>43</v>
      </c>
      <c r="T81" s="371" t="s">
        <v>43</v>
      </c>
      <c r="U81" s="583" t="s">
        <v>43</v>
      </c>
      <c r="V81" s="378"/>
      <c r="W81" s="378"/>
      <c r="X81" s="379" t="s">
        <v>43</v>
      </c>
      <c r="Y81" s="581"/>
      <c r="Z81" s="443" t="s">
        <v>35</v>
      </c>
    </row>
    <row r="82" spans="1:26" ht="57" thickBot="1" x14ac:dyDescent="0.3">
      <c r="A82" s="330">
        <v>77</v>
      </c>
      <c r="B82" s="584" t="s">
        <v>126</v>
      </c>
      <c r="C82" s="383" t="s">
        <v>127</v>
      </c>
      <c r="D82" s="585">
        <v>70881138</v>
      </c>
      <c r="E82" s="585">
        <v>102943117</v>
      </c>
      <c r="F82" s="586">
        <v>600130207</v>
      </c>
      <c r="G82" s="373" t="s">
        <v>402</v>
      </c>
      <c r="H82" s="386" t="s">
        <v>28</v>
      </c>
      <c r="I82" s="386" t="s">
        <v>39</v>
      </c>
      <c r="J82" s="386" t="s">
        <v>129</v>
      </c>
      <c r="K82" s="587" t="s">
        <v>403</v>
      </c>
      <c r="L82" s="588">
        <v>800000</v>
      </c>
      <c r="M82" s="589">
        <f t="shared" si="5"/>
        <v>560000</v>
      </c>
      <c r="N82" s="446" t="s">
        <v>42</v>
      </c>
      <c r="O82" s="377" t="s">
        <v>53</v>
      </c>
      <c r="P82" s="590"/>
      <c r="Q82" s="450"/>
      <c r="R82" s="450"/>
      <c r="S82" s="451"/>
      <c r="T82" s="379" t="s">
        <v>43</v>
      </c>
      <c r="U82" s="378"/>
      <c r="V82" s="378"/>
      <c r="W82" s="378"/>
      <c r="X82" s="378"/>
      <c r="Y82" s="581"/>
      <c r="Z82" s="443" t="s">
        <v>35</v>
      </c>
    </row>
    <row r="83" spans="1:26" ht="90.75" thickTop="1" x14ac:dyDescent="0.25">
      <c r="A83" s="344">
        <v>78</v>
      </c>
      <c r="B83" s="345" t="s">
        <v>404</v>
      </c>
      <c r="C83" s="565" t="s">
        <v>202</v>
      </c>
      <c r="D83" s="479">
        <v>71196234</v>
      </c>
      <c r="E83" s="479">
        <v>150069731</v>
      </c>
      <c r="F83" s="591">
        <v>650069722</v>
      </c>
      <c r="G83" s="592" t="s">
        <v>405</v>
      </c>
      <c r="H83" s="481" t="s">
        <v>28</v>
      </c>
      <c r="I83" s="481" t="s">
        <v>39</v>
      </c>
      <c r="J83" s="481" t="s">
        <v>39</v>
      </c>
      <c r="K83" s="593" t="s">
        <v>406</v>
      </c>
      <c r="L83" s="594">
        <v>7000000</v>
      </c>
      <c r="M83" s="595">
        <f>L83/100*70</f>
        <v>4900000</v>
      </c>
      <c r="N83" s="356" t="s">
        <v>31</v>
      </c>
      <c r="O83" s="596" t="s">
        <v>64</v>
      </c>
      <c r="P83" s="356"/>
      <c r="Q83" s="357"/>
      <c r="R83" s="357"/>
      <c r="S83" s="358"/>
      <c r="T83" s="360"/>
      <c r="U83" s="360"/>
      <c r="V83" s="357" t="s">
        <v>43</v>
      </c>
      <c r="W83" s="360"/>
      <c r="X83" s="360"/>
      <c r="Y83" s="597"/>
      <c r="Z83" s="358" t="s">
        <v>35</v>
      </c>
    </row>
    <row r="84" spans="1:26" ht="75" x14ac:dyDescent="0.25">
      <c r="A84" s="318">
        <v>79</v>
      </c>
      <c r="B84" s="203" t="s">
        <v>404</v>
      </c>
      <c r="C84" s="91" t="s">
        <v>202</v>
      </c>
      <c r="D84" s="485">
        <v>71196234</v>
      </c>
      <c r="E84" s="485">
        <v>150069731</v>
      </c>
      <c r="F84" s="598">
        <v>650069722</v>
      </c>
      <c r="G84" s="599" t="s">
        <v>407</v>
      </c>
      <c r="H84" s="487" t="s">
        <v>28</v>
      </c>
      <c r="I84" s="487" t="s">
        <v>39</v>
      </c>
      <c r="J84" s="487" t="s">
        <v>39</v>
      </c>
      <c r="K84" s="599" t="s">
        <v>408</v>
      </c>
      <c r="L84" s="600">
        <v>1700000</v>
      </c>
      <c r="M84" s="601">
        <f t="shared" ref="M84:M96" si="6">L84/100*70</f>
        <v>1190000</v>
      </c>
      <c r="N84" s="367" t="s">
        <v>409</v>
      </c>
      <c r="O84" s="369" t="s">
        <v>64</v>
      </c>
      <c r="P84" s="367"/>
      <c r="Q84" s="368" t="s">
        <v>43</v>
      </c>
      <c r="R84" s="368"/>
      <c r="S84" s="369"/>
      <c r="T84" s="371"/>
      <c r="U84" s="371"/>
      <c r="V84" s="371"/>
      <c r="W84" s="371"/>
      <c r="X84" s="371"/>
      <c r="Y84" s="602"/>
      <c r="Z84" s="369" t="s">
        <v>35</v>
      </c>
    </row>
    <row r="85" spans="1:26" ht="90" x14ac:dyDescent="0.25">
      <c r="A85" s="318">
        <v>80</v>
      </c>
      <c r="B85" s="203" t="s">
        <v>404</v>
      </c>
      <c r="C85" s="91" t="s">
        <v>202</v>
      </c>
      <c r="D85" s="485">
        <v>71196234</v>
      </c>
      <c r="E85" s="485">
        <v>150069731</v>
      </c>
      <c r="F85" s="598">
        <v>650069722</v>
      </c>
      <c r="G85" s="599" t="s">
        <v>410</v>
      </c>
      <c r="H85" s="487" t="s">
        <v>28</v>
      </c>
      <c r="I85" s="487" t="s">
        <v>39</v>
      </c>
      <c r="J85" s="487" t="s">
        <v>39</v>
      </c>
      <c r="K85" s="599" t="s">
        <v>411</v>
      </c>
      <c r="L85" s="600">
        <v>3500000</v>
      </c>
      <c r="M85" s="601">
        <f t="shared" si="6"/>
        <v>2450000</v>
      </c>
      <c r="N85" s="367" t="s">
        <v>377</v>
      </c>
      <c r="O85" s="369" t="s">
        <v>114</v>
      </c>
      <c r="P85" s="367"/>
      <c r="Q85" s="368"/>
      <c r="R85" s="368"/>
      <c r="S85" s="368" t="s">
        <v>43</v>
      </c>
      <c r="T85" s="371"/>
      <c r="U85" s="371"/>
      <c r="V85" s="371"/>
      <c r="W85" s="371"/>
      <c r="X85" s="368" t="s">
        <v>43</v>
      </c>
      <c r="Y85" s="603"/>
      <c r="Z85" s="369" t="s">
        <v>35</v>
      </c>
    </row>
    <row r="86" spans="1:26" ht="90" x14ac:dyDescent="0.25">
      <c r="A86" s="318">
        <v>81</v>
      </c>
      <c r="B86" s="203" t="s">
        <v>412</v>
      </c>
      <c r="C86" s="91" t="s">
        <v>202</v>
      </c>
      <c r="D86" s="485">
        <v>71196234</v>
      </c>
      <c r="E86" s="485">
        <v>150069731</v>
      </c>
      <c r="F86" s="598">
        <v>650069722</v>
      </c>
      <c r="G86" s="599" t="s">
        <v>413</v>
      </c>
      <c r="H86" s="487" t="s">
        <v>28</v>
      </c>
      <c r="I86" s="487" t="s">
        <v>39</v>
      </c>
      <c r="J86" s="487" t="s">
        <v>39</v>
      </c>
      <c r="K86" s="604" t="s">
        <v>414</v>
      </c>
      <c r="L86" s="600">
        <v>900000</v>
      </c>
      <c r="M86" s="601">
        <f t="shared" si="6"/>
        <v>630000</v>
      </c>
      <c r="N86" s="605" t="s">
        <v>31</v>
      </c>
      <c r="O86" s="369" t="s">
        <v>58</v>
      </c>
      <c r="P86" s="367"/>
      <c r="Q86" s="368"/>
      <c r="R86" s="368" t="s">
        <v>43</v>
      </c>
      <c r="S86" s="369"/>
      <c r="T86" s="371"/>
      <c r="U86" s="371"/>
      <c r="V86" s="371"/>
      <c r="W86" s="371"/>
      <c r="X86" s="371"/>
      <c r="Y86" s="606"/>
      <c r="Z86" s="369" t="s">
        <v>35</v>
      </c>
    </row>
    <row r="87" spans="1:26" ht="120" x14ac:dyDescent="0.25">
      <c r="A87" s="330">
        <v>82</v>
      </c>
      <c r="B87" s="203" t="s">
        <v>415</v>
      </c>
      <c r="C87" s="91" t="s">
        <v>202</v>
      </c>
      <c r="D87" s="485">
        <v>71196234</v>
      </c>
      <c r="E87" s="485">
        <v>150069731</v>
      </c>
      <c r="F87" s="598">
        <v>650069722</v>
      </c>
      <c r="G87" s="607" t="s">
        <v>416</v>
      </c>
      <c r="H87" s="487" t="s">
        <v>28</v>
      </c>
      <c r="I87" s="487" t="s">
        <v>39</v>
      </c>
      <c r="J87" s="487" t="s">
        <v>39</v>
      </c>
      <c r="K87" s="599" t="s">
        <v>417</v>
      </c>
      <c r="L87" s="600">
        <v>900000</v>
      </c>
      <c r="M87" s="601">
        <f t="shared" si="6"/>
        <v>630000</v>
      </c>
      <c r="N87" s="367" t="s">
        <v>42</v>
      </c>
      <c r="O87" s="608" t="s">
        <v>47</v>
      </c>
      <c r="P87" s="375"/>
      <c r="Q87" s="376"/>
      <c r="R87" s="376" t="s">
        <v>43</v>
      </c>
      <c r="S87" s="376" t="s">
        <v>43</v>
      </c>
      <c r="T87" s="379"/>
      <c r="U87" s="379"/>
      <c r="V87" s="379"/>
      <c r="W87" s="379"/>
      <c r="X87" s="379"/>
      <c r="Y87" s="609" t="s">
        <v>418</v>
      </c>
      <c r="Z87" s="369" t="s">
        <v>35</v>
      </c>
    </row>
    <row r="88" spans="1:26" ht="105" x14ac:dyDescent="0.25">
      <c r="A88" s="330">
        <v>83</v>
      </c>
      <c r="B88" s="203" t="s">
        <v>415</v>
      </c>
      <c r="C88" s="91" t="s">
        <v>202</v>
      </c>
      <c r="D88" s="485">
        <v>71196234</v>
      </c>
      <c r="E88" s="485">
        <v>150069731</v>
      </c>
      <c r="F88" s="598">
        <v>650069722</v>
      </c>
      <c r="G88" s="607" t="s">
        <v>419</v>
      </c>
      <c r="H88" s="487" t="s">
        <v>28</v>
      </c>
      <c r="I88" s="487" t="s">
        <v>39</v>
      </c>
      <c r="J88" s="487" t="s">
        <v>39</v>
      </c>
      <c r="K88" s="599" t="s">
        <v>420</v>
      </c>
      <c r="L88" s="600">
        <v>900000</v>
      </c>
      <c r="M88" s="601">
        <f t="shared" si="6"/>
        <v>630000</v>
      </c>
      <c r="N88" s="367" t="s">
        <v>42</v>
      </c>
      <c r="O88" s="608" t="s">
        <v>47</v>
      </c>
      <c r="P88" s="375"/>
      <c r="Q88" s="376"/>
      <c r="R88" s="376" t="s">
        <v>43</v>
      </c>
      <c r="S88" s="376" t="s">
        <v>43</v>
      </c>
      <c r="T88" s="379"/>
      <c r="U88" s="379"/>
      <c r="V88" s="379"/>
      <c r="W88" s="379"/>
      <c r="X88" s="379"/>
      <c r="Y88" s="609" t="s">
        <v>418</v>
      </c>
      <c r="Z88" s="369" t="s">
        <v>35</v>
      </c>
    </row>
    <row r="89" spans="1:26" ht="67.5" x14ac:dyDescent="0.25">
      <c r="A89" s="330">
        <v>84</v>
      </c>
      <c r="B89" s="203" t="s">
        <v>421</v>
      </c>
      <c r="C89" s="91" t="s">
        <v>202</v>
      </c>
      <c r="D89" s="485">
        <v>71196234</v>
      </c>
      <c r="E89" s="485">
        <v>150069731</v>
      </c>
      <c r="F89" s="598">
        <v>650069722</v>
      </c>
      <c r="G89" s="607" t="s">
        <v>422</v>
      </c>
      <c r="H89" s="487" t="s">
        <v>28</v>
      </c>
      <c r="I89" s="487" t="s">
        <v>39</v>
      </c>
      <c r="J89" s="487" t="s">
        <v>39</v>
      </c>
      <c r="K89" s="610" t="s">
        <v>423</v>
      </c>
      <c r="L89" s="611">
        <v>400000</v>
      </c>
      <c r="M89" s="601">
        <f t="shared" si="6"/>
        <v>280000</v>
      </c>
      <c r="N89" s="612" t="s">
        <v>42</v>
      </c>
      <c r="O89" s="369" t="s">
        <v>47</v>
      </c>
      <c r="P89" s="375" t="s">
        <v>43</v>
      </c>
      <c r="Q89" s="376"/>
      <c r="R89" s="376"/>
      <c r="S89" s="377"/>
      <c r="T89" s="379"/>
      <c r="U89" s="379"/>
      <c r="V89" s="379"/>
      <c r="W89" s="379"/>
      <c r="X89" s="379"/>
      <c r="Y89" s="609" t="s">
        <v>418</v>
      </c>
      <c r="Z89" s="369" t="s">
        <v>35</v>
      </c>
    </row>
    <row r="90" spans="1:26" ht="67.5" x14ac:dyDescent="0.25">
      <c r="A90" s="330">
        <v>85</v>
      </c>
      <c r="B90" s="203" t="s">
        <v>424</v>
      </c>
      <c r="C90" s="91" t="s">
        <v>202</v>
      </c>
      <c r="D90" s="485">
        <v>71196234</v>
      </c>
      <c r="E90" s="485">
        <v>150069731</v>
      </c>
      <c r="F90" s="598">
        <v>650069722</v>
      </c>
      <c r="G90" s="607" t="s">
        <v>425</v>
      </c>
      <c r="H90" s="487" t="s">
        <v>28</v>
      </c>
      <c r="I90" s="487" t="s">
        <v>39</v>
      </c>
      <c r="J90" s="487" t="s">
        <v>39</v>
      </c>
      <c r="K90" s="599" t="s">
        <v>426</v>
      </c>
      <c r="L90" s="611">
        <v>700000</v>
      </c>
      <c r="M90" s="601">
        <f t="shared" si="6"/>
        <v>490000</v>
      </c>
      <c r="N90" s="375" t="s">
        <v>31</v>
      </c>
      <c r="O90" s="377" t="s">
        <v>114</v>
      </c>
      <c r="P90" s="375"/>
      <c r="Q90" s="376"/>
      <c r="R90" s="376"/>
      <c r="S90" s="377"/>
      <c r="T90" s="379"/>
      <c r="U90" s="379"/>
      <c r="V90" s="379"/>
      <c r="W90" s="379" t="s">
        <v>43</v>
      </c>
      <c r="X90" s="379"/>
      <c r="Y90" s="606"/>
      <c r="Z90" s="369" t="s">
        <v>35</v>
      </c>
    </row>
    <row r="91" spans="1:26" ht="67.5" x14ac:dyDescent="0.25">
      <c r="A91" s="330">
        <v>86</v>
      </c>
      <c r="B91" s="203" t="s">
        <v>427</v>
      </c>
      <c r="C91" s="91" t="s">
        <v>202</v>
      </c>
      <c r="D91" s="485">
        <v>71196234</v>
      </c>
      <c r="E91" s="485">
        <v>150069731</v>
      </c>
      <c r="F91" s="598">
        <v>650069722</v>
      </c>
      <c r="G91" s="607" t="s">
        <v>428</v>
      </c>
      <c r="H91" s="487" t="s">
        <v>28</v>
      </c>
      <c r="I91" s="487" t="s">
        <v>39</v>
      </c>
      <c r="J91" s="487" t="s">
        <v>39</v>
      </c>
      <c r="K91" s="604" t="s">
        <v>429</v>
      </c>
      <c r="L91" s="611">
        <v>5000000</v>
      </c>
      <c r="M91" s="601">
        <f t="shared" si="6"/>
        <v>3500000</v>
      </c>
      <c r="N91" s="375" t="s">
        <v>31</v>
      </c>
      <c r="O91" s="377" t="s">
        <v>64</v>
      </c>
      <c r="P91" s="375"/>
      <c r="Q91" s="376"/>
      <c r="R91" s="376"/>
      <c r="S91" s="377"/>
      <c r="T91" s="379"/>
      <c r="U91" s="379"/>
      <c r="V91" s="379"/>
      <c r="W91" s="379"/>
      <c r="X91" s="379"/>
      <c r="Y91" s="606"/>
      <c r="Z91" s="369" t="s">
        <v>35</v>
      </c>
    </row>
    <row r="92" spans="1:26" ht="75" x14ac:dyDescent="0.25">
      <c r="A92" s="330">
        <v>87</v>
      </c>
      <c r="B92" s="203" t="s">
        <v>430</v>
      </c>
      <c r="C92" s="91" t="s">
        <v>202</v>
      </c>
      <c r="D92" s="485">
        <v>71196234</v>
      </c>
      <c r="E92" s="485">
        <v>150069731</v>
      </c>
      <c r="F92" s="598">
        <v>650069722</v>
      </c>
      <c r="G92" s="387" t="s">
        <v>431</v>
      </c>
      <c r="H92" s="487" t="s">
        <v>28</v>
      </c>
      <c r="I92" s="487" t="s">
        <v>39</v>
      </c>
      <c r="J92" s="487" t="s">
        <v>39</v>
      </c>
      <c r="K92" s="599" t="s">
        <v>432</v>
      </c>
      <c r="L92" s="611">
        <v>5000000</v>
      </c>
      <c r="M92" s="601">
        <f t="shared" si="6"/>
        <v>3500000</v>
      </c>
      <c r="N92" s="375" t="s">
        <v>42</v>
      </c>
      <c r="O92" s="377" t="s">
        <v>64</v>
      </c>
      <c r="P92" s="375"/>
      <c r="Q92" s="376"/>
      <c r="R92" s="376"/>
      <c r="S92" s="377"/>
      <c r="T92" s="379"/>
      <c r="U92" s="379"/>
      <c r="V92" s="379"/>
      <c r="W92" s="379"/>
      <c r="X92" s="379"/>
      <c r="Y92" s="609" t="s">
        <v>433</v>
      </c>
      <c r="Z92" s="369" t="s">
        <v>35</v>
      </c>
    </row>
    <row r="93" spans="1:26" ht="75" x14ac:dyDescent="0.25">
      <c r="A93" s="330">
        <v>88</v>
      </c>
      <c r="B93" s="203" t="s">
        <v>434</v>
      </c>
      <c r="C93" s="91" t="s">
        <v>202</v>
      </c>
      <c r="D93" s="485">
        <v>71196234</v>
      </c>
      <c r="E93" s="485">
        <v>150069731</v>
      </c>
      <c r="F93" s="598">
        <v>650069722</v>
      </c>
      <c r="G93" s="387" t="s">
        <v>435</v>
      </c>
      <c r="H93" s="487" t="s">
        <v>28</v>
      </c>
      <c r="I93" s="487" t="s">
        <v>39</v>
      </c>
      <c r="J93" s="487" t="s">
        <v>39</v>
      </c>
      <c r="K93" s="610" t="s">
        <v>436</v>
      </c>
      <c r="L93" s="611">
        <v>1500000</v>
      </c>
      <c r="M93" s="601">
        <f t="shared" si="6"/>
        <v>1050000</v>
      </c>
      <c r="N93" s="375" t="s">
        <v>42</v>
      </c>
      <c r="O93" s="377" t="s">
        <v>64</v>
      </c>
      <c r="P93" s="375"/>
      <c r="Q93" s="376"/>
      <c r="R93" s="376"/>
      <c r="S93" s="377"/>
      <c r="T93" s="379"/>
      <c r="U93" s="379"/>
      <c r="V93" s="379"/>
      <c r="W93" s="379"/>
      <c r="X93" s="379"/>
      <c r="Y93" s="609" t="s">
        <v>433</v>
      </c>
      <c r="Z93" s="369" t="s">
        <v>35</v>
      </c>
    </row>
    <row r="94" spans="1:26" ht="67.5" x14ac:dyDescent="0.25">
      <c r="A94" s="330">
        <v>89</v>
      </c>
      <c r="B94" s="26" t="s">
        <v>437</v>
      </c>
      <c r="C94" s="91" t="s">
        <v>202</v>
      </c>
      <c r="D94" s="485">
        <v>71196234</v>
      </c>
      <c r="E94" s="485">
        <v>150069731</v>
      </c>
      <c r="F94" s="598">
        <v>650069722</v>
      </c>
      <c r="G94" s="387" t="s">
        <v>438</v>
      </c>
      <c r="H94" s="487" t="s">
        <v>28</v>
      </c>
      <c r="I94" s="487" t="s">
        <v>39</v>
      </c>
      <c r="J94" s="487" t="s">
        <v>39</v>
      </c>
      <c r="K94" s="599" t="s">
        <v>439</v>
      </c>
      <c r="L94" s="611">
        <v>500000</v>
      </c>
      <c r="M94" s="601">
        <f t="shared" si="6"/>
        <v>350000</v>
      </c>
      <c r="N94" s="375" t="s">
        <v>31</v>
      </c>
      <c r="O94" s="377" t="s">
        <v>53</v>
      </c>
      <c r="P94" s="375"/>
      <c r="Q94" s="376"/>
      <c r="R94" s="376"/>
      <c r="S94" s="377"/>
      <c r="T94" s="379"/>
      <c r="U94" s="379"/>
      <c r="V94" s="379"/>
      <c r="W94" s="379" t="s">
        <v>43</v>
      </c>
      <c r="X94" s="379"/>
      <c r="Y94" s="606"/>
      <c r="Z94" s="369" t="s">
        <v>35</v>
      </c>
    </row>
    <row r="95" spans="1:26" ht="90" x14ac:dyDescent="0.25">
      <c r="A95" s="330">
        <v>90</v>
      </c>
      <c r="B95" s="26" t="s">
        <v>437</v>
      </c>
      <c r="C95" s="91" t="s">
        <v>202</v>
      </c>
      <c r="D95" s="485">
        <v>71196234</v>
      </c>
      <c r="E95" s="485">
        <v>150069731</v>
      </c>
      <c r="F95" s="598">
        <v>650069722</v>
      </c>
      <c r="G95" s="387" t="s">
        <v>440</v>
      </c>
      <c r="H95" s="487" t="s">
        <v>28</v>
      </c>
      <c r="I95" s="487" t="s">
        <v>39</v>
      </c>
      <c r="J95" s="487" t="s">
        <v>39</v>
      </c>
      <c r="K95" s="599" t="s">
        <v>441</v>
      </c>
      <c r="L95" s="611">
        <v>5500000</v>
      </c>
      <c r="M95" s="601">
        <f t="shared" si="6"/>
        <v>3850000</v>
      </c>
      <c r="N95" s="375" t="s">
        <v>31</v>
      </c>
      <c r="O95" s="377" t="s">
        <v>64</v>
      </c>
      <c r="P95" s="375"/>
      <c r="Q95" s="376"/>
      <c r="R95" s="376"/>
      <c r="S95" s="377"/>
      <c r="T95" s="379"/>
      <c r="U95" s="379"/>
      <c r="V95" s="379"/>
      <c r="W95" s="379"/>
      <c r="X95" s="379"/>
      <c r="Y95" s="606"/>
      <c r="Z95" s="369" t="s">
        <v>35</v>
      </c>
    </row>
    <row r="96" spans="1:26" ht="68.25" thickBot="1" x14ac:dyDescent="0.3">
      <c r="A96" s="613">
        <v>91</v>
      </c>
      <c r="B96" s="614" t="s">
        <v>437</v>
      </c>
      <c r="C96" s="615" t="s">
        <v>202</v>
      </c>
      <c r="D96" s="616">
        <v>71196234</v>
      </c>
      <c r="E96" s="616">
        <v>150069731</v>
      </c>
      <c r="F96" s="617">
        <v>650069722</v>
      </c>
      <c r="G96" s="618" t="s">
        <v>442</v>
      </c>
      <c r="H96" s="619" t="s">
        <v>28</v>
      </c>
      <c r="I96" s="619" t="s">
        <v>39</v>
      </c>
      <c r="J96" s="619" t="s">
        <v>39</v>
      </c>
      <c r="K96" s="620" t="s">
        <v>443</v>
      </c>
      <c r="L96" s="621">
        <v>500000</v>
      </c>
      <c r="M96" s="622">
        <f t="shared" si="6"/>
        <v>350000</v>
      </c>
      <c r="N96" s="623" t="s">
        <v>31</v>
      </c>
      <c r="O96" s="624" t="s">
        <v>64</v>
      </c>
      <c r="P96" s="623"/>
      <c r="Q96" s="625"/>
      <c r="R96" s="625"/>
      <c r="S96" s="624"/>
      <c r="T96" s="626"/>
      <c r="U96" s="626"/>
      <c r="V96" s="626"/>
      <c r="W96" s="626"/>
      <c r="X96" s="626"/>
      <c r="Y96" s="627"/>
      <c r="Z96" s="624" t="s">
        <v>35</v>
      </c>
    </row>
    <row r="97" spans="1:26" ht="102.75" thickTop="1" x14ac:dyDescent="0.25">
      <c r="A97" s="308">
        <v>92</v>
      </c>
      <c r="B97" s="78" t="s">
        <v>149</v>
      </c>
      <c r="C97" s="79" t="s">
        <v>150</v>
      </c>
      <c r="D97" s="126">
        <v>43378641</v>
      </c>
      <c r="E97" s="155">
        <v>102931895</v>
      </c>
      <c r="F97" s="53">
        <v>600130053</v>
      </c>
      <c r="G97" s="46" t="s">
        <v>444</v>
      </c>
      <c r="H97" s="83" t="s">
        <v>28</v>
      </c>
      <c r="I97" s="83" t="s">
        <v>29</v>
      </c>
      <c r="J97" s="83" t="s">
        <v>151</v>
      </c>
      <c r="K97" s="46" t="s">
        <v>445</v>
      </c>
      <c r="L97" s="48">
        <v>20000000</v>
      </c>
      <c r="M97" s="49">
        <f>L97/100*70</f>
        <v>14000000</v>
      </c>
      <c r="N97" s="628" t="s">
        <v>31</v>
      </c>
      <c r="O97" s="313" t="s">
        <v>32</v>
      </c>
      <c r="P97" s="316"/>
      <c r="Q97" s="315"/>
      <c r="R97" s="315"/>
      <c r="S97" s="128"/>
      <c r="T97" s="54"/>
      <c r="U97" s="54"/>
      <c r="V97" s="54" t="s">
        <v>43</v>
      </c>
      <c r="W97" s="54" t="s">
        <v>43</v>
      </c>
      <c r="X97" s="54"/>
      <c r="Y97" s="316"/>
      <c r="Z97" s="128" t="s">
        <v>35</v>
      </c>
    </row>
    <row r="98" spans="1:26" ht="102.75" thickBot="1" x14ac:dyDescent="0.3">
      <c r="A98" s="330">
        <v>93</v>
      </c>
      <c r="B98" s="43" t="s">
        <v>149</v>
      </c>
      <c r="C98" s="332" t="s">
        <v>150</v>
      </c>
      <c r="D98" s="629">
        <v>43378641</v>
      </c>
      <c r="E98" s="333">
        <v>102931895</v>
      </c>
      <c r="F98" s="334">
        <v>600130053</v>
      </c>
      <c r="G98" s="472" t="s">
        <v>446</v>
      </c>
      <c r="H98" s="335" t="s">
        <v>28</v>
      </c>
      <c r="I98" s="335" t="s">
        <v>29</v>
      </c>
      <c r="J98" s="335" t="s">
        <v>151</v>
      </c>
      <c r="K98" s="472" t="s">
        <v>447</v>
      </c>
      <c r="L98" s="473">
        <v>1500000</v>
      </c>
      <c r="M98" s="474">
        <f>L98/100*70</f>
        <v>1050000</v>
      </c>
      <c r="N98" s="630" t="s">
        <v>42</v>
      </c>
      <c r="O98" s="339" t="s">
        <v>58</v>
      </c>
      <c r="P98" s="475" t="s">
        <v>43</v>
      </c>
      <c r="Q98" s="341" t="s">
        <v>43</v>
      </c>
      <c r="R98" s="341" t="s">
        <v>43</v>
      </c>
      <c r="S98" s="343" t="s">
        <v>43</v>
      </c>
      <c r="T98" s="631"/>
      <c r="U98" s="631" t="s">
        <v>43</v>
      </c>
      <c r="V98" s="631" t="s">
        <v>43</v>
      </c>
      <c r="W98" s="631" t="s">
        <v>43</v>
      </c>
      <c r="X98" s="631"/>
      <c r="Y98" s="475"/>
      <c r="Z98" s="343" t="s">
        <v>35</v>
      </c>
    </row>
    <row r="99" spans="1:26" ht="51.75" thickTop="1" x14ac:dyDescent="0.25">
      <c r="A99" s="344">
        <v>94</v>
      </c>
      <c r="B99" s="345" t="s">
        <v>448</v>
      </c>
      <c r="C99" s="632" t="s">
        <v>449</v>
      </c>
      <c r="D99" s="632">
        <v>48895300</v>
      </c>
      <c r="E99" s="632">
        <v>102943168</v>
      </c>
      <c r="F99" s="632">
        <v>600130223</v>
      </c>
      <c r="G99" s="632" t="s">
        <v>450</v>
      </c>
      <c r="H99" s="632" t="s">
        <v>28</v>
      </c>
      <c r="I99" s="632" t="s">
        <v>29</v>
      </c>
      <c r="J99" s="632" t="s">
        <v>451</v>
      </c>
      <c r="K99" s="633" t="s">
        <v>452</v>
      </c>
      <c r="L99" s="634">
        <v>400000</v>
      </c>
      <c r="M99" s="634">
        <f>L99/100*70</f>
        <v>280000</v>
      </c>
      <c r="N99" s="635" t="s">
        <v>42</v>
      </c>
      <c r="O99" s="635" t="s">
        <v>64</v>
      </c>
      <c r="P99" s="636"/>
      <c r="Q99" s="636"/>
      <c r="R99" s="636"/>
      <c r="S99" s="636"/>
      <c r="T99" s="636"/>
      <c r="U99" s="636"/>
      <c r="V99" s="636"/>
      <c r="W99" s="636"/>
      <c r="X99" s="636"/>
      <c r="Y99" s="637" t="s">
        <v>453</v>
      </c>
      <c r="Z99" s="638" t="s">
        <v>35</v>
      </c>
    </row>
    <row r="100" spans="1:26" ht="51" x14ac:dyDescent="0.25">
      <c r="A100" s="318">
        <v>95</v>
      </c>
      <c r="B100" s="203" t="s">
        <v>448</v>
      </c>
      <c r="C100" s="296" t="s">
        <v>449</v>
      </c>
      <c r="D100" s="296">
        <v>48895300</v>
      </c>
      <c r="E100" s="296">
        <v>102943168</v>
      </c>
      <c r="F100" s="296">
        <v>600130223</v>
      </c>
      <c r="G100" s="296" t="s">
        <v>454</v>
      </c>
      <c r="H100" s="296" t="s">
        <v>28</v>
      </c>
      <c r="I100" s="296" t="s">
        <v>29</v>
      </c>
      <c r="J100" s="296" t="s">
        <v>451</v>
      </c>
      <c r="K100" s="639" t="s">
        <v>455</v>
      </c>
      <c r="L100" s="640">
        <v>6500000</v>
      </c>
      <c r="M100" s="640">
        <f t="shared" ref="M100:M103" si="7">L100/100*70</f>
        <v>4550000</v>
      </c>
      <c r="N100" s="641" t="s">
        <v>31</v>
      </c>
      <c r="O100" s="641" t="s">
        <v>64</v>
      </c>
      <c r="P100" s="177"/>
      <c r="Q100" s="177"/>
      <c r="R100" s="177"/>
      <c r="S100" s="177"/>
      <c r="T100" s="177"/>
      <c r="U100" s="177"/>
      <c r="V100" s="177"/>
      <c r="W100" s="177"/>
      <c r="X100" s="177"/>
      <c r="Y100" s="642" t="s">
        <v>453</v>
      </c>
      <c r="Z100" s="108" t="s">
        <v>35</v>
      </c>
    </row>
    <row r="101" spans="1:26" ht="63.75" x14ac:dyDescent="0.25">
      <c r="A101" s="318">
        <v>96</v>
      </c>
      <c r="B101" s="203" t="s">
        <v>448</v>
      </c>
      <c r="C101" s="296" t="s">
        <v>449</v>
      </c>
      <c r="D101" s="296">
        <v>48895300</v>
      </c>
      <c r="E101" s="296">
        <v>102943168</v>
      </c>
      <c r="F101" s="296">
        <v>600130223</v>
      </c>
      <c r="G101" s="296" t="s">
        <v>456</v>
      </c>
      <c r="H101" s="296" t="s">
        <v>28</v>
      </c>
      <c r="I101" s="296" t="s">
        <v>29</v>
      </c>
      <c r="J101" s="296" t="s">
        <v>451</v>
      </c>
      <c r="K101" s="639" t="s">
        <v>457</v>
      </c>
      <c r="L101" s="640">
        <v>3000000</v>
      </c>
      <c r="M101" s="640">
        <f t="shared" si="7"/>
        <v>2100000</v>
      </c>
      <c r="N101" s="641" t="s">
        <v>31</v>
      </c>
      <c r="O101" s="641" t="s">
        <v>64</v>
      </c>
      <c r="P101" s="177"/>
      <c r="Q101" s="177"/>
      <c r="R101" s="177"/>
      <c r="S101" s="177"/>
      <c r="T101" s="177"/>
      <c r="U101" s="177"/>
      <c r="V101" s="177"/>
      <c r="W101" s="177"/>
      <c r="X101" s="177"/>
      <c r="Y101" s="643"/>
      <c r="Z101" s="108" t="s">
        <v>35</v>
      </c>
    </row>
    <row r="102" spans="1:26" ht="51" x14ac:dyDescent="0.25">
      <c r="A102" s="330">
        <v>97</v>
      </c>
      <c r="B102" s="203" t="s">
        <v>448</v>
      </c>
      <c r="C102" s="296" t="s">
        <v>449</v>
      </c>
      <c r="D102" s="296">
        <v>48895300</v>
      </c>
      <c r="E102" s="296">
        <v>102943168</v>
      </c>
      <c r="F102" s="296">
        <v>600130223</v>
      </c>
      <c r="G102" s="296" t="s">
        <v>458</v>
      </c>
      <c r="H102" s="296" t="s">
        <v>28</v>
      </c>
      <c r="I102" s="296" t="s">
        <v>29</v>
      </c>
      <c r="J102" s="296" t="s">
        <v>451</v>
      </c>
      <c r="K102" s="639" t="s">
        <v>459</v>
      </c>
      <c r="L102" s="640">
        <v>1200000</v>
      </c>
      <c r="M102" s="640">
        <f t="shared" si="7"/>
        <v>840000</v>
      </c>
      <c r="N102" s="641" t="s">
        <v>42</v>
      </c>
      <c r="O102" s="641" t="s">
        <v>64</v>
      </c>
      <c r="P102" s="177"/>
      <c r="Q102" s="177"/>
      <c r="R102" s="177"/>
      <c r="S102" s="177"/>
      <c r="T102" s="177"/>
      <c r="U102" s="177"/>
      <c r="V102" s="643" t="s">
        <v>43</v>
      </c>
      <c r="W102" s="643" t="s">
        <v>43</v>
      </c>
      <c r="X102" s="177"/>
      <c r="Y102" s="642" t="s">
        <v>453</v>
      </c>
      <c r="Z102" s="108" t="s">
        <v>35</v>
      </c>
    </row>
    <row r="103" spans="1:26" ht="51.75" thickBot="1" x14ac:dyDescent="0.3">
      <c r="A103" s="330">
        <v>98</v>
      </c>
      <c r="B103" s="372" t="s">
        <v>448</v>
      </c>
      <c r="C103" s="644" t="s">
        <v>449</v>
      </c>
      <c r="D103" s="644">
        <v>48895300</v>
      </c>
      <c r="E103" s="644">
        <v>102943168</v>
      </c>
      <c r="F103" s="644">
        <v>600130223</v>
      </c>
      <c r="G103" s="644" t="s">
        <v>460</v>
      </c>
      <c r="H103" s="644" t="s">
        <v>28</v>
      </c>
      <c r="I103" s="644" t="s">
        <v>29</v>
      </c>
      <c r="J103" s="644" t="s">
        <v>451</v>
      </c>
      <c r="K103" s="645" t="s">
        <v>461</v>
      </c>
      <c r="L103" s="646">
        <v>3000000</v>
      </c>
      <c r="M103" s="646">
        <f t="shared" si="7"/>
        <v>2100000</v>
      </c>
      <c r="N103" s="647" t="s">
        <v>31</v>
      </c>
      <c r="O103" s="647" t="s">
        <v>64</v>
      </c>
      <c r="P103" s="648"/>
      <c r="Q103" s="648"/>
      <c r="R103" s="648"/>
      <c r="S103" s="648"/>
      <c r="T103" s="648"/>
      <c r="U103" s="648"/>
      <c r="V103" s="649" t="s">
        <v>43</v>
      </c>
      <c r="W103" s="649" t="s">
        <v>43</v>
      </c>
      <c r="X103" s="648"/>
      <c r="Y103" s="650" t="s">
        <v>453</v>
      </c>
      <c r="Z103" s="651" t="s">
        <v>35</v>
      </c>
    </row>
    <row r="104" spans="1:26" ht="102.75" thickTop="1" x14ac:dyDescent="0.25">
      <c r="A104" s="344">
        <v>99</v>
      </c>
      <c r="B104" s="652" t="s">
        <v>155</v>
      </c>
      <c r="C104" s="456" t="s">
        <v>156</v>
      </c>
      <c r="D104" s="456">
        <v>75023865</v>
      </c>
      <c r="E104" s="456">
        <v>102931691</v>
      </c>
      <c r="F104" s="653">
        <v>600130533</v>
      </c>
      <c r="G104" s="456" t="s">
        <v>462</v>
      </c>
      <c r="H104" s="456" t="s">
        <v>28</v>
      </c>
      <c r="I104" s="456" t="s">
        <v>29</v>
      </c>
      <c r="J104" s="456" t="s">
        <v>158</v>
      </c>
      <c r="K104" s="456" t="s">
        <v>463</v>
      </c>
      <c r="L104" s="654">
        <v>2000000</v>
      </c>
      <c r="M104" s="654">
        <f>L104/100*70</f>
        <v>1400000</v>
      </c>
      <c r="N104" s="655" t="s">
        <v>42</v>
      </c>
      <c r="O104" s="655" t="s">
        <v>58</v>
      </c>
      <c r="P104" s="655"/>
      <c r="Q104" s="655"/>
      <c r="R104" s="655"/>
      <c r="S104" s="655"/>
      <c r="T104" s="655"/>
      <c r="U104" s="655"/>
      <c r="V104" s="655" t="s">
        <v>43</v>
      </c>
      <c r="W104" s="655"/>
      <c r="X104" s="655"/>
      <c r="Y104" s="656" t="s">
        <v>464</v>
      </c>
      <c r="Z104" s="657" t="s">
        <v>35</v>
      </c>
    </row>
    <row r="105" spans="1:26" ht="77.25" thickBot="1" x14ac:dyDescent="0.3">
      <c r="A105" s="613">
        <v>100</v>
      </c>
      <c r="B105" s="658" t="s">
        <v>155</v>
      </c>
      <c r="C105" s="659" t="s">
        <v>156</v>
      </c>
      <c r="D105" s="659">
        <v>75023865</v>
      </c>
      <c r="E105" s="659">
        <v>102931691</v>
      </c>
      <c r="F105" s="660">
        <v>600130533</v>
      </c>
      <c r="G105" s="659" t="s">
        <v>96</v>
      </c>
      <c r="H105" s="659" t="s">
        <v>28</v>
      </c>
      <c r="I105" s="659" t="s">
        <v>29</v>
      </c>
      <c r="J105" s="659" t="s">
        <v>158</v>
      </c>
      <c r="K105" s="659" t="s">
        <v>465</v>
      </c>
      <c r="L105" s="661">
        <v>200000</v>
      </c>
      <c r="M105" s="661">
        <f>L105/100*85</f>
        <v>170000</v>
      </c>
      <c r="N105" s="662" t="s">
        <v>42</v>
      </c>
      <c r="O105" s="662" t="s">
        <v>58</v>
      </c>
      <c r="P105" s="662"/>
      <c r="Q105" s="662" t="s">
        <v>43</v>
      </c>
      <c r="R105" s="662"/>
      <c r="S105" s="662"/>
      <c r="T105" s="662"/>
      <c r="U105" s="662"/>
      <c r="V105" s="662"/>
      <c r="W105" s="662"/>
      <c r="X105" s="662"/>
      <c r="Y105" s="663" t="s">
        <v>466</v>
      </c>
      <c r="Z105" s="664" t="s">
        <v>35</v>
      </c>
    </row>
    <row r="106" spans="1:26" ht="77.25" thickTop="1" x14ac:dyDescent="0.25">
      <c r="A106" s="54">
        <v>101</v>
      </c>
      <c r="B106" s="78" t="s">
        <v>161</v>
      </c>
      <c r="C106" s="79" t="s">
        <v>162</v>
      </c>
      <c r="D106" s="155">
        <v>71009850</v>
      </c>
      <c r="E106" s="155">
        <v>102931861</v>
      </c>
      <c r="F106" s="665">
        <v>600130657</v>
      </c>
      <c r="G106" s="666" t="s">
        <v>467</v>
      </c>
      <c r="H106" s="464" t="s">
        <v>28</v>
      </c>
      <c r="I106" s="456" t="s">
        <v>29</v>
      </c>
      <c r="J106" s="464" t="s">
        <v>164</v>
      </c>
      <c r="K106" s="456" t="s">
        <v>468</v>
      </c>
      <c r="L106" s="667">
        <v>2000000</v>
      </c>
      <c r="M106" s="667">
        <f>L106/100*70</f>
        <v>1400000</v>
      </c>
      <c r="N106" s="668" t="s">
        <v>80</v>
      </c>
      <c r="O106" s="669" t="s">
        <v>469</v>
      </c>
      <c r="P106" s="464"/>
      <c r="Q106" s="464"/>
      <c r="R106" s="464"/>
      <c r="S106" s="464"/>
      <c r="T106" s="670" t="s">
        <v>275</v>
      </c>
      <c r="U106" s="670" t="s">
        <v>275</v>
      </c>
      <c r="V106" s="464"/>
      <c r="W106" s="464"/>
      <c r="X106" s="464"/>
      <c r="Y106" s="671" t="s">
        <v>470</v>
      </c>
      <c r="Z106" s="128" t="s">
        <v>35</v>
      </c>
    </row>
    <row r="107" spans="1:26" ht="293.25" x14ac:dyDescent="0.25">
      <c r="A107" s="64">
        <v>102</v>
      </c>
      <c r="B107" s="55" t="s">
        <v>161</v>
      </c>
      <c r="C107" s="56" t="s">
        <v>162</v>
      </c>
      <c r="D107" s="320">
        <v>71009850</v>
      </c>
      <c r="E107" s="320">
        <v>102931861</v>
      </c>
      <c r="F107" s="327">
        <v>600130657</v>
      </c>
      <c r="G107" s="56" t="s">
        <v>471</v>
      </c>
      <c r="H107" s="320" t="s">
        <v>28</v>
      </c>
      <c r="I107" s="56" t="s">
        <v>29</v>
      </c>
      <c r="J107" s="320" t="s">
        <v>164</v>
      </c>
      <c r="K107" s="56" t="s">
        <v>472</v>
      </c>
      <c r="L107" s="672">
        <v>6000000</v>
      </c>
      <c r="M107" s="672">
        <f t="shared" ref="M107:M108" si="8">L107/100*70</f>
        <v>4200000</v>
      </c>
      <c r="N107" s="673" t="s">
        <v>84</v>
      </c>
      <c r="O107" s="674" t="s">
        <v>473</v>
      </c>
      <c r="P107" s="320"/>
      <c r="Q107" s="320"/>
      <c r="R107" s="320"/>
      <c r="S107" s="320"/>
      <c r="T107" s="320"/>
      <c r="U107" s="320"/>
      <c r="V107" s="320"/>
      <c r="W107" s="320"/>
      <c r="X107" s="320"/>
      <c r="Y107" s="329" t="s">
        <v>474</v>
      </c>
      <c r="Z107" s="63" t="s">
        <v>93</v>
      </c>
    </row>
    <row r="108" spans="1:26" ht="102.75" thickBot="1" x14ac:dyDescent="0.3">
      <c r="A108" s="675">
        <v>103</v>
      </c>
      <c r="B108" s="658" t="s">
        <v>161</v>
      </c>
      <c r="C108" s="659" t="s">
        <v>162</v>
      </c>
      <c r="D108" s="676">
        <v>71009850</v>
      </c>
      <c r="E108" s="677">
        <v>102931861</v>
      </c>
      <c r="F108" s="678">
        <v>600130657</v>
      </c>
      <c r="G108" s="679" t="s">
        <v>475</v>
      </c>
      <c r="H108" s="677" t="s">
        <v>28</v>
      </c>
      <c r="I108" s="659" t="s">
        <v>29</v>
      </c>
      <c r="J108" s="677" t="s">
        <v>164</v>
      </c>
      <c r="K108" s="659" t="s">
        <v>476</v>
      </c>
      <c r="L108" s="680">
        <v>2500000</v>
      </c>
      <c r="M108" s="680">
        <f t="shared" si="8"/>
        <v>1750000</v>
      </c>
      <c r="N108" s="681" t="s">
        <v>84</v>
      </c>
      <c r="O108" s="682" t="s">
        <v>473</v>
      </c>
      <c r="P108" s="677"/>
      <c r="Q108" s="677"/>
      <c r="R108" s="677"/>
      <c r="S108" s="677"/>
      <c r="T108" s="677"/>
      <c r="U108" s="677"/>
      <c r="V108" s="677"/>
      <c r="W108" s="677"/>
      <c r="X108" s="677"/>
      <c r="Y108" s="683" t="s">
        <v>477</v>
      </c>
      <c r="Z108" s="664" t="s">
        <v>35</v>
      </c>
    </row>
    <row r="109" spans="1:26" ht="96.75" thickTop="1" x14ac:dyDescent="0.25">
      <c r="A109" s="308">
        <v>104</v>
      </c>
      <c r="B109" s="684" t="s">
        <v>478</v>
      </c>
      <c r="C109" s="685" t="s">
        <v>479</v>
      </c>
      <c r="D109" s="685">
        <v>48894214</v>
      </c>
      <c r="E109" s="685">
        <v>102943231</v>
      </c>
      <c r="F109" s="686">
        <v>600130226</v>
      </c>
      <c r="G109" s="687" t="s">
        <v>480</v>
      </c>
      <c r="H109" s="688" t="s">
        <v>28</v>
      </c>
      <c r="I109" s="688" t="s">
        <v>29</v>
      </c>
      <c r="J109" s="688" t="s">
        <v>481</v>
      </c>
      <c r="K109" s="689" t="s">
        <v>482</v>
      </c>
      <c r="L109" s="690">
        <v>2500000</v>
      </c>
      <c r="M109" s="690">
        <f>L109/100*70</f>
        <v>1750000</v>
      </c>
      <c r="N109" s="691" t="s">
        <v>42</v>
      </c>
      <c r="O109" s="691" t="s">
        <v>58</v>
      </c>
      <c r="P109" s="691" t="s">
        <v>275</v>
      </c>
      <c r="Q109" s="691" t="s">
        <v>275</v>
      </c>
      <c r="R109" s="692"/>
      <c r="S109" s="692"/>
      <c r="T109" s="692"/>
      <c r="U109" s="692"/>
      <c r="V109" s="692"/>
      <c r="W109" s="692"/>
      <c r="X109" s="692"/>
      <c r="Y109" s="693" t="s">
        <v>483</v>
      </c>
      <c r="Z109" s="694" t="s">
        <v>35</v>
      </c>
    </row>
    <row r="110" spans="1:26" ht="56.25" x14ac:dyDescent="0.25">
      <c r="A110" s="318">
        <v>105</v>
      </c>
      <c r="B110" s="695" t="s">
        <v>478</v>
      </c>
      <c r="C110" s="696" t="s">
        <v>479</v>
      </c>
      <c r="D110" s="696">
        <v>48894214</v>
      </c>
      <c r="E110" s="696">
        <v>102943231</v>
      </c>
      <c r="F110" s="697">
        <v>600130226</v>
      </c>
      <c r="G110" s="698" t="s">
        <v>484</v>
      </c>
      <c r="H110" s="696" t="s">
        <v>28</v>
      </c>
      <c r="I110" s="696" t="s">
        <v>29</v>
      </c>
      <c r="J110" s="696" t="s">
        <v>481</v>
      </c>
      <c r="K110" s="699" t="s">
        <v>485</v>
      </c>
      <c r="L110" s="700">
        <v>500000</v>
      </c>
      <c r="M110" s="700">
        <f t="shared" ref="M110:M112" si="9">L110/100*70</f>
        <v>350000</v>
      </c>
      <c r="N110" s="701" t="s">
        <v>42</v>
      </c>
      <c r="O110" s="701" t="s">
        <v>58</v>
      </c>
      <c r="P110" s="702"/>
      <c r="Q110" s="702"/>
      <c r="R110" s="702"/>
      <c r="S110" s="702"/>
      <c r="T110" s="702"/>
      <c r="U110" s="702"/>
      <c r="V110" s="702"/>
      <c r="W110" s="702"/>
      <c r="X110" s="702"/>
      <c r="Y110" s="703"/>
      <c r="Z110" s="704" t="s">
        <v>35</v>
      </c>
    </row>
    <row r="111" spans="1:26" ht="56.25" x14ac:dyDescent="0.25">
      <c r="A111" s="318">
        <v>106</v>
      </c>
      <c r="B111" s="695" t="s">
        <v>478</v>
      </c>
      <c r="C111" s="696" t="s">
        <v>479</v>
      </c>
      <c r="D111" s="696">
        <v>48894214</v>
      </c>
      <c r="E111" s="696">
        <v>102943231</v>
      </c>
      <c r="F111" s="697">
        <v>600130226</v>
      </c>
      <c r="G111" s="698" t="s">
        <v>486</v>
      </c>
      <c r="H111" s="696" t="s">
        <v>28</v>
      </c>
      <c r="I111" s="696" t="s">
        <v>29</v>
      </c>
      <c r="J111" s="696" t="s">
        <v>481</v>
      </c>
      <c r="K111" s="699" t="s">
        <v>487</v>
      </c>
      <c r="L111" s="700">
        <v>500000</v>
      </c>
      <c r="M111" s="700">
        <f t="shared" si="9"/>
        <v>350000</v>
      </c>
      <c r="N111" s="701" t="s">
        <v>42</v>
      </c>
      <c r="O111" s="701" t="s">
        <v>58</v>
      </c>
      <c r="P111" s="702"/>
      <c r="Q111" s="702"/>
      <c r="R111" s="702"/>
      <c r="S111" s="702"/>
      <c r="T111" s="702"/>
      <c r="U111" s="702"/>
      <c r="V111" s="702"/>
      <c r="W111" s="702"/>
      <c r="X111" s="702"/>
      <c r="Y111" s="703"/>
      <c r="Z111" s="704" t="s">
        <v>35</v>
      </c>
    </row>
    <row r="112" spans="1:26" ht="57" thickBot="1" x14ac:dyDescent="0.3">
      <c r="A112" s="613">
        <v>107</v>
      </c>
      <c r="B112" s="705" t="s">
        <v>478</v>
      </c>
      <c r="C112" s="706" t="s">
        <v>479</v>
      </c>
      <c r="D112" s="706">
        <v>48894214</v>
      </c>
      <c r="E112" s="706">
        <v>102943231</v>
      </c>
      <c r="F112" s="707">
        <v>600130226</v>
      </c>
      <c r="G112" s="708" t="s">
        <v>488</v>
      </c>
      <c r="H112" s="706" t="s">
        <v>28</v>
      </c>
      <c r="I112" s="706" t="s">
        <v>29</v>
      </c>
      <c r="J112" s="706" t="s">
        <v>481</v>
      </c>
      <c r="K112" s="709" t="s">
        <v>489</v>
      </c>
      <c r="L112" s="710">
        <v>500000</v>
      </c>
      <c r="M112" s="710">
        <f t="shared" si="9"/>
        <v>350000</v>
      </c>
      <c r="N112" s="711" t="s">
        <v>42</v>
      </c>
      <c r="O112" s="711" t="s">
        <v>58</v>
      </c>
      <c r="P112" s="712"/>
      <c r="Q112" s="712"/>
      <c r="R112" s="712"/>
      <c r="S112" s="712"/>
      <c r="T112" s="712"/>
      <c r="U112" s="712"/>
      <c r="V112" s="712"/>
      <c r="W112" s="711" t="s">
        <v>275</v>
      </c>
      <c r="X112" s="712"/>
      <c r="Y112" s="713"/>
      <c r="Z112" s="714" t="s">
        <v>35</v>
      </c>
    </row>
    <row r="113" spans="1:26" ht="64.5" thickTop="1" x14ac:dyDescent="0.25">
      <c r="A113" s="299">
        <v>108</v>
      </c>
      <c r="B113" s="715" t="s">
        <v>170</v>
      </c>
      <c r="C113" s="79" t="s">
        <v>171</v>
      </c>
      <c r="D113" s="155">
        <v>70998787</v>
      </c>
      <c r="E113" s="716">
        <v>102931712</v>
      </c>
      <c r="F113" s="665">
        <v>600130541</v>
      </c>
      <c r="G113" s="456" t="s">
        <v>172</v>
      </c>
      <c r="H113" s="464" t="s">
        <v>28</v>
      </c>
      <c r="I113" s="464" t="s">
        <v>39</v>
      </c>
      <c r="J113" s="464" t="s">
        <v>173</v>
      </c>
      <c r="K113" s="456" t="s">
        <v>174</v>
      </c>
      <c r="L113" s="717">
        <v>27000000</v>
      </c>
      <c r="M113" s="718">
        <f>L113/100*70</f>
        <v>18900000</v>
      </c>
      <c r="N113" s="719" t="s">
        <v>42</v>
      </c>
      <c r="O113" s="719" t="s">
        <v>64</v>
      </c>
      <c r="P113" s="670"/>
      <c r="Q113" s="670"/>
      <c r="R113" s="670"/>
      <c r="S113" s="670" t="s">
        <v>43</v>
      </c>
      <c r="T113" s="670"/>
      <c r="U113" s="670"/>
      <c r="V113" s="670"/>
      <c r="W113" s="670"/>
      <c r="X113" s="670"/>
      <c r="Y113" s="671" t="s">
        <v>103</v>
      </c>
      <c r="Z113" s="128" t="s">
        <v>93</v>
      </c>
    </row>
    <row r="114" spans="1:26" ht="63.75" x14ac:dyDescent="0.25">
      <c r="A114" s="213">
        <v>109</v>
      </c>
      <c r="B114" s="720" t="s">
        <v>170</v>
      </c>
      <c r="C114" s="56" t="s">
        <v>171</v>
      </c>
      <c r="D114" s="320">
        <v>70998787</v>
      </c>
      <c r="E114" s="721">
        <v>102931712</v>
      </c>
      <c r="F114" s="327">
        <v>600130541</v>
      </c>
      <c r="G114" s="722" t="s">
        <v>176</v>
      </c>
      <c r="H114" s="320" t="s">
        <v>28</v>
      </c>
      <c r="I114" s="333" t="s">
        <v>39</v>
      </c>
      <c r="J114" s="320" t="s">
        <v>173</v>
      </c>
      <c r="K114" s="56" t="s">
        <v>177</v>
      </c>
      <c r="L114" s="723">
        <v>1000000</v>
      </c>
      <c r="M114" s="724">
        <f t="shared" ref="M114:M126" si="10">L114/100*70</f>
        <v>700000</v>
      </c>
      <c r="N114" s="725" t="s">
        <v>31</v>
      </c>
      <c r="O114" s="725" t="s">
        <v>64</v>
      </c>
      <c r="P114" s="326"/>
      <c r="Q114" s="326"/>
      <c r="R114" s="326"/>
      <c r="S114" s="326"/>
      <c r="T114" s="326"/>
      <c r="U114" s="326"/>
      <c r="V114" s="326"/>
      <c r="W114" s="326"/>
      <c r="X114" s="326"/>
      <c r="Y114" s="329" t="s">
        <v>103</v>
      </c>
      <c r="Z114" s="63" t="s">
        <v>93</v>
      </c>
    </row>
    <row r="115" spans="1:26" ht="63.75" x14ac:dyDescent="0.25">
      <c r="A115" s="213">
        <v>110</v>
      </c>
      <c r="B115" s="720" t="s">
        <v>170</v>
      </c>
      <c r="C115" s="56" t="s">
        <v>171</v>
      </c>
      <c r="D115" s="320">
        <v>70998787</v>
      </c>
      <c r="E115" s="721">
        <v>102931712</v>
      </c>
      <c r="F115" s="327">
        <v>600130541</v>
      </c>
      <c r="G115" s="722" t="s">
        <v>179</v>
      </c>
      <c r="H115" s="320" t="s">
        <v>28</v>
      </c>
      <c r="I115" s="320" t="s">
        <v>39</v>
      </c>
      <c r="J115" s="320" t="s">
        <v>173</v>
      </c>
      <c r="K115" s="56" t="s">
        <v>180</v>
      </c>
      <c r="L115" s="726">
        <v>2000000</v>
      </c>
      <c r="M115" s="724">
        <f t="shared" si="10"/>
        <v>1400000</v>
      </c>
      <c r="N115" s="725" t="s">
        <v>31</v>
      </c>
      <c r="O115" s="725" t="s">
        <v>64</v>
      </c>
      <c r="P115" s="326"/>
      <c r="Q115" s="326"/>
      <c r="R115" s="326" t="s">
        <v>43</v>
      </c>
      <c r="S115" s="326"/>
      <c r="T115" s="326"/>
      <c r="U115" s="326"/>
      <c r="V115" s="326"/>
      <c r="W115" s="326"/>
      <c r="X115" s="326"/>
      <c r="Y115" s="325"/>
      <c r="Z115" s="63" t="s">
        <v>35</v>
      </c>
    </row>
    <row r="116" spans="1:26" ht="63.75" x14ac:dyDescent="0.25">
      <c r="A116" s="213">
        <v>111</v>
      </c>
      <c r="B116" s="720" t="s">
        <v>170</v>
      </c>
      <c r="C116" s="56" t="s">
        <v>171</v>
      </c>
      <c r="D116" s="320">
        <v>70998787</v>
      </c>
      <c r="E116" s="721">
        <v>102931712</v>
      </c>
      <c r="F116" s="327">
        <v>600130541</v>
      </c>
      <c r="G116" s="722" t="s">
        <v>96</v>
      </c>
      <c r="H116" s="320" t="s">
        <v>28</v>
      </c>
      <c r="I116" s="320" t="s">
        <v>39</v>
      </c>
      <c r="J116" s="320" t="s">
        <v>173</v>
      </c>
      <c r="K116" s="56" t="s">
        <v>490</v>
      </c>
      <c r="L116" s="726">
        <v>2500000</v>
      </c>
      <c r="M116" s="724">
        <f t="shared" si="10"/>
        <v>1750000</v>
      </c>
      <c r="N116" s="725" t="s">
        <v>31</v>
      </c>
      <c r="O116" s="725" t="s">
        <v>64</v>
      </c>
      <c r="P116" s="326"/>
      <c r="Q116" s="326" t="s">
        <v>43</v>
      </c>
      <c r="R116" s="326"/>
      <c r="S116" s="326"/>
      <c r="T116" s="326"/>
      <c r="U116" s="326"/>
      <c r="V116" s="326"/>
      <c r="W116" s="326"/>
      <c r="X116" s="326"/>
      <c r="Y116" s="325"/>
      <c r="Z116" s="63" t="s">
        <v>35</v>
      </c>
    </row>
    <row r="117" spans="1:26" ht="63.75" x14ac:dyDescent="0.25">
      <c r="A117" s="213">
        <v>112</v>
      </c>
      <c r="B117" s="720" t="s">
        <v>170</v>
      </c>
      <c r="C117" s="56" t="s">
        <v>171</v>
      </c>
      <c r="D117" s="320">
        <v>70998787</v>
      </c>
      <c r="E117" s="721">
        <v>102931712</v>
      </c>
      <c r="F117" s="327">
        <v>600130541</v>
      </c>
      <c r="G117" s="722" t="s">
        <v>491</v>
      </c>
      <c r="H117" s="320" t="s">
        <v>28</v>
      </c>
      <c r="I117" s="320" t="s">
        <v>39</v>
      </c>
      <c r="J117" s="320" t="s">
        <v>173</v>
      </c>
      <c r="K117" s="56" t="s">
        <v>492</v>
      </c>
      <c r="L117" s="726">
        <v>1000000</v>
      </c>
      <c r="M117" s="724">
        <f t="shared" si="10"/>
        <v>700000</v>
      </c>
      <c r="N117" s="725" t="s">
        <v>31</v>
      </c>
      <c r="O117" s="725" t="s">
        <v>64</v>
      </c>
      <c r="P117" s="326" t="s">
        <v>43</v>
      </c>
      <c r="Q117" s="326"/>
      <c r="R117" s="326"/>
      <c r="S117" s="326" t="s">
        <v>43</v>
      </c>
      <c r="T117" s="326"/>
      <c r="U117" s="326"/>
      <c r="V117" s="326"/>
      <c r="W117" s="326"/>
      <c r="X117" s="326"/>
      <c r="Y117" s="325"/>
      <c r="Z117" s="63" t="s">
        <v>35</v>
      </c>
    </row>
    <row r="118" spans="1:26" ht="63.75" x14ac:dyDescent="0.25">
      <c r="A118" s="213">
        <v>113</v>
      </c>
      <c r="B118" s="720" t="s">
        <v>170</v>
      </c>
      <c r="C118" s="56" t="s">
        <v>171</v>
      </c>
      <c r="D118" s="320">
        <v>70998787</v>
      </c>
      <c r="E118" s="721">
        <v>102931712</v>
      </c>
      <c r="F118" s="327">
        <v>600130541</v>
      </c>
      <c r="G118" s="727" t="s">
        <v>493</v>
      </c>
      <c r="H118" s="320" t="s">
        <v>28</v>
      </c>
      <c r="I118" s="320" t="s">
        <v>39</v>
      </c>
      <c r="J118" s="320" t="s">
        <v>173</v>
      </c>
      <c r="K118" s="56" t="s">
        <v>494</v>
      </c>
      <c r="L118" s="726">
        <v>1000000</v>
      </c>
      <c r="M118" s="724">
        <f t="shared" si="10"/>
        <v>700000</v>
      </c>
      <c r="N118" s="725" t="s">
        <v>31</v>
      </c>
      <c r="O118" s="725" t="s">
        <v>64</v>
      </c>
      <c r="P118" s="326" t="s">
        <v>43</v>
      </c>
      <c r="Q118" s="326"/>
      <c r="R118" s="326"/>
      <c r="S118" s="326"/>
      <c r="T118" s="326"/>
      <c r="U118" s="326"/>
      <c r="V118" s="326"/>
      <c r="W118" s="326"/>
      <c r="X118" s="326"/>
      <c r="Y118" s="325"/>
      <c r="Z118" s="63" t="s">
        <v>35</v>
      </c>
    </row>
    <row r="119" spans="1:26" ht="63.75" x14ac:dyDescent="0.25">
      <c r="A119" s="213">
        <v>114</v>
      </c>
      <c r="B119" s="720" t="s">
        <v>170</v>
      </c>
      <c r="C119" s="56" t="s">
        <v>171</v>
      </c>
      <c r="D119" s="320">
        <v>70998787</v>
      </c>
      <c r="E119" s="721">
        <v>102931712</v>
      </c>
      <c r="F119" s="327">
        <v>600130541</v>
      </c>
      <c r="G119" s="722" t="s">
        <v>495</v>
      </c>
      <c r="H119" s="320" t="s">
        <v>28</v>
      </c>
      <c r="I119" s="320" t="s">
        <v>39</v>
      </c>
      <c r="J119" s="320" t="s">
        <v>173</v>
      </c>
      <c r="K119" s="56" t="s">
        <v>496</v>
      </c>
      <c r="L119" s="726">
        <v>1000000</v>
      </c>
      <c r="M119" s="724">
        <f t="shared" si="10"/>
        <v>700000</v>
      </c>
      <c r="N119" s="725" t="s">
        <v>31</v>
      </c>
      <c r="O119" s="725" t="s">
        <v>64</v>
      </c>
      <c r="P119" s="326"/>
      <c r="Q119" s="326"/>
      <c r="R119" s="326"/>
      <c r="S119" s="326" t="s">
        <v>43</v>
      </c>
      <c r="T119" s="326"/>
      <c r="U119" s="326"/>
      <c r="V119" s="326"/>
      <c r="W119" s="326"/>
      <c r="X119" s="326"/>
      <c r="Y119" s="325"/>
      <c r="Z119" s="63" t="s">
        <v>35</v>
      </c>
    </row>
    <row r="120" spans="1:26" ht="63.75" x14ac:dyDescent="0.25">
      <c r="A120" s="213">
        <v>115</v>
      </c>
      <c r="B120" s="720" t="s">
        <v>170</v>
      </c>
      <c r="C120" s="56" t="s">
        <v>171</v>
      </c>
      <c r="D120" s="320">
        <v>70998787</v>
      </c>
      <c r="E120" s="721">
        <v>102931712</v>
      </c>
      <c r="F120" s="327">
        <v>600130541</v>
      </c>
      <c r="G120" s="722" t="s">
        <v>497</v>
      </c>
      <c r="H120" s="320" t="s">
        <v>28</v>
      </c>
      <c r="I120" s="320" t="s">
        <v>39</v>
      </c>
      <c r="J120" s="320" t="s">
        <v>173</v>
      </c>
      <c r="K120" s="56" t="s">
        <v>498</v>
      </c>
      <c r="L120" s="723">
        <v>10000000</v>
      </c>
      <c r="M120" s="724">
        <f t="shared" si="10"/>
        <v>7000000</v>
      </c>
      <c r="N120" s="725" t="s">
        <v>31</v>
      </c>
      <c r="O120" s="725" t="s">
        <v>64</v>
      </c>
      <c r="P120" s="326"/>
      <c r="Q120" s="326"/>
      <c r="R120" s="326"/>
      <c r="S120" s="326"/>
      <c r="T120" s="326"/>
      <c r="U120" s="326"/>
      <c r="V120" s="326"/>
      <c r="W120" s="326" t="s">
        <v>43</v>
      </c>
      <c r="X120" s="326"/>
      <c r="Y120" s="325"/>
      <c r="Z120" s="63" t="s">
        <v>35</v>
      </c>
    </row>
    <row r="121" spans="1:26" ht="63.75" x14ac:dyDescent="0.25">
      <c r="A121" s="213">
        <v>116</v>
      </c>
      <c r="B121" s="720" t="s">
        <v>170</v>
      </c>
      <c r="C121" s="56" t="s">
        <v>171</v>
      </c>
      <c r="D121" s="320">
        <v>70998787</v>
      </c>
      <c r="E121" s="721">
        <v>102931712</v>
      </c>
      <c r="F121" s="327">
        <v>600130541</v>
      </c>
      <c r="G121" s="722" t="s">
        <v>499</v>
      </c>
      <c r="H121" s="320" t="s">
        <v>28</v>
      </c>
      <c r="I121" s="320" t="s">
        <v>39</v>
      </c>
      <c r="J121" s="320" t="s">
        <v>173</v>
      </c>
      <c r="K121" s="56" t="s">
        <v>500</v>
      </c>
      <c r="L121" s="726">
        <v>500000</v>
      </c>
      <c r="M121" s="724">
        <f t="shared" si="10"/>
        <v>350000</v>
      </c>
      <c r="N121" s="725" t="s">
        <v>31</v>
      </c>
      <c r="O121" s="725" t="s">
        <v>64</v>
      </c>
      <c r="P121" s="326"/>
      <c r="Q121" s="326"/>
      <c r="R121" s="326" t="s">
        <v>43</v>
      </c>
      <c r="S121" s="326"/>
      <c r="T121" s="326"/>
      <c r="U121" s="326"/>
      <c r="V121" s="326"/>
      <c r="W121" s="326"/>
      <c r="X121" s="326"/>
      <c r="Y121" s="325"/>
      <c r="Z121" s="63" t="s">
        <v>35</v>
      </c>
    </row>
    <row r="122" spans="1:26" ht="63.75" x14ac:dyDescent="0.25">
      <c r="A122" s="213">
        <v>117</v>
      </c>
      <c r="B122" s="720" t="s">
        <v>170</v>
      </c>
      <c r="C122" s="56" t="s">
        <v>171</v>
      </c>
      <c r="D122" s="320">
        <v>70998787</v>
      </c>
      <c r="E122" s="721">
        <v>102931712</v>
      </c>
      <c r="F122" s="327">
        <v>600130541</v>
      </c>
      <c r="G122" s="722" t="s">
        <v>501</v>
      </c>
      <c r="H122" s="320" t="s">
        <v>28</v>
      </c>
      <c r="I122" s="320" t="s">
        <v>39</v>
      </c>
      <c r="J122" s="320" t="s">
        <v>173</v>
      </c>
      <c r="K122" s="56" t="s">
        <v>502</v>
      </c>
      <c r="L122" s="726">
        <v>2000000</v>
      </c>
      <c r="M122" s="724">
        <f t="shared" si="10"/>
        <v>1400000</v>
      </c>
      <c r="N122" s="725" t="s">
        <v>31</v>
      </c>
      <c r="O122" s="725" t="s">
        <v>64</v>
      </c>
      <c r="P122" s="326"/>
      <c r="Q122" s="326" t="s">
        <v>43</v>
      </c>
      <c r="R122" s="326"/>
      <c r="S122" s="326"/>
      <c r="T122" s="326"/>
      <c r="U122" s="326"/>
      <c r="V122" s="326"/>
      <c r="W122" s="326"/>
      <c r="X122" s="326"/>
      <c r="Y122" s="325"/>
      <c r="Z122" s="63" t="s">
        <v>35</v>
      </c>
    </row>
    <row r="123" spans="1:26" ht="63.75" x14ac:dyDescent="0.25">
      <c r="A123" s="213">
        <v>118</v>
      </c>
      <c r="B123" s="720" t="s">
        <v>170</v>
      </c>
      <c r="C123" s="56" t="s">
        <v>171</v>
      </c>
      <c r="D123" s="320">
        <v>70998787</v>
      </c>
      <c r="E123" s="721">
        <v>102931712</v>
      </c>
      <c r="F123" s="327">
        <v>600130541</v>
      </c>
      <c r="G123" s="722" t="s">
        <v>503</v>
      </c>
      <c r="H123" s="320" t="s">
        <v>28</v>
      </c>
      <c r="I123" s="320" t="s">
        <v>39</v>
      </c>
      <c r="J123" s="320" t="s">
        <v>173</v>
      </c>
      <c r="K123" s="56" t="s">
        <v>504</v>
      </c>
      <c r="L123" s="726">
        <v>2000000</v>
      </c>
      <c r="M123" s="724">
        <f t="shared" si="10"/>
        <v>1400000</v>
      </c>
      <c r="N123" s="725" t="s">
        <v>31</v>
      </c>
      <c r="O123" s="725" t="s">
        <v>64</v>
      </c>
      <c r="P123" s="326"/>
      <c r="Q123" s="326"/>
      <c r="R123" s="326"/>
      <c r="S123" s="326"/>
      <c r="T123" s="326"/>
      <c r="U123" s="326"/>
      <c r="V123" s="326" t="s">
        <v>43</v>
      </c>
      <c r="W123" s="326"/>
      <c r="X123" s="326"/>
      <c r="Y123" s="325"/>
      <c r="Z123" s="63" t="s">
        <v>35</v>
      </c>
    </row>
    <row r="124" spans="1:26" ht="63.75" x14ac:dyDescent="0.25">
      <c r="A124" s="213">
        <v>119</v>
      </c>
      <c r="B124" s="720" t="s">
        <v>170</v>
      </c>
      <c r="C124" s="56" t="s">
        <v>171</v>
      </c>
      <c r="D124" s="320">
        <v>70998787</v>
      </c>
      <c r="E124" s="721">
        <v>102931712</v>
      </c>
      <c r="F124" s="327">
        <v>600130541</v>
      </c>
      <c r="G124" s="722" t="s">
        <v>505</v>
      </c>
      <c r="H124" s="320" t="s">
        <v>28</v>
      </c>
      <c r="I124" s="320" t="s">
        <v>39</v>
      </c>
      <c r="J124" s="320" t="s">
        <v>173</v>
      </c>
      <c r="K124" s="56" t="s">
        <v>506</v>
      </c>
      <c r="L124" s="726">
        <v>1000000</v>
      </c>
      <c r="M124" s="724">
        <f t="shared" si="10"/>
        <v>700000</v>
      </c>
      <c r="N124" s="725" t="s">
        <v>31</v>
      </c>
      <c r="O124" s="725" t="s">
        <v>64</v>
      </c>
      <c r="P124" s="326"/>
      <c r="Q124" s="326"/>
      <c r="R124" s="326"/>
      <c r="S124" s="326"/>
      <c r="T124" s="326"/>
      <c r="U124" s="326"/>
      <c r="V124" s="326" t="s">
        <v>43</v>
      </c>
      <c r="W124" s="326"/>
      <c r="X124" s="326"/>
      <c r="Y124" s="325"/>
      <c r="Z124" s="63" t="s">
        <v>35</v>
      </c>
    </row>
    <row r="125" spans="1:26" ht="63.75" x14ac:dyDescent="0.25">
      <c r="A125" s="213">
        <v>120</v>
      </c>
      <c r="B125" s="720" t="s">
        <v>170</v>
      </c>
      <c r="C125" s="56" t="s">
        <v>171</v>
      </c>
      <c r="D125" s="320">
        <v>70998787</v>
      </c>
      <c r="E125" s="721">
        <v>102931712</v>
      </c>
      <c r="F125" s="327">
        <v>600130541</v>
      </c>
      <c r="G125" s="722" t="s">
        <v>507</v>
      </c>
      <c r="H125" s="320" t="s">
        <v>28</v>
      </c>
      <c r="I125" s="320" t="s">
        <v>39</v>
      </c>
      <c r="J125" s="320" t="s">
        <v>173</v>
      </c>
      <c r="K125" s="56" t="s">
        <v>508</v>
      </c>
      <c r="L125" s="726">
        <v>2000000</v>
      </c>
      <c r="M125" s="724">
        <f t="shared" si="10"/>
        <v>1400000</v>
      </c>
      <c r="N125" s="725" t="s">
        <v>31</v>
      </c>
      <c r="O125" s="725" t="s">
        <v>64</v>
      </c>
      <c r="P125" s="326"/>
      <c r="Q125" s="326"/>
      <c r="R125" s="326" t="s">
        <v>43</v>
      </c>
      <c r="S125" s="326"/>
      <c r="T125" s="326"/>
      <c r="U125" s="326"/>
      <c r="V125" s="326"/>
      <c r="W125" s="326"/>
      <c r="X125" s="326"/>
      <c r="Y125" s="325"/>
      <c r="Z125" s="63" t="s">
        <v>35</v>
      </c>
    </row>
    <row r="126" spans="1:26" ht="64.5" thickBot="1" x14ac:dyDescent="0.3">
      <c r="A126" s="728">
        <v>121</v>
      </c>
      <c r="B126" s="729" t="s">
        <v>170</v>
      </c>
      <c r="C126" s="659" t="s">
        <v>171</v>
      </c>
      <c r="D126" s="677">
        <v>70998787</v>
      </c>
      <c r="E126" s="730">
        <v>102931712</v>
      </c>
      <c r="F126" s="678">
        <v>600130541</v>
      </c>
      <c r="G126" s="731" t="s">
        <v>509</v>
      </c>
      <c r="H126" s="677" t="s">
        <v>28</v>
      </c>
      <c r="I126" s="677" t="s">
        <v>39</v>
      </c>
      <c r="J126" s="677" t="s">
        <v>173</v>
      </c>
      <c r="K126" s="659" t="s">
        <v>180</v>
      </c>
      <c r="L126" s="732">
        <v>5000000</v>
      </c>
      <c r="M126" s="733">
        <f t="shared" si="10"/>
        <v>3500000</v>
      </c>
      <c r="N126" s="734" t="s">
        <v>31</v>
      </c>
      <c r="O126" s="734" t="s">
        <v>64</v>
      </c>
      <c r="P126" s="735"/>
      <c r="Q126" s="735" t="s">
        <v>43</v>
      </c>
      <c r="R126" s="735" t="s">
        <v>43</v>
      </c>
      <c r="S126" s="735"/>
      <c r="T126" s="735"/>
      <c r="U126" s="735"/>
      <c r="V126" s="735" t="s">
        <v>43</v>
      </c>
      <c r="W126" s="735"/>
      <c r="X126" s="735"/>
      <c r="Y126" s="736"/>
      <c r="Z126" s="737" t="s">
        <v>35</v>
      </c>
    </row>
    <row r="127" spans="1:26" ht="57" thickTop="1" x14ac:dyDescent="0.25">
      <c r="A127" s="308">
        <v>122</v>
      </c>
      <c r="B127" s="738" t="s">
        <v>510</v>
      </c>
      <c r="C127" s="739" t="s">
        <v>202</v>
      </c>
      <c r="D127" s="740">
        <v>43380123</v>
      </c>
      <c r="E127" s="740">
        <v>102943354</v>
      </c>
      <c r="F127" s="741">
        <v>600130339</v>
      </c>
      <c r="G127" s="632" t="s">
        <v>511</v>
      </c>
      <c r="H127" s="479" t="s">
        <v>28</v>
      </c>
      <c r="I127" s="479" t="s">
        <v>39</v>
      </c>
      <c r="J127" s="479" t="s">
        <v>39</v>
      </c>
      <c r="K127" s="742" t="s">
        <v>512</v>
      </c>
      <c r="L127" s="743">
        <v>3200000</v>
      </c>
      <c r="M127" s="744">
        <f>L127/100*70</f>
        <v>2240000</v>
      </c>
      <c r="N127" s="691" t="s">
        <v>513</v>
      </c>
      <c r="O127" s="691" t="s">
        <v>42</v>
      </c>
      <c r="P127" s="357" t="s">
        <v>43</v>
      </c>
      <c r="Q127" s="357" t="s">
        <v>43</v>
      </c>
      <c r="R127" s="357" t="s">
        <v>43</v>
      </c>
      <c r="S127" s="357" t="s">
        <v>43</v>
      </c>
      <c r="T127" s="745"/>
      <c r="U127" s="745"/>
      <c r="V127" s="745"/>
      <c r="W127" s="745"/>
      <c r="X127" s="745"/>
      <c r="Y127" s="746" t="s">
        <v>103</v>
      </c>
      <c r="Z127" s="425" t="s">
        <v>93</v>
      </c>
    </row>
    <row r="128" spans="1:26" ht="56.25" x14ac:dyDescent="0.25">
      <c r="A128" s="318">
        <v>123</v>
      </c>
      <c r="B128" s="203" t="s">
        <v>510</v>
      </c>
      <c r="C128" s="747" t="s">
        <v>202</v>
      </c>
      <c r="D128" s="485">
        <v>43380123</v>
      </c>
      <c r="E128" s="485">
        <v>102943354</v>
      </c>
      <c r="F128" s="748">
        <v>600130339</v>
      </c>
      <c r="G128" s="749" t="s">
        <v>514</v>
      </c>
      <c r="H128" s="485" t="s">
        <v>28</v>
      </c>
      <c r="I128" s="485" t="s">
        <v>39</v>
      </c>
      <c r="J128" s="485" t="s">
        <v>39</v>
      </c>
      <c r="K128" s="750" t="s">
        <v>514</v>
      </c>
      <c r="L128" s="751">
        <v>3400000</v>
      </c>
      <c r="M128" s="752">
        <f>L128/100*85</f>
        <v>2890000</v>
      </c>
      <c r="N128" s="368" t="s">
        <v>42</v>
      </c>
      <c r="O128" s="368" t="s">
        <v>53</v>
      </c>
      <c r="P128" s="368"/>
      <c r="Q128" s="368" t="s">
        <v>43</v>
      </c>
      <c r="R128" s="368" t="s">
        <v>43</v>
      </c>
      <c r="S128" s="368"/>
      <c r="T128" s="753"/>
      <c r="U128" s="753"/>
      <c r="V128" s="753"/>
      <c r="W128" s="753"/>
      <c r="X128" s="753"/>
      <c r="Y128" s="754"/>
      <c r="Z128" s="369" t="s">
        <v>35</v>
      </c>
    </row>
    <row r="129" spans="1:26" ht="56.25" x14ac:dyDescent="0.25">
      <c r="A129" s="318">
        <v>124</v>
      </c>
      <c r="B129" s="203" t="s">
        <v>510</v>
      </c>
      <c r="C129" s="747" t="s">
        <v>202</v>
      </c>
      <c r="D129" s="485">
        <v>43380123</v>
      </c>
      <c r="E129" s="485">
        <v>102943354</v>
      </c>
      <c r="F129" s="748">
        <v>600130339</v>
      </c>
      <c r="G129" s="296" t="s">
        <v>515</v>
      </c>
      <c r="H129" s="485" t="s">
        <v>28</v>
      </c>
      <c r="I129" s="485" t="s">
        <v>39</v>
      </c>
      <c r="J129" s="485" t="s">
        <v>39</v>
      </c>
      <c r="K129" s="429" t="s">
        <v>515</v>
      </c>
      <c r="L129" s="751">
        <v>2500000</v>
      </c>
      <c r="M129" s="755">
        <f t="shared" ref="M129" si="11">L129/100*70</f>
        <v>1750000</v>
      </c>
      <c r="N129" s="368" t="s">
        <v>42</v>
      </c>
      <c r="O129" s="368" t="s">
        <v>53</v>
      </c>
      <c r="P129" s="368"/>
      <c r="Q129" s="368"/>
      <c r="R129" s="368"/>
      <c r="S129" s="368"/>
      <c r="T129" s="753"/>
      <c r="U129" s="753"/>
      <c r="V129" s="753"/>
      <c r="W129" s="753"/>
      <c r="X129" s="753"/>
      <c r="Y129" s="754"/>
      <c r="Z129" s="369" t="s">
        <v>35</v>
      </c>
    </row>
    <row r="130" spans="1:26" ht="56.25" x14ac:dyDescent="0.25">
      <c r="A130" s="318">
        <v>125</v>
      </c>
      <c r="B130" s="203" t="s">
        <v>510</v>
      </c>
      <c r="C130" s="747" t="s">
        <v>202</v>
      </c>
      <c r="D130" s="485">
        <v>43380123</v>
      </c>
      <c r="E130" s="485">
        <v>102943354</v>
      </c>
      <c r="F130" s="748">
        <v>600130339</v>
      </c>
      <c r="G130" s="296" t="s">
        <v>516</v>
      </c>
      <c r="H130" s="485" t="s">
        <v>28</v>
      </c>
      <c r="I130" s="485" t="s">
        <v>39</v>
      </c>
      <c r="J130" s="485" t="s">
        <v>39</v>
      </c>
      <c r="K130" s="429" t="s">
        <v>516</v>
      </c>
      <c r="L130" s="751">
        <v>2800000</v>
      </c>
      <c r="M130" s="755">
        <f t="shared" ref="M130" si="12">L130/100*85</f>
        <v>2380000</v>
      </c>
      <c r="N130" s="368" t="s">
        <v>31</v>
      </c>
      <c r="O130" s="368" t="s">
        <v>58</v>
      </c>
      <c r="P130" s="368" t="s">
        <v>43</v>
      </c>
      <c r="Q130" s="368" t="s">
        <v>43</v>
      </c>
      <c r="R130" s="368" t="s">
        <v>43</v>
      </c>
      <c r="S130" s="368" t="s">
        <v>43</v>
      </c>
      <c r="T130" s="753"/>
      <c r="U130" s="753"/>
      <c r="V130" s="753"/>
      <c r="W130" s="753"/>
      <c r="X130" s="753"/>
      <c r="Y130" s="754"/>
      <c r="Z130" s="369" t="s">
        <v>35</v>
      </c>
    </row>
    <row r="131" spans="1:26" ht="56.25" x14ac:dyDescent="0.25">
      <c r="A131" s="318">
        <v>126</v>
      </c>
      <c r="B131" s="203" t="s">
        <v>510</v>
      </c>
      <c r="C131" s="747" t="s">
        <v>202</v>
      </c>
      <c r="D131" s="485">
        <v>43380123</v>
      </c>
      <c r="E131" s="485">
        <v>102943354</v>
      </c>
      <c r="F131" s="748">
        <v>600130339</v>
      </c>
      <c r="G131" s="296" t="s">
        <v>517</v>
      </c>
      <c r="H131" s="485" t="s">
        <v>28</v>
      </c>
      <c r="I131" s="485" t="s">
        <v>39</v>
      </c>
      <c r="J131" s="485" t="s">
        <v>39</v>
      </c>
      <c r="K131" s="750" t="s">
        <v>518</v>
      </c>
      <c r="L131" s="751">
        <v>1300000</v>
      </c>
      <c r="M131" s="755">
        <f t="shared" ref="M131" si="13">L131/100*70</f>
        <v>910000</v>
      </c>
      <c r="N131" s="368" t="s">
        <v>42</v>
      </c>
      <c r="O131" s="368" t="s">
        <v>53</v>
      </c>
      <c r="P131" s="368"/>
      <c r="Q131" s="368"/>
      <c r="R131" s="368"/>
      <c r="S131" s="368"/>
      <c r="T131" s="753"/>
      <c r="U131" s="753"/>
      <c r="V131" s="753"/>
      <c r="W131" s="753"/>
      <c r="X131" s="753"/>
      <c r="Y131" s="754"/>
      <c r="Z131" s="369" t="s">
        <v>35</v>
      </c>
    </row>
    <row r="132" spans="1:26" ht="78.75" x14ac:dyDescent="0.25">
      <c r="A132" s="318">
        <v>127</v>
      </c>
      <c r="B132" s="203" t="s">
        <v>519</v>
      </c>
      <c r="C132" s="747" t="s">
        <v>202</v>
      </c>
      <c r="D132" s="485">
        <v>43380123</v>
      </c>
      <c r="E132" s="485">
        <v>102943354</v>
      </c>
      <c r="F132" s="748">
        <v>600130339</v>
      </c>
      <c r="G132" s="296" t="s">
        <v>520</v>
      </c>
      <c r="H132" s="485" t="s">
        <v>28</v>
      </c>
      <c r="I132" s="485" t="s">
        <v>39</v>
      </c>
      <c r="J132" s="485" t="s">
        <v>39</v>
      </c>
      <c r="K132" s="429" t="s">
        <v>520</v>
      </c>
      <c r="L132" s="751">
        <v>500000</v>
      </c>
      <c r="M132" s="755">
        <f t="shared" ref="M132" si="14">L132/100*85</f>
        <v>425000</v>
      </c>
      <c r="N132" s="368" t="s">
        <v>42</v>
      </c>
      <c r="O132" s="368" t="s">
        <v>47</v>
      </c>
      <c r="P132" s="368"/>
      <c r="Q132" s="368"/>
      <c r="R132" s="368"/>
      <c r="S132" s="368"/>
      <c r="T132" s="753"/>
      <c r="U132" s="753"/>
      <c r="V132" s="753"/>
      <c r="W132" s="753"/>
      <c r="X132" s="753"/>
      <c r="Y132" s="754"/>
      <c r="Z132" s="369" t="s">
        <v>35</v>
      </c>
    </row>
    <row r="133" spans="1:26" ht="79.5" thickBot="1" x14ac:dyDescent="0.3">
      <c r="A133" s="330">
        <v>128</v>
      </c>
      <c r="B133" s="372" t="s">
        <v>519</v>
      </c>
      <c r="C133" s="756" t="s">
        <v>202</v>
      </c>
      <c r="D133" s="490">
        <v>43380123</v>
      </c>
      <c r="E133" s="490">
        <v>102943354</v>
      </c>
      <c r="F133" s="757">
        <v>600130339</v>
      </c>
      <c r="G133" s="648" t="s">
        <v>521</v>
      </c>
      <c r="H133" s="490" t="s">
        <v>28</v>
      </c>
      <c r="I133" s="490" t="s">
        <v>39</v>
      </c>
      <c r="J133" s="490" t="s">
        <v>39</v>
      </c>
      <c r="K133" s="450" t="s">
        <v>521</v>
      </c>
      <c r="L133" s="758">
        <v>1300000</v>
      </c>
      <c r="M133" s="752">
        <f t="shared" ref="M133" si="15">L133/100*70</f>
        <v>910000</v>
      </c>
      <c r="N133" s="376" t="s">
        <v>31</v>
      </c>
      <c r="O133" s="376" t="s">
        <v>53</v>
      </c>
      <c r="P133" s="376"/>
      <c r="Q133" s="376"/>
      <c r="R133" s="376" t="s">
        <v>43</v>
      </c>
      <c r="S133" s="376"/>
      <c r="T133" s="759"/>
      <c r="U133" s="759"/>
      <c r="V133" s="759"/>
      <c r="W133" s="759"/>
      <c r="X133" s="759"/>
      <c r="Y133" s="760"/>
      <c r="Z133" s="377" t="s">
        <v>35</v>
      </c>
    </row>
    <row r="134" spans="1:26" ht="60.75" thickTop="1" x14ac:dyDescent="0.25">
      <c r="A134" s="360">
        <v>129</v>
      </c>
      <c r="B134" s="761" t="s">
        <v>522</v>
      </c>
      <c r="C134" s="762" t="s">
        <v>523</v>
      </c>
      <c r="D134" s="763">
        <v>60575255</v>
      </c>
      <c r="E134" s="764">
        <v>102943273</v>
      </c>
      <c r="F134" s="765">
        <v>600130282</v>
      </c>
      <c r="G134" s="766" t="s">
        <v>524</v>
      </c>
      <c r="H134" s="767" t="s">
        <v>28</v>
      </c>
      <c r="I134" s="767" t="s">
        <v>39</v>
      </c>
      <c r="J134" s="767" t="s">
        <v>525</v>
      </c>
      <c r="K134" s="766" t="s">
        <v>526</v>
      </c>
      <c r="L134" s="743">
        <v>700000</v>
      </c>
      <c r="M134" s="743">
        <f>L134/100*70</f>
        <v>490000</v>
      </c>
      <c r="N134" s="768" t="s">
        <v>138</v>
      </c>
      <c r="O134" s="691" t="s">
        <v>58</v>
      </c>
      <c r="P134" s="769"/>
      <c r="Q134" s="357"/>
      <c r="R134" s="357" t="s">
        <v>43</v>
      </c>
      <c r="S134" s="357" t="s">
        <v>43</v>
      </c>
      <c r="T134" s="768"/>
      <c r="U134" s="768"/>
      <c r="V134" s="768"/>
      <c r="W134" s="768"/>
      <c r="X134" s="768"/>
      <c r="Y134" s="770"/>
      <c r="Z134" s="542" t="s">
        <v>35</v>
      </c>
    </row>
    <row r="135" spans="1:26" ht="60" x14ac:dyDescent="0.25">
      <c r="A135" s="371">
        <v>130</v>
      </c>
      <c r="B135" s="771" t="s">
        <v>522</v>
      </c>
      <c r="C135" s="772" t="s">
        <v>523</v>
      </c>
      <c r="D135" s="773">
        <v>60575255</v>
      </c>
      <c r="E135" s="774">
        <v>102943273</v>
      </c>
      <c r="F135" s="775">
        <v>600130282</v>
      </c>
      <c r="G135" s="776" t="s">
        <v>527</v>
      </c>
      <c r="H135" s="777" t="s">
        <v>28</v>
      </c>
      <c r="I135" s="777" t="s">
        <v>39</v>
      </c>
      <c r="J135" s="777" t="s">
        <v>525</v>
      </c>
      <c r="K135" s="776" t="s">
        <v>528</v>
      </c>
      <c r="L135" s="751">
        <v>500000</v>
      </c>
      <c r="M135" s="751">
        <f t="shared" ref="M135:M140" si="16">L135/100*70</f>
        <v>350000</v>
      </c>
      <c r="N135" s="701" t="s">
        <v>529</v>
      </c>
      <c r="O135" s="701" t="s">
        <v>58</v>
      </c>
      <c r="P135" s="368"/>
      <c r="Q135" s="368" t="s">
        <v>43</v>
      </c>
      <c r="R135" s="368" t="s">
        <v>43</v>
      </c>
      <c r="S135" s="368" t="s">
        <v>43</v>
      </c>
      <c r="T135" s="778"/>
      <c r="U135" s="778"/>
      <c r="V135" s="778" t="s">
        <v>43</v>
      </c>
      <c r="W135" s="778"/>
      <c r="X135" s="778"/>
      <c r="Y135" s="779"/>
      <c r="Z135" s="442" t="s">
        <v>35</v>
      </c>
    </row>
    <row r="136" spans="1:26" ht="76.5" x14ac:dyDescent="0.25">
      <c r="A136" s="371">
        <v>131</v>
      </c>
      <c r="B136" s="771" t="s">
        <v>522</v>
      </c>
      <c r="C136" s="772" t="s">
        <v>523</v>
      </c>
      <c r="D136" s="773">
        <v>60575255</v>
      </c>
      <c r="E136" s="774">
        <v>102943273</v>
      </c>
      <c r="F136" s="775">
        <v>600130282</v>
      </c>
      <c r="G136" s="780" t="s">
        <v>530</v>
      </c>
      <c r="H136" s="781" t="s">
        <v>28</v>
      </c>
      <c r="I136" s="781" t="s">
        <v>39</v>
      </c>
      <c r="J136" s="777" t="s">
        <v>525</v>
      </c>
      <c r="K136" s="782" t="s">
        <v>530</v>
      </c>
      <c r="L136" s="700">
        <v>2600000</v>
      </c>
      <c r="M136" s="751">
        <f t="shared" si="16"/>
        <v>1820000</v>
      </c>
      <c r="N136" s="368" t="s">
        <v>31</v>
      </c>
      <c r="O136" s="368" t="s">
        <v>114</v>
      </c>
      <c r="P136" s="368"/>
      <c r="Q136" s="368"/>
      <c r="R136" s="368"/>
      <c r="S136" s="368"/>
      <c r="T136" s="702"/>
      <c r="U136" s="702"/>
      <c r="V136" s="702"/>
      <c r="W136" s="702"/>
      <c r="X136" s="702"/>
      <c r="Y136" s="783"/>
      <c r="Z136" s="442" t="s">
        <v>35</v>
      </c>
    </row>
    <row r="137" spans="1:26" ht="60" x14ac:dyDescent="0.25">
      <c r="A137" s="371">
        <v>132</v>
      </c>
      <c r="B137" s="771" t="s">
        <v>522</v>
      </c>
      <c r="C137" s="772" t="s">
        <v>523</v>
      </c>
      <c r="D137" s="773">
        <v>60575255</v>
      </c>
      <c r="E137" s="774">
        <v>102943273</v>
      </c>
      <c r="F137" s="775">
        <v>600130282</v>
      </c>
      <c r="G137" s="784" t="s">
        <v>531</v>
      </c>
      <c r="H137" s="781" t="s">
        <v>28</v>
      </c>
      <c r="I137" s="781" t="s">
        <v>39</v>
      </c>
      <c r="J137" s="777" t="s">
        <v>525</v>
      </c>
      <c r="K137" s="785" t="s">
        <v>531</v>
      </c>
      <c r="L137" s="758">
        <v>4000000</v>
      </c>
      <c r="M137" s="751">
        <f t="shared" si="16"/>
        <v>2800000</v>
      </c>
      <c r="N137" s="368" t="s">
        <v>31</v>
      </c>
      <c r="O137" s="368" t="s">
        <v>114</v>
      </c>
      <c r="P137" s="376"/>
      <c r="Q137" s="376"/>
      <c r="R137" s="376"/>
      <c r="S137" s="376"/>
      <c r="T137" s="786"/>
      <c r="U137" s="786"/>
      <c r="V137" s="786"/>
      <c r="W137" s="786"/>
      <c r="X137" s="786"/>
      <c r="Y137" s="787"/>
      <c r="Z137" s="443" t="s">
        <v>35</v>
      </c>
    </row>
    <row r="138" spans="1:26" ht="60" x14ac:dyDescent="0.25">
      <c r="A138" s="371">
        <v>133</v>
      </c>
      <c r="B138" s="771" t="s">
        <v>522</v>
      </c>
      <c r="C138" s="772" t="s">
        <v>523</v>
      </c>
      <c r="D138" s="773">
        <v>60575255</v>
      </c>
      <c r="E138" s="774">
        <v>102943273</v>
      </c>
      <c r="F138" s="775">
        <v>600130282</v>
      </c>
      <c r="G138" s="784" t="s">
        <v>532</v>
      </c>
      <c r="H138" s="781" t="s">
        <v>28</v>
      </c>
      <c r="I138" s="781" t="s">
        <v>39</v>
      </c>
      <c r="J138" s="777" t="s">
        <v>525</v>
      </c>
      <c r="K138" s="785" t="s">
        <v>532</v>
      </c>
      <c r="L138" s="758">
        <v>500000</v>
      </c>
      <c r="M138" s="751">
        <f t="shared" si="16"/>
        <v>350000</v>
      </c>
      <c r="N138" s="368" t="s">
        <v>31</v>
      </c>
      <c r="O138" s="368" t="s">
        <v>114</v>
      </c>
      <c r="P138" s="376"/>
      <c r="Q138" s="376"/>
      <c r="R138" s="376"/>
      <c r="S138" s="376"/>
      <c r="T138" s="786"/>
      <c r="U138" s="786"/>
      <c r="V138" s="786"/>
      <c r="W138" s="786"/>
      <c r="X138" s="786"/>
      <c r="Y138" s="787"/>
      <c r="Z138" s="443" t="s">
        <v>35</v>
      </c>
    </row>
    <row r="139" spans="1:26" ht="89.25" x14ac:dyDescent="0.25">
      <c r="A139" s="371">
        <v>134</v>
      </c>
      <c r="B139" s="771" t="s">
        <v>522</v>
      </c>
      <c r="C139" s="772" t="s">
        <v>523</v>
      </c>
      <c r="D139" s="773">
        <v>60575255</v>
      </c>
      <c r="E139" s="774">
        <v>102943273</v>
      </c>
      <c r="F139" s="775">
        <v>600130282</v>
      </c>
      <c r="G139" s="784" t="s">
        <v>611</v>
      </c>
      <c r="H139" s="781" t="s">
        <v>28</v>
      </c>
      <c r="I139" s="781" t="s">
        <v>39</v>
      </c>
      <c r="J139" s="777" t="s">
        <v>525</v>
      </c>
      <c r="K139" s="785" t="s">
        <v>610</v>
      </c>
      <c r="L139" s="758">
        <v>2500000</v>
      </c>
      <c r="M139" s="751">
        <f t="shared" si="16"/>
        <v>1750000</v>
      </c>
      <c r="N139" s="368" t="s">
        <v>42</v>
      </c>
      <c r="O139" s="368" t="s">
        <v>32</v>
      </c>
      <c r="P139" s="788"/>
      <c r="Q139" s="788" t="s">
        <v>43</v>
      </c>
      <c r="R139" s="788" t="s">
        <v>43</v>
      </c>
      <c r="S139" s="788" t="s">
        <v>43</v>
      </c>
      <c r="T139" s="786"/>
      <c r="U139" s="786"/>
      <c r="V139" s="788" t="s">
        <v>43</v>
      </c>
      <c r="W139" s="786"/>
      <c r="X139" s="788" t="s">
        <v>43</v>
      </c>
      <c r="Y139" s="787"/>
      <c r="Z139" s="443" t="s">
        <v>35</v>
      </c>
    </row>
    <row r="140" spans="1:26" ht="60.75" thickBot="1" x14ac:dyDescent="0.3">
      <c r="A140" s="626">
        <v>135</v>
      </c>
      <c r="B140" s="789" t="s">
        <v>522</v>
      </c>
      <c r="C140" s="790" t="s">
        <v>523</v>
      </c>
      <c r="D140" s="791">
        <v>60575255</v>
      </c>
      <c r="E140" s="792">
        <v>102943273</v>
      </c>
      <c r="F140" s="793">
        <v>600130282</v>
      </c>
      <c r="G140" s="794" t="s">
        <v>533</v>
      </c>
      <c r="H140" s="795" t="s">
        <v>28</v>
      </c>
      <c r="I140" s="795" t="s">
        <v>39</v>
      </c>
      <c r="J140" s="795" t="s">
        <v>525</v>
      </c>
      <c r="K140" s="679" t="s">
        <v>534</v>
      </c>
      <c r="L140" s="796">
        <v>2000000</v>
      </c>
      <c r="M140" s="796">
        <f t="shared" si="16"/>
        <v>1400000</v>
      </c>
      <c r="N140" s="625" t="s">
        <v>138</v>
      </c>
      <c r="O140" s="625" t="s">
        <v>32</v>
      </c>
      <c r="P140" s="625"/>
      <c r="Q140" s="625"/>
      <c r="R140" s="625"/>
      <c r="S140" s="625"/>
      <c r="T140" s="712"/>
      <c r="U140" s="712"/>
      <c r="V140" s="712"/>
      <c r="W140" s="712"/>
      <c r="X140" s="712"/>
      <c r="Y140" s="797"/>
      <c r="Z140" s="798" t="s">
        <v>35</v>
      </c>
    </row>
    <row r="141" spans="1:26" ht="91.5" thickTop="1" thickBot="1" x14ac:dyDescent="0.3">
      <c r="A141" s="396">
        <v>136</v>
      </c>
      <c r="B141" s="799" t="s">
        <v>535</v>
      </c>
      <c r="C141" s="398" t="s">
        <v>195</v>
      </c>
      <c r="D141" s="399">
        <v>75022851</v>
      </c>
      <c r="E141" s="399">
        <v>102931828</v>
      </c>
      <c r="F141" s="800">
        <v>600130622</v>
      </c>
      <c r="G141" s="801" t="s">
        <v>536</v>
      </c>
      <c r="H141" s="399" t="s">
        <v>28</v>
      </c>
      <c r="I141" s="399" t="s">
        <v>39</v>
      </c>
      <c r="J141" s="399" t="s">
        <v>197</v>
      </c>
      <c r="K141" s="802" t="s">
        <v>537</v>
      </c>
      <c r="L141" s="803">
        <v>10000000</v>
      </c>
      <c r="M141" s="804">
        <f>L141/100*70</f>
        <v>7000000</v>
      </c>
      <c r="N141" s="805" t="s">
        <v>538</v>
      </c>
      <c r="O141" s="805" t="s">
        <v>539</v>
      </c>
      <c r="P141" s="806"/>
      <c r="Q141" s="806" t="s">
        <v>43</v>
      </c>
      <c r="R141" s="806" t="s">
        <v>43</v>
      </c>
      <c r="S141" s="806" t="s">
        <v>43</v>
      </c>
      <c r="T141" s="409"/>
      <c r="U141" s="409"/>
      <c r="V141" s="409"/>
      <c r="W141" s="409"/>
      <c r="X141" s="409"/>
      <c r="Y141" s="807" t="s">
        <v>35</v>
      </c>
      <c r="Z141" s="407" t="s">
        <v>35</v>
      </c>
    </row>
    <row r="142" spans="1:26" ht="15.75" thickTop="1" x14ac:dyDescent="0.25">
      <c r="Y142" s="808"/>
      <c r="Z142" s="808"/>
    </row>
    <row r="143" spans="1:26" x14ac:dyDescent="0.25">
      <c r="Y143" s="808"/>
      <c r="Z143" s="808"/>
    </row>
    <row r="144" spans="1:26" x14ac:dyDescent="0.25">
      <c r="A144" s="919" t="s">
        <v>600</v>
      </c>
      <c r="B144" s="919"/>
      <c r="C144" s="919"/>
      <c r="H144" s="1" t="s">
        <v>580</v>
      </c>
      <c r="Y144" s="808"/>
      <c r="Z144" s="808"/>
    </row>
    <row r="145" spans="1:26" x14ac:dyDescent="0.25">
      <c r="H145" s="1" t="s">
        <v>601</v>
      </c>
      <c r="Y145" s="808"/>
      <c r="Z145" s="808"/>
    </row>
    <row r="146" spans="1:26" x14ac:dyDescent="0.25">
      <c r="Y146" s="808"/>
      <c r="Z146" s="808"/>
    </row>
    <row r="147" spans="1:26" ht="0.75" customHeight="1" x14ac:dyDescent="0.25">
      <c r="Y147" s="808"/>
      <c r="Z147" s="808"/>
    </row>
    <row r="148" spans="1:26" x14ac:dyDescent="0.25">
      <c r="A148" s="919" t="s">
        <v>602</v>
      </c>
      <c r="B148" s="919"/>
      <c r="Y148" s="808"/>
      <c r="Z148" s="808"/>
    </row>
    <row r="149" spans="1:26" x14ac:dyDescent="0.25">
      <c r="A149" s="924" t="s">
        <v>606</v>
      </c>
      <c r="B149" s="919"/>
      <c r="Y149" s="808"/>
      <c r="Z149" s="808"/>
    </row>
    <row r="150" spans="1:26" x14ac:dyDescent="0.25">
      <c r="A150" s="919" t="s">
        <v>584</v>
      </c>
      <c r="B150" s="919"/>
      <c r="Y150" s="808"/>
      <c r="Z150" s="808"/>
    </row>
    <row r="151" spans="1:26" x14ac:dyDescent="0.25">
      <c r="A151" s="919" t="s">
        <v>585</v>
      </c>
      <c r="B151" s="919"/>
      <c r="Y151" s="808"/>
      <c r="Z151" s="808"/>
    </row>
    <row r="152" spans="1:26" x14ac:dyDescent="0.25">
      <c r="Y152" s="808"/>
      <c r="Z152" s="808"/>
    </row>
    <row r="153" spans="1:26" x14ac:dyDescent="0.25">
      <c r="A153" s="1" t="s">
        <v>586</v>
      </c>
      <c r="B153" s="919"/>
      <c r="Y153" s="808"/>
      <c r="Z153" s="808"/>
    </row>
    <row r="154" spans="1:26" x14ac:dyDescent="0.25">
      <c r="B154" s="919"/>
      <c r="Y154" s="808"/>
      <c r="Z154" s="808"/>
    </row>
    <row r="155" spans="1:26" x14ac:dyDescent="0.25">
      <c r="A155" s="482" t="s">
        <v>607</v>
      </c>
      <c r="B155" s="482"/>
      <c r="C155" s="482"/>
      <c r="D155" s="482"/>
      <c r="E155" s="482"/>
      <c r="F155" s="482"/>
      <c r="G155" s="482"/>
      <c r="H155" s="482"/>
      <c r="Y155" s="808"/>
      <c r="Z155" s="808"/>
    </row>
    <row r="156" spans="1:26" x14ac:dyDescent="0.25">
      <c r="A156" s="482" t="s">
        <v>588</v>
      </c>
      <c r="B156" s="482"/>
      <c r="C156" s="482"/>
      <c r="D156" s="482"/>
      <c r="E156" s="482"/>
      <c r="F156" s="482"/>
      <c r="G156" s="482"/>
      <c r="H156" s="482"/>
      <c r="Y156" s="808"/>
      <c r="Z156" s="808"/>
    </row>
    <row r="157" spans="1:26" x14ac:dyDescent="0.25">
      <c r="A157" s="482" t="s">
        <v>589</v>
      </c>
      <c r="B157" s="482"/>
      <c r="C157" s="482"/>
      <c r="D157" s="482"/>
      <c r="E157" s="482"/>
      <c r="F157" s="482"/>
      <c r="G157" s="482"/>
      <c r="H157" s="482"/>
      <c r="Y157" s="808"/>
      <c r="Z157" s="808"/>
    </row>
    <row r="158" spans="1:26" x14ac:dyDescent="0.25">
      <c r="A158" s="482" t="s">
        <v>590</v>
      </c>
      <c r="B158" s="482"/>
      <c r="C158" s="482"/>
      <c r="D158" s="482"/>
      <c r="E158" s="482"/>
      <c r="F158" s="482"/>
      <c r="G158" s="482"/>
      <c r="H158" s="482"/>
      <c r="Y158" s="808"/>
      <c r="Z158" s="808"/>
    </row>
    <row r="159" spans="1:26" x14ac:dyDescent="0.25">
      <c r="A159" s="482" t="s">
        <v>591</v>
      </c>
      <c r="B159" s="482"/>
      <c r="C159" s="482"/>
      <c r="D159" s="482"/>
      <c r="E159" s="482"/>
      <c r="F159" s="482"/>
      <c r="G159" s="482"/>
      <c r="H159" s="482"/>
      <c r="Y159" s="808"/>
      <c r="Z159" s="808"/>
    </row>
    <row r="160" spans="1:26" x14ac:dyDescent="0.25">
      <c r="A160" s="482" t="s">
        <v>592</v>
      </c>
      <c r="B160" s="482"/>
      <c r="C160" s="482"/>
      <c r="D160" s="482"/>
      <c r="E160" s="482"/>
      <c r="F160" s="482"/>
      <c r="G160" s="482"/>
      <c r="H160" s="482"/>
      <c r="Y160" s="808"/>
      <c r="Z160" s="808"/>
    </row>
    <row r="161" spans="1:26" x14ac:dyDescent="0.25">
      <c r="A161" s="482" t="s">
        <v>593</v>
      </c>
      <c r="B161" s="482"/>
      <c r="C161" s="482"/>
      <c r="D161" s="482"/>
      <c r="E161" s="482"/>
      <c r="F161" s="482"/>
      <c r="G161" s="482"/>
      <c r="H161" s="482"/>
      <c r="Y161" s="808"/>
      <c r="Z161" s="808"/>
    </row>
    <row r="162" spans="1:26" x14ac:dyDescent="0.25">
      <c r="A162" s="920" t="s">
        <v>608</v>
      </c>
      <c r="B162" s="920"/>
      <c r="C162" s="920"/>
      <c r="D162" s="920"/>
      <c r="E162" s="920"/>
      <c r="Y162" s="808"/>
      <c r="Z162" s="808"/>
    </row>
    <row r="163" spans="1:26" x14ac:dyDescent="0.25">
      <c r="A163" s="482" t="s">
        <v>609</v>
      </c>
      <c r="B163" s="482"/>
      <c r="C163" s="482"/>
      <c r="D163" s="482"/>
      <c r="E163" s="482"/>
      <c r="F163" s="482"/>
      <c r="G163" s="304"/>
      <c r="H163" s="304"/>
      <c r="I163" s="304"/>
      <c r="J163" s="304"/>
      <c r="K163" s="304"/>
      <c r="L163" s="925"/>
      <c r="M163" s="925"/>
      <c r="N163" s="304"/>
      <c r="O163" s="304"/>
      <c r="Y163" s="808"/>
      <c r="Z163" s="808"/>
    </row>
    <row r="164" spans="1:26" x14ac:dyDescent="0.25">
      <c r="A164" s="482" t="s">
        <v>578</v>
      </c>
      <c r="B164" s="482"/>
      <c r="C164" s="482"/>
      <c r="D164" s="482"/>
      <c r="E164" s="482"/>
      <c r="F164" s="482"/>
      <c r="G164" s="304"/>
      <c r="H164" s="304"/>
      <c r="I164" s="304"/>
      <c r="J164" s="304"/>
      <c r="K164" s="304"/>
      <c r="L164" s="925"/>
      <c r="M164" s="925"/>
      <c r="N164" s="304"/>
      <c r="O164" s="304"/>
      <c r="Y164" s="808"/>
      <c r="Z164" s="808"/>
    </row>
    <row r="165" spans="1:26" x14ac:dyDescent="0.25">
      <c r="A165" s="482"/>
      <c r="B165" s="482"/>
      <c r="C165" s="482"/>
      <c r="D165" s="482"/>
      <c r="E165" s="482"/>
      <c r="F165" s="482"/>
      <c r="G165" s="304"/>
      <c r="H165" s="304"/>
      <c r="I165" s="304"/>
      <c r="J165" s="304"/>
      <c r="K165" s="304"/>
      <c r="L165" s="925"/>
      <c r="M165" s="925"/>
      <c r="N165" s="304"/>
      <c r="O165" s="304"/>
      <c r="Y165" s="808"/>
      <c r="Z165" s="808"/>
    </row>
    <row r="166" spans="1:26" x14ac:dyDescent="0.25">
      <c r="A166" s="482" t="s">
        <v>595</v>
      </c>
      <c r="B166" s="482"/>
      <c r="C166" s="482"/>
      <c r="D166" s="482"/>
      <c r="E166" s="482"/>
      <c r="F166" s="482"/>
      <c r="G166" s="304"/>
      <c r="H166" s="304"/>
      <c r="I166" s="304"/>
      <c r="J166" s="304"/>
      <c r="K166" s="304"/>
      <c r="L166" s="925"/>
      <c r="M166" s="925"/>
      <c r="N166" s="304"/>
      <c r="O166" s="304"/>
      <c r="Y166" s="808"/>
      <c r="Z166" s="808"/>
    </row>
    <row r="167" spans="1:26" x14ac:dyDescent="0.25">
      <c r="A167" s="482" t="s">
        <v>596</v>
      </c>
      <c r="B167" s="482"/>
      <c r="C167" s="482"/>
      <c r="D167" s="482"/>
      <c r="E167" s="482"/>
      <c r="F167" s="482"/>
      <c r="G167" s="304"/>
      <c r="H167" s="304"/>
      <c r="I167" s="304"/>
      <c r="J167" s="304"/>
      <c r="K167" s="304"/>
      <c r="L167" s="925"/>
      <c r="M167" s="925"/>
      <c r="N167" s="304"/>
      <c r="O167" s="304"/>
      <c r="Y167" s="808"/>
      <c r="Z167" s="808"/>
    </row>
    <row r="168" spans="1:26" x14ac:dyDescent="0.25">
      <c r="Y168" s="808"/>
      <c r="Z168" s="808"/>
    </row>
    <row r="169" spans="1:26" x14ac:dyDescent="0.25">
      <c r="A169" s="1" t="s">
        <v>597</v>
      </c>
      <c r="Y169" s="808"/>
      <c r="Z169" s="808"/>
    </row>
    <row r="170" spans="1:26" x14ac:dyDescent="0.25">
      <c r="A170" s="922" t="s">
        <v>598</v>
      </c>
      <c r="Y170" s="808"/>
      <c r="Z170" s="808"/>
    </row>
    <row r="171" spans="1:26" x14ac:dyDescent="0.25">
      <c r="A171" s="1" t="s">
        <v>599</v>
      </c>
      <c r="Y171" s="808"/>
      <c r="Z171" s="808"/>
    </row>
    <row r="172" spans="1:26" x14ac:dyDescent="0.25">
      <c r="Y172" s="808"/>
      <c r="Z172" s="808"/>
    </row>
    <row r="173" spans="1:26" x14ac:dyDescent="0.25">
      <c r="Y173" s="808"/>
      <c r="Z173" s="808"/>
    </row>
    <row r="174" spans="1:26" x14ac:dyDescent="0.25">
      <c r="Y174" s="808"/>
      <c r="Z174" s="808"/>
    </row>
    <row r="175" spans="1:26" x14ac:dyDescent="0.25">
      <c r="Y175" s="808"/>
      <c r="Z175" s="808"/>
    </row>
    <row r="176" spans="1:26" x14ac:dyDescent="0.25">
      <c r="Y176" s="808"/>
      <c r="Z176" s="808"/>
    </row>
    <row r="177" spans="25:26" x14ac:dyDescent="0.25">
      <c r="Y177" s="808"/>
      <c r="Z177" s="808"/>
    </row>
    <row r="178" spans="25:26" x14ac:dyDescent="0.25">
      <c r="Y178" s="808"/>
      <c r="Z178" s="808"/>
    </row>
    <row r="179" spans="25:26" x14ac:dyDescent="0.25">
      <c r="Y179" s="808"/>
      <c r="Z179" s="808"/>
    </row>
    <row r="180" spans="25:26" x14ac:dyDescent="0.25">
      <c r="Y180" s="808"/>
      <c r="Z180" s="808"/>
    </row>
    <row r="181" spans="25:26" x14ac:dyDescent="0.25">
      <c r="Y181" s="808"/>
      <c r="Z181" s="808"/>
    </row>
    <row r="182" spans="25:26" x14ac:dyDescent="0.25">
      <c r="Y182" s="808"/>
      <c r="Z182" s="808"/>
    </row>
    <row r="183" spans="25:26" x14ac:dyDescent="0.25">
      <c r="Y183" s="808"/>
      <c r="Z183" s="808"/>
    </row>
    <row r="184" spans="25:26" x14ac:dyDescent="0.25">
      <c r="Y184" s="808"/>
      <c r="Z184" s="808"/>
    </row>
    <row r="185" spans="25:26" x14ac:dyDescent="0.25">
      <c r="Y185" s="808"/>
      <c r="Z185" s="808"/>
    </row>
    <row r="186" spans="25:26" x14ac:dyDescent="0.25">
      <c r="Y186" s="808"/>
      <c r="Z186" s="808"/>
    </row>
    <row r="187" spans="25:26" x14ac:dyDescent="0.25">
      <c r="Y187" s="808"/>
      <c r="Z187" s="808"/>
    </row>
    <row r="188" spans="25:26" x14ac:dyDescent="0.25">
      <c r="Y188" s="808"/>
      <c r="Z188" s="808"/>
    </row>
    <row r="189" spans="25:26" x14ac:dyDescent="0.25">
      <c r="Y189" s="808"/>
      <c r="Z189" s="808"/>
    </row>
    <row r="190" spans="25:26" x14ac:dyDescent="0.25">
      <c r="Y190" s="808"/>
      <c r="Z190" s="808"/>
    </row>
    <row r="191" spans="25:26" x14ac:dyDescent="0.25">
      <c r="Y191" s="808"/>
      <c r="Z191" s="808"/>
    </row>
    <row r="192" spans="25:26" x14ac:dyDescent="0.25">
      <c r="Y192" s="808"/>
      <c r="Z192" s="808"/>
    </row>
    <row r="193" spans="25:26" x14ac:dyDescent="0.25">
      <c r="Y193" s="808"/>
      <c r="Z193" s="808"/>
    </row>
    <row r="194" spans="25:26" x14ac:dyDescent="0.25">
      <c r="Y194" s="808"/>
      <c r="Z194" s="808"/>
    </row>
    <row r="195" spans="25:26" x14ac:dyDescent="0.25">
      <c r="Y195" s="808"/>
      <c r="Z195" s="808"/>
    </row>
    <row r="196" spans="25:26" x14ac:dyDescent="0.25">
      <c r="Y196" s="808"/>
      <c r="Z196" s="808"/>
    </row>
    <row r="197" spans="25:26" x14ac:dyDescent="0.25">
      <c r="Y197" s="808"/>
      <c r="Z197" s="808"/>
    </row>
    <row r="198" spans="25:26" x14ac:dyDescent="0.25">
      <c r="Y198" s="808"/>
      <c r="Z198" s="808"/>
    </row>
    <row r="199" spans="25:26" x14ac:dyDescent="0.25">
      <c r="Y199" s="808"/>
      <c r="Z199" s="808"/>
    </row>
    <row r="200" spans="25:26" x14ac:dyDescent="0.25">
      <c r="Y200" s="808"/>
      <c r="Z200" s="808"/>
    </row>
    <row r="201" spans="25:26" x14ac:dyDescent="0.25">
      <c r="Y201" s="808"/>
      <c r="Z201" s="808"/>
    </row>
    <row r="202" spans="25:26" x14ac:dyDescent="0.25">
      <c r="Y202" s="808"/>
      <c r="Z202" s="808"/>
    </row>
    <row r="203" spans="25:26" x14ac:dyDescent="0.25">
      <c r="Y203" s="808"/>
      <c r="Z203" s="808"/>
    </row>
    <row r="204" spans="25:26" x14ac:dyDescent="0.25">
      <c r="Y204" s="808"/>
      <c r="Z204" s="808"/>
    </row>
    <row r="205" spans="25:26" x14ac:dyDescent="0.25">
      <c r="Y205" s="808"/>
      <c r="Z205" s="808"/>
    </row>
    <row r="206" spans="25:26" x14ac:dyDescent="0.25">
      <c r="Y206" s="808"/>
      <c r="Z206" s="808"/>
    </row>
    <row r="207" spans="25:26" x14ac:dyDescent="0.25">
      <c r="Y207" s="808"/>
      <c r="Z207" s="808"/>
    </row>
    <row r="208" spans="25:26" x14ac:dyDescent="0.25">
      <c r="Y208" s="808"/>
      <c r="Z208" s="808"/>
    </row>
    <row r="209" spans="25:26" x14ac:dyDescent="0.25">
      <c r="Y209" s="808"/>
      <c r="Z209" s="808"/>
    </row>
    <row r="210" spans="25:26" x14ac:dyDescent="0.25">
      <c r="Y210" s="808"/>
      <c r="Z210" s="808"/>
    </row>
    <row r="211" spans="25:26" x14ac:dyDescent="0.25">
      <c r="Y211" s="808"/>
      <c r="Z211" s="808"/>
    </row>
    <row r="212" spans="25:26" x14ac:dyDescent="0.25">
      <c r="Y212" s="808"/>
      <c r="Z212" s="808"/>
    </row>
    <row r="213" spans="25:26" x14ac:dyDescent="0.25">
      <c r="Y213" s="808"/>
      <c r="Z213" s="808"/>
    </row>
    <row r="214" spans="25:26" x14ac:dyDescent="0.25">
      <c r="Y214" s="808"/>
      <c r="Z214" s="808"/>
    </row>
    <row r="215" spans="25:26" x14ac:dyDescent="0.25">
      <c r="Y215" s="808"/>
      <c r="Z215" s="808"/>
    </row>
    <row r="216" spans="25:26" x14ac:dyDescent="0.25">
      <c r="Y216" s="808"/>
      <c r="Z216" s="808"/>
    </row>
    <row r="217" spans="25:26" x14ac:dyDescent="0.25">
      <c r="Y217" s="808"/>
      <c r="Z217" s="808"/>
    </row>
    <row r="218" spans="25:26" x14ac:dyDescent="0.25">
      <c r="Y218" s="808"/>
      <c r="Z218" s="808"/>
    </row>
    <row r="219" spans="25:26" x14ac:dyDescent="0.25">
      <c r="Y219" s="808"/>
      <c r="Z219" s="808"/>
    </row>
    <row r="220" spans="25:26" x14ac:dyDescent="0.25">
      <c r="Y220" s="808"/>
      <c r="Z220" s="808"/>
    </row>
    <row r="221" spans="25:26" x14ac:dyDescent="0.25">
      <c r="Y221" s="808"/>
      <c r="Z221" s="808"/>
    </row>
    <row r="222" spans="25:26" x14ac:dyDescent="0.25">
      <c r="Y222" s="808"/>
      <c r="Z222" s="808"/>
    </row>
    <row r="223" spans="25:26" x14ac:dyDescent="0.25">
      <c r="Y223" s="808"/>
      <c r="Z223" s="808"/>
    </row>
    <row r="224" spans="25:26" x14ac:dyDescent="0.25">
      <c r="Y224" s="808"/>
      <c r="Z224" s="808"/>
    </row>
    <row r="225" spans="25:26" x14ac:dyDescent="0.25">
      <c r="Y225" s="808"/>
      <c r="Z225" s="808"/>
    </row>
    <row r="226" spans="25:26" x14ac:dyDescent="0.25">
      <c r="Y226" s="808"/>
      <c r="Z226" s="808"/>
    </row>
    <row r="227" spans="25:26" x14ac:dyDescent="0.25">
      <c r="Y227" s="808"/>
      <c r="Z227" s="808"/>
    </row>
    <row r="228" spans="25:26" x14ac:dyDescent="0.25">
      <c r="Y228" s="808"/>
      <c r="Z228" s="808"/>
    </row>
    <row r="229" spans="25:26" x14ac:dyDescent="0.25">
      <c r="Y229" s="808"/>
      <c r="Z229" s="808"/>
    </row>
    <row r="230" spans="25:26" x14ac:dyDescent="0.25">
      <c r="Y230" s="808"/>
      <c r="Z230" s="808"/>
    </row>
    <row r="231" spans="25:26" x14ac:dyDescent="0.25">
      <c r="Y231" s="808"/>
      <c r="Z231" s="808"/>
    </row>
    <row r="232" spans="25:26" x14ac:dyDescent="0.25">
      <c r="Y232" s="808"/>
      <c r="Z232" s="808"/>
    </row>
    <row r="233" spans="25:26" x14ac:dyDescent="0.25">
      <c r="Y233" s="808"/>
      <c r="Z233" s="808"/>
    </row>
    <row r="234" spans="25:26" x14ac:dyDescent="0.25">
      <c r="Y234" s="808"/>
      <c r="Z234" s="808"/>
    </row>
    <row r="235" spans="25:26" x14ac:dyDescent="0.25">
      <c r="Y235" s="808"/>
      <c r="Z235" s="808"/>
    </row>
    <row r="236" spans="25:26" x14ac:dyDescent="0.25">
      <c r="Y236" s="808"/>
      <c r="Z236" s="808"/>
    </row>
    <row r="237" spans="25:26" x14ac:dyDescent="0.25">
      <c r="Y237" s="808"/>
      <c r="Z237" s="808"/>
    </row>
    <row r="238" spans="25:26" x14ac:dyDescent="0.25">
      <c r="Y238" s="808"/>
      <c r="Z238" s="808"/>
    </row>
    <row r="239" spans="25:26" x14ac:dyDescent="0.25">
      <c r="Y239" s="808"/>
      <c r="Z239" s="808"/>
    </row>
    <row r="240" spans="25:26" x14ac:dyDescent="0.25">
      <c r="Y240" s="808"/>
      <c r="Z240" s="808"/>
    </row>
    <row r="241" spans="25:26" x14ac:dyDescent="0.25">
      <c r="Y241" s="808"/>
      <c r="Z241" s="808"/>
    </row>
    <row r="242" spans="25:26" x14ac:dyDescent="0.25">
      <c r="Y242" s="808"/>
      <c r="Z242" s="808"/>
    </row>
    <row r="243" spans="25:26" x14ac:dyDescent="0.25">
      <c r="Y243" s="808"/>
      <c r="Z243" s="808"/>
    </row>
    <row r="244" spans="25:26" x14ac:dyDescent="0.25">
      <c r="Y244" s="808"/>
      <c r="Z244" s="808"/>
    </row>
    <row r="245" spans="25:26" x14ac:dyDescent="0.25">
      <c r="Y245" s="808"/>
      <c r="Z245" s="808"/>
    </row>
    <row r="246" spans="25:26" x14ac:dyDescent="0.25">
      <c r="Y246" s="808"/>
      <c r="Z246" s="808"/>
    </row>
    <row r="247" spans="25:26" x14ac:dyDescent="0.25">
      <c r="Y247" s="808"/>
      <c r="Z247" s="808"/>
    </row>
    <row r="248" spans="25:26" x14ac:dyDescent="0.25">
      <c r="Y248" s="808"/>
      <c r="Z248" s="808"/>
    </row>
    <row r="249" spans="25:26" x14ac:dyDescent="0.25">
      <c r="Y249" s="808"/>
      <c r="Z249" s="808"/>
    </row>
    <row r="250" spans="25:26" x14ac:dyDescent="0.25">
      <c r="Y250" s="808"/>
      <c r="Z250" s="808"/>
    </row>
    <row r="251" spans="25:26" x14ac:dyDescent="0.25">
      <c r="Y251" s="808"/>
      <c r="Z251" s="808"/>
    </row>
    <row r="252" spans="25:26" x14ac:dyDescent="0.25">
      <c r="Y252" s="808"/>
      <c r="Z252" s="808"/>
    </row>
    <row r="253" spans="25:26" x14ac:dyDescent="0.25">
      <c r="Y253" s="808"/>
      <c r="Z253" s="808"/>
    </row>
    <row r="254" spans="25:26" x14ac:dyDescent="0.25">
      <c r="Y254" s="808"/>
      <c r="Z254" s="808"/>
    </row>
    <row r="255" spans="25:26" x14ac:dyDescent="0.25">
      <c r="Y255" s="808"/>
      <c r="Z255" s="808"/>
    </row>
    <row r="256" spans="25:26" x14ac:dyDescent="0.25">
      <c r="Y256" s="808"/>
      <c r="Z256" s="808"/>
    </row>
    <row r="257" spans="25:26" x14ac:dyDescent="0.25">
      <c r="Y257" s="808"/>
      <c r="Z257" s="808"/>
    </row>
    <row r="258" spans="25:26" x14ac:dyDescent="0.25">
      <c r="Y258" s="808"/>
      <c r="Z258" s="808"/>
    </row>
    <row r="259" spans="25:26" x14ac:dyDescent="0.25">
      <c r="Y259" s="808"/>
      <c r="Z259" s="808"/>
    </row>
    <row r="260" spans="25:26" x14ac:dyDescent="0.25">
      <c r="Y260" s="808"/>
      <c r="Z260" s="808"/>
    </row>
    <row r="261" spans="25:26" x14ac:dyDescent="0.25">
      <c r="Y261" s="808"/>
      <c r="Z261" s="808"/>
    </row>
    <row r="262" spans="25:26" x14ac:dyDescent="0.25">
      <c r="Y262" s="808"/>
      <c r="Z262" s="808"/>
    </row>
    <row r="263" spans="25:26" x14ac:dyDescent="0.25">
      <c r="Y263" s="808"/>
      <c r="Z263" s="808"/>
    </row>
    <row r="264" spans="25:26" x14ac:dyDescent="0.25">
      <c r="Y264" s="808"/>
      <c r="Z264" s="808"/>
    </row>
    <row r="265" spans="25:26" x14ac:dyDescent="0.25">
      <c r="Y265" s="808"/>
      <c r="Z265" s="808"/>
    </row>
    <row r="266" spans="25:26" x14ac:dyDescent="0.25">
      <c r="Y266" s="808"/>
      <c r="Z266" s="808"/>
    </row>
    <row r="267" spans="25:26" x14ac:dyDescent="0.25">
      <c r="Y267" s="808"/>
      <c r="Z267" s="808"/>
    </row>
    <row r="268" spans="25:26" x14ac:dyDescent="0.25">
      <c r="Y268" s="808"/>
      <c r="Z268" s="808"/>
    </row>
    <row r="269" spans="25:26" x14ac:dyDescent="0.25">
      <c r="Y269" s="808"/>
      <c r="Z269" s="808"/>
    </row>
    <row r="270" spans="25:26" x14ac:dyDescent="0.25">
      <c r="Y270" s="808"/>
      <c r="Z270" s="808"/>
    </row>
    <row r="271" spans="25:26" x14ac:dyDescent="0.25">
      <c r="Y271" s="808"/>
      <c r="Z271" s="808"/>
    </row>
    <row r="272" spans="25:26" x14ac:dyDescent="0.25">
      <c r="Y272" s="808"/>
      <c r="Z272" s="808"/>
    </row>
    <row r="273" spans="25:26" x14ac:dyDescent="0.25">
      <c r="Y273" s="808"/>
      <c r="Z273" s="808"/>
    </row>
    <row r="274" spans="25:26" x14ac:dyDescent="0.25">
      <c r="Y274" s="808"/>
      <c r="Z274" s="808"/>
    </row>
    <row r="275" spans="25:26" x14ac:dyDescent="0.25">
      <c r="Y275" s="808"/>
      <c r="Z275" s="808"/>
    </row>
    <row r="276" spans="25:26" x14ac:dyDescent="0.25">
      <c r="Y276" s="808"/>
      <c r="Z276" s="808"/>
    </row>
    <row r="277" spans="25:26" x14ac:dyDescent="0.25">
      <c r="Y277" s="808"/>
      <c r="Z277" s="808"/>
    </row>
    <row r="278" spans="25:26" x14ac:dyDescent="0.25">
      <c r="Y278" s="808"/>
      <c r="Z278" s="808"/>
    </row>
    <row r="279" spans="25:26" x14ac:dyDescent="0.25">
      <c r="Y279" s="808"/>
      <c r="Z279" s="808"/>
    </row>
    <row r="280" spans="25:26" x14ac:dyDescent="0.25">
      <c r="Y280" s="808"/>
      <c r="Z280" s="808"/>
    </row>
    <row r="281" spans="25:26" x14ac:dyDescent="0.25">
      <c r="Y281" s="808"/>
      <c r="Z281" s="808"/>
    </row>
    <row r="282" spans="25:26" x14ac:dyDescent="0.25">
      <c r="Y282" s="808"/>
      <c r="Z282" s="808"/>
    </row>
    <row r="283" spans="25:26" x14ac:dyDescent="0.25">
      <c r="Y283" s="808"/>
      <c r="Z283" s="808"/>
    </row>
    <row r="284" spans="25:26" x14ac:dyDescent="0.25">
      <c r="Y284" s="808"/>
      <c r="Z284" s="808"/>
    </row>
    <row r="285" spans="25:26" x14ac:dyDescent="0.25">
      <c r="Y285" s="808"/>
      <c r="Z285" s="808"/>
    </row>
    <row r="286" spans="25:26" x14ac:dyDescent="0.25">
      <c r="Y286" s="808"/>
      <c r="Z286" s="808"/>
    </row>
    <row r="287" spans="25:26" x14ac:dyDescent="0.25">
      <c r="Y287" s="808"/>
      <c r="Z287" s="808"/>
    </row>
    <row r="288" spans="25:26" x14ac:dyDescent="0.25">
      <c r="Y288" s="808"/>
      <c r="Z288" s="808"/>
    </row>
    <row r="289" spans="25:26" x14ac:dyDescent="0.25">
      <c r="Y289" s="808"/>
      <c r="Z289" s="808"/>
    </row>
    <row r="290" spans="25:26" x14ac:dyDescent="0.25">
      <c r="Y290" s="808"/>
      <c r="Z290" s="808"/>
    </row>
    <row r="291" spans="25:26" x14ac:dyDescent="0.25">
      <c r="Y291" s="808"/>
      <c r="Z291" s="808"/>
    </row>
    <row r="292" spans="25:26" x14ac:dyDescent="0.25">
      <c r="Y292" s="808"/>
      <c r="Z292" s="808"/>
    </row>
    <row r="293" spans="25:26" x14ac:dyDescent="0.25">
      <c r="Y293" s="808"/>
      <c r="Z293" s="808"/>
    </row>
    <row r="294" spans="25:26" x14ac:dyDescent="0.25">
      <c r="Y294" s="808"/>
      <c r="Z294" s="808"/>
    </row>
    <row r="295" spans="25:26" x14ac:dyDescent="0.25">
      <c r="Y295" s="808"/>
      <c r="Z295" s="808"/>
    </row>
    <row r="296" spans="25:26" x14ac:dyDescent="0.25">
      <c r="Y296" s="808"/>
      <c r="Z296" s="808"/>
    </row>
    <row r="297" spans="25:26" x14ac:dyDescent="0.25">
      <c r="Y297" s="808"/>
      <c r="Z297" s="808"/>
    </row>
    <row r="298" spans="25:26" x14ac:dyDescent="0.25">
      <c r="Y298" s="808"/>
      <c r="Z298" s="808"/>
    </row>
    <row r="299" spans="25:26" x14ac:dyDescent="0.25">
      <c r="Y299" s="808"/>
      <c r="Z299" s="808"/>
    </row>
    <row r="300" spans="25:26" x14ac:dyDescent="0.25">
      <c r="Y300" s="808"/>
      <c r="Z300" s="808"/>
    </row>
    <row r="301" spans="25:26" x14ac:dyDescent="0.25">
      <c r="Y301" s="808"/>
      <c r="Z301" s="808"/>
    </row>
    <row r="302" spans="25:26" x14ac:dyDescent="0.25">
      <c r="Y302" s="808"/>
      <c r="Z302" s="808"/>
    </row>
    <row r="303" spans="25:26" x14ac:dyDescent="0.25">
      <c r="Y303" s="808"/>
      <c r="Z303" s="808"/>
    </row>
    <row r="304" spans="25:26" x14ac:dyDescent="0.25">
      <c r="Y304" s="808"/>
      <c r="Z304" s="808"/>
    </row>
    <row r="305" spans="25:26" x14ac:dyDescent="0.25">
      <c r="Y305" s="808"/>
      <c r="Z305" s="808"/>
    </row>
    <row r="306" spans="25:26" x14ac:dyDescent="0.25">
      <c r="Y306" s="808"/>
      <c r="Z306" s="808"/>
    </row>
    <row r="307" spans="25:26" x14ac:dyDescent="0.25">
      <c r="Y307" s="808"/>
      <c r="Z307" s="808"/>
    </row>
    <row r="308" spans="25:26" x14ac:dyDescent="0.25">
      <c r="Y308" s="808"/>
      <c r="Z308" s="808"/>
    </row>
    <row r="309" spans="25:26" x14ac:dyDescent="0.25">
      <c r="Y309" s="808"/>
      <c r="Z309" s="808"/>
    </row>
    <row r="310" spans="25:26" x14ac:dyDescent="0.25">
      <c r="Y310" s="808"/>
      <c r="Z310" s="808"/>
    </row>
    <row r="311" spans="25:26" x14ac:dyDescent="0.25">
      <c r="Y311" s="808"/>
      <c r="Z311" s="808"/>
    </row>
    <row r="312" spans="25:26" x14ac:dyDescent="0.25">
      <c r="Y312" s="808"/>
      <c r="Z312" s="808"/>
    </row>
    <row r="313" spans="25:26" x14ac:dyDescent="0.25">
      <c r="Y313" s="808"/>
      <c r="Z313" s="808"/>
    </row>
    <row r="314" spans="25:26" x14ac:dyDescent="0.25">
      <c r="Y314" s="808"/>
      <c r="Z314" s="808"/>
    </row>
    <row r="315" spans="25:26" x14ac:dyDescent="0.25">
      <c r="Y315" s="808"/>
      <c r="Z315" s="808"/>
    </row>
    <row r="316" spans="25:26" x14ac:dyDescent="0.25">
      <c r="Y316" s="808"/>
      <c r="Z316" s="808"/>
    </row>
    <row r="317" spans="25:26" x14ac:dyDescent="0.25">
      <c r="Y317" s="808"/>
      <c r="Z317" s="808"/>
    </row>
    <row r="318" spans="25:26" x14ac:dyDescent="0.25">
      <c r="Y318" s="808"/>
      <c r="Z318" s="808"/>
    </row>
    <row r="319" spans="25:26" x14ac:dyDescent="0.25">
      <c r="Y319" s="808"/>
      <c r="Z319" s="808"/>
    </row>
    <row r="320" spans="25:26" x14ac:dyDescent="0.25">
      <c r="Y320" s="808"/>
      <c r="Z320" s="808"/>
    </row>
    <row r="321" spans="25:26" x14ac:dyDescent="0.25">
      <c r="Y321" s="808"/>
      <c r="Z321" s="808"/>
    </row>
    <row r="322" spans="25:26" x14ac:dyDescent="0.25">
      <c r="Y322" s="808"/>
      <c r="Z322" s="808"/>
    </row>
    <row r="323" spans="25:26" x14ac:dyDescent="0.25">
      <c r="Y323" s="808"/>
      <c r="Z323" s="808"/>
    </row>
    <row r="324" spans="25:26" x14ac:dyDescent="0.25">
      <c r="Y324" s="808"/>
      <c r="Z324" s="808"/>
    </row>
    <row r="325" spans="25:26" x14ac:dyDescent="0.25">
      <c r="Y325" s="808"/>
      <c r="Z325" s="808"/>
    </row>
    <row r="326" spans="25:26" x14ac:dyDescent="0.25">
      <c r="Y326" s="808"/>
      <c r="Z326" s="808"/>
    </row>
    <row r="327" spans="25:26" x14ac:dyDescent="0.25">
      <c r="Y327" s="808"/>
      <c r="Z327" s="808"/>
    </row>
    <row r="328" spans="25:26" x14ac:dyDescent="0.25">
      <c r="Y328" s="808"/>
      <c r="Z328" s="808"/>
    </row>
    <row r="329" spans="25:26" x14ac:dyDescent="0.25">
      <c r="Y329" s="808"/>
      <c r="Z329" s="808"/>
    </row>
    <row r="330" spans="25:26" x14ac:dyDescent="0.25">
      <c r="Y330" s="808"/>
      <c r="Z330" s="808"/>
    </row>
    <row r="331" spans="25:26" x14ac:dyDescent="0.25">
      <c r="Y331" s="808"/>
      <c r="Z331" s="808"/>
    </row>
    <row r="332" spans="25:26" x14ac:dyDescent="0.25">
      <c r="Y332" s="808"/>
      <c r="Z332" s="808"/>
    </row>
    <row r="333" spans="25:26" x14ac:dyDescent="0.25">
      <c r="Y333" s="808"/>
      <c r="Z333" s="808"/>
    </row>
    <row r="334" spans="25:26" x14ac:dyDescent="0.25">
      <c r="Y334" s="808"/>
      <c r="Z334" s="808"/>
    </row>
    <row r="335" spans="25:26" x14ac:dyDescent="0.25">
      <c r="Y335" s="808"/>
      <c r="Z335" s="808"/>
    </row>
    <row r="336" spans="25:26" x14ac:dyDescent="0.25">
      <c r="Y336" s="808"/>
      <c r="Z336" s="808"/>
    </row>
    <row r="337" spans="25:26" x14ac:dyDescent="0.25">
      <c r="Y337" s="808"/>
      <c r="Z337" s="808"/>
    </row>
    <row r="338" spans="25:26" x14ac:dyDescent="0.25">
      <c r="Y338" s="808"/>
      <c r="Z338" s="808"/>
    </row>
    <row r="339" spans="25:26" x14ac:dyDescent="0.25">
      <c r="Y339" s="808"/>
      <c r="Z339" s="808"/>
    </row>
    <row r="340" spans="25:26" x14ac:dyDescent="0.25">
      <c r="Y340" s="808"/>
      <c r="Z340" s="808"/>
    </row>
    <row r="341" spans="25:26" x14ac:dyDescent="0.25">
      <c r="Y341" s="808"/>
      <c r="Z341" s="808"/>
    </row>
    <row r="342" spans="25:26" x14ac:dyDescent="0.25">
      <c r="Y342" s="808"/>
      <c r="Z342" s="808"/>
    </row>
    <row r="343" spans="25:26" x14ac:dyDescent="0.25">
      <c r="Y343" s="808"/>
      <c r="Z343" s="808"/>
    </row>
    <row r="344" spans="25:26" x14ac:dyDescent="0.25">
      <c r="Y344" s="808"/>
      <c r="Z344" s="808"/>
    </row>
    <row r="345" spans="25:26" x14ac:dyDescent="0.25">
      <c r="Y345" s="808"/>
      <c r="Z345" s="808"/>
    </row>
    <row r="346" spans="25:26" x14ac:dyDescent="0.25">
      <c r="Y346" s="808"/>
      <c r="Z346" s="808"/>
    </row>
    <row r="347" spans="25:26" x14ac:dyDescent="0.25">
      <c r="Y347" s="808"/>
      <c r="Z347" s="808"/>
    </row>
    <row r="348" spans="25:26" x14ac:dyDescent="0.25">
      <c r="Y348" s="808"/>
      <c r="Z348" s="808"/>
    </row>
    <row r="349" spans="25:26" x14ac:dyDescent="0.25">
      <c r="Y349" s="808"/>
      <c r="Z349" s="808"/>
    </row>
    <row r="350" spans="25:26" x14ac:dyDescent="0.25">
      <c r="Y350" s="808"/>
      <c r="Z350" s="808"/>
    </row>
    <row r="351" spans="25:26" x14ac:dyDescent="0.25">
      <c r="Y351" s="808"/>
      <c r="Z351" s="808"/>
    </row>
    <row r="352" spans="25:26" x14ac:dyDescent="0.25">
      <c r="Y352" s="808"/>
      <c r="Z352" s="808"/>
    </row>
    <row r="353" spans="25:26" x14ac:dyDescent="0.25">
      <c r="Y353" s="808"/>
      <c r="Z353" s="808"/>
    </row>
    <row r="354" spans="25:26" x14ac:dyDescent="0.25">
      <c r="Y354" s="808"/>
      <c r="Z354" s="808"/>
    </row>
    <row r="355" spans="25:26" x14ac:dyDescent="0.25">
      <c r="Y355" s="808"/>
      <c r="Z355" s="808"/>
    </row>
    <row r="356" spans="25:26" x14ac:dyDescent="0.25">
      <c r="Y356" s="808"/>
      <c r="Z356" s="808"/>
    </row>
    <row r="357" spans="25:26" x14ac:dyDescent="0.25">
      <c r="Y357" s="808"/>
      <c r="Z357" s="808"/>
    </row>
    <row r="358" spans="25:26" x14ac:dyDescent="0.25">
      <c r="Y358" s="808"/>
      <c r="Z358" s="808"/>
    </row>
    <row r="359" spans="25:26" x14ac:dyDescent="0.25">
      <c r="Y359" s="808"/>
      <c r="Z359" s="808"/>
    </row>
    <row r="360" spans="25:26" x14ac:dyDescent="0.25">
      <c r="Y360" s="808"/>
      <c r="Z360" s="808"/>
    </row>
    <row r="361" spans="25:26" x14ac:dyDescent="0.25">
      <c r="Y361" s="808"/>
      <c r="Z361" s="808"/>
    </row>
    <row r="362" spans="25:26" x14ac:dyDescent="0.25">
      <c r="Y362" s="808"/>
      <c r="Z362" s="808"/>
    </row>
    <row r="363" spans="25:26" x14ac:dyDescent="0.25">
      <c r="Y363" s="808"/>
      <c r="Z363" s="808"/>
    </row>
    <row r="364" spans="25:26" x14ac:dyDescent="0.25">
      <c r="Y364" s="808"/>
      <c r="Z364" s="808"/>
    </row>
    <row r="365" spans="25:26" x14ac:dyDescent="0.25">
      <c r="Y365" s="808"/>
      <c r="Z365" s="808"/>
    </row>
    <row r="366" spans="25:26" x14ac:dyDescent="0.25">
      <c r="Y366" s="808"/>
      <c r="Z366" s="808"/>
    </row>
    <row r="367" spans="25:26" x14ac:dyDescent="0.25">
      <c r="Y367" s="808"/>
      <c r="Z367" s="808"/>
    </row>
    <row r="368" spans="25:26" x14ac:dyDescent="0.25">
      <c r="Y368" s="808"/>
      <c r="Z368" s="808"/>
    </row>
    <row r="369" spans="25:26" x14ac:dyDescent="0.25">
      <c r="Y369" s="808"/>
      <c r="Z369" s="808"/>
    </row>
    <row r="370" spans="25:26" x14ac:dyDescent="0.25">
      <c r="Y370" s="808"/>
      <c r="Z370" s="808"/>
    </row>
    <row r="371" spans="25:26" x14ac:dyDescent="0.25">
      <c r="Y371" s="808"/>
      <c r="Z371" s="808"/>
    </row>
    <row r="372" spans="25:26" x14ac:dyDescent="0.25">
      <c r="Y372" s="808"/>
      <c r="Z372" s="808"/>
    </row>
    <row r="373" spans="25:26" x14ac:dyDescent="0.25">
      <c r="Y373" s="808"/>
      <c r="Z373" s="808"/>
    </row>
    <row r="374" spans="25:26" x14ac:dyDescent="0.25">
      <c r="Y374" s="808"/>
      <c r="Z374" s="808"/>
    </row>
    <row r="375" spans="25:26" x14ac:dyDescent="0.25">
      <c r="Y375" s="808"/>
      <c r="Z375" s="808"/>
    </row>
    <row r="376" spans="25:26" x14ac:dyDescent="0.25">
      <c r="Y376" s="808"/>
      <c r="Z376" s="808"/>
    </row>
    <row r="377" spans="25:26" x14ac:dyDescent="0.25">
      <c r="Y377" s="808"/>
      <c r="Z377" s="808"/>
    </row>
    <row r="378" spans="25:26" x14ac:dyDescent="0.25">
      <c r="Y378" s="808"/>
      <c r="Z378" s="808"/>
    </row>
    <row r="379" spans="25:26" x14ac:dyDescent="0.25">
      <c r="Y379" s="808"/>
      <c r="Z379" s="808"/>
    </row>
    <row r="380" spans="25:26" x14ac:dyDescent="0.25">
      <c r="Y380" s="808"/>
      <c r="Z380" s="808"/>
    </row>
    <row r="381" spans="25:26" x14ac:dyDescent="0.25">
      <c r="Y381" s="808"/>
      <c r="Z381" s="808"/>
    </row>
    <row r="382" spans="25:26" x14ac:dyDescent="0.25">
      <c r="Y382" s="808"/>
      <c r="Z382" s="808"/>
    </row>
    <row r="383" spans="25:26" x14ac:dyDescent="0.25">
      <c r="Y383" s="808"/>
      <c r="Z383" s="808"/>
    </row>
    <row r="384" spans="25:26" x14ac:dyDescent="0.25">
      <c r="Y384" s="808"/>
      <c r="Z384" s="808"/>
    </row>
    <row r="385" spans="25:26" x14ac:dyDescent="0.25">
      <c r="Y385" s="808"/>
      <c r="Z385" s="808"/>
    </row>
    <row r="386" spans="25:26" x14ac:dyDescent="0.25">
      <c r="Y386" s="808"/>
      <c r="Z386" s="808"/>
    </row>
    <row r="387" spans="25:26" x14ac:dyDescent="0.25">
      <c r="Y387" s="808"/>
      <c r="Z387" s="808"/>
    </row>
    <row r="388" spans="25:26" x14ac:dyDescent="0.25">
      <c r="Y388" s="808"/>
      <c r="Z388" s="808"/>
    </row>
    <row r="389" spans="25:26" x14ac:dyDescent="0.25">
      <c r="Y389" s="808"/>
      <c r="Z389" s="808"/>
    </row>
    <row r="390" spans="25:26" x14ac:dyDescent="0.25">
      <c r="Y390" s="808"/>
      <c r="Z390" s="808"/>
    </row>
    <row r="391" spans="25:26" x14ac:dyDescent="0.25">
      <c r="Y391" s="808"/>
      <c r="Z391" s="808"/>
    </row>
    <row r="392" spans="25:26" x14ac:dyDescent="0.25">
      <c r="Y392" s="808"/>
      <c r="Z392" s="808"/>
    </row>
    <row r="393" spans="25:26" x14ac:dyDescent="0.25">
      <c r="Y393" s="808"/>
      <c r="Z393" s="808"/>
    </row>
    <row r="394" spans="25:26" x14ac:dyDescent="0.25">
      <c r="Y394" s="808"/>
      <c r="Z394" s="808"/>
    </row>
    <row r="395" spans="25:26" x14ac:dyDescent="0.25">
      <c r="Y395" s="808"/>
      <c r="Z395" s="808"/>
    </row>
    <row r="396" spans="25:26" x14ac:dyDescent="0.25">
      <c r="Y396" s="808"/>
      <c r="Z396" s="808"/>
    </row>
    <row r="397" spans="25:26" x14ac:dyDescent="0.25">
      <c r="Y397" s="808"/>
      <c r="Z397" s="808"/>
    </row>
    <row r="398" spans="25:26" x14ac:dyDescent="0.25">
      <c r="Y398" s="808"/>
      <c r="Z398" s="808"/>
    </row>
    <row r="399" spans="25:26" x14ac:dyDescent="0.25">
      <c r="Y399" s="808"/>
      <c r="Z399" s="808"/>
    </row>
    <row r="400" spans="25:26" x14ac:dyDescent="0.25">
      <c r="Y400" s="808"/>
      <c r="Z400" s="808"/>
    </row>
    <row r="401" spans="25:26" x14ac:dyDescent="0.25">
      <c r="Y401" s="808"/>
      <c r="Z401" s="808"/>
    </row>
    <row r="402" spans="25:26" x14ac:dyDescent="0.25">
      <c r="Y402" s="808"/>
      <c r="Z402" s="808"/>
    </row>
    <row r="403" spans="25:26" x14ac:dyDescent="0.25">
      <c r="Y403" s="808"/>
      <c r="Z403" s="808"/>
    </row>
    <row r="404" spans="25:26" x14ac:dyDescent="0.25">
      <c r="Y404" s="808"/>
      <c r="Z404" s="808"/>
    </row>
    <row r="405" spans="25:26" x14ac:dyDescent="0.25">
      <c r="Y405" s="808"/>
      <c r="Z405" s="808"/>
    </row>
    <row r="406" spans="25:26" x14ac:dyDescent="0.25">
      <c r="Y406" s="808"/>
      <c r="Z406" s="808"/>
    </row>
    <row r="407" spans="25:26" x14ac:dyDescent="0.25">
      <c r="Y407" s="808"/>
      <c r="Z407" s="808"/>
    </row>
    <row r="408" spans="25:26" x14ac:dyDescent="0.25">
      <c r="Y408" s="808"/>
      <c r="Z408" s="808"/>
    </row>
    <row r="409" spans="25:26" x14ac:dyDescent="0.25">
      <c r="Y409" s="808"/>
      <c r="Z409" s="808"/>
    </row>
    <row r="410" spans="25:26" x14ac:dyDescent="0.25">
      <c r="Y410" s="808"/>
      <c r="Z410" s="808"/>
    </row>
    <row r="411" spans="25:26" x14ac:dyDescent="0.25">
      <c r="Y411" s="808"/>
      <c r="Z411" s="808"/>
    </row>
    <row r="412" spans="25:26" x14ac:dyDescent="0.25">
      <c r="Y412" s="808"/>
      <c r="Z412" s="808"/>
    </row>
    <row r="413" spans="25:26" x14ac:dyDescent="0.25">
      <c r="Y413" s="808"/>
      <c r="Z413" s="808"/>
    </row>
    <row r="414" spans="25:26" x14ac:dyDescent="0.25">
      <c r="Y414" s="808"/>
      <c r="Z414" s="808"/>
    </row>
    <row r="415" spans="25:26" x14ac:dyDescent="0.25">
      <c r="Y415" s="808"/>
      <c r="Z415" s="808"/>
    </row>
    <row r="416" spans="25:26" x14ac:dyDescent="0.25">
      <c r="Y416" s="808"/>
      <c r="Z416" s="808"/>
    </row>
    <row r="417" spans="25:26" x14ac:dyDescent="0.25">
      <c r="Y417" s="808"/>
      <c r="Z417" s="808"/>
    </row>
    <row r="418" spans="25:26" x14ac:dyDescent="0.25">
      <c r="Y418" s="808"/>
      <c r="Z418" s="808"/>
    </row>
    <row r="419" spans="25:26" x14ac:dyDescent="0.25">
      <c r="Y419" s="808"/>
      <c r="Z419" s="808"/>
    </row>
    <row r="420" spans="25:26" x14ac:dyDescent="0.25">
      <c r="Y420" s="808"/>
      <c r="Z420" s="808"/>
    </row>
    <row r="421" spans="25:26" x14ac:dyDescent="0.25">
      <c r="Y421" s="808"/>
      <c r="Z421" s="808"/>
    </row>
    <row r="422" spans="25:26" x14ac:dyDescent="0.25">
      <c r="Y422" s="808"/>
      <c r="Z422" s="808"/>
    </row>
    <row r="423" spans="25:26" x14ac:dyDescent="0.25">
      <c r="Y423" s="808"/>
      <c r="Z423" s="808"/>
    </row>
    <row r="424" spans="25:26" x14ac:dyDescent="0.25">
      <c r="Y424" s="808"/>
      <c r="Z424" s="808"/>
    </row>
    <row r="425" spans="25:26" x14ac:dyDescent="0.25">
      <c r="Y425" s="808"/>
      <c r="Z425" s="808"/>
    </row>
    <row r="426" spans="25:26" x14ac:dyDescent="0.25">
      <c r="Y426" s="808"/>
      <c r="Z426" s="808"/>
    </row>
    <row r="427" spans="25:26" x14ac:dyDescent="0.25">
      <c r="Y427" s="808"/>
      <c r="Z427" s="808"/>
    </row>
    <row r="428" spans="25:26" x14ac:dyDescent="0.25">
      <c r="Y428" s="808"/>
      <c r="Z428" s="808"/>
    </row>
    <row r="429" spans="25:26" x14ac:dyDescent="0.25">
      <c r="Y429" s="808"/>
      <c r="Z429" s="808"/>
    </row>
    <row r="430" spans="25:26" x14ac:dyDescent="0.25">
      <c r="Y430" s="808"/>
      <c r="Z430" s="808"/>
    </row>
    <row r="431" spans="25:26" x14ac:dyDescent="0.25">
      <c r="Y431" s="808"/>
      <c r="Z431" s="808"/>
    </row>
    <row r="432" spans="25:26" x14ac:dyDescent="0.25">
      <c r="Y432" s="808"/>
      <c r="Z432" s="808"/>
    </row>
    <row r="433" spans="25:26" x14ac:dyDescent="0.25">
      <c r="Y433" s="808"/>
      <c r="Z433" s="808"/>
    </row>
    <row r="434" spans="25:26" x14ac:dyDescent="0.25">
      <c r="Y434" s="808"/>
      <c r="Z434" s="808"/>
    </row>
    <row r="435" spans="25:26" x14ac:dyDescent="0.25">
      <c r="Y435" s="808"/>
      <c r="Z435" s="808"/>
    </row>
    <row r="436" spans="25:26" x14ac:dyDescent="0.25">
      <c r="Y436" s="808"/>
      <c r="Z436" s="808"/>
    </row>
    <row r="437" spans="25:26" x14ac:dyDescent="0.25">
      <c r="Y437" s="808"/>
      <c r="Z437" s="808"/>
    </row>
    <row r="438" spans="25:26" x14ac:dyDescent="0.25">
      <c r="Y438" s="808"/>
      <c r="Z438" s="808"/>
    </row>
    <row r="439" spans="25:26" x14ac:dyDescent="0.25">
      <c r="Y439" s="808"/>
      <c r="Z439" s="808"/>
    </row>
    <row r="440" spans="25:26" x14ac:dyDescent="0.25">
      <c r="Y440" s="808"/>
      <c r="Z440" s="808"/>
    </row>
    <row r="441" spans="25:26" x14ac:dyDescent="0.25">
      <c r="Y441" s="808"/>
      <c r="Z441" s="808"/>
    </row>
    <row r="442" spans="25:26" x14ac:dyDescent="0.25">
      <c r="Y442" s="808"/>
      <c r="Z442" s="808"/>
    </row>
    <row r="443" spans="25:26" x14ac:dyDescent="0.25">
      <c r="Y443" s="808"/>
      <c r="Z443" s="808"/>
    </row>
    <row r="444" spans="25:26" x14ac:dyDescent="0.25">
      <c r="Y444" s="808"/>
      <c r="Z444" s="808"/>
    </row>
    <row r="445" spans="25:26" x14ac:dyDescent="0.25">
      <c r="Y445" s="808"/>
      <c r="Z445" s="808"/>
    </row>
    <row r="446" spans="25:26" x14ac:dyDescent="0.25">
      <c r="Y446" s="808"/>
      <c r="Z446" s="808"/>
    </row>
    <row r="447" spans="25:26" x14ac:dyDescent="0.25">
      <c r="Y447" s="808"/>
      <c r="Z447" s="808"/>
    </row>
    <row r="448" spans="25:26" x14ac:dyDescent="0.25">
      <c r="Y448" s="808"/>
      <c r="Z448" s="808"/>
    </row>
    <row r="449" spans="25:26" x14ac:dyDescent="0.25">
      <c r="Y449" s="808"/>
      <c r="Z449" s="808"/>
    </row>
    <row r="450" spans="25:26" x14ac:dyDescent="0.25">
      <c r="Y450" s="808"/>
      <c r="Z450" s="808"/>
    </row>
    <row r="451" spans="25:26" x14ac:dyDescent="0.25">
      <c r="Y451" s="808"/>
      <c r="Z451" s="808"/>
    </row>
    <row r="452" spans="25:26" x14ac:dyDescent="0.25">
      <c r="Y452" s="808"/>
      <c r="Z452" s="808"/>
    </row>
    <row r="453" spans="25:26" x14ac:dyDescent="0.25">
      <c r="Y453" s="808"/>
      <c r="Z453" s="808"/>
    </row>
    <row r="454" spans="25:26" x14ac:dyDescent="0.25">
      <c r="Y454" s="808"/>
      <c r="Z454" s="808"/>
    </row>
    <row r="455" spans="25:26" x14ac:dyDescent="0.25">
      <c r="Y455" s="808"/>
      <c r="Z455" s="808"/>
    </row>
    <row r="456" spans="25:26" x14ac:dyDescent="0.25">
      <c r="Y456" s="808"/>
      <c r="Z456" s="808"/>
    </row>
    <row r="457" spans="25:26" x14ac:dyDescent="0.25">
      <c r="Y457" s="808"/>
      <c r="Z457" s="808"/>
    </row>
    <row r="458" spans="25:26" x14ac:dyDescent="0.25">
      <c r="Y458" s="808"/>
      <c r="Z458" s="808"/>
    </row>
    <row r="459" spans="25:26" x14ac:dyDescent="0.25">
      <c r="Y459" s="808"/>
      <c r="Z459" s="808"/>
    </row>
    <row r="460" spans="25:26" x14ac:dyDescent="0.25">
      <c r="Y460" s="808"/>
      <c r="Z460" s="808"/>
    </row>
    <row r="461" spans="25:26" x14ac:dyDescent="0.25">
      <c r="Y461" s="808"/>
      <c r="Z461" s="808"/>
    </row>
    <row r="462" spans="25:26" x14ac:dyDescent="0.25">
      <c r="Y462" s="808"/>
      <c r="Z462" s="808"/>
    </row>
    <row r="463" spans="25:26" x14ac:dyDescent="0.25">
      <c r="Y463" s="808"/>
      <c r="Z463" s="808"/>
    </row>
    <row r="464" spans="25:26" x14ac:dyDescent="0.25">
      <c r="Y464" s="808"/>
      <c r="Z464" s="808"/>
    </row>
    <row r="465" spans="25:26" x14ac:dyDescent="0.25">
      <c r="Y465" s="808"/>
      <c r="Z465" s="808"/>
    </row>
    <row r="466" spans="25:26" x14ac:dyDescent="0.25">
      <c r="Y466" s="808"/>
      <c r="Z466" s="808"/>
    </row>
    <row r="467" spans="25:26" x14ac:dyDescent="0.25">
      <c r="Y467" s="808"/>
      <c r="Z467" s="808"/>
    </row>
    <row r="468" spans="25:26" x14ac:dyDescent="0.25">
      <c r="Y468" s="808"/>
      <c r="Z468" s="808"/>
    </row>
    <row r="469" spans="25:26" x14ac:dyDescent="0.25">
      <c r="Y469" s="808"/>
      <c r="Z469" s="808"/>
    </row>
    <row r="470" spans="25:26" x14ac:dyDescent="0.25">
      <c r="Y470" s="808"/>
      <c r="Z470" s="808"/>
    </row>
    <row r="471" spans="25:26" x14ac:dyDescent="0.25">
      <c r="Y471" s="808"/>
      <c r="Z471" s="808"/>
    </row>
    <row r="472" spans="25:26" x14ac:dyDescent="0.25">
      <c r="Y472" s="808"/>
      <c r="Z472" s="808"/>
    </row>
    <row r="473" spans="25:26" x14ac:dyDescent="0.25">
      <c r="Y473" s="808"/>
      <c r="Z473" s="808"/>
    </row>
    <row r="474" spans="25:26" x14ac:dyDescent="0.25">
      <c r="Y474" s="808"/>
      <c r="Z474" s="808"/>
    </row>
    <row r="475" spans="25:26" x14ac:dyDescent="0.25">
      <c r="Y475" s="808"/>
      <c r="Z475" s="808"/>
    </row>
    <row r="476" spans="25:26" x14ac:dyDescent="0.25">
      <c r="Y476" s="808"/>
      <c r="Z476" s="808"/>
    </row>
    <row r="477" spans="25:26" x14ac:dyDescent="0.25">
      <c r="Y477" s="808"/>
      <c r="Z477" s="808"/>
    </row>
    <row r="478" spans="25:26" x14ac:dyDescent="0.25">
      <c r="Y478" s="808"/>
      <c r="Z478" s="808"/>
    </row>
    <row r="479" spans="25:26" x14ac:dyDescent="0.25">
      <c r="Y479" s="808"/>
      <c r="Z479" s="808"/>
    </row>
    <row r="480" spans="25:26" x14ac:dyDescent="0.25">
      <c r="Y480" s="808"/>
      <c r="Z480" s="808"/>
    </row>
    <row r="481" spans="25:26" x14ac:dyDescent="0.25">
      <c r="Y481" s="808"/>
      <c r="Z481" s="808"/>
    </row>
    <row r="482" spans="25:26" x14ac:dyDescent="0.25">
      <c r="Y482" s="808"/>
      <c r="Z482" s="808"/>
    </row>
    <row r="483" spans="25:26" x14ac:dyDescent="0.25">
      <c r="Y483" s="808"/>
      <c r="Z483" s="808"/>
    </row>
    <row r="484" spans="25:26" x14ac:dyDescent="0.25">
      <c r="Y484" s="808"/>
      <c r="Z484" s="808"/>
    </row>
    <row r="485" spans="25:26" x14ac:dyDescent="0.25">
      <c r="Y485" s="808"/>
      <c r="Z485" s="808"/>
    </row>
    <row r="486" spans="25:26" x14ac:dyDescent="0.25">
      <c r="Y486" s="808"/>
      <c r="Z486" s="808"/>
    </row>
    <row r="487" spans="25:26" x14ac:dyDescent="0.25">
      <c r="Y487" s="808"/>
      <c r="Z487" s="808"/>
    </row>
    <row r="488" spans="25:26" x14ac:dyDescent="0.25">
      <c r="Y488" s="808"/>
      <c r="Z488" s="808"/>
    </row>
    <row r="489" spans="25:26" x14ac:dyDescent="0.25">
      <c r="Y489" s="808"/>
      <c r="Z489" s="808"/>
    </row>
    <row r="490" spans="25:26" x14ac:dyDescent="0.25">
      <c r="Y490" s="808"/>
      <c r="Z490" s="808"/>
    </row>
    <row r="491" spans="25:26" x14ac:dyDescent="0.25">
      <c r="Y491" s="808"/>
      <c r="Z491" s="808"/>
    </row>
    <row r="492" spans="25:26" x14ac:dyDescent="0.25">
      <c r="Y492" s="808"/>
      <c r="Z492" s="808"/>
    </row>
    <row r="493" spans="25:26" x14ac:dyDescent="0.25">
      <c r="Y493" s="808"/>
      <c r="Z493" s="808"/>
    </row>
    <row r="494" spans="25:26" x14ac:dyDescent="0.25">
      <c r="Y494" s="808"/>
      <c r="Z494" s="808"/>
    </row>
    <row r="495" spans="25:26" x14ac:dyDescent="0.25">
      <c r="Y495" s="808"/>
      <c r="Z495" s="808"/>
    </row>
    <row r="496" spans="25:26" x14ac:dyDescent="0.25">
      <c r="Y496" s="808"/>
      <c r="Z496" s="808"/>
    </row>
    <row r="497" spans="25:26" x14ac:dyDescent="0.25">
      <c r="Y497" s="808"/>
      <c r="Z497" s="808"/>
    </row>
    <row r="498" spans="25:26" x14ac:dyDescent="0.25">
      <c r="Y498" s="808"/>
      <c r="Z498" s="808"/>
    </row>
    <row r="499" spans="25:26" x14ac:dyDescent="0.25">
      <c r="Y499" s="808"/>
      <c r="Z499" s="808"/>
    </row>
    <row r="500" spans="25:26" x14ac:dyDescent="0.25">
      <c r="Y500" s="808"/>
      <c r="Z500" s="808"/>
    </row>
    <row r="501" spans="25:26" x14ac:dyDescent="0.25">
      <c r="Y501" s="808"/>
      <c r="Z501" s="808"/>
    </row>
    <row r="502" spans="25:26" x14ac:dyDescent="0.25">
      <c r="Y502" s="808"/>
      <c r="Z502" s="808"/>
    </row>
    <row r="503" spans="25:26" x14ac:dyDescent="0.25">
      <c r="Y503" s="808"/>
      <c r="Z503" s="808"/>
    </row>
    <row r="504" spans="25:26" x14ac:dyDescent="0.25">
      <c r="Y504" s="808"/>
      <c r="Z504" s="808"/>
    </row>
    <row r="505" spans="25:26" x14ac:dyDescent="0.25">
      <c r="Y505" s="808"/>
      <c r="Z505" s="808"/>
    </row>
    <row r="506" spans="25:26" x14ac:dyDescent="0.25">
      <c r="Y506" s="808"/>
      <c r="Z506" s="808"/>
    </row>
    <row r="507" spans="25:26" x14ac:dyDescent="0.25">
      <c r="Y507" s="808"/>
      <c r="Z507" s="808"/>
    </row>
    <row r="508" spans="25:26" x14ac:dyDescent="0.25">
      <c r="Y508" s="808"/>
      <c r="Z508" s="808"/>
    </row>
    <row r="509" spans="25:26" x14ac:dyDescent="0.25">
      <c r="Y509" s="808"/>
      <c r="Z509" s="808"/>
    </row>
    <row r="510" spans="25:26" x14ac:dyDescent="0.25">
      <c r="Y510" s="808"/>
      <c r="Z510" s="808"/>
    </row>
    <row r="511" spans="25:26" x14ac:dyDescent="0.25">
      <c r="Y511" s="808"/>
      <c r="Z511" s="808"/>
    </row>
    <row r="512" spans="25:26" x14ac:dyDescent="0.25">
      <c r="Y512" s="808"/>
      <c r="Z512" s="808"/>
    </row>
    <row r="513" spans="25:26" x14ac:dyDescent="0.25">
      <c r="Y513" s="808"/>
      <c r="Z513" s="808"/>
    </row>
    <row r="514" spans="25:26" x14ac:dyDescent="0.25">
      <c r="Y514" s="808"/>
      <c r="Z514" s="808"/>
    </row>
    <row r="515" spans="25:26" x14ac:dyDescent="0.25">
      <c r="Y515" s="808"/>
      <c r="Z515" s="808"/>
    </row>
    <row r="516" spans="25:26" x14ac:dyDescent="0.25">
      <c r="Y516" s="808"/>
      <c r="Z516" s="808"/>
    </row>
    <row r="517" spans="25:26" x14ac:dyDescent="0.25">
      <c r="Y517" s="808"/>
      <c r="Z517" s="808"/>
    </row>
    <row r="518" spans="25:26" x14ac:dyDescent="0.25">
      <c r="Y518" s="808"/>
      <c r="Z518" s="808"/>
    </row>
    <row r="519" spans="25:26" x14ac:dyDescent="0.25">
      <c r="Y519" s="808"/>
      <c r="Z519" s="808"/>
    </row>
    <row r="520" spans="25:26" x14ac:dyDescent="0.25">
      <c r="Y520" s="808"/>
      <c r="Z520" s="808"/>
    </row>
    <row r="521" spans="25:26" x14ac:dyDescent="0.25">
      <c r="Y521" s="808"/>
      <c r="Z521" s="808"/>
    </row>
    <row r="522" spans="25:26" x14ac:dyDescent="0.25">
      <c r="Y522" s="808"/>
      <c r="Z522" s="808"/>
    </row>
    <row r="523" spans="25:26" x14ac:dyDescent="0.25">
      <c r="Y523" s="808"/>
      <c r="Z523" s="808"/>
    </row>
    <row r="524" spans="25:26" x14ac:dyDescent="0.25">
      <c r="Y524" s="808"/>
      <c r="Z524" s="808"/>
    </row>
    <row r="525" spans="25:26" x14ac:dyDescent="0.25">
      <c r="Y525" s="808"/>
      <c r="Z525" s="808"/>
    </row>
    <row r="526" spans="25:26" x14ac:dyDescent="0.25">
      <c r="Y526" s="808"/>
      <c r="Z526" s="808"/>
    </row>
    <row r="527" spans="25:26" x14ac:dyDescent="0.25">
      <c r="Y527" s="808"/>
      <c r="Z527" s="808"/>
    </row>
    <row r="528" spans="25:26" x14ac:dyDescent="0.25">
      <c r="Y528" s="808"/>
      <c r="Z528" s="808"/>
    </row>
    <row r="529" spans="25:26" x14ac:dyDescent="0.25">
      <c r="Y529" s="808"/>
      <c r="Z529" s="808"/>
    </row>
    <row r="530" spans="25:26" x14ac:dyDescent="0.25">
      <c r="Y530" s="808"/>
      <c r="Z530" s="808"/>
    </row>
    <row r="531" spans="25:26" x14ac:dyDescent="0.25">
      <c r="Y531" s="808"/>
      <c r="Z531" s="808"/>
    </row>
    <row r="532" spans="25:26" x14ac:dyDescent="0.25">
      <c r="Y532" s="808"/>
      <c r="Z532" s="808"/>
    </row>
    <row r="533" spans="25:26" x14ac:dyDescent="0.25">
      <c r="Y533" s="808"/>
      <c r="Z533" s="808"/>
    </row>
    <row r="534" spans="25:26" x14ac:dyDescent="0.25">
      <c r="Y534" s="808"/>
      <c r="Z534" s="808"/>
    </row>
    <row r="535" spans="25:26" x14ac:dyDescent="0.25">
      <c r="Y535" s="808"/>
      <c r="Z535" s="808"/>
    </row>
    <row r="536" spans="25:26" x14ac:dyDescent="0.25">
      <c r="Y536" s="808"/>
      <c r="Z536" s="808"/>
    </row>
    <row r="537" spans="25:26" x14ac:dyDescent="0.25">
      <c r="Y537" s="808"/>
      <c r="Z537" s="808"/>
    </row>
    <row r="538" spans="25:26" x14ac:dyDescent="0.25">
      <c r="Y538" s="808"/>
      <c r="Z538" s="808"/>
    </row>
    <row r="539" spans="25:26" x14ac:dyDescent="0.25">
      <c r="Y539" s="808"/>
      <c r="Z539" s="808"/>
    </row>
    <row r="540" spans="25:26" x14ac:dyDescent="0.25">
      <c r="Y540" s="808"/>
      <c r="Z540" s="808"/>
    </row>
    <row r="541" spans="25:26" x14ac:dyDescent="0.25">
      <c r="Y541" s="808"/>
      <c r="Z541" s="808"/>
    </row>
    <row r="542" spans="25:26" x14ac:dyDescent="0.25">
      <c r="Y542" s="808"/>
      <c r="Z542" s="808"/>
    </row>
    <row r="543" spans="25:26" x14ac:dyDescent="0.25">
      <c r="Y543" s="808"/>
      <c r="Z543" s="808"/>
    </row>
    <row r="544" spans="25:26" x14ac:dyDescent="0.25">
      <c r="Y544" s="808"/>
      <c r="Z544" s="808"/>
    </row>
    <row r="545" spans="25:26" x14ac:dyDescent="0.25">
      <c r="Y545" s="808"/>
      <c r="Z545" s="808"/>
    </row>
    <row r="546" spans="25:26" x14ac:dyDescent="0.25">
      <c r="Y546" s="808"/>
      <c r="Z546" s="808"/>
    </row>
    <row r="547" spans="25:26" x14ac:dyDescent="0.25">
      <c r="Y547" s="808"/>
      <c r="Z547" s="808"/>
    </row>
    <row r="548" spans="25:26" x14ac:dyDescent="0.25">
      <c r="Y548" s="808"/>
      <c r="Z548" s="808"/>
    </row>
    <row r="549" spans="25:26" x14ac:dyDescent="0.25">
      <c r="Y549" s="808"/>
      <c r="Z549" s="808"/>
    </row>
    <row r="550" spans="25:26" x14ac:dyDescent="0.25">
      <c r="Y550" s="808"/>
      <c r="Z550" s="808"/>
    </row>
    <row r="551" spans="25:26" x14ac:dyDescent="0.25">
      <c r="Y551" s="808"/>
      <c r="Z551" s="808"/>
    </row>
    <row r="552" spans="25:26" x14ac:dyDescent="0.25">
      <c r="Y552" s="808"/>
      <c r="Z552" s="808"/>
    </row>
    <row r="553" spans="25:26" x14ac:dyDescent="0.25">
      <c r="Y553" s="808"/>
      <c r="Z553" s="808"/>
    </row>
    <row r="554" spans="25:26" x14ac:dyDescent="0.25">
      <c r="Y554" s="808"/>
      <c r="Z554" s="808"/>
    </row>
    <row r="555" spans="25:26" x14ac:dyDescent="0.25">
      <c r="Y555" s="808"/>
      <c r="Z555" s="808"/>
    </row>
    <row r="556" spans="25:26" x14ac:dyDescent="0.25">
      <c r="Y556" s="808"/>
      <c r="Z556" s="808"/>
    </row>
    <row r="557" spans="25:26" x14ac:dyDescent="0.25">
      <c r="Y557" s="808"/>
      <c r="Z557" s="808"/>
    </row>
    <row r="558" spans="25:26" x14ac:dyDescent="0.25">
      <c r="Y558" s="808"/>
      <c r="Z558" s="808"/>
    </row>
    <row r="559" spans="25:26" x14ac:dyDescent="0.25">
      <c r="Y559" s="808"/>
      <c r="Z559" s="808"/>
    </row>
    <row r="560" spans="25:26" x14ac:dyDescent="0.25">
      <c r="Y560" s="808"/>
      <c r="Z560" s="808"/>
    </row>
    <row r="561" spans="25:26" x14ac:dyDescent="0.25">
      <c r="Y561" s="808"/>
      <c r="Z561" s="808"/>
    </row>
    <row r="562" spans="25:26" x14ac:dyDescent="0.25">
      <c r="Y562" s="808"/>
      <c r="Z562" s="808"/>
    </row>
    <row r="563" spans="25:26" x14ac:dyDescent="0.25">
      <c r="Y563" s="808"/>
      <c r="Z563" s="808"/>
    </row>
    <row r="564" spans="25:26" x14ac:dyDescent="0.25">
      <c r="Y564" s="808"/>
      <c r="Z564" s="808"/>
    </row>
    <row r="565" spans="25:26" x14ac:dyDescent="0.25">
      <c r="Y565" s="808"/>
      <c r="Z565" s="808"/>
    </row>
    <row r="566" spans="25:26" x14ac:dyDescent="0.25">
      <c r="Y566" s="808"/>
      <c r="Z566" s="808"/>
    </row>
    <row r="567" spans="25:26" x14ac:dyDescent="0.25">
      <c r="Y567" s="808"/>
      <c r="Z567" s="808"/>
    </row>
    <row r="568" spans="25:26" x14ac:dyDescent="0.25">
      <c r="Y568" s="808"/>
      <c r="Z568" s="808"/>
    </row>
    <row r="569" spans="25:26" x14ac:dyDescent="0.25">
      <c r="Y569" s="808"/>
      <c r="Z569" s="808"/>
    </row>
    <row r="570" spans="25:26" x14ac:dyDescent="0.25">
      <c r="Y570" s="808"/>
      <c r="Z570" s="808"/>
    </row>
    <row r="571" spans="25:26" x14ac:dyDescent="0.25">
      <c r="Y571" s="808"/>
      <c r="Z571" s="808"/>
    </row>
    <row r="572" spans="25:26" x14ac:dyDescent="0.25">
      <c r="Y572" s="808"/>
      <c r="Z572" s="808"/>
    </row>
    <row r="573" spans="25:26" x14ac:dyDescent="0.25">
      <c r="Y573" s="808"/>
      <c r="Z573" s="808"/>
    </row>
    <row r="574" spans="25:26" x14ac:dyDescent="0.25">
      <c r="Y574" s="808"/>
      <c r="Z574" s="808"/>
    </row>
    <row r="575" spans="25:26" x14ac:dyDescent="0.25">
      <c r="Y575" s="808"/>
      <c r="Z575" s="808"/>
    </row>
    <row r="576" spans="25:26" x14ac:dyDescent="0.25">
      <c r="Y576" s="808"/>
      <c r="Z576" s="808"/>
    </row>
    <row r="577" spans="25:26" x14ac:dyDescent="0.25">
      <c r="Y577" s="808"/>
      <c r="Z577" s="808"/>
    </row>
    <row r="578" spans="25:26" x14ac:dyDescent="0.25">
      <c r="Y578" s="808"/>
      <c r="Z578" s="808"/>
    </row>
    <row r="579" spans="25:26" x14ac:dyDescent="0.25">
      <c r="Y579" s="808"/>
      <c r="Z579" s="808"/>
    </row>
    <row r="580" spans="25:26" x14ac:dyDescent="0.25">
      <c r="Y580" s="808"/>
      <c r="Z580" s="808"/>
    </row>
    <row r="581" spans="25:26" x14ac:dyDescent="0.25">
      <c r="Y581" s="808"/>
      <c r="Z581" s="808"/>
    </row>
    <row r="582" spans="25:26" x14ac:dyDescent="0.25">
      <c r="Y582" s="808"/>
      <c r="Z582" s="808"/>
    </row>
    <row r="583" spans="25:26" x14ac:dyDescent="0.25">
      <c r="Y583" s="808"/>
      <c r="Z583" s="808"/>
    </row>
    <row r="584" spans="25:26" x14ac:dyDescent="0.25">
      <c r="Y584" s="808"/>
      <c r="Z584" s="808"/>
    </row>
    <row r="585" spans="25:26" x14ac:dyDescent="0.25">
      <c r="Y585" s="808"/>
      <c r="Z585" s="808"/>
    </row>
    <row r="586" spans="25:26" x14ac:dyDescent="0.25">
      <c r="Y586" s="808"/>
      <c r="Z586" s="808"/>
    </row>
    <row r="587" spans="25:26" x14ac:dyDescent="0.25">
      <c r="Y587" s="808"/>
      <c r="Z587" s="808"/>
    </row>
    <row r="588" spans="25:26" x14ac:dyDescent="0.25">
      <c r="Y588" s="808"/>
      <c r="Z588" s="808"/>
    </row>
    <row r="589" spans="25:26" x14ac:dyDescent="0.25">
      <c r="Y589" s="808"/>
      <c r="Z589" s="808"/>
    </row>
    <row r="590" spans="25:26" x14ac:dyDescent="0.25">
      <c r="Y590" s="808"/>
      <c r="Z590" s="808"/>
    </row>
    <row r="591" spans="25:26" x14ac:dyDescent="0.25">
      <c r="Y591" s="808"/>
      <c r="Z591" s="808"/>
    </row>
    <row r="592" spans="25:26" x14ac:dyDescent="0.25">
      <c r="Y592" s="808"/>
      <c r="Z592" s="808"/>
    </row>
    <row r="593" spans="25:26" x14ac:dyDescent="0.25">
      <c r="Y593" s="808"/>
      <c r="Z593" s="808"/>
    </row>
    <row r="594" spans="25:26" x14ac:dyDescent="0.25">
      <c r="Y594" s="808"/>
      <c r="Z594" s="808"/>
    </row>
    <row r="595" spans="25:26" x14ac:dyDescent="0.25">
      <c r="Y595" s="808"/>
      <c r="Z595" s="808"/>
    </row>
    <row r="596" spans="25:26" x14ac:dyDescent="0.25">
      <c r="Y596" s="808"/>
      <c r="Z596" s="808"/>
    </row>
    <row r="597" spans="25:26" x14ac:dyDescent="0.25">
      <c r="Y597" s="808"/>
      <c r="Z597" s="808"/>
    </row>
    <row r="598" spans="25:26" x14ac:dyDescent="0.25">
      <c r="Y598" s="808"/>
      <c r="Z598" s="808"/>
    </row>
    <row r="599" spans="25:26" x14ac:dyDescent="0.25">
      <c r="Y599" s="808"/>
      <c r="Z599" s="808"/>
    </row>
    <row r="600" spans="25:26" x14ac:dyDescent="0.25">
      <c r="Y600" s="808"/>
      <c r="Z600" s="808"/>
    </row>
    <row r="601" spans="25:26" x14ac:dyDescent="0.25">
      <c r="Y601" s="808"/>
      <c r="Z601" s="808"/>
    </row>
    <row r="602" spans="25:26" x14ac:dyDescent="0.25">
      <c r="Y602" s="808"/>
      <c r="Z602" s="808"/>
    </row>
    <row r="603" spans="25:26" x14ac:dyDescent="0.25">
      <c r="Y603" s="808"/>
      <c r="Z603" s="808"/>
    </row>
    <row r="604" spans="25:26" x14ac:dyDescent="0.25">
      <c r="Y604" s="808"/>
      <c r="Z604" s="808"/>
    </row>
    <row r="605" spans="25:26" x14ac:dyDescent="0.25">
      <c r="Y605" s="808"/>
      <c r="Z605" s="808"/>
    </row>
    <row r="606" spans="25:26" x14ac:dyDescent="0.25">
      <c r="Y606" s="808"/>
      <c r="Z606" s="808"/>
    </row>
    <row r="607" spans="25:26" x14ac:dyDescent="0.25">
      <c r="Y607" s="808"/>
      <c r="Z607" s="808"/>
    </row>
    <row r="608" spans="25:26" x14ac:dyDescent="0.25">
      <c r="Y608" s="808"/>
      <c r="Z608" s="808"/>
    </row>
    <row r="609" spans="25:26" x14ac:dyDescent="0.25">
      <c r="Y609" s="808"/>
      <c r="Z609" s="808"/>
    </row>
    <row r="610" spans="25:26" x14ac:dyDescent="0.25">
      <c r="Y610" s="808"/>
      <c r="Z610" s="808"/>
    </row>
    <row r="611" spans="25:26" x14ac:dyDescent="0.25">
      <c r="Y611" s="808"/>
      <c r="Z611" s="808"/>
    </row>
    <row r="612" spans="25:26" x14ac:dyDescent="0.25">
      <c r="Y612" s="808"/>
      <c r="Z612" s="808"/>
    </row>
    <row r="613" spans="25:26" x14ac:dyDescent="0.25">
      <c r="Y613" s="808"/>
      <c r="Z613" s="808"/>
    </row>
    <row r="614" spans="25:26" x14ac:dyDescent="0.25">
      <c r="Y614" s="808"/>
      <c r="Z614" s="808"/>
    </row>
    <row r="615" spans="25:26" x14ac:dyDescent="0.25">
      <c r="Y615" s="808"/>
      <c r="Z615" s="808"/>
    </row>
    <row r="616" spans="25:26" x14ac:dyDescent="0.25">
      <c r="Y616" s="808"/>
      <c r="Z616" s="808"/>
    </row>
    <row r="617" spans="25:26" x14ac:dyDescent="0.25">
      <c r="Y617" s="808"/>
      <c r="Z617" s="808"/>
    </row>
    <row r="618" spans="25:26" x14ac:dyDescent="0.25">
      <c r="Y618" s="808"/>
      <c r="Z618" s="808"/>
    </row>
    <row r="619" spans="25:26" x14ac:dyDescent="0.25">
      <c r="Y619" s="808"/>
      <c r="Z619" s="808"/>
    </row>
    <row r="620" spans="25:26" x14ac:dyDescent="0.25">
      <c r="Y620" s="808"/>
      <c r="Z620" s="808"/>
    </row>
    <row r="621" spans="25:26" x14ac:dyDescent="0.25">
      <c r="Y621" s="808"/>
      <c r="Z621" s="808"/>
    </row>
    <row r="622" spans="25:26" x14ac:dyDescent="0.25">
      <c r="Y622" s="808"/>
      <c r="Z622" s="808"/>
    </row>
    <row r="623" spans="25:26" x14ac:dyDescent="0.25">
      <c r="Y623" s="808"/>
      <c r="Z623" s="808"/>
    </row>
    <row r="624" spans="25:26" x14ac:dyDescent="0.25">
      <c r="Y624" s="808"/>
      <c r="Z624" s="808"/>
    </row>
    <row r="625" spans="25:26" x14ac:dyDescent="0.25">
      <c r="Y625" s="808"/>
      <c r="Z625" s="808"/>
    </row>
    <row r="626" spans="25:26" x14ac:dyDescent="0.25">
      <c r="Y626" s="808"/>
      <c r="Z626" s="808"/>
    </row>
    <row r="627" spans="25:26" x14ac:dyDescent="0.25">
      <c r="Y627" s="808"/>
      <c r="Z627" s="808"/>
    </row>
    <row r="628" spans="25:26" x14ac:dyDescent="0.25">
      <c r="Y628" s="808"/>
      <c r="Z628" s="808"/>
    </row>
    <row r="629" spans="25:26" x14ac:dyDescent="0.25">
      <c r="Y629" s="808"/>
      <c r="Z629" s="808"/>
    </row>
    <row r="630" spans="25:26" x14ac:dyDescent="0.25">
      <c r="Y630" s="808"/>
      <c r="Z630" s="808"/>
    </row>
    <row r="631" spans="25:26" x14ac:dyDescent="0.25">
      <c r="Y631" s="808"/>
      <c r="Z631" s="808"/>
    </row>
    <row r="632" spans="25:26" x14ac:dyDescent="0.25">
      <c r="Y632" s="808"/>
      <c r="Z632" s="808"/>
    </row>
    <row r="633" spans="25:26" x14ac:dyDescent="0.25">
      <c r="Y633" s="808"/>
      <c r="Z633" s="808"/>
    </row>
    <row r="634" spans="25:26" x14ac:dyDescent="0.25">
      <c r="Y634" s="808"/>
      <c r="Z634" s="808"/>
    </row>
    <row r="635" spans="25:26" x14ac:dyDescent="0.25">
      <c r="Y635" s="808"/>
      <c r="Z635" s="808"/>
    </row>
    <row r="636" spans="25:26" x14ac:dyDescent="0.25">
      <c r="Y636" s="808"/>
      <c r="Z636" s="808"/>
    </row>
    <row r="637" spans="25:26" x14ac:dyDescent="0.25">
      <c r="Y637" s="808"/>
      <c r="Z637" s="808"/>
    </row>
    <row r="638" spans="25:26" x14ac:dyDescent="0.25">
      <c r="Y638" s="808"/>
      <c r="Z638" s="808"/>
    </row>
    <row r="639" spans="25:26" x14ac:dyDescent="0.25">
      <c r="Y639" s="808"/>
      <c r="Z639" s="808"/>
    </row>
    <row r="640" spans="25:26" x14ac:dyDescent="0.25">
      <c r="Y640" s="808"/>
      <c r="Z640" s="808"/>
    </row>
    <row r="641" spans="25:26" x14ac:dyDescent="0.25">
      <c r="Y641" s="808"/>
      <c r="Z641" s="808"/>
    </row>
    <row r="642" spans="25:26" x14ac:dyDescent="0.25">
      <c r="Y642" s="808"/>
      <c r="Z642" s="808"/>
    </row>
    <row r="643" spans="25:26" x14ac:dyDescent="0.25">
      <c r="Y643" s="808"/>
      <c r="Z643" s="808"/>
    </row>
    <row r="644" spans="25:26" x14ac:dyDescent="0.25">
      <c r="Y644" s="808"/>
      <c r="Z644" s="808"/>
    </row>
    <row r="645" spans="25:26" x14ac:dyDescent="0.25">
      <c r="Y645" s="808"/>
      <c r="Z645" s="808"/>
    </row>
    <row r="646" spans="25:26" x14ac:dyDescent="0.25">
      <c r="Y646" s="808"/>
      <c r="Z646" s="808"/>
    </row>
    <row r="647" spans="25:26" x14ac:dyDescent="0.25">
      <c r="Y647" s="808"/>
      <c r="Z647" s="808"/>
    </row>
    <row r="648" spans="25:26" x14ac:dyDescent="0.25">
      <c r="Y648" s="808"/>
      <c r="Z648" s="808"/>
    </row>
    <row r="649" spans="25:26" x14ac:dyDescent="0.25">
      <c r="Y649" s="808"/>
      <c r="Z649" s="808"/>
    </row>
    <row r="650" spans="25:26" x14ac:dyDescent="0.25">
      <c r="Y650" s="808"/>
      <c r="Z650" s="808"/>
    </row>
    <row r="651" spans="25:26" x14ac:dyDescent="0.25">
      <c r="Y651" s="808"/>
      <c r="Z651" s="808"/>
    </row>
    <row r="652" spans="25:26" x14ac:dyDescent="0.25">
      <c r="Y652" s="808"/>
      <c r="Z652" s="808"/>
    </row>
    <row r="653" spans="25:26" x14ac:dyDescent="0.25">
      <c r="Y653" s="808"/>
      <c r="Z653" s="808"/>
    </row>
    <row r="654" spans="25:26" x14ac:dyDescent="0.25">
      <c r="Y654" s="808"/>
      <c r="Z654" s="808"/>
    </row>
    <row r="655" spans="25:26" x14ac:dyDescent="0.25">
      <c r="Y655" s="808"/>
      <c r="Z655" s="808"/>
    </row>
    <row r="656" spans="25:26" x14ac:dyDescent="0.25">
      <c r="Y656" s="808"/>
      <c r="Z656" s="808"/>
    </row>
    <row r="657" spans="25:26" x14ac:dyDescent="0.25">
      <c r="Y657" s="808"/>
      <c r="Z657" s="808"/>
    </row>
    <row r="658" spans="25:26" x14ac:dyDescent="0.25">
      <c r="Y658" s="808"/>
      <c r="Z658" s="808"/>
    </row>
    <row r="659" spans="25:26" x14ac:dyDescent="0.25">
      <c r="Y659" s="808"/>
      <c r="Z659" s="808"/>
    </row>
    <row r="660" spans="25:26" x14ac:dyDescent="0.25">
      <c r="Y660" s="808"/>
      <c r="Z660" s="808"/>
    </row>
    <row r="661" spans="25:26" x14ac:dyDescent="0.25">
      <c r="Y661" s="808"/>
      <c r="Z661" s="808"/>
    </row>
    <row r="662" spans="25:26" x14ac:dyDescent="0.25">
      <c r="Y662" s="808"/>
      <c r="Z662" s="808"/>
    </row>
    <row r="663" spans="25:26" x14ac:dyDescent="0.25">
      <c r="Y663" s="808"/>
      <c r="Z663" s="808"/>
    </row>
    <row r="664" spans="25:26" x14ac:dyDescent="0.25">
      <c r="Y664" s="808"/>
      <c r="Z664" s="808"/>
    </row>
    <row r="665" spans="25:26" x14ac:dyDescent="0.25">
      <c r="Y665" s="808"/>
      <c r="Z665" s="808"/>
    </row>
    <row r="666" spans="25:26" x14ac:dyDescent="0.25">
      <c r="Y666" s="808"/>
      <c r="Z666" s="808"/>
    </row>
    <row r="667" spans="25:26" x14ac:dyDescent="0.25">
      <c r="Y667" s="808"/>
      <c r="Z667" s="808"/>
    </row>
    <row r="668" spans="25:26" x14ac:dyDescent="0.25">
      <c r="Y668" s="808"/>
      <c r="Z668" s="808"/>
    </row>
    <row r="669" spans="25:26" x14ac:dyDescent="0.25">
      <c r="Y669" s="808"/>
      <c r="Z669" s="808"/>
    </row>
    <row r="670" spans="25:26" x14ac:dyDescent="0.25">
      <c r="Y670" s="808"/>
      <c r="Z670" s="808"/>
    </row>
    <row r="671" spans="25:26" x14ac:dyDescent="0.25">
      <c r="Y671" s="808"/>
      <c r="Z671" s="808"/>
    </row>
    <row r="672" spans="25:26" x14ac:dyDescent="0.25">
      <c r="Y672" s="808"/>
      <c r="Z672" s="808"/>
    </row>
    <row r="673" spans="25:26" x14ac:dyDescent="0.25">
      <c r="Y673" s="808"/>
      <c r="Z673" s="808"/>
    </row>
    <row r="674" spans="25:26" x14ac:dyDescent="0.25">
      <c r="Y674" s="808"/>
      <c r="Z674" s="808"/>
    </row>
    <row r="675" spans="25:26" x14ac:dyDescent="0.25">
      <c r="Y675" s="808"/>
      <c r="Z675" s="808"/>
    </row>
    <row r="676" spans="25:26" x14ac:dyDescent="0.25">
      <c r="Y676" s="808"/>
      <c r="Z676" s="808"/>
    </row>
    <row r="677" spans="25:26" x14ac:dyDescent="0.25">
      <c r="Y677" s="808"/>
      <c r="Z677" s="808"/>
    </row>
    <row r="678" spans="25:26" x14ac:dyDescent="0.25">
      <c r="Y678" s="808"/>
      <c r="Z678" s="808"/>
    </row>
    <row r="679" spans="25:26" x14ac:dyDescent="0.25">
      <c r="Y679" s="808"/>
      <c r="Z679" s="808"/>
    </row>
    <row r="680" spans="25:26" x14ac:dyDescent="0.25">
      <c r="Y680" s="808"/>
      <c r="Z680" s="808"/>
    </row>
    <row r="681" spans="25:26" x14ac:dyDescent="0.25">
      <c r="Y681" s="808"/>
      <c r="Z681" s="808"/>
    </row>
    <row r="682" spans="25:26" x14ac:dyDescent="0.25">
      <c r="Y682" s="808"/>
      <c r="Z682" s="808"/>
    </row>
    <row r="683" spans="25:26" x14ac:dyDescent="0.25">
      <c r="Y683" s="808"/>
      <c r="Z683" s="808"/>
    </row>
    <row r="684" spans="25:26" x14ac:dyDescent="0.25">
      <c r="Y684" s="808"/>
      <c r="Z684" s="808"/>
    </row>
    <row r="685" spans="25:26" x14ac:dyDescent="0.25">
      <c r="Y685" s="808"/>
      <c r="Z685" s="808"/>
    </row>
    <row r="686" spans="25:26" x14ac:dyDescent="0.25">
      <c r="Y686" s="808"/>
      <c r="Z686" s="808"/>
    </row>
    <row r="687" spans="25:26" x14ac:dyDescent="0.25">
      <c r="Y687" s="808"/>
      <c r="Z687" s="808"/>
    </row>
    <row r="688" spans="25:26" x14ac:dyDescent="0.25">
      <c r="Y688" s="808"/>
      <c r="Z688" s="808"/>
    </row>
    <row r="689" spans="25:26" x14ac:dyDescent="0.25">
      <c r="Y689" s="808"/>
      <c r="Z689" s="808"/>
    </row>
    <row r="690" spans="25:26" x14ac:dyDescent="0.25">
      <c r="Y690" s="808"/>
      <c r="Z690" s="808"/>
    </row>
    <row r="691" spans="25:26" x14ac:dyDescent="0.25">
      <c r="Y691" s="808"/>
      <c r="Z691" s="808"/>
    </row>
    <row r="692" spans="25:26" x14ac:dyDescent="0.25">
      <c r="Y692" s="808"/>
      <c r="Z692" s="808"/>
    </row>
    <row r="693" spans="25:26" x14ac:dyDescent="0.25">
      <c r="Y693" s="808"/>
      <c r="Z693" s="808"/>
    </row>
    <row r="694" spans="25:26" x14ac:dyDescent="0.25">
      <c r="Y694" s="808"/>
      <c r="Z694" s="808"/>
    </row>
    <row r="695" spans="25:26" x14ac:dyDescent="0.25">
      <c r="Y695" s="808"/>
      <c r="Z695" s="808"/>
    </row>
    <row r="696" spans="25:26" x14ac:dyDescent="0.25">
      <c r="Y696" s="808"/>
      <c r="Z696" s="808"/>
    </row>
    <row r="697" spans="25:26" x14ac:dyDescent="0.25">
      <c r="Y697" s="808"/>
      <c r="Z697" s="808"/>
    </row>
    <row r="698" spans="25:26" x14ac:dyDescent="0.25">
      <c r="Y698" s="808"/>
      <c r="Z698" s="808"/>
    </row>
    <row r="699" spans="25:26" x14ac:dyDescent="0.25">
      <c r="Y699" s="808"/>
      <c r="Z699" s="808"/>
    </row>
    <row r="700" spans="25:26" x14ac:dyDescent="0.25">
      <c r="Y700" s="808"/>
      <c r="Z700" s="808"/>
    </row>
    <row r="701" spans="25:26" x14ac:dyDescent="0.25">
      <c r="Y701" s="808"/>
      <c r="Z701" s="808"/>
    </row>
    <row r="702" spans="25:26" x14ac:dyDescent="0.25">
      <c r="Y702" s="808"/>
      <c r="Z702" s="808"/>
    </row>
    <row r="703" spans="25:26" x14ac:dyDescent="0.25">
      <c r="Y703" s="808"/>
      <c r="Z703" s="808"/>
    </row>
    <row r="704" spans="25:26" x14ac:dyDescent="0.25">
      <c r="Y704" s="808"/>
      <c r="Z704" s="808"/>
    </row>
    <row r="705" spans="25:26" x14ac:dyDescent="0.25">
      <c r="Y705" s="808"/>
      <c r="Z705" s="808"/>
    </row>
    <row r="706" spans="25:26" x14ac:dyDescent="0.25">
      <c r="Y706" s="808"/>
      <c r="Z706" s="808"/>
    </row>
    <row r="707" spans="25:26" x14ac:dyDescent="0.25">
      <c r="Y707" s="808"/>
      <c r="Z707" s="808"/>
    </row>
    <row r="708" spans="25:26" x14ac:dyDescent="0.25">
      <c r="Y708" s="808"/>
      <c r="Z708" s="808"/>
    </row>
    <row r="709" spans="25:26" x14ac:dyDescent="0.25">
      <c r="Y709" s="808"/>
      <c r="Z709" s="808"/>
    </row>
    <row r="710" spans="25:26" x14ac:dyDescent="0.25">
      <c r="Y710" s="808"/>
      <c r="Z710" s="808"/>
    </row>
    <row r="711" spans="25:26" x14ac:dyDescent="0.25">
      <c r="Y711" s="808"/>
      <c r="Z711" s="808"/>
    </row>
    <row r="712" spans="25:26" x14ac:dyDescent="0.25">
      <c r="Y712" s="808"/>
      <c r="Z712" s="808"/>
    </row>
    <row r="713" spans="25:26" x14ac:dyDescent="0.25">
      <c r="Y713" s="808"/>
      <c r="Z713" s="808"/>
    </row>
    <row r="714" spans="25:26" x14ac:dyDescent="0.25">
      <c r="Y714" s="808"/>
      <c r="Z714" s="808"/>
    </row>
    <row r="715" spans="25:26" x14ac:dyDescent="0.25">
      <c r="Y715" s="808"/>
      <c r="Z715" s="808"/>
    </row>
    <row r="716" spans="25:26" x14ac:dyDescent="0.25">
      <c r="Y716" s="808"/>
      <c r="Z716" s="808"/>
    </row>
    <row r="717" spans="25:26" x14ac:dyDescent="0.25">
      <c r="Y717" s="808"/>
      <c r="Z717" s="808"/>
    </row>
    <row r="718" spans="25:26" x14ac:dyDescent="0.25">
      <c r="Y718" s="808"/>
      <c r="Z718" s="808"/>
    </row>
    <row r="719" spans="25:26" x14ac:dyDescent="0.25">
      <c r="Y719" s="808"/>
      <c r="Z719" s="808"/>
    </row>
    <row r="720" spans="25:26" x14ac:dyDescent="0.25">
      <c r="Y720" s="808"/>
      <c r="Z720" s="808"/>
    </row>
    <row r="721" spans="25:26" x14ac:dyDescent="0.25">
      <c r="Y721" s="808"/>
      <c r="Z721" s="808"/>
    </row>
    <row r="722" spans="25:26" x14ac:dyDescent="0.25">
      <c r="Y722" s="808"/>
      <c r="Z722" s="808"/>
    </row>
    <row r="723" spans="25:26" x14ac:dyDescent="0.25">
      <c r="Y723" s="808"/>
      <c r="Z723" s="808"/>
    </row>
    <row r="724" spans="25:26" x14ac:dyDescent="0.25">
      <c r="Y724" s="808"/>
      <c r="Z724" s="808"/>
    </row>
    <row r="725" spans="25:26" x14ac:dyDescent="0.25">
      <c r="Y725" s="808"/>
      <c r="Z725" s="808"/>
    </row>
    <row r="726" spans="25:26" x14ac:dyDescent="0.25">
      <c r="Y726" s="808"/>
      <c r="Z726" s="808"/>
    </row>
    <row r="727" spans="25:26" x14ac:dyDescent="0.25">
      <c r="Y727" s="808"/>
      <c r="Z727" s="808"/>
    </row>
    <row r="728" spans="25:26" x14ac:dyDescent="0.25">
      <c r="Y728" s="808"/>
      <c r="Z728" s="808"/>
    </row>
    <row r="729" spans="25:26" x14ac:dyDescent="0.25">
      <c r="Y729" s="808"/>
      <c r="Z729" s="808"/>
    </row>
    <row r="730" spans="25:26" x14ac:dyDescent="0.25">
      <c r="Y730" s="808"/>
      <c r="Z730" s="808"/>
    </row>
    <row r="731" spans="25:26" x14ac:dyDescent="0.25">
      <c r="Y731" s="808"/>
      <c r="Z731" s="808"/>
    </row>
    <row r="732" spans="25:26" x14ac:dyDescent="0.25">
      <c r="Y732" s="808"/>
      <c r="Z732" s="808"/>
    </row>
    <row r="733" spans="25:26" x14ac:dyDescent="0.25">
      <c r="Y733" s="808"/>
      <c r="Z733" s="808"/>
    </row>
    <row r="734" spans="25:26" x14ac:dyDescent="0.25">
      <c r="Y734" s="808"/>
      <c r="Z734" s="808"/>
    </row>
    <row r="735" spans="25:26" x14ac:dyDescent="0.25">
      <c r="Y735" s="808"/>
      <c r="Z735" s="808"/>
    </row>
    <row r="736" spans="25:26" x14ac:dyDescent="0.25">
      <c r="Y736" s="808"/>
      <c r="Z736" s="808"/>
    </row>
    <row r="737" spans="25:26" x14ac:dyDescent="0.25">
      <c r="Y737" s="808"/>
      <c r="Z737" s="808"/>
    </row>
    <row r="738" spans="25:26" x14ac:dyDescent="0.25">
      <c r="Y738" s="808"/>
      <c r="Z738" s="808"/>
    </row>
    <row r="739" spans="25:26" x14ac:dyDescent="0.25">
      <c r="Y739" s="808"/>
      <c r="Z739" s="808"/>
    </row>
    <row r="740" spans="25:26" x14ac:dyDescent="0.25">
      <c r="Y740" s="808"/>
      <c r="Z740" s="808"/>
    </row>
    <row r="741" spans="25:26" x14ac:dyDescent="0.25">
      <c r="Y741" s="808"/>
      <c r="Z741" s="808"/>
    </row>
    <row r="742" spans="25:26" x14ac:dyDescent="0.25">
      <c r="Y742" s="808"/>
      <c r="Z742" s="808"/>
    </row>
    <row r="743" spans="25:26" x14ac:dyDescent="0.25">
      <c r="Y743" s="808"/>
      <c r="Z743" s="808"/>
    </row>
    <row r="744" spans="25:26" x14ac:dyDescent="0.25">
      <c r="Y744" s="808"/>
      <c r="Z744" s="808"/>
    </row>
    <row r="745" spans="25:26" x14ac:dyDescent="0.25">
      <c r="Y745" s="808"/>
      <c r="Z745" s="808"/>
    </row>
    <row r="746" spans="25:26" x14ac:dyDescent="0.25">
      <c r="Y746" s="808"/>
      <c r="Z746" s="808"/>
    </row>
    <row r="747" spans="25:26" x14ac:dyDescent="0.25">
      <c r="Y747" s="808"/>
      <c r="Z747" s="808"/>
    </row>
    <row r="748" spans="25:26" x14ac:dyDescent="0.25">
      <c r="Y748" s="808"/>
      <c r="Z748" s="808"/>
    </row>
    <row r="749" spans="25:26" x14ac:dyDescent="0.25">
      <c r="Y749" s="808"/>
      <c r="Z749" s="808"/>
    </row>
    <row r="750" spans="25:26" x14ac:dyDescent="0.25">
      <c r="Y750" s="808"/>
      <c r="Z750" s="808"/>
    </row>
    <row r="751" spans="25:26" x14ac:dyDescent="0.25">
      <c r="Y751" s="808"/>
      <c r="Z751" s="808"/>
    </row>
    <row r="752" spans="25:26" x14ac:dyDescent="0.25">
      <c r="Y752" s="808"/>
      <c r="Z752" s="808"/>
    </row>
    <row r="753" spans="25:26" x14ac:dyDescent="0.25">
      <c r="Y753" s="808"/>
      <c r="Z753" s="808"/>
    </row>
    <row r="754" spans="25:26" x14ac:dyDescent="0.25">
      <c r="Y754" s="808"/>
      <c r="Z754" s="808"/>
    </row>
    <row r="755" spans="25:26" x14ac:dyDescent="0.25">
      <c r="Y755" s="808"/>
      <c r="Z755" s="808"/>
    </row>
    <row r="756" spans="25:26" x14ac:dyDescent="0.25">
      <c r="Y756" s="808"/>
      <c r="Z756" s="808"/>
    </row>
    <row r="757" spans="25:26" x14ac:dyDescent="0.25">
      <c r="Y757" s="808"/>
      <c r="Z757" s="808"/>
    </row>
    <row r="758" spans="25:26" x14ac:dyDescent="0.25">
      <c r="Y758" s="808"/>
      <c r="Z758" s="808"/>
    </row>
    <row r="759" spans="25:26" x14ac:dyDescent="0.25">
      <c r="Y759" s="808"/>
      <c r="Z759" s="808"/>
    </row>
    <row r="760" spans="25:26" x14ac:dyDescent="0.25">
      <c r="Y760" s="808"/>
      <c r="Z760" s="808"/>
    </row>
    <row r="761" spans="25:26" x14ac:dyDescent="0.25">
      <c r="Y761" s="808"/>
      <c r="Z761" s="808"/>
    </row>
    <row r="762" spans="25:26" x14ac:dyDescent="0.25">
      <c r="Y762" s="808"/>
      <c r="Z762" s="808"/>
    </row>
    <row r="763" spans="25:26" x14ac:dyDescent="0.25">
      <c r="Y763" s="808"/>
      <c r="Z763" s="808"/>
    </row>
    <row r="764" spans="25:26" x14ac:dyDescent="0.25">
      <c r="Y764" s="808"/>
      <c r="Z764" s="808"/>
    </row>
    <row r="765" spans="25:26" x14ac:dyDescent="0.25">
      <c r="Y765" s="808"/>
      <c r="Z765" s="808"/>
    </row>
    <row r="766" spans="25:26" x14ac:dyDescent="0.25">
      <c r="Y766" s="808"/>
      <c r="Z766" s="808"/>
    </row>
    <row r="767" spans="25:26" x14ac:dyDescent="0.25">
      <c r="Y767" s="808"/>
      <c r="Z767" s="808"/>
    </row>
    <row r="768" spans="25:26" x14ac:dyDescent="0.25">
      <c r="Y768" s="808"/>
      <c r="Z768" s="808"/>
    </row>
    <row r="769" spans="25:26" x14ac:dyDescent="0.25">
      <c r="Y769" s="808"/>
      <c r="Z769" s="808"/>
    </row>
    <row r="770" spans="25:26" x14ac:dyDescent="0.25">
      <c r="Y770" s="808"/>
      <c r="Z770" s="808"/>
    </row>
    <row r="771" spans="25:26" x14ac:dyDescent="0.25">
      <c r="Y771" s="808"/>
      <c r="Z771" s="808"/>
    </row>
    <row r="772" spans="25:26" x14ac:dyDescent="0.25">
      <c r="Y772" s="808"/>
      <c r="Z772" s="808"/>
    </row>
    <row r="773" spans="25:26" x14ac:dyDescent="0.25">
      <c r="Y773" s="808"/>
      <c r="Z773" s="808"/>
    </row>
    <row r="774" spans="25:26" x14ac:dyDescent="0.25">
      <c r="Y774" s="808"/>
      <c r="Z774" s="808"/>
    </row>
    <row r="775" spans="25:26" x14ac:dyDescent="0.25">
      <c r="Y775" s="808"/>
      <c r="Z775" s="808"/>
    </row>
    <row r="776" spans="25:26" x14ac:dyDescent="0.25">
      <c r="Y776" s="808"/>
      <c r="Z776" s="808"/>
    </row>
    <row r="777" spans="25:26" x14ac:dyDescent="0.25">
      <c r="Y777" s="808"/>
      <c r="Z777" s="808"/>
    </row>
    <row r="778" spans="25:26" x14ac:dyDescent="0.25">
      <c r="Y778" s="808"/>
      <c r="Z778" s="808"/>
    </row>
    <row r="779" spans="25:26" x14ac:dyDescent="0.25">
      <c r="Y779" s="808"/>
      <c r="Z779" s="808"/>
    </row>
    <row r="780" spans="25:26" x14ac:dyDescent="0.25">
      <c r="Y780" s="808"/>
      <c r="Z780" s="808"/>
    </row>
    <row r="781" spans="25:26" x14ac:dyDescent="0.25">
      <c r="Y781" s="808"/>
      <c r="Z781" s="808"/>
    </row>
    <row r="782" spans="25:26" x14ac:dyDescent="0.25">
      <c r="Y782" s="808"/>
      <c r="Z782" s="808"/>
    </row>
    <row r="783" spans="25:26" x14ac:dyDescent="0.25">
      <c r="Y783" s="808"/>
      <c r="Z783" s="808"/>
    </row>
    <row r="784" spans="25:26" x14ac:dyDescent="0.25">
      <c r="Y784" s="808"/>
      <c r="Z784" s="808"/>
    </row>
    <row r="785" spans="25:26" x14ac:dyDescent="0.25">
      <c r="Y785" s="808"/>
      <c r="Z785" s="808"/>
    </row>
    <row r="786" spans="25:26" x14ac:dyDescent="0.25">
      <c r="Y786" s="808"/>
      <c r="Z786" s="808"/>
    </row>
    <row r="787" spans="25:26" x14ac:dyDescent="0.25">
      <c r="Y787" s="808"/>
      <c r="Z787" s="808"/>
    </row>
    <row r="788" spans="25:26" x14ac:dyDescent="0.25">
      <c r="Y788" s="808"/>
      <c r="Z788" s="808"/>
    </row>
    <row r="789" spans="25:26" x14ac:dyDescent="0.25">
      <c r="Y789" s="808"/>
      <c r="Z789" s="808"/>
    </row>
    <row r="790" spans="25:26" x14ac:dyDescent="0.25">
      <c r="Y790" s="808"/>
      <c r="Z790" s="808"/>
    </row>
    <row r="791" spans="25:26" x14ac:dyDescent="0.25">
      <c r="Y791" s="808"/>
      <c r="Z791" s="808"/>
    </row>
    <row r="792" spans="25:26" x14ac:dyDescent="0.25">
      <c r="Y792" s="808"/>
      <c r="Z792" s="808"/>
    </row>
    <row r="793" spans="25:26" x14ac:dyDescent="0.25">
      <c r="Y793" s="808"/>
      <c r="Z793" s="808"/>
    </row>
    <row r="794" spans="25:26" x14ac:dyDescent="0.25">
      <c r="Y794" s="808"/>
      <c r="Z794" s="808"/>
    </row>
    <row r="795" spans="25:26" x14ac:dyDescent="0.25">
      <c r="Y795" s="808"/>
      <c r="Z795" s="808"/>
    </row>
    <row r="796" spans="25:26" x14ac:dyDescent="0.25">
      <c r="Y796" s="808"/>
      <c r="Z796" s="808"/>
    </row>
    <row r="797" spans="25:26" x14ac:dyDescent="0.25">
      <c r="Y797" s="808"/>
      <c r="Z797" s="808"/>
    </row>
    <row r="798" spans="25:26" x14ac:dyDescent="0.25">
      <c r="Y798" s="808"/>
      <c r="Z798" s="808"/>
    </row>
    <row r="799" spans="25:26" x14ac:dyDescent="0.25">
      <c r="Y799" s="808"/>
      <c r="Z799" s="808"/>
    </row>
    <row r="800" spans="25:26" x14ac:dyDescent="0.25">
      <c r="Y800" s="808"/>
      <c r="Z800" s="808"/>
    </row>
    <row r="801" spans="25:26" x14ac:dyDescent="0.25">
      <c r="Y801" s="808"/>
      <c r="Z801" s="808"/>
    </row>
    <row r="802" spans="25:26" x14ac:dyDescent="0.25">
      <c r="Y802" s="808"/>
      <c r="Z802" s="808"/>
    </row>
    <row r="803" spans="25:26" x14ac:dyDescent="0.25">
      <c r="Y803" s="808"/>
      <c r="Z803" s="808"/>
    </row>
    <row r="804" spans="25:26" x14ac:dyDescent="0.25">
      <c r="Y804" s="808"/>
      <c r="Z804" s="808"/>
    </row>
    <row r="805" spans="25:26" x14ac:dyDescent="0.25">
      <c r="Y805" s="808"/>
      <c r="Z805" s="808"/>
    </row>
    <row r="806" spans="25:26" x14ac:dyDescent="0.25">
      <c r="Y806" s="808"/>
      <c r="Z806" s="808"/>
    </row>
    <row r="807" spans="25:26" x14ac:dyDescent="0.25">
      <c r="Y807" s="808"/>
      <c r="Z807" s="808"/>
    </row>
    <row r="808" spans="25:26" x14ac:dyDescent="0.25">
      <c r="Y808" s="808"/>
      <c r="Z808" s="808"/>
    </row>
    <row r="809" spans="25:26" x14ac:dyDescent="0.25">
      <c r="Y809" s="808"/>
      <c r="Z809" s="808"/>
    </row>
    <row r="810" spans="25:26" x14ac:dyDescent="0.25">
      <c r="Y810" s="808"/>
      <c r="Z810" s="808"/>
    </row>
    <row r="811" spans="25:26" x14ac:dyDescent="0.25">
      <c r="Y811" s="808"/>
      <c r="Z811" s="808"/>
    </row>
    <row r="812" spans="25:26" x14ac:dyDescent="0.25">
      <c r="Y812" s="808"/>
      <c r="Z812" s="808"/>
    </row>
    <row r="813" spans="25:26" x14ac:dyDescent="0.25">
      <c r="Y813" s="808"/>
      <c r="Z813" s="808"/>
    </row>
    <row r="814" spans="25:26" x14ac:dyDescent="0.25">
      <c r="Y814" s="808"/>
      <c r="Z814" s="808"/>
    </row>
    <row r="815" spans="25:26" x14ac:dyDescent="0.25">
      <c r="Y815" s="808"/>
      <c r="Z815" s="808"/>
    </row>
    <row r="816" spans="25:26" x14ac:dyDescent="0.25">
      <c r="Y816" s="808"/>
      <c r="Z816" s="808"/>
    </row>
    <row r="817" spans="25:26" x14ac:dyDescent="0.25">
      <c r="Y817" s="808"/>
      <c r="Z817" s="808"/>
    </row>
    <row r="818" spans="25:26" x14ac:dyDescent="0.25">
      <c r="Y818" s="808"/>
      <c r="Z818" s="808"/>
    </row>
    <row r="819" spans="25:26" x14ac:dyDescent="0.25">
      <c r="Y819" s="808"/>
      <c r="Z819" s="808"/>
    </row>
    <row r="820" spans="25:26" x14ac:dyDescent="0.25">
      <c r="Y820" s="808"/>
      <c r="Z820" s="808"/>
    </row>
    <row r="821" spans="25:26" x14ac:dyDescent="0.25">
      <c r="Y821" s="808"/>
      <c r="Z821" s="808"/>
    </row>
    <row r="822" spans="25:26" x14ac:dyDescent="0.25">
      <c r="Y822" s="808"/>
      <c r="Z822" s="808"/>
    </row>
    <row r="823" spans="25:26" x14ac:dyDescent="0.25">
      <c r="Y823" s="808"/>
      <c r="Z823" s="808"/>
    </row>
    <row r="824" spans="25:26" x14ac:dyDescent="0.25">
      <c r="Y824" s="808"/>
      <c r="Z824" s="808"/>
    </row>
    <row r="825" spans="25:26" x14ac:dyDescent="0.25">
      <c r="Y825" s="808"/>
      <c r="Z825" s="808"/>
    </row>
    <row r="826" spans="25:26" x14ac:dyDescent="0.25">
      <c r="Y826" s="808"/>
      <c r="Z826" s="808"/>
    </row>
    <row r="827" spans="25:26" x14ac:dyDescent="0.25">
      <c r="Y827" s="808"/>
      <c r="Z827" s="808"/>
    </row>
    <row r="828" spans="25:26" x14ac:dyDescent="0.25">
      <c r="Y828" s="808"/>
      <c r="Z828" s="808"/>
    </row>
    <row r="829" spans="25:26" x14ac:dyDescent="0.25">
      <c r="Y829" s="808"/>
      <c r="Z829" s="808"/>
    </row>
    <row r="830" spans="25:26" x14ac:dyDescent="0.25">
      <c r="Y830" s="808"/>
      <c r="Z830" s="808"/>
    </row>
    <row r="831" spans="25:26" x14ac:dyDescent="0.25">
      <c r="Y831" s="808"/>
      <c r="Z831" s="808"/>
    </row>
    <row r="832" spans="25:26" x14ac:dyDescent="0.25">
      <c r="Y832" s="808"/>
      <c r="Z832" s="808"/>
    </row>
    <row r="833" spans="25:26" x14ac:dyDescent="0.25">
      <c r="Y833" s="808"/>
      <c r="Z833" s="808"/>
    </row>
    <row r="834" spans="25:26" x14ac:dyDescent="0.25">
      <c r="Y834" s="808"/>
      <c r="Z834" s="808"/>
    </row>
    <row r="835" spans="25:26" x14ac:dyDescent="0.25">
      <c r="Y835" s="808"/>
      <c r="Z835" s="808"/>
    </row>
    <row r="836" spans="25:26" x14ac:dyDescent="0.25">
      <c r="Y836" s="808"/>
      <c r="Z836" s="808"/>
    </row>
    <row r="837" spans="25:26" x14ac:dyDescent="0.25">
      <c r="Y837" s="808"/>
      <c r="Z837" s="808"/>
    </row>
    <row r="838" spans="25:26" x14ac:dyDescent="0.25">
      <c r="Y838" s="808"/>
      <c r="Z838" s="808"/>
    </row>
    <row r="839" spans="25:26" x14ac:dyDescent="0.25">
      <c r="Y839" s="808"/>
      <c r="Z839" s="808"/>
    </row>
    <row r="840" spans="25:26" x14ac:dyDescent="0.25">
      <c r="Y840" s="808"/>
      <c r="Z840" s="808"/>
    </row>
    <row r="841" spans="25:26" x14ac:dyDescent="0.25">
      <c r="Y841" s="808"/>
      <c r="Z841" s="808"/>
    </row>
    <row r="842" spans="25:26" x14ac:dyDescent="0.25">
      <c r="Y842" s="808"/>
      <c r="Z842" s="808"/>
    </row>
    <row r="843" spans="25:26" x14ac:dyDescent="0.25">
      <c r="Y843" s="808"/>
      <c r="Z843" s="808"/>
    </row>
    <row r="844" spans="25:26" x14ac:dyDescent="0.25">
      <c r="Y844" s="808"/>
      <c r="Z844" s="808"/>
    </row>
    <row r="845" spans="25:26" x14ac:dyDescent="0.25">
      <c r="Y845" s="808"/>
      <c r="Z845" s="808"/>
    </row>
    <row r="846" spans="25:26" x14ac:dyDescent="0.25">
      <c r="Y846" s="808"/>
      <c r="Z846" s="808"/>
    </row>
    <row r="847" spans="25:26" x14ac:dyDescent="0.25">
      <c r="Y847" s="808"/>
      <c r="Z847" s="808"/>
    </row>
    <row r="848" spans="25:26" x14ac:dyDescent="0.25">
      <c r="Y848" s="808"/>
      <c r="Z848" s="808"/>
    </row>
    <row r="849" spans="25:26" x14ac:dyDescent="0.25">
      <c r="Y849" s="808"/>
      <c r="Z849" s="808"/>
    </row>
    <row r="850" spans="25:26" x14ac:dyDescent="0.25">
      <c r="Y850" s="808"/>
      <c r="Z850" s="808"/>
    </row>
    <row r="851" spans="25:26" x14ac:dyDescent="0.25">
      <c r="Y851" s="808"/>
      <c r="Z851" s="808"/>
    </row>
    <row r="852" spans="25:26" x14ac:dyDescent="0.25">
      <c r="Y852" s="808"/>
      <c r="Z852" s="808"/>
    </row>
    <row r="853" spans="25:26" x14ac:dyDescent="0.25">
      <c r="Y853" s="808"/>
      <c r="Z853" s="808"/>
    </row>
    <row r="854" spans="25:26" x14ac:dyDescent="0.25">
      <c r="Y854" s="808"/>
      <c r="Z854" s="808"/>
    </row>
    <row r="855" spans="25:26" x14ac:dyDescent="0.25">
      <c r="Y855" s="808"/>
      <c r="Z855" s="808"/>
    </row>
    <row r="856" spans="25:26" x14ac:dyDescent="0.25">
      <c r="Y856" s="808"/>
      <c r="Z856" s="808"/>
    </row>
    <row r="857" spans="25:26" x14ac:dyDescent="0.25">
      <c r="Y857" s="808"/>
      <c r="Z857" s="808"/>
    </row>
    <row r="858" spans="25:26" x14ac:dyDescent="0.25">
      <c r="Y858" s="808"/>
      <c r="Z858" s="808"/>
    </row>
    <row r="859" spans="25:26" x14ac:dyDescent="0.25">
      <c r="Y859" s="808"/>
      <c r="Z859" s="808"/>
    </row>
    <row r="860" spans="25:26" x14ac:dyDescent="0.25">
      <c r="Y860" s="808"/>
      <c r="Z860" s="808"/>
    </row>
    <row r="861" spans="25:26" x14ac:dyDescent="0.25">
      <c r="Y861" s="808"/>
      <c r="Z861" s="808"/>
    </row>
    <row r="862" spans="25:26" x14ac:dyDescent="0.25">
      <c r="Y862" s="808"/>
      <c r="Z862" s="808"/>
    </row>
    <row r="863" spans="25:26" x14ac:dyDescent="0.25">
      <c r="Y863" s="808"/>
      <c r="Z863" s="808"/>
    </row>
    <row r="864" spans="25:26" x14ac:dyDescent="0.25">
      <c r="Y864" s="808"/>
      <c r="Z864" s="808"/>
    </row>
    <row r="865" spans="25:26" x14ac:dyDescent="0.25">
      <c r="Y865" s="808"/>
      <c r="Z865" s="808"/>
    </row>
    <row r="866" spans="25:26" x14ac:dyDescent="0.25">
      <c r="Y866" s="808"/>
      <c r="Z866" s="808"/>
    </row>
    <row r="867" spans="25:26" x14ac:dyDescent="0.25">
      <c r="Y867" s="808"/>
      <c r="Z867" s="808"/>
    </row>
    <row r="868" spans="25:26" x14ac:dyDescent="0.25">
      <c r="Y868" s="808"/>
      <c r="Z868" s="808"/>
    </row>
    <row r="869" spans="25:26" x14ac:dyDescent="0.25">
      <c r="Y869" s="808"/>
      <c r="Z869" s="808"/>
    </row>
    <row r="870" spans="25:26" x14ac:dyDescent="0.25">
      <c r="Y870" s="808"/>
      <c r="Z870" s="808"/>
    </row>
    <row r="871" spans="25:26" x14ac:dyDescent="0.25">
      <c r="Y871" s="808"/>
      <c r="Z871" s="808"/>
    </row>
    <row r="872" spans="25:26" x14ac:dyDescent="0.25">
      <c r="Y872" s="808"/>
      <c r="Z872" s="808"/>
    </row>
    <row r="873" spans="25:26" x14ac:dyDescent="0.25">
      <c r="Y873" s="808"/>
      <c r="Z873" s="808"/>
    </row>
    <row r="874" spans="25:26" x14ac:dyDescent="0.25">
      <c r="Y874" s="808"/>
      <c r="Z874" s="808"/>
    </row>
    <row r="875" spans="25:26" x14ac:dyDescent="0.25">
      <c r="Y875" s="808"/>
      <c r="Z875" s="808"/>
    </row>
    <row r="876" spans="25:26" x14ac:dyDescent="0.25">
      <c r="Y876" s="808"/>
      <c r="Z876" s="808"/>
    </row>
    <row r="877" spans="25:26" x14ac:dyDescent="0.25">
      <c r="Y877" s="808"/>
      <c r="Z877" s="808"/>
    </row>
    <row r="878" spans="25:26" x14ac:dyDescent="0.25">
      <c r="Y878" s="808"/>
      <c r="Z878" s="808"/>
    </row>
    <row r="879" spans="25:26" x14ac:dyDescent="0.25">
      <c r="Y879" s="808"/>
      <c r="Z879" s="808"/>
    </row>
    <row r="880" spans="25:26" x14ac:dyDescent="0.25">
      <c r="Y880" s="808"/>
      <c r="Z880" s="808"/>
    </row>
    <row r="881" spans="25:26" x14ac:dyDescent="0.25">
      <c r="Y881" s="808"/>
      <c r="Z881" s="808"/>
    </row>
    <row r="882" spans="25:26" x14ac:dyDescent="0.25">
      <c r="Y882" s="808"/>
      <c r="Z882" s="808"/>
    </row>
    <row r="883" spans="25:26" x14ac:dyDescent="0.25">
      <c r="Y883" s="808"/>
      <c r="Z883" s="808"/>
    </row>
    <row r="884" spans="25:26" x14ac:dyDescent="0.25">
      <c r="Y884" s="808"/>
      <c r="Z884" s="808"/>
    </row>
    <row r="885" spans="25:26" x14ac:dyDescent="0.25">
      <c r="Y885" s="808"/>
      <c r="Z885" s="808"/>
    </row>
    <row r="886" spans="25:26" x14ac:dyDescent="0.25">
      <c r="Y886" s="808"/>
      <c r="Z886" s="808"/>
    </row>
    <row r="887" spans="25:26" x14ac:dyDescent="0.25">
      <c r="Y887" s="808"/>
      <c r="Z887" s="808"/>
    </row>
    <row r="888" spans="25:26" x14ac:dyDescent="0.25">
      <c r="Y888" s="808"/>
      <c r="Z888" s="808"/>
    </row>
    <row r="889" spans="25:26" x14ac:dyDescent="0.25">
      <c r="Y889" s="808"/>
      <c r="Z889" s="808"/>
    </row>
    <row r="890" spans="25:26" x14ac:dyDescent="0.25">
      <c r="Y890" s="808"/>
      <c r="Z890" s="808"/>
    </row>
    <row r="891" spans="25:26" x14ac:dyDescent="0.25">
      <c r="Y891" s="808"/>
      <c r="Z891" s="808"/>
    </row>
    <row r="892" spans="25:26" x14ac:dyDescent="0.25">
      <c r="Y892" s="808"/>
      <c r="Z892" s="808"/>
    </row>
    <row r="893" spans="25:26" x14ac:dyDescent="0.25">
      <c r="Y893" s="808"/>
      <c r="Z893" s="808"/>
    </row>
    <row r="894" spans="25:26" x14ac:dyDescent="0.25">
      <c r="Y894" s="808"/>
      <c r="Z894" s="808"/>
    </row>
    <row r="895" spans="25:26" x14ac:dyDescent="0.25">
      <c r="Y895" s="808"/>
      <c r="Z895" s="808"/>
    </row>
    <row r="896" spans="25:26" x14ac:dyDescent="0.25">
      <c r="Y896" s="808"/>
      <c r="Z896" s="808"/>
    </row>
    <row r="897" spans="25:26" x14ac:dyDescent="0.25">
      <c r="Y897" s="808"/>
      <c r="Z897" s="808"/>
    </row>
    <row r="898" spans="25:26" x14ac:dyDescent="0.25">
      <c r="Y898" s="808"/>
      <c r="Z898" s="808"/>
    </row>
    <row r="899" spans="25:26" x14ac:dyDescent="0.25">
      <c r="Y899" s="808"/>
      <c r="Z899" s="808"/>
    </row>
    <row r="900" spans="25:26" x14ac:dyDescent="0.25">
      <c r="Y900" s="808"/>
      <c r="Z900" s="808"/>
    </row>
    <row r="901" spans="25:26" x14ac:dyDescent="0.25">
      <c r="Y901" s="808"/>
      <c r="Z901" s="808"/>
    </row>
    <row r="902" spans="25:26" x14ac:dyDescent="0.25">
      <c r="Y902" s="808"/>
      <c r="Z902" s="808"/>
    </row>
    <row r="903" spans="25:26" x14ac:dyDescent="0.25">
      <c r="Y903" s="808"/>
      <c r="Z903" s="808"/>
    </row>
    <row r="904" spans="25:26" x14ac:dyDescent="0.25">
      <c r="Y904" s="808"/>
      <c r="Z904" s="808"/>
    </row>
    <row r="905" spans="25:26" x14ac:dyDescent="0.25">
      <c r="Y905" s="808"/>
      <c r="Z905" s="808"/>
    </row>
    <row r="906" spans="25:26" x14ac:dyDescent="0.25">
      <c r="Y906" s="808"/>
      <c r="Z906" s="808"/>
    </row>
    <row r="907" spans="25:26" x14ac:dyDescent="0.25">
      <c r="Y907" s="808"/>
      <c r="Z907" s="808"/>
    </row>
    <row r="908" spans="25:26" x14ac:dyDescent="0.25">
      <c r="Y908" s="808"/>
      <c r="Z908" s="808"/>
    </row>
    <row r="909" spans="25:26" x14ac:dyDescent="0.25">
      <c r="Y909" s="808"/>
      <c r="Z909" s="808"/>
    </row>
    <row r="910" spans="25:26" x14ac:dyDescent="0.25">
      <c r="Y910" s="808"/>
      <c r="Z910" s="808"/>
    </row>
    <row r="911" spans="25:26" x14ac:dyDescent="0.25">
      <c r="Y911" s="808"/>
      <c r="Z911" s="808"/>
    </row>
    <row r="912" spans="25:26" x14ac:dyDescent="0.25">
      <c r="Y912" s="808"/>
      <c r="Z912" s="808"/>
    </row>
    <row r="913" spans="25:26" x14ac:dyDescent="0.25">
      <c r="Y913" s="808"/>
      <c r="Z913" s="808"/>
    </row>
    <row r="914" spans="25:26" x14ac:dyDescent="0.25">
      <c r="Y914" s="808"/>
      <c r="Z914" s="808"/>
    </row>
    <row r="915" spans="25:26" x14ac:dyDescent="0.25">
      <c r="Y915" s="808"/>
      <c r="Z915" s="808"/>
    </row>
    <row r="916" spans="25:26" x14ac:dyDescent="0.25">
      <c r="Y916" s="808"/>
      <c r="Z916" s="808"/>
    </row>
    <row r="917" spans="25:26" x14ac:dyDescent="0.25">
      <c r="Y917" s="808"/>
      <c r="Z917" s="808"/>
    </row>
    <row r="918" spans="25:26" x14ac:dyDescent="0.25">
      <c r="Y918" s="808"/>
      <c r="Z918" s="808"/>
    </row>
    <row r="919" spans="25:26" x14ac:dyDescent="0.25">
      <c r="Y919" s="808"/>
      <c r="Z919" s="808"/>
    </row>
    <row r="920" spans="25:26" x14ac:dyDescent="0.25">
      <c r="Y920" s="808"/>
      <c r="Z920" s="808"/>
    </row>
    <row r="921" spans="25:26" x14ac:dyDescent="0.25">
      <c r="Y921" s="808"/>
      <c r="Z921" s="808"/>
    </row>
    <row r="922" spans="25:26" x14ac:dyDescent="0.25">
      <c r="Y922" s="808"/>
      <c r="Z922" s="808"/>
    </row>
    <row r="923" spans="25:26" x14ac:dyDescent="0.25">
      <c r="Y923" s="808"/>
      <c r="Z923" s="808"/>
    </row>
    <row r="924" spans="25:26" x14ac:dyDescent="0.25">
      <c r="Y924" s="808"/>
      <c r="Z924" s="808"/>
    </row>
    <row r="925" spans="25:26" x14ac:dyDescent="0.25">
      <c r="Y925" s="808"/>
      <c r="Z925" s="808"/>
    </row>
    <row r="926" spans="25:26" x14ac:dyDescent="0.25">
      <c r="Y926" s="808"/>
      <c r="Z926" s="808"/>
    </row>
    <row r="927" spans="25:26" x14ac:dyDescent="0.25">
      <c r="Y927" s="808"/>
      <c r="Z927" s="808"/>
    </row>
    <row r="928" spans="25:26" x14ac:dyDescent="0.25">
      <c r="Y928" s="808"/>
      <c r="Z928" s="808"/>
    </row>
    <row r="929" spans="25:26" x14ac:dyDescent="0.25">
      <c r="Y929" s="808"/>
      <c r="Z929" s="808"/>
    </row>
    <row r="930" spans="25:26" x14ac:dyDescent="0.25">
      <c r="Y930" s="808"/>
      <c r="Z930" s="808"/>
    </row>
    <row r="931" spans="25:26" x14ac:dyDescent="0.25">
      <c r="Y931" s="808"/>
      <c r="Z931" s="808"/>
    </row>
    <row r="932" spans="25:26" x14ac:dyDescent="0.25">
      <c r="Y932" s="808"/>
      <c r="Z932" s="808"/>
    </row>
    <row r="933" spans="25:26" x14ac:dyDescent="0.25">
      <c r="Y933" s="808"/>
      <c r="Z933" s="808"/>
    </row>
    <row r="934" spans="25:26" x14ac:dyDescent="0.25">
      <c r="Y934" s="808"/>
      <c r="Z934" s="808"/>
    </row>
    <row r="935" spans="25:26" x14ac:dyDescent="0.25">
      <c r="Y935" s="808"/>
      <c r="Z935" s="808"/>
    </row>
    <row r="936" spans="25:26" x14ac:dyDescent="0.25">
      <c r="Y936" s="808"/>
      <c r="Z936" s="808"/>
    </row>
    <row r="937" spans="25:26" x14ac:dyDescent="0.25">
      <c r="Y937" s="808"/>
      <c r="Z937" s="808"/>
    </row>
    <row r="938" spans="25:26" x14ac:dyDescent="0.25">
      <c r="Y938" s="808"/>
      <c r="Z938" s="808"/>
    </row>
    <row r="939" spans="25:26" x14ac:dyDescent="0.25">
      <c r="Y939" s="808"/>
      <c r="Z939" s="808"/>
    </row>
    <row r="940" spans="25:26" x14ac:dyDescent="0.25">
      <c r="Y940" s="808"/>
      <c r="Z940" s="808"/>
    </row>
    <row r="941" spans="25:26" x14ac:dyDescent="0.25">
      <c r="Y941" s="808"/>
      <c r="Z941" s="808"/>
    </row>
    <row r="942" spans="25:26" x14ac:dyDescent="0.25">
      <c r="Y942" s="808"/>
      <c r="Z942" s="808"/>
    </row>
    <row r="943" spans="25:26" x14ac:dyDescent="0.25">
      <c r="Y943" s="808"/>
      <c r="Z943" s="808"/>
    </row>
    <row r="944" spans="25:26" x14ac:dyDescent="0.25">
      <c r="Y944" s="808"/>
      <c r="Z944" s="808"/>
    </row>
    <row r="945" spans="25:26" x14ac:dyDescent="0.25">
      <c r="Y945" s="808"/>
      <c r="Z945" s="808"/>
    </row>
    <row r="946" spans="25:26" x14ac:dyDescent="0.25">
      <c r="Y946" s="808"/>
      <c r="Z946" s="808"/>
    </row>
    <row r="947" spans="25:26" x14ac:dyDescent="0.25">
      <c r="Y947" s="808"/>
      <c r="Z947" s="808"/>
    </row>
    <row r="948" spans="25:26" x14ac:dyDescent="0.25">
      <c r="Y948" s="808"/>
      <c r="Z948" s="808"/>
    </row>
    <row r="949" spans="25:26" x14ac:dyDescent="0.25">
      <c r="Y949" s="808"/>
      <c r="Z949" s="808"/>
    </row>
    <row r="950" spans="25:26" x14ac:dyDescent="0.25">
      <c r="Y950" s="808"/>
      <c r="Z950" s="808"/>
    </row>
    <row r="951" spans="25:26" x14ac:dyDescent="0.25">
      <c r="Y951" s="808"/>
      <c r="Z951" s="808"/>
    </row>
    <row r="952" spans="25:26" x14ac:dyDescent="0.25">
      <c r="Y952" s="808"/>
      <c r="Z952" s="808"/>
    </row>
    <row r="953" spans="25:26" x14ac:dyDescent="0.25">
      <c r="Y953" s="808"/>
      <c r="Z953" s="808"/>
    </row>
    <row r="954" spans="25:26" x14ac:dyDescent="0.25">
      <c r="Y954" s="808"/>
      <c r="Z954" s="808"/>
    </row>
    <row r="955" spans="25:26" x14ac:dyDescent="0.25">
      <c r="Y955" s="808"/>
      <c r="Z955" s="808"/>
    </row>
    <row r="956" spans="25:26" x14ac:dyDescent="0.25">
      <c r="Y956" s="808"/>
      <c r="Z956" s="808"/>
    </row>
    <row r="957" spans="25:26" x14ac:dyDescent="0.25">
      <c r="Y957" s="808"/>
      <c r="Z957" s="808"/>
    </row>
    <row r="958" spans="25:26" x14ac:dyDescent="0.25">
      <c r="Y958" s="808"/>
      <c r="Z958" s="808"/>
    </row>
    <row r="959" spans="25:26" x14ac:dyDescent="0.25">
      <c r="Y959" s="808"/>
      <c r="Z959" s="808"/>
    </row>
    <row r="960" spans="25:26" x14ac:dyDescent="0.25">
      <c r="Y960" s="808"/>
      <c r="Z960" s="808"/>
    </row>
    <row r="961" spans="25:26" x14ac:dyDescent="0.25">
      <c r="Y961" s="808"/>
      <c r="Z961" s="808"/>
    </row>
    <row r="962" spans="25:26" x14ac:dyDescent="0.25">
      <c r="Y962" s="808"/>
      <c r="Z962" s="808"/>
    </row>
    <row r="963" spans="25:26" x14ac:dyDescent="0.25">
      <c r="Y963" s="808"/>
      <c r="Z963" s="808"/>
    </row>
    <row r="964" spans="25:26" x14ac:dyDescent="0.25">
      <c r="Y964" s="808"/>
      <c r="Z964" s="808"/>
    </row>
    <row r="965" spans="25:26" x14ac:dyDescent="0.25">
      <c r="Y965" s="808"/>
      <c r="Z965" s="808"/>
    </row>
    <row r="966" spans="25:26" x14ac:dyDescent="0.25">
      <c r="Y966" s="808"/>
      <c r="Z966" s="808"/>
    </row>
    <row r="967" spans="25:26" x14ac:dyDescent="0.25">
      <c r="Y967" s="808"/>
      <c r="Z967" s="808"/>
    </row>
    <row r="968" spans="25:26" x14ac:dyDescent="0.25">
      <c r="Y968" s="808"/>
      <c r="Z968" s="808"/>
    </row>
    <row r="969" spans="25:26" x14ac:dyDescent="0.25">
      <c r="Y969" s="808"/>
      <c r="Z969" s="808"/>
    </row>
    <row r="970" spans="25:26" x14ac:dyDescent="0.25">
      <c r="Y970" s="808"/>
      <c r="Z970" s="808"/>
    </row>
    <row r="971" spans="25:26" x14ac:dyDescent="0.25">
      <c r="Y971" s="808"/>
      <c r="Z971" s="808"/>
    </row>
    <row r="972" spans="25:26" x14ac:dyDescent="0.25">
      <c r="Y972" s="808"/>
      <c r="Z972" s="808"/>
    </row>
    <row r="973" spans="25:26" x14ac:dyDescent="0.25">
      <c r="Y973" s="808"/>
      <c r="Z973" s="808"/>
    </row>
    <row r="974" spans="25:26" x14ac:dyDescent="0.25">
      <c r="Y974" s="808"/>
      <c r="Z974" s="808"/>
    </row>
    <row r="975" spans="25:26" x14ac:dyDescent="0.25">
      <c r="Y975" s="808"/>
      <c r="Z975" s="808"/>
    </row>
    <row r="976" spans="25:26" x14ac:dyDescent="0.25">
      <c r="Y976" s="808"/>
      <c r="Z976" s="808"/>
    </row>
    <row r="977" spans="25:26" x14ac:dyDescent="0.25">
      <c r="Y977" s="808"/>
      <c r="Z977" s="808"/>
    </row>
    <row r="978" spans="25:26" x14ac:dyDescent="0.25">
      <c r="Y978" s="808"/>
      <c r="Z978" s="808"/>
    </row>
    <row r="979" spans="25:26" x14ac:dyDescent="0.25">
      <c r="Y979" s="808"/>
      <c r="Z979" s="808"/>
    </row>
    <row r="980" spans="25:26" x14ac:dyDescent="0.25">
      <c r="Y980" s="808"/>
      <c r="Z980" s="808"/>
    </row>
    <row r="981" spans="25:26" x14ac:dyDescent="0.25">
      <c r="Y981" s="808"/>
      <c r="Z981" s="808"/>
    </row>
    <row r="982" spans="25:26" x14ac:dyDescent="0.25">
      <c r="Y982" s="808"/>
      <c r="Z982" s="808"/>
    </row>
    <row r="983" spans="25:26" x14ac:dyDescent="0.25">
      <c r="Y983" s="808"/>
      <c r="Z983" s="808"/>
    </row>
    <row r="984" spans="25:26" x14ac:dyDescent="0.25">
      <c r="Y984" s="808"/>
      <c r="Z984" s="808"/>
    </row>
    <row r="985" spans="25:26" x14ac:dyDescent="0.25">
      <c r="Y985" s="808"/>
      <c r="Z985" s="808"/>
    </row>
    <row r="986" spans="25:26" x14ac:dyDescent="0.25">
      <c r="Y986" s="808"/>
      <c r="Z986" s="808"/>
    </row>
    <row r="987" spans="25:26" x14ac:dyDescent="0.25">
      <c r="Y987" s="808"/>
      <c r="Z987" s="808"/>
    </row>
    <row r="988" spans="25:26" x14ac:dyDescent="0.25">
      <c r="Y988" s="808"/>
      <c r="Z988" s="808"/>
    </row>
    <row r="989" spans="25:26" x14ac:dyDescent="0.25">
      <c r="Y989" s="808"/>
      <c r="Z989" s="808"/>
    </row>
    <row r="990" spans="25:26" x14ac:dyDescent="0.25">
      <c r="Y990" s="808"/>
      <c r="Z990" s="808"/>
    </row>
    <row r="991" spans="25:26" x14ac:dyDescent="0.25">
      <c r="Y991" s="808"/>
      <c r="Z991" s="808"/>
    </row>
    <row r="992" spans="25:26" x14ac:dyDescent="0.25">
      <c r="Y992" s="808"/>
      <c r="Z992" s="808"/>
    </row>
    <row r="993" spans="25:26" x14ac:dyDescent="0.25">
      <c r="Y993" s="808"/>
      <c r="Z993" s="808"/>
    </row>
    <row r="994" spans="25:26" x14ac:dyDescent="0.25">
      <c r="Y994" s="808"/>
      <c r="Z994" s="808"/>
    </row>
    <row r="995" spans="25:26" x14ac:dyDescent="0.25">
      <c r="Y995" s="808"/>
      <c r="Z995" s="808"/>
    </row>
    <row r="996" spans="25:26" x14ac:dyDescent="0.25">
      <c r="Y996" s="808"/>
      <c r="Z996" s="808"/>
    </row>
    <row r="997" spans="25:26" x14ac:dyDescent="0.25">
      <c r="Y997" s="808"/>
      <c r="Z997" s="808"/>
    </row>
    <row r="998" spans="25:26" x14ac:dyDescent="0.25">
      <c r="Y998" s="808"/>
      <c r="Z998" s="808"/>
    </row>
    <row r="999" spans="25:26" x14ac:dyDescent="0.25">
      <c r="Y999" s="808"/>
      <c r="Z999" s="808"/>
    </row>
    <row r="1000" spans="25:26" x14ac:dyDescent="0.25">
      <c r="Y1000" s="808"/>
      <c r="Z1000" s="808"/>
    </row>
    <row r="1001" spans="25:26" x14ac:dyDescent="0.25">
      <c r="Y1001" s="808"/>
      <c r="Z1001" s="808"/>
    </row>
    <row r="1002" spans="25:26" x14ac:dyDescent="0.25">
      <c r="Y1002" s="808"/>
      <c r="Z1002" s="808"/>
    </row>
    <row r="1003" spans="25:26" x14ac:dyDescent="0.25">
      <c r="Y1003" s="808"/>
      <c r="Z1003" s="808"/>
    </row>
    <row r="1004" spans="25:26" x14ac:dyDescent="0.25">
      <c r="Y1004" s="808"/>
      <c r="Z1004" s="808"/>
    </row>
    <row r="1005" spans="25:26" x14ac:dyDescent="0.25">
      <c r="Y1005" s="808"/>
      <c r="Z1005" s="808"/>
    </row>
    <row r="1006" spans="25:26" x14ac:dyDescent="0.25">
      <c r="Y1006" s="808"/>
      <c r="Z1006" s="808"/>
    </row>
    <row r="1007" spans="25:26" x14ac:dyDescent="0.25">
      <c r="Y1007" s="808"/>
      <c r="Z1007" s="808"/>
    </row>
    <row r="1008" spans="25:26" x14ac:dyDescent="0.25">
      <c r="Y1008" s="808"/>
      <c r="Z1008" s="808"/>
    </row>
    <row r="1009" spans="25:26" x14ac:dyDescent="0.25">
      <c r="Y1009" s="808"/>
      <c r="Z1009" s="808"/>
    </row>
    <row r="1010" spans="25:26" x14ac:dyDescent="0.25">
      <c r="Y1010" s="808"/>
      <c r="Z1010" s="808"/>
    </row>
    <row r="1011" spans="25:26" x14ac:dyDescent="0.25">
      <c r="Y1011" s="808"/>
      <c r="Z1011" s="808"/>
    </row>
    <row r="1012" spans="25:26" x14ac:dyDescent="0.25">
      <c r="Y1012" s="808"/>
      <c r="Z1012" s="808"/>
    </row>
    <row r="1013" spans="25:26" x14ac:dyDescent="0.25">
      <c r="Y1013" s="808"/>
      <c r="Z1013" s="808"/>
    </row>
    <row r="1014" spans="25:26" x14ac:dyDescent="0.25">
      <c r="Y1014" s="808"/>
      <c r="Z1014" s="808"/>
    </row>
    <row r="1015" spans="25:26" x14ac:dyDescent="0.25">
      <c r="Y1015" s="808"/>
      <c r="Z1015" s="808"/>
    </row>
    <row r="1016" spans="25:26" x14ac:dyDescent="0.25">
      <c r="Y1016" s="808"/>
      <c r="Z1016" s="808"/>
    </row>
    <row r="1017" spans="25:26" x14ac:dyDescent="0.25">
      <c r="Y1017" s="808"/>
      <c r="Z1017" s="808"/>
    </row>
    <row r="1018" spans="25:26" x14ac:dyDescent="0.25">
      <c r="Y1018" s="808"/>
      <c r="Z1018" s="808"/>
    </row>
    <row r="1019" spans="25:26" x14ac:dyDescent="0.25">
      <c r="Y1019" s="808"/>
      <c r="Z1019" s="808"/>
    </row>
    <row r="1020" spans="25:26" x14ac:dyDescent="0.25">
      <c r="Y1020" s="808"/>
      <c r="Z1020" s="808"/>
    </row>
    <row r="1021" spans="25:26" x14ac:dyDescent="0.25">
      <c r="Y1021" s="808"/>
      <c r="Z1021" s="808"/>
    </row>
    <row r="1022" spans="25:26" x14ac:dyDescent="0.25">
      <c r="Y1022" s="808"/>
      <c r="Z1022" s="808"/>
    </row>
    <row r="1023" spans="25:26" x14ac:dyDescent="0.25">
      <c r="Y1023" s="808"/>
      <c r="Z1023" s="808"/>
    </row>
    <row r="1024" spans="25:26" x14ac:dyDescent="0.25">
      <c r="Y1024" s="808"/>
      <c r="Z1024" s="808"/>
    </row>
    <row r="1025" spans="25:26" x14ac:dyDescent="0.25">
      <c r="Y1025" s="808"/>
      <c r="Z1025" s="808"/>
    </row>
    <row r="1026" spans="25:26" x14ac:dyDescent="0.25">
      <c r="Y1026" s="808"/>
      <c r="Z1026" s="808"/>
    </row>
    <row r="1027" spans="25:26" x14ac:dyDescent="0.25">
      <c r="Y1027" s="808"/>
      <c r="Z1027" s="808"/>
    </row>
    <row r="1028" spans="25:26" x14ac:dyDescent="0.25">
      <c r="Y1028" s="808"/>
      <c r="Z1028" s="808"/>
    </row>
    <row r="1029" spans="25:26" x14ac:dyDescent="0.25">
      <c r="Y1029" s="808"/>
      <c r="Z1029" s="808"/>
    </row>
    <row r="1030" spans="25:26" x14ac:dyDescent="0.25">
      <c r="Y1030" s="808"/>
      <c r="Z1030" s="808"/>
    </row>
    <row r="1031" spans="25:26" x14ac:dyDescent="0.25">
      <c r="Y1031" s="808"/>
      <c r="Z1031" s="808"/>
    </row>
    <row r="1032" spans="25:26" x14ac:dyDescent="0.25">
      <c r="Y1032" s="808"/>
      <c r="Z1032" s="808"/>
    </row>
    <row r="1033" spans="25:26" x14ac:dyDescent="0.25">
      <c r="Y1033" s="808"/>
      <c r="Z1033" s="808"/>
    </row>
    <row r="1034" spans="25:26" x14ac:dyDescent="0.25">
      <c r="Y1034" s="808"/>
      <c r="Z1034" s="808"/>
    </row>
    <row r="1035" spans="25:26" x14ac:dyDescent="0.25">
      <c r="Y1035" s="808"/>
      <c r="Z1035" s="808"/>
    </row>
    <row r="1036" spans="25:26" x14ac:dyDescent="0.25">
      <c r="Y1036" s="808"/>
      <c r="Z1036" s="808"/>
    </row>
    <row r="1037" spans="25:26" x14ac:dyDescent="0.25">
      <c r="Y1037" s="808"/>
      <c r="Z1037" s="808"/>
    </row>
    <row r="1038" spans="25:26" x14ac:dyDescent="0.25">
      <c r="Y1038" s="808"/>
      <c r="Z1038" s="808"/>
    </row>
    <row r="1039" spans="25:26" x14ac:dyDescent="0.25">
      <c r="Y1039" s="808"/>
      <c r="Z1039" s="808"/>
    </row>
    <row r="1040" spans="25:26" x14ac:dyDescent="0.25">
      <c r="Y1040" s="808"/>
      <c r="Z1040" s="808"/>
    </row>
    <row r="1041" spans="25:26" x14ac:dyDescent="0.25">
      <c r="Y1041" s="808"/>
      <c r="Z1041" s="808"/>
    </row>
    <row r="1042" spans="25:26" x14ac:dyDescent="0.25">
      <c r="Y1042" s="808"/>
      <c r="Z1042" s="808"/>
    </row>
    <row r="1043" spans="25:26" x14ac:dyDescent="0.25">
      <c r="Y1043" s="808"/>
      <c r="Z1043" s="808"/>
    </row>
    <row r="1044" spans="25:26" x14ac:dyDescent="0.25">
      <c r="Y1044" s="808"/>
      <c r="Z1044" s="808"/>
    </row>
    <row r="1045" spans="25:26" x14ac:dyDescent="0.25">
      <c r="Y1045" s="808"/>
      <c r="Z1045" s="808"/>
    </row>
    <row r="1046" spans="25:26" x14ac:dyDescent="0.25">
      <c r="Y1046" s="808"/>
      <c r="Z1046" s="808"/>
    </row>
    <row r="1047" spans="25:26" x14ac:dyDescent="0.25">
      <c r="Y1047" s="808"/>
      <c r="Z1047" s="808"/>
    </row>
    <row r="1048" spans="25:26" x14ac:dyDescent="0.25">
      <c r="Y1048" s="808"/>
      <c r="Z1048" s="808"/>
    </row>
    <row r="1049" spans="25:26" x14ac:dyDescent="0.25">
      <c r="Y1049" s="808"/>
      <c r="Z1049" s="808"/>
    </row>
    <row r="1050" spans="25:26" x14ac:dyDescent="0.25">
      <c r="Y1050" s="808"/>
      <c r="Z1050" s="808"/>
    </row>
    <row r="1051" spans="25:26" x14ac:dyDescent="0.25">
      <c r="Y1051" s="808"/>
      <c r="Z1051" s="808"/>
    </row>
    <row r="1052" spans="25:26" x14ac:dyDescent="0.25">
      <c r="Y1052" s="808"/>
      <c r="Z1052" s="808"/>
    </row>
    <row r="1053" spans="25:26" x14ac:dyDescent="0.25">
      <c r="Y1053" s="808"/>
      <c r="Z1053" s="808"/>
    </row>
    <row r="1054" spans="25:26" x14ac:dyDescent="0.25">
      <c r="Y1054" s="808"/>
      <c r="Z1054" s="808"/>
    </row>
    <row r="1055" spans="25:26" x14ac:dyDescent="0.25">
      <c r="Y1055" s="808"/>
      <c r="Z1055" s="808"/>
    </row>
    <row r="1056" spans="25:26" x14ac:dyDescent="0.25">
      <c r="Y1056" s="808"/>
      <c r="Z1056" s="808"/>
    </row>
    <row r="1057" spans="25:26" x14ac:dyDescent="0.25">
      <c r="Y1057" s="808"/>
      <c r="Z1057" s="808"/>
    </row>
    <row r="1058" spans="25:26" x14ac:dyDescent="0.25">
      <c r="Y1058" s="808"/>
      <c r="Z1058" s="808"/>
    </row>
    <row r="1059" spans="25:26" x14ac:dyDescent="0.25">
      <c r="Y1059" s="808"/>
      <c r="Z1059" s="808"/>
    </row>
    <row r="1060" spans="25:26" x14ac:dyDescent="0.25">
      <c r="Y1060" s="808"/>
      <c r="Z1060" s="808"/>
    </row>
    <row r="1061" spans="25:26" x14ac:dyDescent="0.25">
      <c r="Y1061" s="808"/>
      <c r="Z1061" s="808"/>
    </row>
    <row r="1062" spans="25:26" x14ac:dyDescent="0.25">
      <c r="Y1062" s="808"/>
      <c r="Z1062" s="808"/>
    </row>
    <row r="1063" spans="25:26" x14ac:dyDescent="0.25">
      <c r="Y1063" s="808"/>
      <c r="Z1063" s="808"/>
    </row>
    <row r="1064" spans="25:26" x14ac:dyDescent="0.25">
      <c r="Y1064" s="808"/>
      <c r="Z1064" s="808"/>
    </row>
    <row r="1065" spans="25:26" x14ac:dyDescent="0.25">
      <c r="Y1065" s="808"/>
      <c r="Z1065" s="808"/>
    </row>
    <row r="1066" spans="25:26" x14ac:dyDescent="0.25">
      <c r="Y1066" s="808"/>
      <c r="Z1066" s="808"/>
    </row>
    <row r="1067" spans="25:26" x14ac:dyDescent="0.25">
      <c r="Y1067" s="808"/>
      <c r="Z1067" s="808"/>
    </row>
    <row r="1068" spans="25:26" x14ac:dyDescent="0.25">
      <c r="Y1068" s="808"/>
      <c r="Z1068" s="808"/>
    </row>
    <row r="1069" spans="25:26" x14ac:dyDescent="0.25">
      <c r="Y1069" s="808"/>
      <c r="Z1069" s="808"/>
    </row>
    <row r="1070" spans="25:26" x14ac:dyDescent="0.25">
      <c r="Y1070" s="808"/>
      <c r="Z1070" s="808"/>
    </row>
    <row r="1071" spans="25:26" x14ac:dyDescent="0.25">
      <c r="Y1071" s="808"/>
      <c r="Z1071" s="808"/>
    </row>
    <row r="1072" spans="25:26" x14ac:dyDescent="0.25">
      <c r="Y1072" s="808"/>
      <c r="Z1072" s="808"/>
    </row>
    <row r="1073" spans="25:26" x14ac:dyDescent="0.25">
      <c r="Y1073" s="808"/>
      <c r="Z1073" s="808"/>
    </row>
    <row r="1074" spans="25:26" x14ac:dyDescent="0.25">
      <c r="Y1074" s="808"/>
      <c r="Z1074" s="808"/>
    </row>
    <row r="1075" spans="25:26" x14ac:dyDescent="0.25">
      <c r="Y1075" s="808"/>
      <c r="Z1075" s="808"/>
    </row>
    <row r="1076" spans="25:26" x14ac:dyDescent="0.25">
      <c r="Y1076" s="808"/>
      <c r="Z1076" s="808"/>
    </row>
    <row r="1077" spans="25:26" x14ac:dyDescent="0.25">
      <c r="Y1077" s="808"/>
      <c r="Z1077" s="808"/>
    </row>
    <row r="1078" spans="25:26" x14ac:dyDescent="0.25">
      <c r="Y1078" s="808"/>
      <c r="Z1078" s="808"/>
    </row>
    <row r="1079" spans="25:26" x14ac:dyDescent="0.25">
      <c r="Y1079" s="808"/>
      <c r="Z1079" s="808"/>
    </row>
    <row r="1080" spans="25:26" x14ac:dyDescent="0.25">
      <c r="Y1080" s="808"/>
      <c r="Z1080" s="808"/>
    </row>
    <row r="1081" spans="25:26" x14ac:dyDescent="0.25">
      <c r="Y1081" s="808"/>
      <c r="Z1081" s="808"/>
    </row>
    <row r="1082" spans="25:26" x14ac:dyDescent="0.25">
      <c r="Y1082" s="808"/>
      <c r="Z1082" s="808"/>
    </row>
    <row r="1083" spans="25:26" x14ac:dyDescent="0.25">
      <c r="Y1083" s="808"/>
      <c r="Z1083" s="808"/>
    </row>
    <row r="1084" spans="25:26" x14ac:dyDescent="0.25">
      <c r="Y1084" s="808"/>
      <c r="Z1084" s="808"/>
    </row>
    <row r="1085" spans="25:26" x14ac:dyDescent="0.25">
      <c r="Y1085" s="808"/>
      <c r="Z1085" s="808"/>
    </row>
    <row r="1086" spans="25:26" x14ac:dyDescent="0.25">
      <c r="Y1086" s="808"/>
      <c r="Z1086" s="808"/>
    </row>
    <row r="1087" spans="25:26" x14ac:dyDescent="0.25">
      <c r="Y1087" s="808"/>
      <c r="Z1087" s="808"/>
    </row>
    <row r="1088" spans="25:26" x14ac:dyDescent="0.25">
      <c r="Y1088" s="808"/>
      <c r="Z1088" s="808"/>
    </row>
    <row r="1089" spans="25:26" x14ac:dyDescent="0.25">
      <c r="Y1089" s="808"/>
      <c r="Z1089" s="808"/>
    </row>
    <row r="1090" spans="25:26" x14ac:dyDescent="0.25">
      <c r="Y1090" s="808"/>
      <c r="Z1090" s="808"/>
    </row>
    <row r="1091" spans="25:26" x14ac:dyDescent="0.25">
      <c r="Y1091" s="808"/>
      <c r="Z1091" s="808"/>
    </row>
    <row r="1092" spans="25:26" x14ac:dyDescent="0.25">
      <c r="Y1092" s="808"/>
      <c r="Z1092" s="808"/>
    </row>
    <row r="1093" spans="25:26" x14ac:dyDescent="0.25">
      <c r="Y1093" s="808"/>
      <c r="Z1093" s="808"/>
    </row>
    <row r="1094" spans="25:26" x14ac:dyDescent="0.25">
      <c r="Y1094" s="808"/>
      <c r="Z1094" s="808"/>
    </row>
    <row r="1095" spans="25:26" x14ac:dyDescent="0.25">
      <c r="Y1095" s="808"/>
      <c r="Z1095" s="808"/>
    </row>
    <row r="1096" spans="25:26" x14ac:dyDescent="0.25">
      <c r="Y1096" s="808"/>
      <c r="Z1096" s="808"/>
    </row>
    <row r="1097" spans="25:26" x14ac:dyDescent="0.25">
      <c r="Y1097" s="808"/>
      <c r="Z1097" s="808"/>
    </row>
    <row r="1098" spans="25:26" x14ac:dyDescent="0.25">
      <c r="Y1098" s="808"/>
      <c r="Z1098" s="808"/>
    </row>
    <row r="1099" spans="25:26" x14ac:dyDescent="0.25">
      <c r="Y1099" s="808"/>
      <c r="Z1099" s="808"/>
    </row>
    <row r="1100" spans="25:26" x14ac:dyDescent="0.25">
      <c r="Y1100" s="808"/>
      <c r="Z1100" s="808"/>
    </row>
    <row r="1101" spans="25:26" x14ac:dyDescent="0.25">
      <c r="Y1101" s="808"/>
      <c r="Z1101" s="808"/>
    </row>
    <row r="1102" spans="25:26" x14ac:dyDescent="0.25">
      <c r="Y1102" s="808"/>
      <c r="Z1102" s="808"/>
    </row>
    <row r="1103" spans="25:26" x14ac:dyDescent="0.25">
      <c r="Y1103" s="808"/>
      <c r="Z1103" s="808"/>
    </row>
    <row r="1104" spans="25:26" x14ac:dyDescent="0.25">
      <c r="Y1104" s="808"/>
      <c r="Z1104" s="808"/>
    </row>
    <row r="1105" spans="25:26" x14ac:dyDescent="0.25">
      <c r="Y1105" s="808"/>
      <c r="Z1105" s="808"/>
    </row>
    <row r="1106" spans="25:26" x14ac:dyDescent="0.25">
      <c r="Y1106" s="808"/>
      <c r="Z1106" s="808"/>
    </row>
    <row r="1107" spans="25:26" x14ac:dyDescent="0.25">
      <c r="Y1107" s="808"/>
      <c r="Z1107" s="808"/>
    </row>
    <row r="1108" spans="25:26" x14ac:dyDescent="0.25">
      <c r="Y1108" s="808"/>
      <c r="Z1108" s="808"/>
    </row>
    <row r="1109" spans="25:26" x14ac:dyDescent="0.25">
      <c r="Y1109" s="808"/>
      <c r="Z1109" s="808"/>
    </row>
    <row r="1110" spans="25:26" x14ac:dyDescent="0.25">
      <c r="Y1110" s="808"/>
      <c r="Z1110" s="808"/>
    </row>
    <row r="1111" spans="25:26" x14ac:dyDescent="0.25">
      <c r="Y1111" s="808"/>
      <c r="Z1111" s="808"/>
    </row>
    <row r="1112" spans="25:26" x14ac:dyDescent="0.25">
      <c r="Y1112" s="808"/>
      <c r="Z1112" s="808"/>
    </row>
    <row r="1113" spans="25:26" x14ac:dyDescent="0.25">
      <c r="Y1113" s="808"/>
      <c r="Z1113" s="808"/>
    </row>
    <row r="1114" spans="25:26" x14ac:dyDescent="0.25">
      <c r="Y1114" s="808"/>
      <c r="Z1114" s="808"/>
    </row>
    <row r="1115" spans="25:26" x14ac:dyDescent="0.25">
      <c r="Y1115" s="808"/>
      <c r="Z1115" s="808"/>
    </row>
    <row r="1116" spans="25:26" x14ac:dyDescent="0.25">
      <c r="Y1116" s="808"/>
      <c r="Z1116" s="808"/>
    </row>
    <row r="1117" spans="25:26" x14ac:dyDescent="0.25">
      <c r="Y1117" s="808"/>
      <c r="Z1117" s="808"/>
    </row>
    <row r="1118" spans="25:26" x14ac:dyDescent="0.25">
      <c r="Y1118" s="808"/>
      <c r="Z1118" s="808"/>
    </row>
    <row r="1119" spans="25:26" x14ac:dyDescent="0.25">
      <c r="Y1119" s="808"/>
      <c r="Z1119" s="808"/>
    </row>
    <row r="1120" spans="25:26" x14ac:dyDescent="0.25">
      <c r="Y1120" s="808"/>
      <c r="Z1120" s="808"/>
    </row>
    <row r="1121" spans="25:26" x14ac:dyDescent="0.25">
      <c r="Y1121" s="808"/>
      <c r="Z1121" s="808"/>
    </row>
    <row r="1122" spans="25:26" x14ac:dyDescent="0.25">
      <c r="Y1122" s="808"/>
      <c r="Z1122" s="808"/>
    </row>
    <row r="1123" spans="25:26" x14ac:dyDescent="0.25">
      <c r="Y1123" s="808"/>
      <c r="Z1123" s="808"/>
    </row>
    <row r="1124" spans="25:26" x14ac:dyDescent="0.25">
      <c r="Y1124" s="808"/>
      <c r="Z1124" s="808"/>
    </row>
    <row r="1125" spans="25:26" x14ac:dyDescent="0.25">
      <c r="Y1125" s="808"/>
      <c r="Z1125" s="808"/>
    </row>
    <row r="1126" spans="25:26" x14ac:dyDescent="0.25">
      <c r="Y1126" s="808"/>
      <c r="Z1126" s="808"/>
    </row>
    <row r="1127" spans="25:26" x14ac:dyDescent="0.25">
      <c r="Y1127" s="808"/>
      <c r="Z1127" s="808"/>
    </row>
    <row r="1128" spans="25:26" x14ac:dyDescent="0.25">
      <c r="Y1128" s="808"/>
      <c r="Z1128" s="808"/>
    </row>
    <row r="1129" spans="25:26" x14ac:dyDescent="0.25">
      <c r="Y1129" s="808"/>
      <c r="Z1129" s="808"/>
    </row>
    <row r="1130" spans="25:26" x14ac:dyDescent="0.25">
      <c r="Y1130" s="808"/>
      <c r="Z1130" s="808"/>
    </row>
    <row r="1131" spans="25:26" x14ac:dyDescent="0.25">
      <c r="Y1131" s="808"/>
      <c r="Z1131" s="808"/>
    </row>
    <row r="1132" spans="25:26" x14ac:dyDescent="0.25">
      <c r="Y1132" s="808"/>
      <c r="Z1132" s="808"/>
    </row>
    <row r="1133" spans="25:26" x14ac:dyDescent="0.25">
      <c r="Y1133" s="808"/>
      <c r="Z1133" s="808"/>
    </row>
    <row r="1134" spans="25:26" x14ac:dyDescent="0.25">
      <c r="Y1134" s="808"/>
      <c r="Z1134" s="808"/>
    </row>
    <row r="1135" spans="25:26" x14ac:dyDescent="0.25">
      <c r="Y1135" s="808"/>
      <c r="Z1135" s="808"/>
    </row>
    <row r="1136" spans="25:26" x14ac:dyDescent="0.25">
      <c r="Y1136" s="808"/>
      <c r="Z1136" s="808"/>
    </row>
    <row r="1137" spans="25:26" x14ac:dyDescent="0.25">
      <c r="Y1137" s="808"/>
      <c r="Z1137" s="808"/>
    </row>
    <row r="1138" spans="25:26" x14ac:dyDescent="0.25">
      <c r="Y1138" s="808"/>
      <c r="Z1138" s="808"/>
    </row>
    <row r="1139" spans="25:26" x14ac:dyDescent="0.25">
      <c r="Y1139" s="808"/>
      <c r="Z1139" s="808"/>
    </row>
    <row r="1140" spans="25:26" x14ac:dyDescent="0.25">
      <c r="Y1140" s="808"/>
      <c r="Z1140" s="808"/>
    </row>
    <row r="1141" spans="25:26" x14ac:dyDescent="0.25">
      <c r="Y1141" s="808"/>
      <c r="Z1141" s="808"/>
    </row>
    <row r="1142" spans="25:26" x14ac:dyDescent="0.25">
      <c r="Y1142" s="808"/>
      <c r="Z1142" s="808"/>
    </row>
    <row r="1143" spans="25:26" x14ac:dyDescent="0.25">
      <c r="Y1143" s="808"/>
      <c r="Z1143" s="808"/>
    </row>
    <row r="1144" spans="25:26" x14ac:dyDescent="0.25">
      <c r="Y1144" s="808"/>
      <c r="Z1144" s="808"/>
    </row>
    <row r="1145" spans="25:26" x14ac:dyDescent="0.25">
      <c r="Y1145" s="808"/>
      <c r="Z1145" s="808"/>
    </row>
    <row r="1146" spans="25:26" x14ac:dyDescent="0.25">
      <c r="Y1146" s="808"/>
      <c r="Z1146" s="808"/>
    </row>
    <row r="1147" spans="25:26" x14ac:dyDescent="0.25">
      <c r="Y1147" s="808"/>
      <c r="Z1147" s="808"/>
    </row>
    <row r="1148" spans="25:26" x14ac:dyDescent="0.25">
      <c r="Y1148" s="808"/>
      <c r="Z1148" s="808"/>
    </row>
    <row r="1149" spans="25:26" x14ac:dyDescent="0.25">
      <c r="Y1149" s="808"/>
      <c r="Z1149" s="808"/>
    </row>
    <row r="1150" spans="25:26" x14ac:dyDescent="0.25">
      <c r="Y1150" s="808"/>
      <c r="Z1150" s="808"/>
    </row>
    <row r="1151" spans="25:26" x14ac:dyDescent="0.25">
      <c r="Y1151" s="808"/>
      <c r="Z1151" s="808"/>
    </row>
    <row r="1152" spans="25:26" x14ac:dyDescent="0.25">
      <c r="Y1152" s="808"/>
      <c r="Z1152" s="808"/>
    </row>
    <row r="1153" spans="25:26" x14ac:dyDescent="0.25">
      <c r="Y1153" s="808"/>
      <c r="Z1153" s="808"/>
    </row>
    <row r="1154" spans="25:26" x14ac:dyDescent="0.25">
      <c r="Y1154" s="808"/>
      <c r="Z1154" s="808"/>
    </row>
    <row r="1155" spans="25:26" x14ac:dyDescent="0.25">
      <c r="Y1155" s="808"/>
      <c r="Z1155" s="808"/>
    </row>
    <row r="1156" spans="25:26" x14ac:dyDescent="0.25">
      <c r="Y1156" s="808"/>
      <c r="Z1156" s="808"/>
    </row>
    <row r="1157" spans="25:26" x14ac:dyDescent="0.25">
      <c r="Y1157" s="808"/>
      <c r="Z1157" s="808"/>
    </row>
    <row r="1158" spans="25:26" x14ac:dyDescent="0.25">
      <c r="Y1158" s="808"/>
      <c r="Z1158" s="808"/>
    </row>
    <row r="1159" spans="25:26" x14ac:dyDescent="0.25">
      <c r="Y1159" s="808"/>
      <c r="Z1159" s="808"/>
    </row>
    <row r="1160" spans="25:26" x14ac:dyDescent="0.25">
      <c r="Y1160" s="808"/>
      <c r="Z1160" s="808"/>
    </row>
    <row r="1161" spans="25:26" x14ac:dyDescent="0.25">
      <c r="Y1161" s="808"/>
      <c r="Z1161" s="808"/>
    </row>
    <row r="1162" spans="25:26" x14ac:dyDescent="0.25">
      <c r="Y1162" s="808"/>
      <c r="Z1162" s="808"/>
    </row>
    <row r="1163" spans="25:26" x14ac:dyDescent="0.25">
      <c r="Y1163" s="808"/>
      <c r="Z1163" s="808"/>
    </row>
    <row r="1164" spans="25:26" x14ac:dyDescent="0.25">
      <c r="Y1164" s="808"/>
      <c r="Z1164" s="808"/>
    </row>
    <row r="1165" spans="25:26" x14ac:dyDescent="0.25">
      <c r="Y1165" s="808"/>
      <c r="Z1165" s="808"/>
    </row>
    <row r="1166" spans="25:26" x14ac:dyDescent="0.25">
      <c r="Y1166" s="808"/>
      <c r="Z1166" s="808"/>
    </row>
    <row r="1167" spans="25:26" x14ac:dyDescent="0.25">
      <c r="Y1167" s="808"/>
      <c r="Z1167" s="808"/>
    </row>
    <row r="1168" spans="25:26" x14ac:dyDescent="0.25">
      <c r="Y1168" s="808"/>
      <c r="Z1168" s="808"/>
    </row>
    <row r="1169" spans="25:26" x14ac:dyDescent="0.25">
      <c r="Y1169" s="808"/>
      <c r="Z1169" s="808"/>
    </row>
    <row r="1170" spans="25:26" x14ac:dyDescent="0.25">
      <c r="Y1170" s="808"/>
      <c r="Z1170" s="808"/>
    </row>
    <row r="1171" spans="25:26" x14ac:dyDescent="0.25">
      <c r="Y1171" s="808"/>
      <c r="Z1171" s="808"/>
    </row>
    <row r="1172" spans="25:26" x14ac:dyDescent="0.25">
      <c r="Y1172" s="808"/>
      <c r="Z1172" s="808"/>
    </row>
    <row r="1173" spans="25:26" x14ac:dyDescent="0.25">
      <c r="Y1173" s="808"/>
      <c r="Z1173" s="808"/>
    </row>
    <row r="1174" spans="25:26" x14ac:dyDescent="0.25">
      <c r="Y1174" s="808"/>
      <c r="Z1174" s="808"/>
    </row>
    <row r="1175" spans="25:26" x14ac:dyDescent="0.25">
      <c r="Y1175" s="808"/>
      <c r="Z1175" s="808"/>
    </row>
    <row r="1176" spans="25:26" x14ac:dyDescent="0.25">
      <c r="Y1176" s="808"/>
      <c r="Z1176" s="808"/>
    </row>
    <row r="1177" spans="25:26" x14ac:dyDescent="0.25">
      <c r="Y1177" s="808"/>
      <c r="Z1177" s="808"/>
    </row>
    <row r="1178" spans="25:26" x14ac:dyDescent="0.25">
      <c r="Y1178" s="808"/>
      <c r="Z1178" s="808"/>
    </row>
    <row r="1179" spans="25:26" x14ac:dyDescent="0.25">
      <c r="Y1179" s="808"/>
      <c r="Z1179" s="808"/>
    </row>
    <row r="1180" spans="25:26" x14ac:dyDescent="0.25">
      <c r="Y1180" s="808"/>
      <c r="Z1180" s="808"/>
    </row>
    <row r="1181" spans="25:26" x14ac:dyDescent="0.25">
      <c r="Y1181" s="808"/>
      <c r="Z1181" s="808"/>
    </row>
    <row r="1182" spans="25:26" x14ac:dyDescent="0.25">
      <c r="Y1182" s="808"/>
      <c r="Z1182" s="808"/>
    </row>
    <row r="1183" spans="25:26" x14ac:dyDescent="0.25">
      <c r="Y1183" s="808"/>
      <c r="Z1183" s="808"/>
    </row>
    <row r="1184" spans="25:26" x14ac:dyDescent="0.25">
      <c r="Y1184" s="808"/>
      <c r="Z1184" s="808"/>
    </row>
    <row r="1185" spans="25:26" x14ac:dyDescent="0.25">
      <c r="Y1185" s="808"/>
      <c r="Z1185" s="808"/>
    </row>
    <row r="1186" spans="25:26" x14ac:dyDescent="0.25">
      <c r="Y1186" s="808"/>
      <c r="Z1186" s="808"/>
    </row>
    <row r="1187" spans="25:26" x14ac:dyDescent="0.25">
      <c r="Y1187" s="808"/>
      <c r="Z1187" s="808"/>
    </row>
    <row r="1188" spans="25:26" x14ac:dyDescent="0.25">
      <c r="Y1188" s="808"/>
      <c r="Z1188" s="808"/>
    </row>
    <row r="1189" spans="25:26" x14ac:dyDescent="0.25">
      <c r="Y1189" s="808"/>
      <c r="Z1189" s="808"/>
    </row>
    <row r="1190" spans="25:26" x14ac:dyDescent="0.25">
      <c r="Y1190" s="808"/>
      <c r="Z1190" s="808"/>
    </row>
    <row r="1191" spans="25:26" x14ac:dyDescent="0.25">
      <c r="Y1191" s="808"/>
      <c r="Z1191" s="808"/>
    </row>
    <row r="1192" spans="25:26" x14ac:dyDescent="0.25">
      <c r="Y1192" s="808"/>
      <c r="Z1192" s="808"/>
    </row>
    <row r="1193" spans="25:26" x14ac:dyDescent="0.25">
      <c r="Y1193" s="808"/>
      <c r="Z1193" s="808"/>
    </row>
    <row r="1194" spans="25:26" x14ac:dyDescent="0.25">
      <c r="Y1194" s="808"/>
      <c r="Z1194" s="808"/>
    </row>
    <row r="1195" spans="25:26" x14ac:dyDescent="0.25">
      <c r="Y1195" s="808"/>
      <c r="Z1195" s="808"/>
    </row>
    <row r="1196" spans="25:26" x14ac:dyDescent="0.25">
      <c r="Y1196" s="808"/>
      <c r="Z1196" s="808"/>
    </row>
    <row r="1197" spans="25:26" x14ac:dyDescent="0.25">
      <c r="Y1197" s="808"/>
      <c r="Z1197" s="808"/>
    </row>
    <row r="1198" spans="25:26" x14ac:dyDescent="0.25">
      <c r="Y1198" s="808"/>
      <c r="Z1198" s="808"/>
    </row>
    <row r="1199" spans="25:26" x14ac:dyDescent="0.25">
      <c r="Y1199" s="808"/>
      <c r="Z1199" s="808"/>
    </row>
    <row r="1200" spans="25:26" x14ac:dyDescent="0.25">
      <c r="Y1200" s="808"/>
      <c r="Z1200" s="808"/>
    </row>
    <row r="1201" spans="25:26" x14ac:dyDescent="0.25">
      <c r="Y1201" s="808"/>
      <c r="Z1201" s="808"/>
    </row>
    <row r="1202" spans="25:26" x14ac:dyDescent="0.25">
      <c r="Y1202" s="808"/>
      <c r="Z1202" s="808"/>
    </row>
    <row r="1203" spans="25:26" x14ac:dyDescent="0.25">
      <c r="Y1203" s="808"/>
      <c r="Z1203" s="808"/>
    </row>
    <row r="1204" spans="25:26" x14ac:dyDescent="0.25">
      <c r="Y1204" s="808"/>
      <c r="Z1204" s="808"/>
    </row>
    <row r="1205" spans="25:26" x14ac:dyDescent="0.25">
      <c r="Y1205" s="808"/>
      <c r="Z1205" s="808"/>
    </row>
    <row r="1206" spans="25:26" x14ac:dyDescent="0.25">
      <c r="Y1206" s="808"/>
      <c r="Z1206" s="808"/>
    </row>
    <row r="1207" spans="25:26" x14ac:dyDescent="0.25">
      <c r="Y1207" s="808"/>
      <c r="Z1207" s="808"/>
    </row>
    <row r="1208" spans="25:26" x14ac:dyDescent="0.25">
      <c r="Y1208" s="808"/>
      <c r="Z1208" s="808"/>
    </row>
    <row r="1209" spans="25:26" x14ac:dyDescent="0.25">
      <c r="Y1209" s="808"/>
      <c r="Z1209" s="808"/>
    </row>
    <row r="1210" spans="25:26" x14ac:dyDescent="0.25">
      <c r="Y1210" s="808"/>
      <c r="Z1210" s="808"/>
    </row>
    <row r="1211" spans="25:26" x14ac:dyDescent="0.25">
      <c r="Y1211" s="808"/>
      <c r="Z1211" s="808"/>
    </row>
    <row r="1212" spans="25:26" x14ac:dyDescent="0.25">
      <c r="Y1212" s="808"/>
      <c r="Z1212" s="808"/>
    </row>
    <row r="1213" spans="25:26" x14ac:dyDescent="0.25">
      <c r="Y1213" s="808"/>
      <c r="Z1213" s="808"/>
    </row>
    <row r="1214" spans="25:26" x14ac:dyDescent="0.25">
      <c r="Y1214" s="808"/>
      <c r="Z1214" s="808"/>
    </row>
    <row r="1215" spans="25:26" x14ac:dyDescent="0.25">
      <c r="Y1215" s="808"/>
      <c r="Z1215" s="808"/>
    </row>
    <row r="1216" spans="25:26" x14ac:dyDescent="0.25">
      <c r="Y1216" s="808"/>
      <c r="Z1216" s="808"/>
    </row>
    <row r="1217" spans="25:26" x14ac:dyDescent="0.25">
      <c r="Y1217" s="808"/>
      <c r="Z1217" s="808"/>
    </row>
    <row r="1218" spans="25:26" x14ac:dyDescent="0.25">
      <c r="Y1218" s="808"/>
      <c r="Z1218" s="808"/>
    </row>
    <row r="1219" spans="25:26" x14ac:dyDescent="0.25">
      <c r="Y1219" s="808"/>
      <c r="Z1219" s="808"/>
    </row>
    <row r="1220" spans="25:26" x14ac:dyDescent="0.25">
      <c r="Y1220" s="808"/>
      <c r="Z1220" s="808"/>
    </row>
    <row r="1221" spans="25:26" x14ac:dyDescent="0.25">
      <c r="Y1221" s="808"/>
      <c r="Z1221" s="808"/>
    </row>
    <row r="1222" spans="25:26" x14ac:dyDescent="0.25">
      <c r="Y1222" s="808"/>
      <c r="Z1222" s="808"/>
    </row>
    <row r="1223" spans="25:26" x14ac:dyDescent="0.25">
      <c r="Y1223" s="808"/>
      <c r="Z1223" s="808"/>
    </row>
    <row r="1224" spans="25:26" x14ac:dyDescent="0.25">
      <c r="Y1224" s="808"/>
      <c r="Z1224" s="808"/>
    </row>
    <row r="1225" spans="25:26" x14ac:dyDescent="0.25">
      <c r="Y1225" s="808"/>
      <c r="Z1225" s="808"/>
    </row>
    <row r="1226" spans="25:26" x14ac:dyDescent="0.25">
      <c r="Y1226" s="808"/>
      <c r="Z1226" s="808"/>
    </row>
    <row r="1227" spans="25:26" x14ac:dyDescent="0.25">
      <c r="Y1227" s="808"/>
      <c r="Z1227" s="808"/>
    </row>
    <row r="1228" spans="25:26" x14ac:dyDescent="0.25">
      <c r="Y1228" s="808"/>
      <c r="Z1228" s="808"/>
    </row>
    <row r="1229" spans="25:26" x14ac:dyDescent="0.25">
      <c r="Y1229" s="808"/>
      <c r="Z1229" s="808"/>
    </row>
    <row r="1230" spans="25:26" x14ac:dyDescent="0.25">
      <c r="Y1230" s="808"/>
      <c r="Z1230" s="808"/>
    </row>
    <row r="1231" spans="25:26" x14ac:dyDescent="0.25">
      <c r="Y1231" s="808"/>
      <c r="Z1231" s="808"/>
    </row>
    <row r="1232" spans="25:26" x14ac:dyDescent="0.25">
      <c r="Y1232" s="808"/>
      <c r="Z1232" s="808"/>
    </row>
    <row r="1233" spans="25:26" x14ac:dyDescent="0.25">
      <c r="Y1233" s="808"/>
      <c r="Z1233" s="808"/>
    </row>
    <row r="1234" spans="25:26" x14ac:dyDescent="0.25">
      <c r="Y1234" s="808"/>
      <c r="Z1234" s="808"/>
    </row>
    <row r="1235" spans="25:26" x14ac:dyDescent="0.25">
      <c r="Y1235" s="808"/>
      <c r="Z1235" s="808"/>
    </row>
    <row r="1236" spans="25:26" x14ac:dyDescent="0.25">
      <c r="Y1236" s="808"/>
      <c r="Z1236" s="808"/>
    </row>
    <row r="1237" spans="25:26" x14ac:dyDescent="0.25">
      <c r="Y1237" s="808"/>
      <c r="Z1237" s="808"/>
    </row>
    <row r="1238" spans="25:26" x14ac:dyDescent="0.25">
      <c r="Y1238" s="808"/>
      <c r="Z1238" s="808"/>
    </row>
    <row r="1239" spans="25:26" x14ac:dyDescent="0.25">
      <c r="Y1239" s="808"/>
      <c r="Z1239" s="808"/>
    </row>
    <row r="1240" spans="25:26" x14ac:dyDescent="0.25">
      <c r="Y1240" s="808"/>
      <c r="Z1240" s="808"/>
    </row>
    <row r="1241" spans="25:26" x14ac:dyDescent="0.25">
      <c r="Y1241" s="808"/>
      <c r="Z1241" s="808"/>
    </row>
    <row r="1242" spans="25:26" x14ac:dyDescent="0.25">
      <c r="Y1242" s="808"/>
      <c r="Z1242" s="808"/>
    </row>
    <row r="1243" spans="25:26" x14ac:dyDescent="0.25">
      <c r="Y1243" s="808"/>
      <c r="Z1243" s="808"/>
    </row>
    <row r="1244" spans="25:26" x14ac:dyDescent="0.25">
      <c r="Y1244" s="808"/>
      <c r="Z1244" s="808"/>
    </row>
    <row r="1245" spans="25:26" x14ac:dyDescent="0.25">
      <c r="Y1245" s="808"/>
      <c r="Z1245" s="808"/>
    </row>
    <row r="1246" spans="25:26" x14ac:dyDescent="0.25">
      <c r="Y1246" s="808"/>
      <c r="Z1246" s="808"/>
    </row>
    <row r="1247" spans="25:26" x14ac:dyDescent="0.25">
      <c r="Y1247" s="808"/>
      <c r="Z1247" s="808"/>
    </row>
    <row r="1248" spans="25:26" x14ac:dyDescent="0.25">
      <c r="Y1248" s="808"/>
      <c r="Z1248" s="808"/>
    </row>
    <row r="1249" spans="25:26" x14ac:dyDescent="0.25">
      <c r="Y1249" s="808"/>
      <c r="Z1249" s="808"/>
    </row>
    <row r="1250" spans="25:26" x14ac:dyDescent="0.25">
      <c r="Y1250" s="808"/>
      <c r="Z1250" s="808"/>
    </row>
    <row r="1251" spans="25:26" x14ac:dyDescent="0.25">
      <c r="Y1251" s="808"/>
      <c r="Z1251" s="808"/>
    </row>
    <row r="1252" spans="25:26" x14ac:dyDescent="0.25">
      <c r="Y1252" s="808"/>
      <c r="Z1252" s="808"/>
    </row>
    <row r="1253" spans="25:26" x14ac:dyDescent="0.25">
      <c r="Y1253" s="808"/>
      <c r="Z1253" s="808"/>
    </row>
    <row r="1254" spans="25:26" x14ac:dyDescent="0.25">
      <c r="Y1254" s="808"/>
      <c r="Z1254" s="808"/>
    </row>
    <row r="1255" spans="25:26" x14ac:dyDescent="0.25">
      <c r="Y1255" s="808"/>
      <c r="Z1255" s="808"/>
    </row>
    <row r="1256" spans="25:26" x14ac:dyDescent="0.25">
      <c r="Y1256" s="808"/>
      <c r="Z1256" s="808"/>
    </row>
    <row r="1257" spans="25:26" x14ac:dyDescent="0.25">
      <c r="Y1257" s="808"/>
      <c r="Z1257" s="808"/>
    </row>
    <row r="1258" spans="25:26" x14ac:dyDescent="0.25">
      <c r="Y1258" s="808"/>
      <c r="Z1258" s="808"/>
    </row>
    <row r="1259" spans="25:26" x14ac:dyDescent="0.25">
      <c r="Y1259" s="808"/>
      <c r="Z1259" s="808"/>
    </row>
    <row r="1260" spans="25:26" x14ac:dyDescent="0.25">
      <c r="Y1260" s="808"/>
      <c r="Z1260" s="808"/>
    </row>
    <row r="1261" spans="25:26" x14ac:dyDescent="0.25">
      <c r="Y1261" s="808"/>
      <c r="Z1261" s="808"/>
    </row>
    <row r="1262" spans="25:26" x14ac:dyDescent="0.25">
      <c r="Y1262" s="808"/>
      <c r="Z1262" s="808"/>
    </row>
    <row r="1263" spans="25:26" x14ac:dyDescent="0.25">
      <c r="Y1263" s="808"/>
      <c r="Z1263" s="808"/>
    </row>
    <row r="1264" spans="25:26" x14ac:dyDescent="0.25">
      <c r="Y1264" s="808"/>
      <c r="Z1264" s="808"/>
    </row>
    <row r="1265" spans="25:26" x14ac:dyDescent="0.25">
      <c r="Y1265" s="808"/>
      <c r="Z1265" s="808"/>
    </row>
    <row r="1266" spans="25:26" x14ac:dyDescent="0.25">
      <c r="Y1266" s="808"/>
      <c r="Z1266" s="808"/>
    </row>
    <row r="1267" spans="25:26" x14ac:dyDescent="0.25">
      <c r="Y1267" s="808"/>
      <c r="Z1267" s="808"/>
    </row>
    <row r="1268" spans="25:26" x14ac:dyDescent="0.25">
      <c r="Y1268" s="808"/>
      <c r="Z1268" s="808"/>
    </row>
    <row r="1269" spans="25:26" x14ac:dyDescent="0.25">
      <c r="Y1269" s="808"/>
      <c r="Z1269" s="808"/>
    </row>
    <row r="1270" spans="25:26" x14ac:dyDescent="0.25">
      <c r="Y1270" s="808"/>
      <c r="Z1270" s="808"/>
    </row>
    <row r="1271" spans="25:26" x14ac:dyDescent="0.25">
      <c r="Y1271" s="808"/>
      <c r="Z1271" s="808"/>
    </row>
    <row r="1272" spans="25:26" x14ac:dyDescent="0.25">
      <c r="Y1272" s="808"/>
      <c r="Z1272" s="808"/>
    </row>
    <row r="1273" spans="25:26" x14ac:dyDescent="0.25">
      <c r="Y1273" s="808"/>
      <c r="Z1273" s="808"/>
    </row>
    <row r="1274" spans="25:26" x14ac:dyDescent="0.25">
      <c r="Y1274" s="808"/>
      <c r="Z1274" s="808"/>
    </row>
    <row r="1275" spans="25:26" x14ac:dyDescent="0.25">
      <c r="Y1275" s="808"/>
      <c r="Z1275" s="808"/>
    </row>
    <row r="1276" spans="25:26" x14ac:dyDescent="0.25">
      <c r="Y1276" s="808"/>
      <c r="Z1276" s="808"/>
    </row>
    <row r="1277" spans="25:26" x14ac:dyDescent="0.25">
      <c r="Y1277" s="808"/>
      <c r="Z1277" s="808"/>
    </row>
    <row r="1278" spans="25:26" x14ac:dyDescent="0.25">
      <c r="Y1278" s="808"/>
      <c r="Z1278" s="808"/>
    </row>
    <row r="1279" spans="25:26" x14ac:dyDescent="0.25">
      <c r="Y1279" s="808"/>
      <c r="Z1279" s="808"/>
    </row>
    <row r="1280" spans="25:26" x14ac:dyDescent="0.25">
      <c r="Y1280" s="808"/>
      <c r="Z1280" s="808"/>
    </row>
    <row r="1281" spans="25:26" x14ac:dyDescent="0.25">
      <c r="Y1281" s="808"/>
      <c r="Z1281" s="808"/>
    </row>
    <row r="1282" spans="25:26" x14ac:dyDescent="0.25">
      <c r="Y1282" s="808"/>
      <c r="Z1282" s="808"/>
    </row>
    <row r="1283" spans="25:26" x14ac:dyDescent="0.25">
      <c r="Y1283" s="808"/>
      <c r="Z1283" s="808"/>
    </row>
    <row r="1284" spans="25:26" x14ac:dyDescent="0.25">
      <c r="Y1284" s="808"/>
      <c r="Z1284" s="808"/>
    </row>
    <row r="1285" spans="25:26" x14ac:dyDescent="0.25">
      <c r="Y1285" s="808"/>
      <c r="Z1285" s="808"/>
    </row>
    <row r="1286" spans="25:26" x14ac:dyDescent="0.25">
      <c r="Y1286" s="808"/>
      <c r="Z1286" s="808"/>
    </row>
    <row r="1287" spans="25:26" x14ac:dyDescent="0.25">
      <c r="Y1287" s="808"/>
      <c r="Z1287" s="808"/>
    </row>
    <row r="1288" spans="25:26" x14ac:dyDescent="0.25">
      <c r="Y1288" s="808"/>
      <c r="Z1288" s="808"/>
    </row>
    <row r="1289" spans="25:26" x14ac:dyDescent="0.25">
      <c r="Y1289" s="808"/>
      <c r="Z1289" s="808"/>
    </row>
    <row r="1290" spans="25:26" x14ac:dyDescent="0.25">
      <c r="Y1290" s="808"/>
      <c r="Z1290" s="808"/>
    </row>
    <row r="1291" spans="25:26" x14ac:dyDescent="0.25">
      <c r="Y1291" s="808"/>
      <c r="Z1291" s="808"/>
    </row>
    <row r="1292" spans="25:26" x14ac:dyDescent="0.25">
      <c r="Y1292" s="808"/>
      <c r="Z1292" s="808"/>
    </row>
    <row r="1293" spans="25:26" x14ac:dyDescent="0.25">
      <c r="Y1293" s="808"/>
      <c r="Z1293" s="808"/>
    </row>
    <row r="1294" spans="25:26" x14ac:dyDescent="0.25">
      <c r="Y1294" s="808"/>
      <c r="Z1294" s="808"/>
    </row>
    <row r="1295" spans="25:26" x14ac:dyDescent="0.25">
      <c r="Y1295" s="808"/>
      <c r="Z1295" s="808"/>
    </row>
    <row r="1296" spans="25:26" x14ac:dyDescent="0.25">
      <c r="Y1296" s="808"/>
      <c r="Z1296" s="808"/>
    </row>
    <row r="1297" spans="25:26" x14ac:dyDescent="0.25">
      <c r="Y1297" s="808"/>
      <c r="Z1297" s="808"/>
    </row>
    <row r="1298" spans="25:26" x14ac:dyDescent="0.25">
      <c r="Y1298" s="808"/>
      <c r="Z1298" s="808"/>
    </row>
    <row r="1299" spans="25:26" x14ac:dyDescent="0.25">
      <c r="Y1299" s="808"/>
      <c r="Z1299" s="808"/>
    </row>
    <row r="1300" spans="25:26" x14ac:dyDescent="0.25">
      <c r="Y1300" s="808"/>
      <c r="Z1300" s="808"/>
    </row>
    <row r="1301" spans="25:26" x14ac:dyDescent="0.25">
      <c r="Y1301" s="808"/>
      <c r="Z1301" s="808"/>
    </row>
    <row r="1302" spans="25:26" x14ac:dyDescent="0.25">
      <c r="Y1302" s="808"/>
      <c r="Z1302" s="808"/>
    </row>
    <row r="1303" spans="25:26" x14ac:dyDescent="0.25">
      <c r="Y1303" s="808"/>
      <c r="Z1303" s="808"/>
    </row>
    <row r="1304" spans="25:26" x14ac:dyDescent="0.25">
      <c r="Y1304" s="808"/>
      <c r="Z1304" s="808"/>
    </row>
    <row r="1305" spans="25:26" x14ac:dyDescent="0.25">
      <c r="Y1305" s="808"/>
      <c r="Z1305" s="808"/>
    </row>
    <row r="1306" spans="25:26" x14ac:dyDescent="0.25">
      <c r="Y1306" s="808"/>
      <c r="Z1306" s="808"/>
    </row>
    <row r="1307" spans="25:26" x14ac:dyDescent="0.25">
      <c r="Y1307" s="808"/>
      <c r="Z1307" s="808"/>
    </row>
    <row r="1308" spans="25:26" x14ac:dyDescent="0.25">
      <c r="Y1308" s="808"/>
      <c r="Z1308" s="808"/>
    </row>
    <row r="1309" spans="25:26" x14ac:dyDescent="0.25">
      <c r="Y1309" s="808"/>
      <c r="Z1309" s="808"/>
    </row>
    <row r="1310" spans="25:26" x14ac:dyDescent="0.25">
      <c r="Y1310" s="808"/>
      <c r="Z1310" s="808"/>
    </row>
    <row r="1311" spans="25:26" x14ac:dyDescent="0.25">
      <c r="Y1311" s="808"/>
      <c r="Z1311" s="808"/>
    </row>
    <row r="1312" spans="25:26" x14ac:dyDescent="0.25">
      <c r="Y1312" s="808"/>
      <c r="Z1312" s="808"/>
    </row>
    <row r="1313" spans="25:26" x14ac:dyDescent="0.25">
      <c r="Y1313" s="808"/>
      <c r="Z1313" s="808"/>
    </row>
    <row r="1314" spans="25:26" x14ac:dyDescent="0.25">
      <c r="Y1314" s="808"/>
      <c r="Z1314" s="808"/>
    </row>
    <row r="1315" spans="25:26" x14ac:dyDescent="0.25">
      <c r="Y1315" s="808"/>
      <c r="Z1315" s="808"/>
    </row>
    <row r="1316" spans="25:26" x14ac:dyDescent="0.25">
      <c r="Y1316" s="808"/>
      <c r="Z1316" s="808"/>
    </row>
    <row r="1317" spans="25:26" x14ac:dyDescent="0.25">
      <c r="Y1317" s="808"/>
      <c r="Z1317" s="808"/>
    </row>
    <row r="1318" spans="25:26" x14ac:dyDescent="0.25">
      <c r="Y1318" s="808"/>
      <c r="Z1318" s="808"/>
    </row>
    <row r="1319" spans="25:26" x14ac:dyDescent="0.25">
      <c r="Y1319" s="808"/>
      <c r="Z1319" s="808"/>
    </row>
    <row r="1320" spans="25:26" x14ac:dyDescent="0.25">
      <c r="Y1320" s="808"/>
      <c r="Z1320" s="808"/>
    </row>
    <row r="1321" spans="25:26" x14ac:dyDescent="0.25">
      <c r="Y1321" s="808"/>
      <c r="Z1321" s="808"/>
    </row>
    <row r="1322" spans="25:26" x14ac:dyDescent="0.25">
      <c r="Y1322" s="808"/>
      <c r="Z1322" s="808"/>
    </row>
    <row r="1323" spans="25:26" x14ac:dyDescent="0.25">
      <c r="Y1323" s="808"/>
      <c r="Z1323" s="808"/>
    </row>
    <row r="1324" spans="25:26" x14ac:dyDescent="0.25">
      <c r="Y1324" s="808"/>
      <c r="Z1324" s="808"/>
    </row>
    <row r="1325" spans="25:26" x14ac:dyDescent="0.25">
      <c r="Y1325" s="808"/>
      <c r="Z1325" s="808"/>
    </row>
    <row r="1326" spans="25:26" x14ac:dyDescent="0.25">
      <c r="Y1326" s="808"/>
      <c r="Z1326" s="808"/>
    </row>
    <row r="1327" spans="25:26" x14ac:dyDescent="0.25">
      <c r="Y1327" s="808"/>
      <c r="Z1327" s="808"/>
    </row>
    <row r="1328" spans="25:26" x14ac:dyDescent="0.25">
      <c r="Y1328" s="808"/>
      <c r="Z1328" s="808"/>
    </row>
    <row r="1329" spans="25:26" x14ac:dyDescent="0.25">
      <c r="Y1329" s="808"/>
      <c r="Z1329" s="808"/>
    </row>
    <row r="1330" spans="25:26" x14ac:dyDescent="0.25">
      <c r="Y1330" s="808"/>
      <c r="Z1330" s="808"/>
    </row>
    <row r="1331" spans="25:26" x14ac:dyDescent="0.25">
      <c r="Y1331" s="808"/>
      <c r="Z1331" s="808"/>
    </row>
    <row r="1332" spans="25:26" x14ac:dyDescent="0.25">
      <c r="Y1332" s="808"/>
      <c r="Z1332" s="808"/>
    </row>
    <row r="1333" spans="25:26" x14ac:dyDescent="0.25">
      <c r="Y1333" s="808"/>
      <c r="Z1333" s="808"/>
    </row>
    <row r="1334" spans="25:26" x14ac:dyDescent="0.25">
      <c r="Y1334" s="808"/>
      <c r="Z1334" s="808"/>
    </row>
    <row r="1335" spans="25:26" x14ac:dyDescent="0.25">
      <c r="Y1335" s="808"/>
      <c r="Z1335" s="808"/>
    </row>
    <row r="1336" spans="25:26" x14ac:dyDescent="0.25">
      <c r="Y1336" s="808"/>
      <c r="Z1336" s="808"/>
    </row>
    <row r="1337" spans="25:26" x14ac:dyDescent="0.25">
      <c r="Y1337" s="808"/>
      <c r="Z1337" s="808"/>
    </row>
    <row r="1338" spans="25:26" x14ac:dyDescent="0.25">
      <c r="Y1338" s="808"/>
      <c r="Z1338" s="808"/>
    </row>
    <row r="1339" spans="25:26" x14ac:dyDescent="0.25">
      <c r="Y1339" s="808"/>
      <c r="Z1339" s="808"/>
    </row>
    <row r="1340" spans="25:26" x14ac:dyDescent="0.25">
      <c r="Y1340" s="808"/>
      <c r="Z1340" s="808"/>
    </row>
    <row r="1341" spans="25:26" x14ac:dyDescent="0.25">
      <c r="Y1341" s="808"/>
      <c r="Z1341" s="808"/>
    </row>
    <row r="1342" spans="25:26" x14ac:dyDescent="0.25">
      <c r="Y1342" s="808"/>
      <c r="Z1342" s="808"/>
    </row>
    <row r="1343" spans="25:26" x14ac:dyDescent="0.25">
      <c r="Y1343" s="808"/>
      <c r="Z1343" s="808"/>
    </row>
    <row r="1344" spans="25:26" x14ac:dyDescent="0.25">
      <c r="Y1344" s="808"/>
      <c r="Z1344" s="808"/>
    </row>
    <row r="1345" spans="25:26" x14ac:dyDescent="0.25">
      <c r="Y1345" s="808"/>
      <c r="Z1345" s="808"/>
    </row>
    <row r="1346" spans="25:26" x14ac:dyDescent="0.25">
      <c r="Y1346" s="808"/>
      <c r="Z1346" s="808"/>
    </row>
    <row r="1347" spans="25:26" x14ac:dyDescent="0.25">
      <c r="Y1347" s="808"/>
      <c r="Z1347" s="808"/>
    </row>
    <row r="1348" spans="25:26" x14ac:dyDescent="0.25">
      <c r="Y1348" s="808"/>
      <c r="Z1348" s="808"/>
    </row>
    <row r="1349" spans="25:26" x14ac:dyDescent="0.25">
      <c r="Y1349" s="808"/>
      <c r="Z1349" s="808"/>
    </row>
    <row r="1350" spans="25:26" x14ac:dyDescent="0.25">
      <c r="Y1350" s="808"/>
      <c r="Z1350" s="808"/>
    </row>
    <row r="1351" spans="25:26" x14ac:dyDescent="0.25">
      <c r="Y1351" s="808"/>
      <c r="Z1351" s="808"/>
    </row>
    <row r="1352" spans="25:26" x14ac:dyDescent="0.25">
      <c r="Y1352" s="808"/>
      <c r="Z1352" s="808"/>
    </row>
    <row r="1353" spans="25:26" x14ac:dyDescent="0.25">
      <c r="Y1353" s="808"/>
      <c r="Z1353" s="808"/>
    </row>
    <row r="1354" spans="25:26" x14ac:dyDescent="0.25">
      <c r="Y1354" s="808"/>
      <c r="Z1354" s="808"/>
    </row>
    <row r="1355" spans="25:26" x14ac:dyDescent="0.25">
      <c r="Y1355" s="808"/>
      <c r="Z1355" s="808"/>
    </row>
    <row r="1356" spans="25:26" x14ac:dyDescent="0.25">
      <c r="Y1356" s="808"/>
      <c r="Z1356" s="808"/>
    </row>
    <row r="1357" spans="25:26" x14ac:dyDescent="0.25">
      <c r="Y1357" s="808"/>
      <c r="Z1357" s="808"/>
    </row>
    <row r="1358" spans="25:26" x14ac:dyDescent="0.25">
      <c r="Y1358" s="808"/>
      <c r="Z1358" s="808"/>
    </row>
    <row r="1359" spans="25:26" x14ac:dyDescent="0.25">
      <c r="Y1359" s="808"/>
      <c r="Z1359" s="808"/>
    </row>
    <row r="1360" spans="25:26" x14ac:dyDescent="0.25">
      <c r="Y1360" s="808"/>
      <c r="Z1360" s="808"/>
    </row>
    <row r="1361" spans="25:26" x14ac:dyDescent="0.25">
      <c r="Y1361" s="808"/>
      <c r="Z1361" s="808"/>
    </row>
    <row r="1362" spans="25:26" x14ac:dyDescent="0.25">
      <c r="Y1362" s="808"/>
      <c r="Z1362" s="808"/>
    </row>
    <row r="1363" spans="25:26" x14ac:dyDescent="0.25">
      <c r="Y1363" s="808"/>
      <c r="Z1363" s="808"/>
    </row>
    <row r="1364" spans="25:26" x14ac:dyDescent="0.25">
      <c r="Y1364" s="808"/>
      <c r="Z1364" s="808"/>
    </row>
    <row r="1365" spans="25:26" x14ac:dyDescent="0.25">
      <c r="Y1365" s="808"/>
      <c r="Z1365" s="808"/>
    </row>
    <row r="1366" spans="25:26" x14ac:dyDescent="0.25">
      <c r="Y1366" s="808"/>
      <c r="Z1366" s="808"/>
    </row>
    <row r="1367" spans="25:26" x14ac:dyDescent="0.25">
      <c r="Y1367" s="808"/>
      <c r="Z1367" s="808"/>
    </row>
    <row r="1368" spans="25:26" x14ac:dyDescent="0.25">
      <c r="Y1368" s="808"/>
      <c r="Z1368" s="808"/>
    </row>
    <row r="1369" spans="25:26" x14ac:dyDescent="0.25">
      <c r="Y1369" s="808"/>
      <c r="Z1369" s="808"/>
    </row>
    <row r="1370" spans="25:26" x14ac:dyDescent="0.25">
      <c r="Y1370" s="808"/>
      <c r="Z1370" s="808"/>
    </row>
    <row r="1371" spans="25:26" x14ac:dyDescent="0.25">
      <c r="Y1371" s="808"/>
      <c r="Z1371" s="808"/>
    </row>
    <row r="1372" spans="25:26" x14ac:dyDescent="0.25">
      <c r="Y1372" s="808"/>
      <c r="Z1372" s="808"/>
    </row>
    <row r="1373" spans="25:26" x14ac:dyDescent="0.25">
      <c r="Y1373" s="808"/>
      <c r="Z1373" s="808"/>
    </row>
    <row r="1374" spans="25:26" x14ac:dyDescent="0.25">
      <c r="Y1374" s="808"/>
      <c r="Z1374" s="808"/>
    </row>
    <row r="1375" spans="25:26" x14ac:dyDescent="0.25">
      <c r="Y1375" s="808"/>
      <c r="Z1375" s="808"/>
    </row>
    <row r="1376" spans="25:26" x14ac:dyDescent="0.25">
      <c r="Y1376" s="808"/>
      <c r="Z1376" s="808"/>
    </row>
    <row r="1377" spans="25:26" x14ac:dyDescent="0.25">
      <c r="Y1377" s="808"/>
      <c r="Z1377" s="808"/>
    </row>
    <row r="1378" spans="25:26" x14ac:dyDescent="0.25">
      <c r="Y1378" s="808"/>
      <c r="Z1378" s="808"/>
    </row>
    <row r="1379" spans="25:26" x14ac:dyDescent="0.25">
      <c r="Y1379" s="808"/>
      <c r="Z1379" s="808"/>
    </row>
    <row r="1380" spans="25:26" x14ac:dyDescent="0.25">
      <c r="Y1380" s="808"/>
      <c r="Z1380" s="808"/>
    </row>
    <row r="1381" spans="25:26" x14ac:dyDescent="0.25">
      <c r="Y1381" s="808"/>
      <c r="Z1381" s="808"/>
    </row>
    <row r="1382" spans="25:26" x14ac:dyDescent="0.25">
      <c r="Y1382" s="808"/>
      <c r="Z1382" s="808"/>
    </row>
    <row r="1383" spans="25:26" x14ac:dyDescent="0.25">
      <c r="Y1383" s="808"/>
      <c r="Z1383" s="808"/>
    </row>
    <row r="1384" spans="25:26" x14ac:dyDescent="0.25">
      <c r="Y1384" s="808"/>
      <c r="Z1384" s="808"/>
    </row>
    <row r="1385" spans="25:26" x14ac:dyDescent="0.25">
      <c r="Y1385" s="808"/>
      <c r="Z1385" s="808"/>
    </row>
    <row r="1386" spans="25:26" x14ac:dyDescent="0.25">
      <c r="Y1386" s="808"/>
      <c r="Z1386" s="808"/>
    </row>
    <row r="1387" spans="25:26" x14ac:dyDescent="0.25">
      <c r="Y1387" s="808"/>
      <c r="Z1387" s="808"/>
    </row>
    <row r="1388" spans="25:26" x14ac:dyDescent="0.25">
      <c r="Y1388" s="808"/>
      <c r="Z1388" s="808"/>
    </row>
    <row r="1389" spans="25:26" x14ac:dyDescent="0.25">
      <c r="Y1389" s="808"/>
      <c r="Z1389" s="808"/>
    </row>
    <row r="1390" spans="25:26" x14ac:dyDescent="0.25">
      <c r="Y1390" s="808"/>
      <c r="Z1390" s="808"/>
    </row>
    <row r="1391" spans="25:26" x14ac:dyDescent="0.25">
      <c r="Y1391" s="808"/>
      <c r="Z1391" s="808"/>
    </row>
    <row r="1392" spans="25:26" x14ac:dyDescent="0.25">
      <c r="Y1392" s="808"/>
      <c r="Z1392" s="808"/>
    </row>
    <row r="1393" spans="25:26" x14ac:dyDescent="0.25">
      <c r="Y1393" s="808"/>
      <c r="Z1393" s="808"/>
    </row>
    <row r="1394" spans="25:26" x14ac:dyDescent="0.25">
      <c r="Y1394" s="808"/>
      <c r="Z1394" s="808"/>
    </row>
    <row r="1395" spans="25:26" x14ac:dyDescent="0.25">
      <c r="Y1395" s="808"/>
      <c r="Z1395" s="808"/>
    </row>
    <row r="1396" spans="25:26" x14ac:dyDescent="0.25">
      <c r="Y1396" s="808"/>
      <c r="Z1396" s="808"/>
    </row>
    <row r="1397" spans="25:26" x14ac:dyDescent="0.25">
      <c r="Y1397" s="808"/>
      <c r="Z1397" s="808"/>
    </row>
    <row r="1398" spans="25:26" x14ac:dyDescent="0.25">
      <c r="Y1398" s="808"/>
      <c r="Z1398" s="808"/>
    </row>
    <row r="1399" spans="25:26" x14ac:dyDescent="0.25">
      <c r="Y1399" s="808"/>
      <c r="Z1399" s="808"/>
    </row>
    <row r="1400" spans="25:26" x14ac:dyDescent="0.25">
      <c r="Y1400" s="808"/>
      <c r="Z1400" s="808"/>
    </row>
    <row r="1401" spans="25:26" x14ac:dyDescent="0.25">
      <c r="Y1401" s="808"/>
      <c r="Z1401" s="808"/>
    </row>
    <row r="1402" spans="25:26" x14ac:dyDescent="0.25">
      <c r="Y1402" s="808"/>
      <c r="Z1402" s="808"/>
    </row>
    <row r="1403" spans="25:26" x14ac:dyDescent="0.25">
      <c r="Y1403" s="808"/>
      <c r="Z1403" s="808"/>
    </row>
    <row r="1404" spans="25:26" x14ac:dyDescent="0.25">
      <c r="Y1404" s="808"/>
      <c r="Z1404" s="808"/>
    </row>
    <row r="1405" spans="25:26" x14ac:dyDescent="0.25">
      <c r="Y1405" s="808"/>
      <c r="Z1405" s="808"/>
    </row>
    <row r="1406" spans="25:26" x14ac:dyDescent="0.25">
      <c r="Y1406" s="808"/>
      <c r="Z1406" s="808"/>
    </row>
    <row r="1407" spans="25:26" x14ac:dyDescent="0.25">
      <c r="Y1407" s="808"/>
      <c r="Z1407" s="808"/>
    </row>
    <row r="1408" spans="25:26" x14ac:dyDescent="0.25">
      <c r="Y1408" s="808"/>
      <c r="Z1408" s="808"/>
    </row>
    <row r="1409" spans="25:26" x14ac:dyDescent="0.25">
      <c r="Y1409" s="808"/>
      <c r="Z1409" s="808"/>
    </row>
    <row r="1410" spans="25:26" x14ac:dyDescent="0.25">
      <c r="Y1410" s="808"/>
      <c r="Z1410" s="808"/>
    </row>
    <row r="1411" spans="25:26" x14ac:dyDescent="0.25">
      <c r="Y1411" s="808"/>
      <c r="Z1411" s="808"/>
    </row>
    <row r="1412" spans="25:26" x14ac:dyDescent="0.25">
      <c r="Y1412" s="808"/>
      <c r="Z1412" s="808"/>
    </row>
    <row r="1413" spans="25:26" x14ac:dyDescent="0.25">
      <c r="Y1413" s="808"/>
      <c r="Z1413" s="808"/>
    </row>
    <row r="1414" spans="25:26" x14ac:dyDescent="0.25">
      <c r="Y1414" s="808"/>
      <c r="Z1414" s="808"/>
    </row>
    <row r="1415" spans="25:26" x14ac:dyDescent="0.25">
      <c r="Y1415" s="808"/>
      <c r="Z1415" s="808"/>
    </row>
    <row r="1416" spans="25:26" x14ac:dyDescent="0.25">
      <c r="Y1416" s="808"/>
      <c r="Z1416" s="808"/>
    </row>
    <row r="1417" spans="25:26" x14ac:dyDescent="0.25">
      <c r="Y1417" s="808"/>
      <c r="Z1417" s="808"/>
    </row>
    <row r="1418" spans="25:26" x14ac:dyDescent="0.25">
      <c r="Y1418" s="808"/>
      <c r="Z1418" s="808"/>
    </row>
    <row r="1419" spans="25:26" x14ac:dyDescent="0.25">
      <c r="Y1419" s="808"/>
      <c r="Z1419" s="808"/>
    </row>
    <row r="1420" spans="25:26" x14ac:dyDescent="0.25">
      <c r="Y1420" s="808"/>
      <c r="Z1420" s="808"/>
    </row>
    <row r="1421" spans="25:26" x14ac:dyDescent="0.25">
      <c r="Y1421" s="808"/>
      <c r="Z1421" s="808"/>
    </row>
    <row r="1422" spans="25:26" x14ac:dyDescent="0.25">
      <c r="Y1422" s="808"/>
      <c r="Z1422" s="808"/>
    </row>
    <row r="1423" spans="25:26" x14ac:dyDescent="0.25">
      <c r="Y1423" s="808"/>
      <c r="Z1423" s="808"/>
    </row>
    <row r="1424" spans="25:26" x14ac:dyDescent="0.25">
      <c r="Y1424" s="808"/>
      <c r="Z1424" s="808"/>
    </row>
    <row r="1425" spans="25:26" x14ac:dyDescent="0.25">
      <c r="Y1425" s="808"/>
      <c r="Z1425" s="808"/>
    </row>
    <row r="1426" spans="25:26" x14ac:dyDescent="0.25">
      <c r="Y1426" s="808"/>
      <c r="Z1426" s="808"/>
    </row>
    <row r="1427" spans="25:26" x14ac:dyDescent="0.25">
      <c r="Y1427" s="808"/>
      <c r="Z1427" s="808"/>
    </row>
    <row r="1428" spans="25:26" x14ac:dyDescent="0.25">
      <c r="Y1428" s="808"/>
      <c r="Z1428" s="808"/>
    </row>
    <row r="1429" spans="25:26" x14ac:dyDescent="0.25">
      <c r="Y1429" s="808"/>
      <c r="Z1429" s="808"/>
    </row>
    <row r="1430" spans="25:26" x14ac:dyDescent="0.25">
      <c r="Y1430" s="808"/>
      <c r="Z1430" s="808"/>
    </row>
    <row r="1431" spans="25:26" x14ac:dyDescent="0.25">
      <c r="Y1431" s="808"/>
      <c r="Z1431" s="808"/>
    </row>
    <row r="1432" spans="25:26" x14ac:dyDescent="0.25">
      <c r="Y1432" s="808"/>
      <c r="Z1432" s="808"/>
    </row>
    <row r="1433" spans="25:26" x14ac:dyDescent="0.25">
      <c r="Y1433" s="808"/>
      <c r="Z1433" s="808"/>
    </row>
    <row r="1434" spans="25:26" x14ac:dyDescent="0.25">
      <c r="Y1434" s="808"/>
      <c r="Z1434" s="808"/>
    </row>
    <row r="1435" spans="25:26" x14ac:dyDescent="0.25">
      <c r="Y1435" s="808"/>
      <c r="Z1435" s="808"/>
    </row>
    <row r="1436" spans="25:26" x14ac:dyDescent="0.25">
      <c r="Y1436" s="808"/>
      <c r="Z1436" s="808"/>
    </row>
    <row r="1437" spans="25:26" x14ac:dyDescent="0.25">
      <c r="Y1437" s="808"/>
      <c r="Z1437" s="808"/>
    </row>
    <row r="1438" spans="25:26" x14ac:dyDescent="0.25">
      <c r="Y1438" s="808"/>
      <c r="Z1438" s="808"/>
    </row>
    <row r="1439" spans="25:26" x14ac:dyDescent="0.25">
      <c r="Y1439" s="808"/>
      <c r="Z1439" s="808"/>
    </row>
    <row r="1440" spans="25:26" x14ac:dyDescent="0.25">
      <c r="Y1440" s="808"/>
      <c r="Z1440" s="808"/>
    </row>
    <row r="1441" spans="25:26" x14ac:dyDescent="0.25">
      <c r="Y1441" s="808"/>
      <c r="Z1441" s="808"/>
    </row>
    <row r="1442" spans="25:26" x14ac:dyDescent="0.25">
      <c r="Y1442" s="808"/>
      <c r="Z1442" s="808"/>
    </row>
    <row r="1443" spans="25:26" x14ac:dyDescent="0.25">
      <c r="Y1443" s="808"/>
      <c r="Z1443" s="808"/>
    </row>
    <row r="1444" spans="25:26" x14ac:dyDescent="0.25">
      <c r="Y1444" s="808"/>
      <c r="Z1444" s="808"/>
    </row>
    <row r="1445" spans="25:26" x14ac:dyDescent="0.25">
      <c r="Y1445" s="808"/>
      <c r="Z1445" s="808"/>
    </row>
    <row r="1446" spans="25:26" x14ac:dyDescent="0.25">
      <c r="Y1446" s="808"/>
      <c r="Z1446" s="808"/>
    </row>
    <row r="1447" spans="25:26" x14ac:dyDescent="0.25">
      <c r="Y1447" s="808"/>
      <c r="Z1447" s="808"/>
    </row>
    <row r="1448" spans="25:26" x14ac:dyDescent="0.25">
      <c r="Y1448" s="808"/>
      <c r="Z1448" s="808"/>
    </row>
    <row r="1449" spans="25:26" x14ac:dyDescent="0.25">
      <c r="Y1449" s="808"/>
      <c r="Z1449" s="808"/>
    </row>
    <row r="1450" spans="25:26" x14ac:dyDescent="0.25">
      <c r="Y1450" s="808"/>
      <c r="Z1450" s="808"/>
    </row>
    <row r="1451" spans="25:26" x14ac:dyDescent="0.25">
      <c r="Y1451" s="808"/>
      <c r="Z1451" s="808"/>
    </row>
    <row r="1452" spans="25:26" x14ac:dyDescent="0.25">
      <c r="Y1452" s="808"/>
      <c r="Z1452" s="808"/>
    </row>
    <row r="1453" spans="25:26" x14ac:dyDescent="0.25">
      <c r="Y1453" s="808"/>
      <c r="Z1453" s="808"/>
    </row>
    <row r="1454" spans="25:26" x14ac:dyDescent="0.25">
      <c r="Y1454" s="808"/>
      <c r="Z1454" s="808"/>
    </row>
    <row r="1455" spans="25:26" x14ac:dyDescent="0.25">
      <c r="Y1455" s="808"/>
      <c r="Z1455" s="808"/>
    </row>
    <row r="1456" spans="25:26" x14ac:dyDescent="0.25">
      <c r="Y1456" s="808"/>
      <c r="Z1456" s="808"/>
    </row>
    <row r="1457" spans="25:26" x14ac:dyDescent="0.25">
      <c r="Y1457" s="808"/>
      <c r="Z1457" s="808"/>
    </row>
    <row r="1458" spans="25:26" x14ac:dyDescent="0.25">
      <c r="Y1458" s="808"/>
      <c r="Z1458" s="808"/>
    </row>
    <row r="1459" spans="25:26" x14ac:dyDescent="0.25">
      <c r="Y1459" s="808"/>
      <c r="Z1459" s="808"/>
    </row>
    <row r="1460" spans="25:26" x14ac:dyDescent="0.25">
      <c r="Y1460" s="808"/>
      <c r="Z1460" s="808"/>
    </row>
    <row r="1461" spans="25:26" x14ac:dyDescent="0.25">
      <c r="Y1461" s="808"/>
      <c r="Z1461" s="808"/>
    </row>
    <row r="1462" spans="25:26" x14ac:dyDescent="0.25">
      <c r="Y1462" s="808"/>
      <c r="Z1462" s="808"/>
    </row>
    <row r="1463" spans="25:26" x14ac:dyDescent="0.25">
      <c r="Y1463" s="808"/>
      <c r="Z1463" s="808"/>
    </row>
    <row r="1464" spans="25:26" x14ac:dyDescent="0.25">
      <c r="Y1464" s="808"/>
      <c r="Z1464" s="808"/>
    </row>
    <row r="1465" spans="25:26" x14ac:dyDescent="0.25">
      <c r="Y1465" s="808"/>
      <c r="Z1465" s="808"/>
    </row>
    <row r="1466" spans="25:26" x14ac:dyDescent="0.25">
      <c r="Y1466" s="808"/>
      <c r="Z1466" s="808"/>
    </row>
    <row r="1467" spans="25:26" x14ac:dyDescent="0.25">
      <c r="Y1467" s="808"/>
      <c r="Z1467" s="808"/>
    </row>
    <row r="1468" spans="25:26" x14ac:dyDescent="0.25">
      <c r="Y1468" s="808"/>
      <c r="Z1468" s="808"/>
    </row>
    <row r="1469" spans="25:26" x14ac:dyDescent="0.25">
      <c r="Y1469" s="808"/>
      <c r="Z1469" s="808"/>
    </row>
    <row r="1470" spans="25:26" x14ac:dyDescent="0.25">
      <c r="Y1470" s="808"/>
      <c r="Z1470" s="808"/>
    </row>
    <row r="1471" spans="25:26" x14ac:dyDescent="0.25">
      <c r="Y1471" s="808"/>
      <c r="Z1471" s="808"/>
    </row>
    <row r="1472" spans="25:26" x14ac:dyDescent="0.25">
      <c r="Y1472" s="808"/>
      <c r="Z1472" s="808"/>
    </row>
    <row r="1473" spans="25:26" x14ac:dyDescent="0.25">
      <c r="Y1473" s="808"/>
      <c r="Z1473" s="808"/>
    </row>
    <row r="1474" spans="25:26" x14ac:dyDescent="0.25">
      <c r="Y1474" s="808"/>
      <c r="Z1474" s="808"/>
    </row>
    <row r="1475" spans="25:26" x14ac:dyDescent="0.25">
      <c r="Y1475" s="808"/>
      <c r="Z1475" s="808"/>
    </row>
    <row r="1476" spans="25:26" x14ac:dyDescent="0.25">
      <c r="Y1476" s="808"/>
      <c r="Z1476" s="808"/>
    </row>
    <row r="1477" spans="25:26" x14ac:dyDescent="0.25">
      <c r="Y1477" s="808"/>
      <c r="Z1477" s="808"/>
    </row>
    <row r="1478" spans="25:26" x14ac:dyDescent="0.25">
      <c r="Y1478" s="808"/>
      <c r="Z1478" s="808"/>
    </row>
    <row r="1479" spans="25:26" x14ac:dyDescent="0.25">
      <c r="Y1479" s="808"/>
      <c r="Z1479" s="808"/>
    </row>
    <row r="1480" spans="25:26" x14ac:dyDescent="0.25">
      <c r="Y1480" s="808"/>
      <c r="Z1480" s="808"/>
    </row>
    <row r="1481" spans="25:26" x14ac:dyDescent="0.25">
      <c r="Y1481" s="808"/>
      <c r="Z1481" s="808"/>
    </row>
    <row r="1482" spans="25:26" x14ac:dyDescent="0.25">
      <c r="Y1482" s="808"/>
      <c r="Z1482" s="808"/>
    </row>
    <row r="1483" spans="25:26" x14ac:dyDescent="0.25">
      <c r="Y1483" s="808"/>
      <c r="Z1483" s="808"/>
    </row>
    <row r="1484" spans="25:26" x14ac:dyDescent="0.25">
      <c r="Y1484" s="808"/>
      <c r="Z1484" s="808"/>
    </row>
    <row r="1485" spans="25:26" x14ac:dyDescent="0.25">
      <c r="Y1485" s="808"/>
      <c r="Z1485" s="808"/>
    </row>
    <row r="1486" spans="25:26" x14ac:dyDescent="0.25">
      <c r="Y1486" s="808"/>
      <c r="Z1486" s="808"/>
    </row>
    <row r="1487" spans="25:26" x14ac:dyDescent="0.25">
      <c r="Y1487" s="808"/>
      <c r="Z1487" s="808"/>
    </row>
    <row r="1488" spans="25:26" x14ac:dyDescent="0.25">
      <c r="Y1488" s="808"/>
      <c r="Z1488" s="808"/>
    </row>
    <row r="1489" spans="25:26" x14ac:dyDescent="0.25">
      <c r="Y1489" s="808"/>
      <c r="Z1489" s="808"/>
    </row>
    <row r="1490" spans="25:26" x14ac:dyDescent="0.25">
      <c r="Y1490" s="808"/>
      <c r="Z1490" s="808"/>
    </row>
    <row r="1491" spans="25:26" x14ac:dyDescent="0.25">
      <c r="Y1491" s="808"/>
      <c r="Z1491" s="808"/>
    </row>
    <row r="1492" spans="25:26" x14ac:dyDescent="0.25">
      <c r="Y1492" s="808"/>
      <c r="Z1492" s="808"/>
    </row>
    <row r="1493" spans="25:26" x14ac:dyDescent="0.25">
      <c r="Y1493" s="808"/>
      <c r="Z1493" s="808"/>
    </row>
    <row r="1494" spans="25:26" x14ac:dyDescent="0.25">
      <c r="Y1494" s="808"/>
      <c r="Z1494" s="808"/>
    </row>
    <row r="1495" spans="25:26" x14ac:dyDescent="0.25">
      <c r="Y1495" s="808"/>
      <c r="Z1495" s="808"/>
    </row>
    <row r="1496" spans="25:26" x14ac:dyDescent="0.25">
      <c r="Y1496" s="808"/>
      <c r="Z1496" s="808"/>
    </row>
    <row r="1497" spans="25:26" x14ac:dyDescent="0.25">
      <c r="Y1497" s="808"/>
      <c r="Z1497" s="808"/>
    </row>
    <row r="1498" spans="25:26" x14ac:dyDescent="0.25">
      <c r="Y1498" s="808"/>
      <c r="Z1498" s="808"/>
    </row>
    <row r="1499" spans="25:26" x14ac:dyDescent="0.25">
      <c r="Y1499" s="808"/>
      <c r="Z1499" s="808"/>
    </row>
    <row r="1500" spans="25:26" x14ac:dyDescent="0.25">
      <c r="Y1500" s="808"/>
      <c r="Z1500" s="808"/>
    </row>
    <row r="1501" spans="25:26" x14ac:dyDescent="0.25">
      <c r="Y1501" s="808"/>
      <c r="Z1501" s="808"/>
    </row>
    <row r="1502" spans="25:26" x14ac:dyDescent="0.25">
      <c r="Y1502" s="808"/>
      <c r="Z1502" s="808"/>
    </row>
    <row r="1503" spans="25:26" x14ac:dyDescent="0.25">
      <c r="Y1503" s="808"/>
      <c r="Z1503" s="808"/>
    </row>
    <row r="1504" spans="25:26" x14ac:dyDescent="0.25">
      <c r="Y1504" s="808"/>
      <c r="Z1504" s="808"/>
    </row>
    <row r="1505" spans="25:26" x14ac:dyDescent="0.25">
      <c r="Y1505" s="808"/>
      <c r="Z1505" s="808"/>
    </row>
    <row r="1506" spans="25:26" x14ac:dyDescent="0.25">
      <c r="Y1506" s="808"/>
      <c r="Z1506" s="808"/>
    </row>
    <row r="1507" spans="25:26" x14ac:dyDescent="0.25">
      <c r="Y1507" s="808"/>
      <c r="Z1507" s="808"/>
    </row>
    <row r="1508" spans="25:26" x14ac:dyDescent="0.25">
      <c r="Y1508" s="808"/>
      <c r="Z1508" s="808"/>
    </row>
    <row r="1509" spans="25:26" x14ac:dyDescent="0.25">
      <c r="Y1509" s="808"/>
      <c r="Z1509" s="808"/>
    </row>
    <row r="1510" spans="25:26" x14ac:dyDescent="0.25">
      <c r="Y1510" s="808"/>
      <c r="Z1510" s="808"/>
    </row>
    <row r="1511" spans="25:26" x14ac:dyDescent="0.25">
      <c r="Y1511" s="808"/>
      <c r="Z1511" s="808"/>
    </row>
    <row r="1512" spans="25:26" x14ac:dyDescent="0.25">
      <c r="Y1512" s="808"/>
      <c r="Z1512" s="808"/>
    </row>
    <row r="1513" spans="25:26" x14ac:dyDescent="0.25">
      <c r="Y1513" s="808"/>
      <c r="Z1513" s="808"/>
    </row>
    <row r="1514" spans="25:26" x14ac:dyDescent="0.25">
      <c r="Y1514" s="808"/>
      <c r="Z1514" s="808"/>
    </row>
    <row r="1515" spans="25:26" x14ac:dyDescent="0.25">
      <c r="Y1515" s="808"/>
      <c r="Z1515" s="808"/>
    </row>
    <row r="1516" spans="25:26" x14ac:dyDescent="0.25">
      <c r="Y1516" s="808"/>
      <c r="Z1516" s="808"/>
    </row>
    <row r="1517" spans="25:26" x14ac:dyDescent="0.25">
      <c r="Y1517" s="808"/>
      <c r="Z1517" s="808"/>
    </row>
    <row r="1518" spans="25:26" x14ac:dyDescent="0.25">
      <c r="Y1518" s="808"/>
      <c r="Z1518" s="808"/>
    </row>
    <row r="1519" spans="25:26" x14ac:dyDescent="0.25">
      <c r="Y1519" s="808"/>
      <c r="Z1519" s="808"/>
    </row>
    <row r="1520" spans="25:26" x14ac:dyDescent="0.25">
      <c r="Y1520" s="808"/>
      <c r="Z1520" s="808"/>
    </row>
    <row r="1521" spans="25:26" x14ac:dyDescent="0.25">
      <c r="Y1521" s="808"/>
      <c r="Z1521" s="808"/>
    </row>
    <row r="1522" spans="25:26" x14ac:dyDescent="0.25">
      <c r="Y1522" s="808"/>
      <c r="Z1522" s="808"/>
    </row>
    <row r="1523" spans="25:26" x14ac:dyDescent="0.25">
      <c r="Y1523" s="808"/>
      <c r="Z1523" s="808"/>
    </row>
    <row r="1524" spans="25:26" x14ac:dyDescent="0.25">
      <c r="Y1524" s="808"/>
      <c r="Z1524" s="808"/>
    </row>
    <row r="1525" spans="25:26" x14ac:dyDescent="0.25">
      <c r="Y1525" s="808"/>
      <c r="Z1525" s="808"/>
    </row>
    <row r="1526" spans="25:26" x14ac:dyDescent="0.25">
      <c r="Y1526" s="808"/>
      <c r="Z1526" s="808"/>
    </row>
    <row r="1527" spans="25:26" x14ac:dyDescent="0.25">
      <c r="Y1527" s="808"/>
      <c r="Z1527" s="808"/>
    </row>
    <row r="1528" spans="25:26" x14ac:dyDescent="0.25">
      <c r="Y1528" s="808"/>
      <c r="Z1528" s="808"/>
    </row>
    <row r="1529" spans="25:26" x14ac:dyDescent="0.25">
      <c r="Y1529" s="808"/>
      <c r="Z1529" s="808"/>
    </row>
    <row r="1530" spans="25:26" x14ac:dyDescent="0.25">
      <c r="Y1530" s="808"/>
      <c r="Z1530" s="808"/>
    </row>
    <row r="1531" spans="25:26" x14ac:dyDescent="0.25">
      <c r="Y1531" s="808"/>
      <c r="Z1531" s="808"/>
    </row>
    <row r="1532" spans="25:26" x14ac:dyDescent="0.25">
      <c r="Y1532" s="808"/>
      <c r="Z1532" s="808"/>
    </row>
    <row r="1533" spans="25:26" x14ac:dyDescent="0.25">
      <c r="Y1533" s="808"/>
      <c r="Z1533" s="808"/>
    </row>
    <row r="1534" spans="25:26" x14ac:dyDescent="0.25">
      <c r="Y1534" s="808"/>
      <c r="Z1534" s="808"/>
    </row>
    <row r="1535" spans="25:26" x14ac:dyDescent="0.25">
      <c r="Y1535" s="808"/>
      <c r="Z1535" s="808"/>
    </row>
    <row r="1536" spans="25:26" x14ac:dyDescent="0.25">
      <c r="Y1536" s="808"/>
      <c r="Z1536" s="808"/>
    </row>
    <row r="1537" spans="25:26" x14ac:dyDescent="0.25">
      <c r="Y1537" s="808"/>
      <c r="Z1537" s="808"/>
    </row>
    <row r="1538" spans="25:26" x14ac:dyDescent="0.25">
      <c r="Y1538" s="808"/>
      <c r="Z1538" s="808"/>
    </row>
    <row r="1539" spans="25:26" x14ac:dyDescent="0.25">
      <c r="Y1539" s="808"/>
      <c r="Z1539" s="808"/>
    </row>
    <row r="1540" spans="25:26" x14ac:dyDescent="0.25">
      <c r="Y1540" s="808"/>
      <c r="Z1540" s="808"/>
    </row>
    <row r="1541" spans="25:26" x14ac:dyDescent="0.25">
      <c r="Y1541" s="808"/>
      <c r="Z1541" s="808"/>
    </row>
    <row r="1542" spans="25:26" x14ac:dyDescent="0.25">
      <c r="Y1542" s="808"/>
      <c r="Z1542" s="808"/>
    </row>
    <row r="1543" spans="25:26" x14ac:dyDescent="0.25">
      <c r="Y1543" s="808"/>
      <c r="Z1543" s="808"/>
    </row>
    <row r="1544" spans="25:26" x14ac:dyDescent="0.25">
      <c r="Y1544" s="808"/>
      <c r="Z1544" s="808"/>
    </row>
    <row r="1545" spans="25:26" x14ac:dyDescent="0.25">
      <c r="Y1545" s="808"/>
      <c r="Z1545" s="808"/>
    </row>
    <row r="1546" spans="25:26" x14ac:dyDescent="0.25">
      <c r="Y1546" s="808"/>
      <c r="Z1546" s="808"/>
    </row>
    <row r="1547" spans="25:26" x14ac:dyDescent="0.25">
      <c r="Y1547" s="808"/>
      <c r="Z1547" s="808"/>
    </row>
    <row r="1548" spans="25:26" x14ac:dyDescent="0.25">
      <c r="Y1548" s="808"/>
      <c r="Z1548" s="808"/>
    </row>
    <row r="1549" spans="25:26" x14ac:dyDescent="0.25">
      <c r="Y1549" s="808"/>
      <c r="Z1549" s="808"/>
    </row>
    <row r="1550" spans="25:26" x14ac:dyDescent="0.25">
      <c r="Y1550" s="808"/>
      <c r="Z1550" s="808"/>
    </row>
    <row r="1551" spans="25:26" x14ac:dyDescent="0.25">
      <c r="Y1551" s="808"/>
      <c r="Z1551" s="808"/>
    </row>
    <row r="1552" spans="25:26" x14ac:dyDescent="0.25">
      <c r="Y1552" s="808"/>
      <c r="Z1552" s="808"/>
    </row>
    <row r="1553" spans="25:26" x14ac:dyDescent="0.25">
      <c r="Y1553" s="808"/>
      <c r="Z1553" s="808"/>
    </row>
    <row r="1554" spans="25:26" x14ac:dyDescent="0.25">
      <c r="Y1554" s="808"/>
      <c r="Z1554" s="808"/>
    </row>
    <row r="1555" spans="25:26" x14ac:dyDescent="0.25">
      <c r="Y1555" s="808"/>
      <c r="Z1555" s="808"/>
    </row>
    <row r="1556" spans="25:26" x14ac:dyDescent="0.25">
      <c r="Y1556" s="808"/>
      <c r="Z1556" s="808"/>
    </row>
    <row r="1557" spans="25:26" x14ac:dyDescent="0.25">
      <c r="Y1557" s="808"/>
      <c r="Z1557" s="808"/>
    </row>
    <row r="1558" spans="25:26" x14ac:dyDescent="0.25">
      <c r="Y1558" s="808"/>
      <c r="Z1558" s="808"/>
    </row>
    <row r="1559" spans="25:26" x14ac:dyDescent="0.25">
      <c r="Y1559" s="808"/>
      <c r="Z1559" s="808"/>
    </row>
    <row r="1560" spans="25:26" x14ac:dyDescent="0.25">
      <c r="Y1560" s="808"/>
      <c r="Z1560" s="808"/>
    </row>
    <row r="1561" spans="25:26" x14ac:dyDescent="0.25">
      <c r="Y1561" s="808"/>
      <c r="Z1561" s="808"/>
    </row>
    <row r="1562" spans="25:26" x14ac:dyDescent="0.25">
      <c r="Y1562" s="808"/>
      <c r="Z1562" s="808"/>
    </row>
    <row r="1563" spans="25:26" x14ac:dyDescent="0.25">
      <c r="Y1563" s="808"/>
      <c r="Z1563" s="808"/>
    </row>
    <row r="1564" spans="25:26" x14ac:dyDescent="0.25">
      <c r="Y1564" s="808"/>
      <c r="Z1564" s="808"/>
    </row>
    <row r="1565" spans="25:26" x14ac:dyDescent="0.25">
      <c r="Y1565" s="808"/>
      <c r="Z1565" s="808"/>
    </row>
    <row r="1566" spans="25:26" x14ac:dyDescent="0.25">
      <c r="Y1566" s="808"/>
      <c r="Z1566" s="808"/>
    </row>
    <row r="1567" spans="25:26" x14ac:dyDescent="0.25">
      <c r="Y1567" s="808"/>
      <c r="Z1567" s="808"/>
    </row>
    <row r="1568" spans="25:26" x14ac:dyDescent="0.25">
      <c r="Y1568" s="808"/>
      <c r="Z1568" s="808"/>
    </row>
    <row r="1569" spans="25:26" x14ac:dyDescent="0.25">
      <c r="Y1569" s="808"/>
      <c r="Z1569" s="808"/>
    </row>
    <row r="1570" spans="25:26" x14ac:dyDescent="0.25">
      <c r="Y1570" s="808"/>
      <c r="Z1570" s="808"/>
    </row>
    <row r="1571" spans="25:26" x14ac:dyDescent="0.25">
      <c r="Y1571" s="808"/>
      <c r="Z1571" s="808"/>
    </row>
    <row r="1572" spans="25:26" x14ac:dyDescent="0.25">
      <c r="Y1572" s="808"/>
      <c r="Z1572" s="808"/>
    </row>
    <row r="1573" spans="25:26" x14ac:dyDescent="0.25">
      <c r="Y1573" s="808"/>
      <c r="Z1573" s="808"/>
    </row>
    <row r="1574" spans="25:26" x14ac:dyDescent="0.25">
      <c r="Y1574" s="808"/>
      <c r="Z1574" s="808"/>
    </row>
    <row r="1575" spans="25:26" x14ac:dyDescent="0.25">
      <c r="Y1575" s="808"/>
      <c r="Z1575" s="808"/>
    </row>
    <row r="1576" spans="25:26" x14ac:dyDescent="0.25">
      <c r="Y1576" s="808"/>
      <c r="Z1576" s="808"/>
    </row>
    <row r="1577" spans="25:26" x14ac:dyDescent="0.25">
      <c r="Y1577" s="808"/>
      <c r="Z1577" s="808"/>
    </row>
    <row r="1578" spans="25:26" x14ac:dyDescent="0.25">
      <c r="Y1578" s="808"/>
      <c r="Z1578" s="808"/>
    </row>
    <row r="1579" spans="25:26" x14ac:dyDescent="0.25">
      <c r="Y1579" s="808"/>
      <c r="Z1579" s="808"/>
    </row>
    <row r="1580" spans="25:26" x14ac:dyDescent="0.25">
      <c r="Y1580" s="808"/>
      <c r="Z1580" s="808"/>
    </row>
    <row r="1581" spans="25:26" x14ac:dyDescent="0.25">
      <c r="Y1581" s="808"/>
      <c r="Z1581" s="808"/>
    </row>
    <row r="1582" spans="25:26" x14ac:dyDescent="0.25">
      <c r="Y1582" s="808"/>
      <c r="Z1582" s="808"/>
    </row>
    <row r="1583" spans="25:26" x14ac:dyDescent="0.25">
      <c r="Y1583" s="808"/>
      <c r="Z1583" s="808"/>
    </row>
    <row r="1584" spans="25:26" x14ac:dyDescent="0.25">
      <c r="Y1584" s="808"/>
      <c r="Z1584" s="808"/>
    </row>
    <row r="1585" spans="25:26" x14ac:dyDescent="0.25">
      <c r="Y1585" s="808"/>
      <c r="Z1585" s="808"/>
    </row>
    <row r="1586" spans="25:26" x14ac:dyDescent="0.25">
      <c r="Y1586" s="808"/>
      <c r="Z1586" s="808"/>
    </row>
    <row r="1587" spans="25:26" x14ac:dyDescent="0.25">
      <c r="Y1587" s="808"/>
      <c r="Z1587" s="808"/>
    </row>
    <row r="1588" spans="25:26" x14ac:dyDescent="0.25">
      <c r="Y1588" s="808"/>
      <c r="Z1588" s="808"/>
    </row>
    <row r="1589" spans="25:26" x14ac:dyDescent="0.25">
      <c r="Y1589" s="808"/>
      <c r="Z1589" s="808"/>
    </row>
    <row r="1590" spans="25:26" x14ac:dyDescent="0.25">
      <c r="Y1590" s="808"/>
      <c r="Z1590" s="808"/>
    </row>
    <row r="1591" spans="25:26" x14ac:dyDescent="0.25">
      <c r="Y1591" s="808"/>
      <c r="Z1591" s="808"/>
    </row>
    <row r="1592" spans="25:26" x14ac:dyDescent="0.25">
      <c r="Y1592" s="808"/>
      <c r="Z1592" s="808"/>
    </row>
    <row r="1593" spans="25:26" x14ac:dyDescent="0.25">
      <c r="Y1593" s="808"/>
      <c r="Z1593" s="808"/>
    </row>
    <row r="1594" spans="25:26" x14ac:dyDescent="0.25">
      <c r="Y1594" s="808"/>
      <c r="Z1594" s="808"/>
    </row>
    <row r="1595" spans="25:26" x14ac:dyDescent="0.25">
      <c r="Y1595" s="808"/>
      <c r="Z1595" s="808"/>
    </row>
    <row r="1596" spans="25:26" x14ac:dyDescent="0.25">
      <c r="Y1596" s="808"/>
      <c r="Z1596" s="808"/>
    </row>
    <row r="1597" spans="25:26" x14ac:dyDescent="0.25">
      <c r="Y1597" s="808"/>
      <c r="Z1597" s="808"/>
    </row>
    <row r="1598" spans="25:26" x14ac:dyDescent="0.25">
      <c r="Y1598" s="808"/>
      <c r="Z1598" s="808"/>
    </row>
    <row r="1599" spans="25:26" x14ac:dyDescent="0.25">
      <c r="Y1599" s="808"/>
      <c r="Z1599" s="808"/>
    </row>
    <row r="1600" spans="25:26" x14ac:dyDescent="0.25">
      <c r="Y1600" s="808"/>
      <c r="Z1600" s="808"/>
    </row>
    <row r="1601" spans="25:26" x14ac:dyDescent="0.25">
      <c r="Y1601" s="808"/>
      <c r="Z1601" s="808"/>
    </row>
    <row r="1602" spans="25:26" x14ac:dyDescent="0.25">
      <c r="Y1602" s="808"/>
      <c r="Z1602" s="808"/>
    </row>
    <row r="1603" spans="25:26" x14ac:dyDescent="0.25">
      <c r="Y1603" s="808"/>
      <c r="Z1603" s="808"/>
    </row>
    <row r="1604" spans="25:26" x14ac:dyDescent="0.25">
      <c r="Y1604" s="808"/>
      <c r="Z1604" s="808"/>
    </row>
    <row r="1605" spans="25:26" x14ac:dyDescent="0.25">
      <c r="Y1605" s="808"/>
      <c r="Z1605" s="808"/>
    </row>
    <row r="1606" spans="25:26" x14ac:dyDescent="0.25">
      <c r="Y1606" s="808"/>
      <c r="Z1606" s="808"/>
    </row>
    <row r="1607" spans="25:26" x14ac:dyDescent="0.25">
      <c r="Y1607" s="808"/>
      <c r="Z1607" s="808"/>
    </row>
    <row r="1608" spans="25:26" x14ac:dyDescent="0.25">
      <c r="Y1608" s="808"/>
      <c r="Z1608" s="808"/>
    </row>
    <row r="1609" spans="25:26" x14ac:dyDescent="0.25">
      <c r="Y1609" s="808"/>
      <c r="Z1609" s="808"/>
    </row>
    <row r="1610" spans="25:26" x14ac:dyDescent="0.25">
      <c r="Y1610" s="808"/>
      <c r="Z1610" s="808"/>
    </row>
    <row r="1611" spans="25:26" x14ac:dyDescent="0.25">
      <c r="Y1611" s="808"/>
      <c r="Z1611" s="808"/>
    </row>
    <row r="1612" spans="25:26" x14ac:dyDescent="0.25">
      <c r="Y1612" s="808"/>
      <c r="Z1612" s="808"/>
    </row>
    <row r="1613" spans="25:26" x14ac:dyDescent="0.25">
      <c r="Y1613" s="808"/>
      <c r="Z1613" s="808"/>
    </row>
    <row r="1614" spans="25:26" x14ac:dyDescent="0.25">
      <c r="Y1614" s="808"/>
      <c r="Z1614" s="808"/>
    </row>
    <row r="1615" spans="25:26" x14ac:dyDescent="0.25">
      <c r="Y1615" s="808"/>
      <c r="Z1615" s="808"/>
    </row>
    <row r="1616" spans="25:26" x14ac:dyDescent="0.25">
      <c r="Y1616" s="808"/>
      <c r="Z1616" s="808"/>
    </row>
    <row r="1617" spans="25:26" x14ac:dyDescent="0.25">
      <c r="Y1617" s="808"/>
      <c r="Z1617" s="808"/>
    </row>
    <row r="1618" spans="25:26" x14ac:dyDescent="0.25">
      <c r="Y1618" s="808"/>
      <c r="Z1618" s="808"/>
    </row>
    <row r="1619" spans="25:26" x14ac:dyDescent="0.25">
      <c r="Y1619" s="808"/>
      <c r="Z1619" s="808"/>
    </row>
    <row r="1620" spans="25:26" x14ac:dyDescent="0.25">
      <c r="Y1620" s="808"/>
      <c r="Z1620" s="808"/>
    </row>
    <row r="1621" spans="25:26" x14ac:dyDescent="0.25">
      <c r="Y1621" s="808"/>
      <c r="Z1621" s="808"/>
    </row>
    <row r="1622" spans="25:26" x14ac:dyDescent="0.25">
      <c r="Y1622" s="808"/>
      <c r="Z1622" s="808"/>
    </row>
    <row r="1623" spans="25:26" x14ac:dyDescent="0.25">
      <c r="Y1623" s="808"/>
      <c r="Z1623" s="808"/>
    </row>
    <row r="1624" spans="25:26" x14ac:dyDescent="0.25">
      <c r="Y1624" s="808"/>
      <c r="Z1624" s="808"/>
    </row>
    <row r="1625" spans="25:26" x14ac:dyDescent="0.25">
      <c r="Y1625" s="808"/>
      <c r="Z1625" s="808"/>
    </row>
    <row r="1626" spans="25:26" x14ac:dyDescent="0.25">
      <c r="Y1626" s="808"/>
      <c r="Z1626" s="808"/>
    </row>
    <row r="1627" spans="25:26" x14ac:dyDescent="0.25">
      <c r="Y1627" s="808"/>
      <c r="Z1627" s="808"/>
    </row>
    <row r="1628" spans="25:26" x14ac:dyDescent="0.25">
      <c r="Y1628" s="808"/>
      <c r="Z1628" s="808"/>
    </row>
    <row r="1629" spans="25:26" x14ac:dyDescent="0.25">
      <c r="Y1629" s="808"/>
      <c r="Z1629" s="808"/>
    </row>
    <row r="1630" spans="25:26" x14ac:dyDescent="0.25">
      <c r="Y1630" s="808"/>
      <c r="Z1630" s="808"/>
    </row>
    <row r="1631" spans="25:26" x14ac:dyDescent="0.25">
      <c r="Y1631" s="808"/>
      <c r="Z1631" s="808"/>
    </row>
    <row r="1632" spans="25:26" x14ac:dyDescent="0.25">
      <c r="Y1632" s="808"/>
      <c r="Z1632" s="808"/>
    </row>
    <row r="1633" spans="25:26" x14ac:dyDescent="0.25">
      <c r="Y1633" s="808"/>
      <c r="Z1633" s="808"/>
    </row>
    <row r="1634" spans="25:26" x14ac:dyDescent="0.25">
      <c r="Y1634" s="808"/>
      <c r="Z1634" s="808"/>
    </row>
    <row r="1635" spans="25:26" x14ac:dyDescent="0.25">
      <c r="Y1635" s="808"/>
      <c r="Z1635" s="808"/>
    </row>
    <row r="1636" spans="25:26" x14ac:dyDescent="0.25">
      <c r="Y1636" s="808"/>
      <c r="Z1636" s="808"/>
    </row>
    <row r="1637" spans="25:26" x14ac:dyDescent="0.25">
      <c r="Y1637" s="808"/>
      <c r="Z1637" s="808"/>
    </row>
    <row r="1638" spans="25:26" x14ac:dyDescent="0.25">
      <c r="Y1638" s="808"/>
      <c r="Z1638" s="808"/>
    </row>
    <row r="1639" spans="25:26" x14ac:dyDescent="0.25">
      <c r="Y1639" s="808"/>
      <c r="Z1639" s="808"/>
    </row>
    <row r="1640" spans="25:26" x14ac:dyDescent="0.25">
      <c r="Y1640" s="808"/>
      <c r="Z1640" s="808"/>
    </row>
    <row r="1641" spans="25:26" x14ac:dyDescent="0.25">
      <c r="Y1641" s="808"/>
      <c r="Z1641" s="808"/>
    </row>
    <row r="1642" spans="25:26" x14ac:dyDescent="0.25">
      <c r="Y1642" s="808"/>
      <c r="Z1642" s="808"/>
    </row>
    <row r="1643" spans="25:26" x14ac:dyDescent="0.25">
      <c r="Y1643" s="808"/>
      <c r="Z1643" s="808"/>
    </row>
    <row r="1644" spans="25:26" x14ac:dyDescent="0.25">
      <c r="Y1644" s="808"/>
      <c r="Z1644" s="808"/>
    </row>
    <row r="1645" spans="25:26" x14ac:dyDescent="0.25">
      <c r="Y1645" s="808"/>
      <c r="Z1645" s="808"/>
    </row>
    <row r="1646" spans="25:26" x14ac:dyDescent="0.25">
      <c r="Y1646" s="808"/>
      <c r="Z1646" s="808"/>
    </row>
    <row r="1647" spans="25:26" x14ac:dyDescent="0.25">
      <c r="Y1647" s="808"/>
      <c r="Z1647" s="808"/>
    </row>
    <row r="1648" spans="25:26" x14ac:dyDescent="0.25">
      <c r="Y1648" s="808"/>
      <c r="Z1648" s="808"/>
    </row>
    <row r="1649" spans="25:26" x14ac:dyDescent="0.25">
      <c r="Y1649" s="808"/>
      <c r="Z1649" s="808"/>
    </row>
    <row r="1650" spans="25:26" x14ac:dyDescent="0.25">
      <c r="Y1650" s="808"/>
      <c r="Z1650" s="808"/>
    </row>
    <row r="1651" spans="25:26" x14ac:dyDescent="0.25">
      <c r="Y1651" s="808"/>
      <c r="Z1651" s="808"/>
    </row>
    <row r="1652" spans="25:26" x14ac:dyDescent="0.25">
      <c r="Y1652" s="808"/>
      <c r="Z1652" s="808"/>
    </row>
    <row r="1653" spans="25:26" x14ac:dyDescent="0.25">
      <c r="Y1653" s="808"/>
      <c r="Z1653" s="808"/>
    </row>
    <row r="1654" spans="25:26" x14ac:dyDescent="0.25">
      <c r="Y1654" s="808"/>
      <c r="Z1654" s="808"/>
    </row>
    <row r="1655" spans="25:26" x14ac:dyDescent="0.25">
      <c r="Y1655" s="808"/>
      <c r="Z1655" s="808"/>
    </row>
    <row r="1656" spans="25:26" x14ac:dyDescent="0.25">
      <c r="Y1656" s="808"/>
      <c r="Z1656" s="808"/>
    </row>
    <row r="1657" spans="25:26" x14ac:dyDescent="0.25">
      <c r="Y1657" s="808"/>
      <c r="Z1657" s="808"/>
    </row>
    <row r="1658" spans="25:26" x14ac:dyDescent="0.25">
      <c r="Y1658" s="808"/>
      <c r="Z1658" s="808"/>
    </row>
    <row r="1659" spans="25:26" x14ac:dyDescent="0.25">
      <c r="Y1659" s="808"/>
      <c r="Z1659" s="808"/>
    </row>
    <row r="1660" spans="25:26" x14ac:dyDescent="0.25">
      <c r="Y1660" s="808"/>
      <c r="Z1660" s="808"/>
    </row>
    <row r="1661" spans="25:26" x14ac:dyDescent="0.25">
      <c r="Y1661" s="808"/>
      <c r="Z1661" s="808"/>
    </row>
    <row r="1662" spans="25:26" x14ac:dyDescent="0.25">
      <c r="Y1662" s="808"/>
      <c r="Z1662" s="808"/>
    </row>
    <row r="1663" spans="25:26" x14ac:dyDescent="0.25">
      <c r="Y1663" s="808"/>
      <c r="Z1663" s="808"/>
    </row>
    <row r="1664" spans="25:26" x14ac:dyDescent="0.25">
      <c r="Y1664" s="808"/>
      <c r="Z1664" s="808"/>
    </row>
    <row r="1665" spans="25:26" x14ac:dyDescent="0.25">
      <c r="Y1665" s="808"/>
      <c r="Z1665" s="808"/>
    </row>
    <row r="1666" spans="25:26" x14ac:dyDescent="0.25">
      <c r="Y1666" s="808"/>
      <c r="Z1666" s="808"/>
    </row>
    <row r="1667" spans="25:26" x14ac:dyDescent="0.25">
      <c r="Y1667" s="808"/>
      <c r="Z1667" s="808"/>
    </row>
    <row r="1668" spans="25:26" x14ac:dyDescent="0.25">
      <c r="Y1668" s="808"/>
      <c r="Z1668" s="808"/>
    </row>
    <row r="1669" spans="25:26" x14ac:dyDescent="0.25">
      <c r="Y1669" s="808"/>
      <c r="Z1669" s="808"/>
    </row>
    <row r="1670" spans="25:26" x14ac:dyDescent="0.25">
      <c r="Y1670" s="808"/>
      <c r="Z1670" s="808"/>
    </row>
    <row r="1671" spans="25:26" x14ac:dyDescent="0.25">
      <c r="Y1671" s="808"/>
      <c r="Z1671" s="808"/>
    </row>
    <row r="1672" spans="25:26" x14ac:dyDescent="0.25">
      <c r="Y1672" s="808"/>
      <c r="Z1672" s="808"/>
    </row>
    <row r="1673" spans="25:26" x14ac:dyDescent="0.25">
      <c r="Y1673" s="808"/>
      <c r="Z1673" s="808"/>
    </row>
    <row r="1674" spans="25:26" x14ac:dyDescent="0.25">
      <c r="Y1674" s="808"/>
      <c r="Z1674" s="808"/>
    </row>
    <row r="1675" spans="25:26" x14ac:dyDescent="0.25">
      <c r="Y1675" s="808"/>
      <c r="Z1675" s="808"/>
    </row>
    <row r="1676" spans="25:26" x14ac:dyDescent="0.25">
      <c r="Y1676" s="808"/>
      <c r="Z1676" s="808"/>
    </row>
    <row r="1677" spans="25:26" x14ac:dyDescent="0.25">
      <c r="Y1677" s="808"/>
      <c r="Z1677" s="808"/>
    </row>
    <row r="1678" spans="25:26" x14ac:dyDescent="0.25">
      <c r="Y1678" s="808"/>
      <c r="Z1678" s="808"/>
    </row>
    <row r="1679" spans="25:26" x14ac:dyDescent="0.25">
      <c r="Y1679" s="808"/>
      <c r="Z1679" s="808"/>
    </row>
    <row r="1680" spans="25:26" x14ac:dyDescent="0.25">
      <c r="Y1680" s="808"/>
      <c r="Z1680" s="808"/>
    </row>
    <row r="1681" spans="25:26" x14ac:dyDescent="0.25">
      <c r="Y1681" s="808"/>
      <c r="Z1681" s="808"/>
    </row>
    <row r="1682" spans="25:26" x14ac:dyDescent="0.25">
      <c r="Y1682" s="808"/>
      <c r="Z1682" s="808"/>
    </row>
    <row r="1683" spans="25:26" x14ac:dyDescent="0.25">
      <c r="Y1683" s="808"/>
      <c r="Z1683" s="808"/>
    </row>
    <row r="1684" spans="25:26" x14ac:dyDescent="0.25">
      <c r="Y1684" s="808"/>
      <c r="Z1684" s="808"/>
    </row>
    <row r="1685" spans="25:26" x14ac:dyDescent="0.25">
      <c r="Y1685" s="808"/>
      <c r="Z1685" s="808"/>
    </row>
    <row r="1686" spans="25:26" x14ac:dyDescent="0.25">
      <c r="Y1686" s="808"/>
      <c r="Z1686" s="808"/>
    </row>
    <row r="1687" spans="25:26" x14ac:dyDescent="0.25">
      <c r="Y1687" s="808"/>
      <c r="Z1687" s="808"/>
    </row>
    <row r="1688" spans="25:26" x14ac:dyDescent="0.25">
      <c r="Y1688" s="808"/>
      <c r="Z1688" s="808"/>
    </row>
    <row r="1689" spans="25:26" x14ac:dyDescent="0.25">
      <c r="Y1689" s="808"/>
      <c r="Z1689" s="808"/>
    </row>
    <row r="1690" spans="25:26" x14ac:dyDescent="0.25">
      <c r="Y1690" s="808"/>
      <c r="Z1690" s="808"/>
    </row>
    <row r="1691" spans="25:26" x14ac:dyDescent="0.25">
      <c r="Y1691" s="808"/>
      <c r="Z1691" s="808"/>
    </row>
    <row r="1692" spans="25:26" x14ac:dyDescent="0.25">
      <c r="Y1692" s="808"/>
      <c r="Z1692" s="808"/>
    </row>
    <row r="1693" spans="25:26" x14ac:dyDescent="0.25">
      <c r="Y1693" s="808"/>
      <c r="Z1693" s="808"/>
    </row>
    <row r="1694" spans="25:26" x14ac:dyDescent="0.25">
      <c r="Y1694" s="808"/>
      <c r="Z1694" s="808"/>
    </row>
    <row r="1695" spans="25:26" x14ac:dyDescent="0.25">
      <c r="Y1695" s="808"/>
      <c r="Z1695" s="808"/>
    </row>
    <row r="1696" spans="25:26" x14ac:dyDescent="0.25">
      <c r="Y1696" s="808"/>
      <c r="Z1696" s="808"/>
    </row>
    <row r="1697" spans="25:26" x14ac:dyDescent="0.25">
      <c r="Y1697" s="808"/>
      <c r="Z1697" s="808"/>
    </row>
    <row r="1698" spans="25:26" x14ac:dyDescent="0.25">
      <c r="Y1698" s="808"/>
      <c r="Z1698" s="808"/>
    </row>
    <row r="1699" spans="25:26" x14ac:dyDescent="0.25">
      <c r="Y1699" s="808"/>
      <c r="Z1699" s="808"/>
    </row>
    <row r="1700" spans="25:26" x14ac:dyDescent="0.25">
      <c r="Y1700" s="808"/>
      <c r="Z1700" s="808"/>
    </row>
    <row r="1701" spans="25:26" x14ac:dyDescent="0.25">
      <c r="Y1701" s="808"/>
      <c r="Z1701" s="808"/>
    </row>
    <row r="1702" spans="25:26" x14ac:dyDescent="0.25">
      <c r="Y1702" s="808"/>
      <c r="Z1702" s="808"/>
    </row>
    <row r="1703" spans="25:26" x14ac:dyDescent="0.25">
      <c r="Y1703" s="808"/>
      <c r="Z1703" s="808"/>
    </row>
    <row r="1704" spans="25:26" x14ac:dyDescent="0.25">
      <c r="Y1704" s="808"/>
      <c r="Z1704" s="808"/>
    </row>
    <row r="1705" spans="25:26" x14ac:dyDescent="0.25">
      <c r="Y1705" s="808"/>
      <c r="Z1705" s="808"/>
    </row>
    <row r="1706" spans="25:26" x14ac:dyDescent="0.25">
      <c r="Y1706" s="808"/>
      <c r="Z1706" s="808"/>
    </row>
    <row r="1707" spans="25:26" x14ac:dyDescent="0.25">
      <c r="Y1707" s="808"/>
      <c r="Z1707" s="808"/>
    </row>
    <row r="1708" spans="25:26" x14ac:dyDescent="0.25">
      <c r="Y1708" s="808"/>
      <c r="Z1708" s="808"/>
    </row>
    <row r="1709" spans="25:26" x14ac:dyDescent="0.25">
      <c r="Y1709" s="808"/>
      <c r="Z1709" s="808"/>
    </row>
    <row r="1710" spans="25:26" x14ac:dyDescent="0.25">
      <c r="Y1710" s="808"/>
      <c r="Z1710" s="808"/>
    </row>
    <row r="1711" spans="25:26" x14ac:dyDescent="0.25">
      <c r="Y1711" s="808"/>
      <c r="Z1711" s="808"/>
    </row>
    <row r="1712" spans="25:26" x14ac:dyDescent="0.25">
      <c r="Y1712" s="808"/>
      <c r="Z1712" s="808"/>
    </row>
    <row r="1713" spans="25:26" x14ac:dyDescent="0.25">
      <c r="Y1713" s="808"/>
      <c r="Z1713" s="808"/>
    </row>
    <row r="1714" spans="25:26" x14ac:dyDescent="0.25">
      <c r="Y1714" s="808"/>
      <c r="Z1714" s="808"/>
    </row>
    <row r="1715" spans="25:26" x14ac:dyDescent="0.25">
      <c r="Y1715" s="808"/>
      <c r="Z1715" s="808"/>
    </row>
    <row r="1716" spans="25:26" x14ac:dyDescent="0.25">
      <c r="Y1716" s="808"/>
      <c r="Z1716" s="808"/>
    </row>
    <row r="1717" spans="25:26" x14ac:dyDescent="0.25">
      <c r="Y1717" s="808"/>
      <c r="Z1717" s="808"/>
    </row>
    <row r="1718" spans="25:26" x14ac:dyDescent="0.25">
      <c r="Y1718" s="808"/>
      <c r="Z1718" s="808"/>
    </row>
    <row r="1719" spans="25:26" x14ac:dyDescent="0.25">
      <c r="Y1719" s="808"/>
      <c r="Z1719" s="808"/>
    </row>
    <row r="1720" spans="25:26" x14ac:dyDescent="0.25">
      <c r="Y1720" s="808"/>
      <c r="Z1720" s="808"/>
    </row>
    <row r="1721" spans="25:26" x14ac:dyDescent="0.25">
      <c r="Y1721" s="808"/>
      <c r="Z1721" s="808"/>
    </row>
    <row r="1722" spans="25:26" x14ac:dyDescent="0.25">
      <c r="Y1722" s="808"/>
      <c r="Z1722" s="808"/>
    </row>
    <row r="1723" spans="25:26" x14ac:dyDescent="0.25">
      <c r="Y1723" s="808"/>
      <c r="Z1723" s="808"/>
    </row>
    <row r="1724" spans="25:26" x14ac:dyDescent="0.25">
      <c r="Y1724" s="808"/>
      <c r="Z1724" s="808"/>
    </row>
    <row r="1725" spans="25:26" x14ac:dyDescent="0.25">
      <c r="Y1725" s="808"/>
      <c r="Z1725" s="808"/>
    </row>
    <row r="1726" spans="25:26" x14ac:dyDescent="0.25">
      <c r="Y1726" s="808"/>
      <c r="Z1726" s="808"/>
    </row>
    <row r="1727" spans="25:26" x14ac:dyDescent="0.25">
      <c r="Y1727" s="808"/>
      <c r="Z1727" s="808"/>
    </row>
    <row r="1728" spans="25:26" x14ac:dyDescent="0.25">
      <c r="Y1728" s="808"/>
      <c r="Z1728" s="808"/>
    </row>
    <row r="1729" spans="25:26" x14ac:dyDescent="0.25">
      <c r="Y1729" s="808"/>
      <c r="Z1729" s="808"/>
    </row>
    <row r="1730" spans="25:26" x14ac:dyDescent="0.25">
      <c r="Y1730" s="808"/>
      <c r="Z1730" s="808"/>
    </row>
    <row r="1731" spans="25:26" x14ac:dyDescent="0.25">
      <c r="Y1731" s="808"/>
      <c r="Z1731" s="808"/>
    </row>
    <row r="1732" spans="25:26" x14ac:dyDescent="0.25">
      <c r="Y1732" s="808"/>
      <c r="Z1732" s="808"/>
    </row>
    <row r="1733" spans="25:26" x14ac:dyDescent="0.25">
      <c r="Y1733" s="808"/>
      <c r="Z1733" s="808"/>
    </row>
    <row r="1734" spans="25:26" x14ac:dyDescent="0.25">
      <c r="Y1734" s="808"/>
      <c r="Z1734" s="808"/>
    </row>
    <row r="1735" spans="25:26" x14ac:dyDescent="0.25">
      <c r="Y1735" s="808"/>
      <c r="Z1735" s="808"/>
    </row>
    <row r="1736" spans="25:26" x14ac:dyDescent="0.25">
      <c r="Y1736" s="808"/>
      <c r="Z1736" s="808"/>
    </row>
    <row r="1737" spans="25:26" x14ac:dyDescent="0.25">
      <c r="Y1737" s="808"/>
      <c r="Z1737" s="808"/>
    </row>
    <row r="1738" spans="25:26" x14ac:dyDescent="0.25">
      <c r="Y1738" s="808"/>
      <c r="Z1738" s="808"/>
    </row>
    <row r="1739" spans="25:26" x14ac:dyDescent="0.25">
      <c r="Y1739" s="808"/>
      <c r="Z1739" s="808"/>
    </row>
    <row r="1740" spans="25:26" x14ac:dyDescent="0.25">
      <c r="Y1740" s="808"/>
      <c r="Z1740" s="808"/>
    </row>
    <row r="1741" spans="25:26" x14ac:dyDescent="0.25">
      <c r="Y1741" s="808"/>
      <c r="Z1741" s="808"/>
    </row>
    <row r="1742" spans="25:26" x14ac:dyDescent="0.25">
      <c r="Y1742" s="808"/>
      <c r="Z1742" s="808"/>
    </row>
    <row r="1743" spans="25:26" x14ac:dyDescent="0.25">
      <c r="Y1743" s="808"/>
      <c r="Z1743" s="808"/>
    </row>
    <row r="1744" spans="25:26" x14ac:dyDescent="0.25">
      <c r="Y1744" s="808"/>
      <c r="Z1744" s="808"/>
    </row>
    <row r="1745" spans="25:26" x14ac:dyDescent="0.25">
      <c r="Y1745" s="808"/>
      <c r="Z1745" s="808"/>
    </row>
    <row r="1746" spans="25:26" x14ac:dyDescent="0.25">
      <c r="Y1746" s="808"/>
      <c r="Z1746" s="808"/>
    </row>
    <row r="1747" spans="25:26" x14ac:dyDescent="0.25">
      <c r="Y1747" s="808"/>
      <c r="Z1747" s="808"/>
    </row>
    <row r="1748" spans="25:26" x14ac:dyDescent="0.25">
      <c r="Y1748" s="808"/>
      <c r="Z1748" s="808"/>
    </row>
    <row r="1749" spans="25:26" x14ac:dyDescent="0.25">
      <c r="Y1749" s="808"/>
      <c r="Z1749" s="808"/>
    </row>
    <row r="1750" spans="25:26" x14ac:dyDescent="0.25">
      <c r="Y1750" s="808"/>
      <c r="Z1750" s="808"/>
    </row>
    <row r="1751" spans="25:26" x14ac:dyDescent="0.25">
      <c r="Y1751" s="808"/>
      <c r="Z1751" s="808"/>
    </row>
    <row r="1752" spans="25:26" x14ac:dyDescent="0.25">
      <c r="Y1752" s="808"/>
      <c r="Z1752" s="808"/>
    </row>
    <row r="1753" spans="25:26" x14ac:dyDescent="0.25">
      <c r="Y1753" s="808"/>
      <c r="Z1753" s="808"/>
    </row>
    <row r="1754" spans="25:26" x14ac:dyDescent="0.25">
      <c r="Y1754" s="808"/>
      <c r="Z1754" s="808"/>
    </row>
    <row r="1755" spans="25:26" x14ac:dyDescent="0.25">
      <c r="Y1755" s="808"/>
      <c r="Z1755" s="808"/>
    </row>
    <row r="1756" spans="25:26" x14ac:dyDescent="0.25">
      <c r="Y1756" s="808"/>
      <c r="Z1756" s="808"/>
    </row>
    <row r="1757" spans="25:26" x14ac:dyDescent="0.25">
      <c r="Y1757" s="808"/>
      <c r="Z1757" s="808"/>
    </row>
    <row r="1758" spans="25:26" x14ac:dyDescent="0.25">
      <c r="Y1758" s="808"/>
      <c r="Z1758" s="808"/>
    </row>
    <row r="1759" spans="25:26" x14ac:dyDescent="0.25">
      <c r="Y1759" s="808"/>
      <c r="Z1759" s="808"/>
    </row>
    <row r="1760" spans="25:26" x14ac:dyDescent="0.25">
      <c r="Y1760" s="808"/>
      <c r="Z1760" s="808"/>
    </row>
    <row r="1761" spans="25:26" x14ac:dyDescent="0.25">
      <c r="Y1761" s="808"/>
      <c r="Z1761" s="808"/>
    </row>
    <row r="1762" spans="25:26" x14ac:dyDescent="0.25">
      <c r="Y1762" s="808"/>
      <c r="Z1762" s="808"/>
    </row>
    <row r="1763" spans="25:26" x14ac:dyDescent="0.25">
      <c r="Y1763" s="808"/>
      <c r="Z1763" s="808"/>
    </row>
    <row r="1764" spans="25:26" x14ac:dyDescent="0.25">
      <c r="Y1764" s="808"/>
      <c r="Z1764" s="808"/>
    </row>
    <row r="1765" spans="25:26" x14ac:dyDescent="0.25">
      <c r="Y1765" s="808"/>
      <c r="Z1765" s="808"/>
    </row>
    <row r="1766" spans="25:26" x14ac:dyDescent="0.25">
      <c r="Y1766" s="808"/>
      <c r="Z1766" s="808"/>
    </row>
    <row r="1767" spans="25:26" x14ac:dyDescent="0.25">
      <c r="Y1767" s="808"/>
      <c r="Z1767" s="808"/>
    </row>
    <row r="1768" spans="25:26" x14ac:dyDescent="0.25">
      <c r="Y1768" s="808"/>
      <c r="Z1768" s="808"/>
    </row>
    <row r="1769" spans="25:26" x14ac:dyDescent="0.25">
      <c r="Y1769" s="808"/>
      <c r="Z1769" s="808"/>
    </row>
    <row r="1770" spans="25:26" x14ac:dyDescent="0.25">
      <c r="Y1770" s="808"/>
      <c r="Z1770" s="808"/>
    </row>
    <row r="1771" spans="25:26" x14ac:dyDescent="0.25">
      <c r="Y1771" s="808"/>
      <c r="Z1771" s="808"/>
    </row>
    <row r="1772" spans="25:26" x14ac:dyDescent="0.25">
      <c r="Y1772" s="808"/>
      <c r="Z1772" s="808"/>
    </row>
    <row r="1773" spans="25:26" x14ac:dyDescent="0.25">
      <c r="Y1773" s="808"/>
      <c r="Z1773" s="808"/>
    </row>
    <row r="1774" spans="25:26" x14ac:dyDescent="0.25">
      <c r="Y1774" s="808"/>
      <c r="Z1774" s="808"/>
    </row>
    <row r="1775" spans="25:26" x14ac:dyDescent="0.25">
      <c r="Y1775" s="808"/>
      <c r="Z1775" s="808"/>
    </row>
    <row r="1776" spans="25:26" x14ac:dyDescent="0.25">
      <c r="Y1776" s="808"/>
      <c r="Z1776" s="808"/>
    </row>
    <row r="1777" spans="25:26" x14ac:dyDescent="0.25">
      <c r="Y1777" s="808"/>
      <c r="Z1777" s="808"/>
    </row>
    <row r="1778" spans="25:26" x14ac:dyDescent="0.25">
      <c r="Y1778" s="808"/>
      <c r="Z1778" s="808"/>
    </row>
    <row r="1779" spans="25:26" x14ac:dyDescent="0.25">
      <c r="Y1779" s="808"/>
      <c r="Z1779" s="808"/>
    </row>
    <row r="1780" spans="25:26" x14ac:dyDescent="0.25">
      <c r="Y1780" s="808"/>
      <c r="Z1780" s="808"/>
    </row>
    <row r="1781" spans="25:26" x14ac:dyDescent="0.25">
      <c r="Y1781" s="808"/>
      <c r="Z1781" s="808"/>
    </row>
    <row r="1782" spans="25:26" x14ac:dyDescent="0.25">
      <c r="Y1782" s="808"/>
      <c r="Z1782" s="808"/>
    </row>
    <row r="1783" spans="25:26" x14ac:dyDescent="0.25">
      <c r="Y1783" s="808"/>
      <c r="Z1783" s="808"/>
    </row>
    <row r="1784" spans="25:26" x14ac:dyDescent="0.25">
      <c r="Y1784" s="808"/>
      <c r="Z1784" s="808"/>
    </row>
    <row r="1785" spans="25:26" x14ac:dyDescent="0.25">
      <c r="Y1785" s="808"/>
      <c r="Z1785" s="808"/>
    </row>
    <row r="1786" spans="25:26" x14ac:dyDescent="0.25">
      <c r="Y1786" s="808"/>
      <c r="Z1786" s="808"/>
    </row>
    <row r="1787" spans="25:26" x14ac:dyDescent="0.25">
      <c r="Y1787" s="808"/>
      <c r="Z1787" s="808"/>
    </row>
    <row r="1788" spans="25:26" x14ac:dyDescent="0.25">
      <c r="Y1788" s="808"/>
      <c r="Z1788" s="808"/>
    </row>
    <row r="1789" spans="25:26" x14ac:dyDescent="0.25">
      <c r="Y1789" s="808"/>
      <c r="Z1789" s="808"/>
    </row>
    <row r="1790" spans="25:26" x14ac:dyDescent="0.25">
      <c r="Y1790" s="808"/>
      <c r="Z1790" s="808"/>
    </row>
    <row r="1791" spans="25:26" x14ac:dyDescent="0.25">
      <c r="Y1791" s="808"/>
      <c r="Z1791" s="808"/>
    </row>
    <row r="1792" spans="25:26" x14ac:dyDescent="0.25">
      <c r="Y1792" s="808"/>
      <c r="Z1792" s="808"/>
    </row>
    <row r="1793" spans="25:26" x14ac:dyDescent="0.25">
      <c r="Y1793" s="808"/>
      <c r="Z1793" s="808"/>
    </row>
    <row r="1794" spans="25:26" x14ac:dyDescent="0.25">
      <c r="Y1794" s="808"/>
      <c r="Z1794" s="808"/>
    </row>
    <row r="1795" spans="25:26" x14ac:dyDescent="0.25">
      <c r="Y1795" s="808"/>
      <c r="Z1795" s="808"/>
    </row>
    <row r="1796" spans="25:26" x14ac:dyDescent="0.25">
      <c r="Y1796" s="808"/>
      <c r="Z1796" s="808"/>
    </row>
    <row r="1797" spans="25:26" x14ac:dyDescent="0.25">
      <c r="Y1797" s="808"/>
      <c r="Z1797" s="808"/>
    </row>
    <row r="1798" spans="25:26" x14ac:dyDescent="0.25">
      <c r="Y1798" s="808"/>
      <c r="Z1798" s="808"/>
    </row>
    <row r="1799" spans="25:26" x14ac:dyDescent="0.25">
      <c r="Y1799" s="808"/>
      <c r="Z1799" s="808"/>
    </row>
    <row r="1800" spans="25:26" x14ac:dyDescent="0.25">
      <c r="Y1800" s="808"/>
      <c r="Z1800" s="808"/>
    </row>
    <row r="1801" spans="25:26" x14ac:dyDescent="0.25">
      <c r="Y1801" s="808"/>
      <c r="Z1801" s="808"/>
    </row>
    <row r="1802" spans="25:26" x14ac:dyDescent="0.25">
      <c r="Y1802" s="808"/>
      <c r="Z1802" s="808"/>
    </row>
    <row r="1803" spans="25:26" x14ac:dyDescent="0.25">
      <c r="Y1803" s="808"/>
      <c r="Z1803" s="808"/>
    </row>
    <row r="1804" spans="25:26" x14ac:dyDescent="0.25">
      <c r="Y1804" s="808"/>
      <c r="Z1804" s="808"/>
    </row>
    <row r="1805" spans="25:26" x14ac:dyDescent="0.25">
      <c r="Y1805" s="808"/>
      <c r="Z1805" s="808"/>
    </row>
    <row r="1806" spans="25:26" x14ac:dyDescent="0.25">
      <c r="Y1806" s="808"/>
      <c r="Z1806" s="808"/>
    </row>
    <row r="1807" spans="25:26" x14ac:dyDescent="0.25">
      <c r="Y1807" s="808"/>
      <c r="Z1807" s="808"/>
    </row>
    <row r="1808" spans="25:26" x14ac:dyDescent="0.25">
      <c r="Y1808" s="808"/>
      <c r="Z1808" s="808"/>
    </row>
    <row r="1809" spans="25:26" x14ac:dyDescent="0.25">
      <c r="Y1809" s="808"/>
      <c r="Z1809" s="808"/>
    </row>
    <row r="1810" spans="25:26" x14ac:dyDescent="0.25">
      <c r="Y1810" s="808"/>
      <c r="Z1810" s="808"/>
    </row>
    <row r="1811" spans="25:26" x14ac:dyDescent="0.25">
      <c r="Y1811" s="808"/>
      <c r="Z1811" s="808"/>
    </row>
    <row r="1812" spans="25:26" x14ac:dyDescent="0.25">
      <c r="Y1812" s="808"/>
      <c r="Z1812" s="808"/>
    </row>
    <row r="1813" spans="25:26" x14ac:dyDescent="0.25">
      <c r="Y1813" s="808"/>
      <c r="Z1813" s="808"/>
    </row>
    <row r="1814" spans="25:26" x14ac:dyDescent="0.25">
      <c r="Y1814" s="808"/>
      <c r="Z1814" s="808"/>
    </row>
    <row r="1815" spans="25:26" x14ac:dyDescent="0.25">
      <c r="Y1815" s="808"/>
      <c r="Z1815" s="808"/>
    </row>
    <row r="1816" spans="25:26" x14ac:dyDescent="0.25">
      <c r="Y1816" s="808"/>
      <c r="Z1816" s="808"/>
    </row>
    <row r="1817" spans="25:26" x14ac:dyDescent="0.25">
      <c r="Y1817" s="808"/>
      <c r="Z1817" s="808"/>
    </row>
    <row r="1818" spans="25:26" x14ac:dyDescent="0.25">
      <c r="Y1818" s="808"/>
      <c r="Z1818" s="808"/>
    </row>
    <row r="1819" spans="25:26" x14ac:dyDescent="0.25">
      <c r="Y1819" s="808"/>
      <c r="Z1819" s="808"/>
    </row>
    <row r="1820" spans="25:26" x14ac:dyDescent="0.25">
      <c r="Y1820" s="808"/>
      <c r="Z1820" s="808"/>
    </row>
    <row r="1821" spans="25:26" x14ac:dyDescent="0.25">
      <c r="Y1821" s="808"/>
      <c r="Z1821" s="808"/>
    </row>
    <row r="1822" spans="25:26" x14ac:dyDescent="0.25">
      <c r="Y1822" s="808"/>
      <c r="Z1822" s="808"/>
    </row>
    <row r="1823" spans="25:26" x14ac:dyDescent="0.25">
      <c r="Y1823" s="808"/>
      <c r="Z1823" s="808"/>
    </row>
    <row r="1824" spans="25:26" x14ac:dyDescent="0.25">
      <c r="Y1824" s="808"/>
      <c r="Z1824" s="808"/>
    </row>
    <row r="1825" spans="25:26" x14ac:dyDescent="0.25">
      <c r="Y1825" s="808"/>
      <c r="Z1825" s="808"/>
    </row>
    <row r="1826" spans="25:26" x14ac:dyDescent="0.25">
      <c r="Y1826" s="808"/>
      <c r="Z1826" s="80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Y4:Y5"/>
    <mergeCell ref="Z4:Z5"/>
    <mergeCell ref="O4:O5"/>
    <mergeCell ref="P4:S4"/>
    <mergeCell ref="T4:T5"/>
    <mergeCell ref="U4:U5"/>
    <mergeCell ref="V4:V5"/>
    <mergeCell ref="W4:W5"/>
    <mergeCell ref="F4:F5"/>
    <mergeCell ref="L4:L5"/>
    <mergeCell ref="M4:M5"/>
    <mergeCell ref="N4:N5"/>
    <mergeCell ref="X4:X5"/>
    <mergeCell ref="A2:Z2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Y3:Z3"/>
    <mergeCell ref="B4:B5"/>
    <mergeCell ref="C4:C5"/>
    <mergeCell ref="D4:D5"/>
    <mergeCell ref="E4:E5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B1" zoomScaleNormal="100" workbookViewId="0">
      <selection activeCell="B1" sqref="B1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1" customWidth="1"/>
    <col min="11" max="11" width="12.5703125" style="2" customWidth="1"/>
    <col min="12" max="12" width="13" style="2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16384" width="8.5703125" style="1"/>
  </cols>
  <sheetData>
    <row r="1" spans="1:20" ht="15.75" thickBot="1" x14ac:dyDescent="0.3">
      <c r="B1" s="1" t="s">
        <v>615</v>
      </c>
    </row>
    <row r="2" spans="1:20" ht="21.75" customHeight="1" thickBot="1" x14ac:dyDescent="0.35">
      <c r="A2" s="1013" t="s">
        <v>540</v>
      </c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  <c r="Q2" s="1014"/>
      <c r="R2" s="1014"/>
      <c r="S2" s="1014"/>
      <c r="T2" s="1015"/>
    </row>
    <row r="3" spans="1:20" ht="30" customHeight="1" thickBot="1" x14ac:dyDescent="0.3">
      <c r="A3" s="935" t="s">
        <v>541</v>
      </c>
      <c r="B3" s="933" t="s">
        <v>1</v>
      </c>
      <c r="C3" s="953" t="s">
        <v>542</v>
      </c>
      <c r="D3" s="975"/>
      <c r="E3" s="975"/>
      <c r="F3" s="1019" t="s">
        <v>3</v>
      </c>
      <c r="G3" s="1022" t="s">
        <v>228</v>
      </c>
      <c r="H3" s="942" t="s">
        <v>24</v>
      </c>
      <c r="I3" s="940" t="s">
        <v>5</v>
      </c>
      <c r="J3" s="1027" t="s">
        <v>6</v>
      </c>
      <c r="K3" s="938" t="s">
        <v>543</v>
      </c>
      <c r="L3" s="939"/>
      <c r="M3" s="1003" t="s">
        <v>8</v>
      </c>
      <c r="N3" s="1004"/>
      <c r="O3" s="1005" t="s">
        <v>544</v>
      </c>
      <c r="P3" s="1006"/>
      <c r="Q3" s="1006"/>
      <c r="R3" s="1006"/>
      <c r="S3" s="1003" t="s">
        <v>10</v>
      </c>
      <c r="T3" s="1004"/>
    </row>
    <row r="4" spans="1:20" ht="22.35" customHeight="1" thickBot="1" x14ac:dyDescent="0.3">
      <c r="A4" s="1016"/>
      <c r="B4" s="1018"/>
      <c r="C4" s="1007" t="s">
        <v>545</v>
      </c>
      <c r="D4" s="1009" t="s">
        <v>546</v>
      </c>
      <c r="E4" s="1009" t="s">
        <v>547</v>
      </c>
      <c r="F4" s="1020"/>
      <c r="G4" s="1023"/>
      <c r="H4" s="1025"/>
      <c r="I4" s="1026"/>
      <c r="J4" s="1028"/>
      <c r="K4" s="1011" t="s">
        <v>548</v>
      </c>
      <c r="L4" s="1011" t="s">
        <v>549</v>
      </c>
      <c r="M4" s="987" t="s">
        <v>17</v>
      </c>
      <c r="N4" s="989" t="s">
        <v>18</v>
      </c>
      <c r="O4" s="999" t="s">
        <v>232</v>
      </c>
      <c r="P4" s="1000"/>
      <c r="Q4" s="1000"/>
      <c r="R4" s="1000"/>
      <c r="S4" s="1001" t="s">
        <v>550</v>
      </c>
      <c r="T4" s="1002" t="s">
        <v>22</v>
      </c>
    </row>
    <row r="5" spans="1:20" ht="68.25" customHeight="1" thickBot="1" x14ac:dyDescent="0.3">
      <c r="A5" s="1017"/>
      <c r="B5" s="934"/>
      <c r="C5" s="1008"/>
      <c r="D5" s="1010"/>
      <c r="E5" s="1010"/>
      <c r="F5" s="1021"/>
      <c r="G5" s="1024"/>
      <c r="H5" s="943"/>
      <c r="I5" s="941"/>
      <c r="J5" s="1029"/>
      <c r="K5" s="1012"/>
      <c r="L5" s="1012"/>
      <c r="M5" s="988"/>
      <c r="N5" s="990"/>
      <c r="O5" s="809" t="s">
        <v>238</v>
      </c>
      <c r="P5" s="810" t="s">
        <v>239</v>
      </c>
      <c r="Q5" s="811" t="s">
        <v>240</v>
      </c>
      <c r="R5" s="812" t="s">
        <v>551</v>
      </c>
      <c r="S5" s="984"/>
      <c r="T5" s="992"/>
    </row>
    <row r="6" spans="1:20" ht="60" x14ac:dyDescent="0.25">
      <c r="A6" s="813">
        <v>1</v>
      </c>
      <c r="B6" s="308">
        <v>1</v>
      </c>
      <c r="C6" s="78" t="s">
        <v>552</v>
      </c>
      <c r="D6" s="685" t="s">
        <v>202</v>
      </c>
      <c r="E6" s="814">
        <v>720524414</v>
      </c>
      <c r="F6" s="815" t="s">
        <v>553</v>
      </c>
      <c r="G6" s="816" t="s">
        <v>28</v>
      </c>
      <c r="H6" s="815" t="s">
        <v>29</v>
      </c>
      <c r="I6" s="815" t="s">
        <v>29</v>
      </c>
      <c r="J6" s="815" t="s">
        <v>553</v>
      </c>
      <c r="K6" s="817">
        <v>2500000</v>
      </c>
      <c r="L6" s="818">
        <f>K6/100*70</f>
        <v>1750000</v>
      </c>
      <c r="M6" s="819" t="s">
        <v>31</v>
      </c>
      <c r="N6" s="820" t="s">
        <v>32</v>
      </c>
      <c r="O6" s="821"/>
      <c r="P6" s="822"/>
      <c r="Q6" s="822"/>
      <c r="R6" s="823"/>
      <c r="S6" s="824" t="s">
        <v>103</v>
      </c>
      <c r="T6" s="820" t="s">
        <v>35</v>
      </c>
    </row>
    <row r="7" spans="1:20" ht="60.75" thickBot="1" x14ac:dyDescent="0.3">
      <c r="A7" s="813">
        <v>2</v>
      </c>
      <c r="B7" s="825">
        <v>2</v>
      </c>
      <c r="C7" s="67" t="s">
        <v>552</v>
      </c>
      <c r="D7" s="826" t="s">
        <v>202</v>
      </c>
      <c r="E7" s="827">
        <v>720524414</v>
      </c>
      <c r="F7" s="828" t="s">
        <v>554</v>
      </c>
      <c r="G7" s="829" t="s">
        <v>28</v>
      </c>
      <c r="H7" s="828" t="s">
        <v>29</v>
      </c>
      <c r="I7" s="828" t="s">
        <v>29</v>
      </c>
      <c r="J7" s="828" t="s">
        <v>554</v>
      </c>
      <c r="K7" s="830">
        <v>29300000</v>
      </c>
      <c r="L7" s="831">
        <f t="shared" ref="L7:L9" si="0">K7/100*70</f>
        <v>20510000</v>
      </c>
      <c r="M7" s="832" t="s">
        <v>31</v>
      </c>
      <c r="N7" s="833" t="s">
        <v>32</v>
      </c>
      <c r="O7" s="834"/>
      <c r="P7" s="835"/>
      <c r="Q7" s="835"/>
      <c r="R7" s="836"/>
      <c r="S7" s="837" t="s">
        <v>103</v>
      </c>
      <c r="T7" s="833" t="s">
        <v>35</v>
      </c>
    </row>
    <row r="8" spans="1:20" ht="15.75" hidden="1" thickBot="1" x14ac:dyDescent="0.3">
      <c r="A8" s="813">
        <v>3</v>
      </c>
      <c r="B8" s="838">
        <v>3</v>
      </c>
      <c r="C8" s="839"/>
      <c r="D8" s="840"/>
      <c r="E8" s="841"/>
      <c r="F8" s="842"/>
      <c r="G8" s="842"/>
      <c r="H8" s="842"/>
      <c r="I8" s="842"/>
      <c r="J8" s="842"/>
      <c r="K8" s="843"/>
      <c r="L8" s="844">
        <f t="shared" si="0"/>
        <v>0</v>
      </c>
      <c r="M8" s="845"/>
      <c r="N8" s="846"/>
      <c r="O8" s="845"/>
      <c r="P8" s="847"/>
      <c r="Q8" s="847"/>
      <c r="R8" s="846"/>
      <c r="S8" s="845"/>
      <c r="T8" s="846"/>
    </row>
    <row r="9" spans="1:20" ht="15.75" hidden="1" thickBot="1" x14ac:dyDescent="0.3">
      <c r="A9" s="813"/>
      <c r="B9" s="825" t="s">
        <v>23</v>
      </c>
      <c r="C9" s="16"/>
      <c r="D9" s="848"/>
      <c r="E9" s="849"/>
      <c r="F9" s="850"/>
      <c r="G9" s="850"/>
      <c r="H9" s="850"/>
      <c r="I9" s="850"/>
      <c r="J9" s="850"/>
      <c r="K9" s="851"/>
      <c r="L9" s="852">
        <f t="shared" si="0"/>
        <v>0</v>
      </c>
      <c r="M9" s="853"/>
      <c r="N9" s="854"/>
      <c r="O9" s="853"/>
      <c r="P9" s="855"/>
      <c r="Q9" s="855"/>
      <c r="R9" s="854"/>
      <c r="S9" s="853"/>
      <c r="T9" s="854"/>
    </row>
    <row r="10" spans="1:20" ht="30.75" thickBot="1" x14ac:dyDescent="0.3">
      <c r="A10" s="813"/>
      <c r="B10" s="856">
        <v>3</v>
      </c>
      <c r="C10" s="18" t="s">
        <v>555</v>
      </c>
      <c r="D10" s="18" t="s">
        <v>555</v>
      </c>
      <c r="E10" s="132">
        <v>48897540</v>
      </c>
      <c r="F10" s="857" t="s">
        <v>556</v>
      </c>
      <c r="G10" s="858" t="s">
        <v>28</v>
      </c>
      <c r="H10" s="857" t="s">
        <v>29</v>
      </c>
      <c r="I10" s="857" t="s">
        <v>29</v>
      </c>
      <c r="J10" s="857" t="s">
        <v>557</v>
      </c>
      <c r="K10" s="859">
        <v>10000000</v>
      </c>
      <c r="L10" s="860">
        <f>K10/100*70</f>
        <v>7000000</v>
      </c>
      <c r="M10" s="861" t="s">
        <v>31</v>
      </c>
      <c r="N10" s="862" t="s">
        <v>114</v>
      </c>
      <c r="O10" s="863"/>
      <c r="P10" s="864"/>
      <c r="Q10" s="864"/>
      <c r="R10" s="865"/>
      <c r="S10" s="863"/>
      <c r="T10" s="862" t="s">
        <v>35</v>
      </c>
    </row>
    <row r="11" spans="1:20" ht="89.25" x14ac:dyDescent="0.25">
      <c r="A11" s="813"/>
      <c r="B11" s="308">
        <v>4</v>
      </c>
      <c r="C11" s="866" t="s">
        <v>558</v>
      </c>
      <c r="D11" s="867" t="s">
        <v>558</v>
      </c>
      <c r="E11" s="868">
        <v>26537516</v>
      </c>
      <c r="F11" s="869" t="s">
        <v>559</v>
      </c>
      <c r="G11" s="418" t="s">
        <v>28</v>
      </c>
      <c r="H11" s="869" t="s">
        <v>29</v>
      </c>
      <c r="I11" s="869" t="s">
        <v>29</v>
      </c>
      <c r="J11" s="24" t="s">
        <v>560</v>
      </c>
      <c r="K11" s="870">
        <v>5000000</v>
      </c>
      <c r="L11" s="871">
        <f>K11/100*70</f>
        <v>3500000</v>
      </c>
      <c r="M11" s="872" t="s">
        <v>561</v>
      </c>
      <c r="N11" s="873" t="s">
        <v>53</v>
      </c>
      <c r="O11" s="874" t="s">
        <v>43</v>
      </c>
      <c r="P11" s="875" t="s">
        <v>43</v>
      </c>
      <c r="Q11" s="875"/>
      <c r="R11" s="873" t="s">
        <v>43</v>
      </c>
      <c r="S11" s="876" t="s">
        <v>562</v>
      </c>
      <c r="T11" s="877" t="s">
        <v>35</v>
      </c>
    </row>
    <row r="12" spans="1:20" ht="165.75" x14ac:dyDescent="0.25">
      <c r="A12" s="813"/>
      <c r="B12" s="318">
        <v>5</v>
      </c>
      <c r="C12" s="878" t="s">
        <v>558</v>
      </c>
      <c r="D12" s="750" t="s">
        <v>558</v>
      </c>
      <c r="E12" s="430">
        <v>26537516</v>
      </c>
      <c r="F12" s="879" t="s">
        <v>563</v>
      </c>
      <c r="G12" s="487" t="s">
        <v>28</v>
      </c>
      <c r="H12" s="362" t="s">
        <v>29</v>
      </c>
      <c r="I12" s="362" t="s">
        <v>29</v>
      </c>
      <c r="J12" s="30" t="s">
        <v>564</v>
      </c>
      <c r="K12" s="880">
        <v>7000000</v>
      </c>
      <c r="L12" s="881">
        <f t="shared" ref="L12:L14" si="1">K12/100*70</f>
        <v>4900000</v>
      </c>
      <c r="M12" s="882" t="s">
        <v>561</v>
      </c>
      <c r="N12" s="883" t="s">
        <v>53</v>
      </c>
      <c r="O12" s="884"/>
      <c r="P12" s="885" t="s">
        <v>43</v>
      </c>
      <c r="Q12" s="885" t="s">
        <v>43</v>
      </c>
      <c r="R12" s="883"/>
      <c r="S12" s="886" t="s">
        <v>562</v>
      </c>
      <c r="T12" s="887" t="s">
        <v>35</v>
      </c>
    </row>
    <row r="13" spans="1:20" ht="63.75" x14ac:dyDescent="0.25">
      <c r="B13" s="318">
        <v>6</v>
      </c>
      <c r="C13" s="878" t="s">
        <v>558</v>
      </c>
      <c r="D13" s="750" t="s">
        <v>558</v>
      </c>
      <c r="E13" s="430">
        <v>26537516</v>
      </c>
      <c r="F13" s="879" t="s">
        <v>565</v>
      </c>
      <c r="G13" s="487" t="s">
        <v>28</v>
      </c>
      <c r="H13" s="362" t="s">
        <v>29</v>
      </c>
      <c r="I13" s="362" t="s">
        <v>29</v>
      </c>
      <c r="J13" s="888" t="s">
        <v>566</v>
      </c>
      <c r="K13" s="880">
        <v>15000000</v>
      </c>
      <c r="L13" s="881">
        <f t="shared" si="1"/>
        <v>10500000</v>
      </c>
      <c r="M13" s="882" t="s">
        <v>561</v>
      </c>
      <c r="N13" s="889" t="s">
        <v>567</v>
      </c>
      <c r="O13" s="884" t="s">
        <v>43</v>
      </c>
      <c r="P13" s="885" t="s">
        <v>43</v>
      </c>
      <c r="Q13" s="885" t="s">
        <v>43</v>
      </c>
      <c r="R13" s="883" t="s">
        <v>43</v>
      </c>
      <c r="S13" s="886" t="s">
        <v>562</v>
      </c>
      <c r="T13" s="887" t="s">
        <v>35</v>
      </c>
    </row>
    <row r="14" spans="1:20" ht="153.75" thickBot="1" x14ac:dyDescent="0.3">
      <c r="B14" s="825">
        <v>7</v>
      </c>
      <c r="C14" s="890" t="s">
        <v>558</v>
      </c>
      <c r="D14" s="891" t="s">
        <v>558</v>
      </c>
      <c r="E14" s="892">
        <v>26537516</v>
      </c>
      <c r="F14" s="893" t="s">
        <v>568</v>
      </c>
      <c r="G14" s="894" t="s">
        <v>28</v>
      </c>
      <c r="H14" s="895" t="s">
        <v>29</v>
      </c>
      <c r="I14" s="895" t="s">
        <v>29</v>
      </c>
      <c r="J14" s="896" t="s">
        <v>569</v>
      </c>
      <c r="K14" s="897">
        <v>5000000</v>
      </c>
      <c r="L14" s="898">
        <f t="shared" si="1"/>
        <v>3500000</v>
      </c>
      <c r="M14" s="899" t="s">
        <v>570</v>
      </c>
      <c r="N14" s="900" t="s">
        <v>85</v>
      </c>
      <c r="O14" s="901"/>
      <c r="P14" s="902"/>
      <c r="Q14" s="902"/>
      <c r="R14" s="900"/>
      <c r="S14" s="903" t="s">
        <v>562</v>
      </c>
      <c r="T14" s="904" t="s">
        <v>571</v>
      </c>
    </row>
    <row r="15" spans="1:20" ht="63.75" x14ac:dyDescent="0.25">
      <c r="B15" s="308">
        <v>8</v>
      </c>
      <c r="C15" s="93" t="s">
        <v>572</v>
      </c>
      <c r="D15" s="295" t="s">
        <v>202</v>
      </c>
      <c r="E15" s="165">
        <v>72052422</v>
      </c>
      <c r="F15" s="24" t="s">
        <v>573</v>
      </c>
      <c r="G15" s="166" t="s">
        <v>28</v>
      </c>
      <c r="H15" s="95" t="s">
        <v>39</v>
      </c>
      <c r="I15" s="166" t="s">
        <v>39</v>
      </c>
      <c r="J15" s="905" t="s">
        <v>573</v>
      </c>
      <c r="K15" s="906">
        <v>4000000</v>
      </c>
      <c r="L15" s="907">
        <f>K15/100*70</f>
        <v>2800000</v>
      </c>
      <c r="M15" s="908" t="s">
        <v>31</v>
      </c>
      <c r="N15" s="909" t="s">
        <v>32</v>
      </c>
      <c r="O15" s="908"/>
      <c r="P15" s="910"/>
      <c r="Q15" s="910"/>
      <c r="R15" s="909"/>
      <c r="S15" s="908"/>
      <c r="T15" s="873" t="s">
        <v>35</v>
      </c>
    </row>
    <row r="16" spans="1:20" ht="64.5" thickBot="1" x14ac:dyDescent="0.3">
      <c r="B16" s="825">
        <v>9</v>
      </c>
      <c r="C16" s="911" t="s">
        <v>572</v>
      </c>
      <c r="D16" s="92" t="s">
        <v>202</v>
      </c>
      <c r="E16" s="35">
        <v>72052422</v>
      </c>
      <c r="F16" s="896" t="s">
        <v>574</v>
      </c>
      <c r="G16" s="37" t="s">
        <v>28</v>
      </c>
      <c r="H16" s="298" t="s">
        <v>39</v>
      </c>
      <c r="I16" s="112" t="s">
        <v>39</v>
      </c>
      <c r="J16" s="112" t="s">
        <v>575</v>
      </c>
      <c r="K16" s="912">
        <v>300000</v>
      </c>
      <c r="L16" s="913">
        <f>K16/100*70</f>
        <v>210000</v>
      </c>
      <c r="M16" s="914" t="s">
        <v>42</v>
      </c>
      <c r="N16" s="915" t="s">
        <v>58</v>
      </c>
      <c r="O16" s="914"/>
      <c r="P16" s="916"/>
      <c r="Q16" s="916"/>
      <c r="R16" s="915" t="s">
        <v>43</v>
      </c>
      <c r="S16" s="914"/>
      <c r="T16" s="917" t="s">
        <v>35</v>
      </c>
    </row>
    <row r="17" spans="1:12" x14ac:dyDescent="0.25">
      <c r="A17" s="813" t="s">
        <v>576</v>
      </c>
      <c r="B17" s="813"/>
    </row>
    <row r="18" spans="1:12" x14ac:dyDescent="0.25">
      <c r="A18" s="813"/>
      <c r="B18" s="918"/>
    </row>
    <row r="19" spans="1:12" ht="16.149999999999999" customHeight="1" x14ac:dyDescent="0.25">
      <c r="B19" s="918" t="s">
        <v>579</v>
      </c>
      <c r="G19" s="1" t="s">
        <v>580</v>
      </c>
    </row>
    <row r="20" spans="1:12" x14ac:dyDescent="0.25">
      <c r="G20" s="1" t="s">
        <v>581</v>
      </c>
    </row>
    <row r="21" spans="1:12" x14ac:dyDescent="0.25">
      <c r="B21" s="919"/>
    </row>
    <row r="22" spans="1:12" x14ac:dyDescent="0.25">
      <c r="B22" s="918" t="s">
        <v>582</v>
      </c>
    </row>
    <row r="23" spans="1:12" x14ac:dyDescent="0.25">
      <c r="B23" s="1" t="s">
        <v>583</v>
      </c>
    </row>
    <row r="24" spans="1:12" x14ac:dyDescent="0.25">
      <c r="B24" s="919" t="s">
        <v>584</v>
      </c>
    </row>
    <row r="25" spans="1:12" x14ac:dyDescent="0.25">
      <c r="A25" s="920" t="s">
        <v>577</v>
      </c>
      <c r="B25" s="919" t="s">
        <v>585</v>
      </c>
    </row>
    <row r="26" spans="1:12" x14ac:dyDescent="0.25">
      <c r="A26" s="920" t="s">
        <v>578</v>
      </c>
    </row>
    <row r="27" spans="1:12" x14ac:dyDescent="0.25">
      <c r="A27" s="920"/>
      <c r="B27" s="1" t="s">
        <v>586</v>
      </c>
    </row>
    <row r="28" spans="1:12" x14ac:dyDescent="0.25">
      <c r="A28" s="920"/>
    </row>
    <row r="29" spans="1:12" x14ac:dyDescent="0.25">
      <c r="A29" s="920"/>
      <c r="B29" s="482" t="s">
        <v>587</v>
      </c>
      <c r="C29" s="482"/>
      <c r="D29" s="482"/>
      <c r="E29" s="482"/>
      <c r="F29" s="482"/>
      <c r="G29" s="482"/>
      <c r="H29" s="482"/>
      <c r="I29" s="482"/>
      <c r="J29" s="482"/>
      <c r="K29" s="921"/>
      <c r="L29" s="921"/>
    </row>
    <row r="30" spans="1:12" x14ac:dyDescent="0.25">
      <c r="A30" s="920"/>
      <c r="B30" s="482" t="s">
        <v>588</v>
      </c>
      <c r="C30" s="482"/>
      <c r="D30" s="482"/>
      <c r="E30" s="482"/>
      <c r="F30" s="482"/>
      <c r="G30" s="482"/>
      <c r="H30" s="482"/>
      <c r="I30" s="482"/>
      <c r="J30" s="482"/>
      <c r="K30" s="921"/>
      <c r="L30" s="921"/>
    </row>
    <row r="31" spans="1:12" x14ac:dyDescent="0.25">
      <c r="A31" s="920"/>
      <c r="B31" s="482" t="s">
        <v>589</v>
      </c>
      <c r="C31" s="482"/>
      <c r="D31" s="482"/>
      <c r="E31" s="482"/>
      <c r="F31" s="482"/>
      <c r="G31" s="482"/>
      <c r="H31" s="482"/>
      <c r="I31" s="482"/>
      <c r="J31" s="482"/>
      <c r="K31" s="921"/>
      <c r="L31" s="921"/>
    </row>
    <row r="32" spans="1:12" x14ac:dyDescent="0.25">
      <c r="A32" s="920"/>
      <c r="B32" s="482" t="s">
        <v>590</v>
      </c>
      <c r="C32" s="482"/>
      <c r="D32" s="482"/>
      <c r="E32" s="482"/>
      <c r="F32" s="482"/>
      <c r="G32" s="482"/>
      <c r="H32" s="482"/>
      <c r="I32" s="482"/>
      <c r="J32" s="482"/>
      <c r="K32" s="921"/>
      <c r="L32" s="921"/>
    </row>
    <row r="33" spans="1:12" x14ac:dyDescent="0.25">
      <c r="A33" s="920"/>
      <c r="B33" s="482" t="s">
        <v>591</v>
      </c>
      <c r="C33" s="482"/>
      <c r="D33" s="482"/>
      <c r="E33" s="482"/>
      <c r="F33" s="482"/>
      <c r="G33" s="482"/>
      <c r="H33" s="482"/>
      <c r="I33" s="482"/>
      <c r="J33" s="482"/>
      <c r="K33" s="921"/>
      <c r="L33" s="921"/>
    </row>
    <row r="34" spans="1:12" x14ac:dyDescent="0.25">
      <c r="A34" s="920"/>
      <c r="B34" s="482" t="s">
        <v>592</v>
      </c>
      <c r="C34" s="482"/>
      <c r="D34" s="482"/>
      <c r="E34" s="482"/>
      <c r="F34" s="482"/>
      <c r="G34" s="482"/>
      <c r="H34" s="482"/>
      <c r="I34" s="482"/>
      <c r="J34" s="482"/>
      <c r="K34" s="921"/>
      <c r="L34" s="921"/>
    </row>
    <row r="35" spans="1:12" x14ac:dyDescent="0.25">
      <c r="B35" s="482" t="s">
        <v>593</v>
      </c>
      <c r="C35" s="482"/>
      <c r="D35" s="482"/>
      <c r="E35" s="482"/>
      <c r="F35" s="482"/>
      <c r="G35" s="482"/>
      <c r="H35" s="482"/>
      <c r="I35" s="482"/>
      <c r="J35" s="482"/>
      <c r="K35" s="921"/>
      <c r="L35" s="921"/>
    </row>
    <row r="36" spans="1:12" x14ac:dyDescent="0.25">
      <c r="B36" s="482"/>
      <c r="C36" s="482"/>
      <c r="D36" s="482"/>
      <c r="E36" s="482"/>
      <c r="F36" s="482"/>
      <c r="G36" s="482"/>
      <c r="H36" s="482"/>
      <c r="I36" s="482"/>
      <c r="J36" s="482"/>
      <c r="K36" s="921"/>
      <c r="L36" s="921"/>
    </row>
    <row r="37" spans="1:12" x14ac:dyDescent="0.25">
      <c r="B37" s="482" t="s">
        <v>594</v>
      </c>
      <c r="C37" s="482"/>
      <c r="D37" s="482"/>
      <c r="E37" s="482"/>
      <c r="F37" s="482"/>
      <c r="G37" s="482"/>
      <c r="H37" s="482"/>
      <c r="I37" s="482"/>
      <c r="J37" s="482"/>
      <c r="K37" s="921"/>
      <c r="L37" s="921"/>
    </row>
    <row r="38" spans="1:12" ht="16.149999999999999" customHeight="1" x14ac:dyDescent="0.25">
      <c r="B38" s="482" t="s">
        <v>578</v>
      </c>
      <c r="C38" s="482"/>
      <c r="D38" s="482"/>
      <c r="E38" s="482"/>
      <c r="F38" s="482"/>
      <c r="G38" s="482"/>
      <c r="H38" s="482"/>
      <c r="I38" s="482"/>
      <c r="J38" s="482"/>
      <c r="K38" s="921"/>
      <c r="L38" s="921"/>
    </row>
    <row r="39" spans="1:12" x14ac:dyDescent="0.25">
      <c r="B39" s="482"/>
      <c r="C39" s="482"/>
      <c r="D39" s="482"/>
      <c r="E39" s="482"/>
      <c r="F39" s="482"/>
      <c r="G39" s="482"/>
      <c r="H39" s="482"/>
      <c r="I39" s="482"/>
      <c r="J39" s="482"/>
      <c r="K39" s="921"/>
      <c r="L39" s="921"/>
    </row>
    <row r="40" spans="1:12" x14ac:dyDescent="0.25">
      <c r="B40" s="482" t="s">
        <v>595</v>
      </c>
      <c r="C40" s="482"/>
      <c r="D40" s="482"/>
      <c r="E40" s="482"/>
      <c r="F40" s="482"/>
      <c r="G40" s="482"/>
      <c r="H40" s="482"/>
      <c r="I40" s="482"/>
      <c r="J40" s="482"/>
      <c r="K40" s="921"/>
      <c r="L40" s="921"/>
    </row>
    <row r="41" spans="1:12" x14ac:dyDescent="0.25">
      <c r="B41" s="482" t="s">
        <v>596</v>
      </c>
      <c r="C41" s="482"/>
      <c r="D41" s="482"/>
      <c r="E41" s="482"/>
      <c r="F41" s="482"/>
      <c r="G41" s="482"/>
      <c r="H41" s="482"/>
      <c r="I41" s="482"/>
      <c r="J41" s="482"/>
      <c r="K41" s="921"/>
      <c r="L41" s="921"/>
    </row>
    <row r="43" spans="1:12" x14ac:dyDescent="0.25">
      <c r="B43" s="1" t="s">
        <v>597</v>
      </c>
    </row>
    <row r="44" spans="1:12" x14ac:dyDescent="0.25">
      <c r="B44" s="1" t="s">
        <v>598</v>
      </c>
    </row>
    <row r="45" spans="1:12" x14ac:dyDescent="0.25">
      <c r="B45" s="1" t="s">
        <v>599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2:T2"/>
    <mergeCell ref="A3:A5"/>
    <mergeCell ref="B3:B5"/>
    <mergeCell ref="C3:E3"/>
    <mergeCell ref="F3:F5"/>
    <mergeCell ref="G3:G5"/>
    <mergeCell ref="H3:H5"/>
    <mergeCell ref="I3:I5"/>
    <mergeCell ref="J3:J5"/>
    <mergeCell ref="K3:L3"/>
    <mergeCell ref="C4:C5"/>
    <mergeCell ref="D4:D5"/>
    <mergeCell ref="E4:E5"/>
    <mergeCell ref="K4:K5"/>
    <mergeCell ref="L4:L5"/>
    <mergeCell ref="O4:R4"/>
    <mergeCell ref="S4:S5"/>
    <mergeCell ref="T4:T5"/>
    <mergeCell ref="M3:N3"/>
    <mergeCell ref="O3:R3"/>
    <mergeCell ref="S3:T3"/>
    <mergeCell ref="M4:M5"/>
    <mergeCell ref="N4:N5"/>
  </mergeCells>
  <pageMargins left="0.7" right="0.7" top="0.78740157499999996" bottom="0.78740157499999996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Hudečková Radka Ing. Ph.D.</cp:lastModifiedBy>
  <cp:revision/>
  <cp:lastPrinted>2022-01-19T08:57:02Z</cp:lastPrinted>
  <dcterms:created xsi:type="dcterms:W3CDTF">2020-07-22T07:46:04Z</dcterms:created>
  <dcterms:modified xsi:type="dcterms:W3CDTF">2022-01-19T09:09:18Z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