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tka.zelena\Desktop\SR 2023\"/>
    </mc:Choice>
  </mc:AlternateContent>
  <bookViews>
    <workbookView xWindow="0" yWindow="0" windowWidth="28800" windowHeight="11400" tabRatio="710" activeTab="2"/>
  </bookViews>
  <sheets>
    <sheet name="MŠ" sheetId="6" r:id="rId1"/>
    <sheet name="ZŠ" sheetId="7" r:id="rId2"/>
    <sheet name="zajmové, neforma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8" l="1"/>
  <c r="M14" i="7" l="1"/>
  <c r="M13" i="7"/>
  <c r="M53" i="7" l="1"/>
  <c r="M52" i="7"/>
  <c r="M51" i="7"/>
  <c r="M50" i="7"/>
  <c r="M49" i="7"/>
  <c r="M48" i="7"/>
  <c r="L10" i="8" l="1"/>
  <c r="L9" i="8"/>
  <c r="L8" i="8"/>
  <c r="L7" i="8"/>
  <c r="L6" i="8"/>
  <c r="L5" i="8"/>
  <c r="M62" i="7"/>
  <c r="M61" i="7"/>
  <c r="M60" i="7"/>
  <c r="M59" i="7"/>
  <c r="M58" i="7"/>
  <c r="M57" i="7"/>
  <c r="M56" i="7"/>
  <c r="M55" i="7"/>
  <c r="M54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2" i="7"/>
  <c r="M11" i="7"/>
  <c r="M10" i="7"/>
  <c r="M9" i="7"/>
  <c r="M8" i="7"/>
  <c r="M7" i="7"/>
  <c r="M6" i="7"/>
  <c r="M5" i="7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<sst xmlns="http://schemas.openxmlformats.org/spreadsheetml/2006/main" count="1130" uniqueCount="366">
  <si>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</si>
  <si>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</si>
  <si>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</si>
  <si>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</si>
  <si>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</si>
  <si>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</si>
  <si>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</si>
  <si>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</si>
  <si>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</si>
  <si>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</si>
  <si>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</si>
  <si>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</si>
  <si>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</si>
  <si>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</si>
  <si>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</si>
  <si>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</si>
  <si>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</si>
  <si>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</si>
  <si>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</si>
  <si>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</si>
  <si>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</si>
  <si>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</si>
  <si>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</si>
  <si>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</si>
  <si>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</si>
  <si>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</si>
  <si>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</si>
  <si>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</si>
  <si>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</si>
  <si>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</si>
  <si>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</si>
  <si>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</si>
  <si>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</si>
  <si>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</si>
  <si>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</si>
  <si>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</si>
  <si>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</si>
  <si>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</si>
  <si>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</si>
  <si>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</si>
  <si>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</si>
  <si>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</si>
  <si>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</si>
  <si>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</si>
  <si>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</si>
  <si>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</si>
  <si>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</si>
  <si>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</si>
  <si>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</si>
  <si>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</si>
  <si>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</si>
  <si>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</si>
  <si>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</si>
  <si>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</si>
  <si>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Vysočina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</si>
  <si>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</si>
  <si>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Bystřice nad Pernštejnem   p.o.   POHÁDKA</t>
  </si>
  <si>
    <t>Město Bystřice nad Pernštejnem</t>
  </si>
  <si>
    <t>Revitalizace školní zahrady, rekonstrukce chodníků, vybudování hřiště s umělým povrchem Soft.</t>
  </si>
  <si>
    <t>Kraj Vysočina</t>
  </si>
  <si>
    <t>Bystřice nad Pernštejnem</t>
  </si>
  <si>
    <t>Revitalizace školní zahrady - vybudování přírodní zahrady s novými herními, vzdělávacími, komunitními prvky. Rekonstrukce chodníků a vybudování hřiště s umělým povrchem Soft.</t>
  </si>
  <si>
    <t>I-23</t>
  </si>
  <si>
    <t>ne</t>
  </si>
  <si>
    <t>Protihluková stěna mezi školní zahradou a hřištěm ZŠ.</t>
  </si>
  <si>
    <t>Vybudování protihlukové stěny mezi školní zahradou a hřištěm ZŠ (basketbalové hřiště).</t>
  </si>
  <si>
    <t>Vybudování venkovní hračkárny.</t>
  </si>
  <si>
    <t>Vybudování venkovní hračkárny (dřevěné domky).</t>
  </si>
  <si>
    <t>Rekonstrukce elektroinstalace školy.</t>
  </si>
  <si>
    <t>Rekonstrukce  elektroinstalace ve všech prostorách školy.</t>
  </si>
  <si>
    <t>Nákup 2 interaktivních tabulí.</t>
  </si>
  <si>
    <t>Mateřská škola Bystřice nad Pernštejnem   p.o.   ČTYŘLÍSTEK</t>
  </si>
  <si>
    <t>Revitalizace školní zahrady, rekonstrukce chodníků</t>
  </si>
  <si>
    <t>Revitalizace školní zahrady - vybudování přírodní zahrady s novými herními, vzdělávacími, komunitními prvky a rekonstrukce chodníků.</t>
  </si>
  <si>
    <t>Vybudování venkovní hračkárny (dřevěné domky)</t>
  </si>
  <si>
    <t>Mateřská škola Bystřice nad Pernštejnem   p.o.   KORÁLKY</t>
  </si>
  <si>
    <t>Revitalizace školní zahrady,  vybudování hřiště s umělým povrchem Soft.</t>
  </si>
  <si>
    <t>Revitalizace školní zahrady - vybudování přírodní zahrady s novými herními, vzdělávacími, komunitními prvky a vybudování hřiště s umělým povrchem Soft .</t>
  </si>
  <si>
    <t>Rekonstrukce asfaltové plochy na příjezdové cestě do zahrady MŠ.</t>
  </si>
  <si>
    <t>Rekonstrukce asfaltové plochy na příjezdové cestě do zahrady MŠ - před zahradou i v prostorách zahrady.</t>
  </si>
  <si>
    <t>Základní škola a Mateřská škola, Dalečín</t>
  </si>
  <si>
    <t>Obec Dalečín</t>
  </si>
  <si>
    <t>Modernizace školní kuchyně</t>
  </si>
  <si>
    <t>Dalečín</t>
  </si>
  <si>
    <t>záměr</t>
  </si>
  <si>
    <t>Modernizace úložného prostoru v MŠ</t>
  </si>
  <si>
    <t>Výměna značně zastaralé nábytkové stěny ve školce. Nábytková stěna odděluje spací a herní část školky a obsahuje úložné prostory. Je třeba stěnu lépe přizpůsobit potřebám dětí a umístit tam i IT techniku, kterou děti během dne využívají. Součástí bude i výměna starého obložení za funkčnější řešení stěn školky.</t>
  </si>
  <si>
    <t>VIII-23</t>
  </si>
  <si>
    <t>Základní škola a Mateřská škola Dolní Rožínka</t>
  </si>
  <si>
    <t>Obec Dolní Rožínka</t>
  </si>
  <si>
    <t>Školní zahrada</t>
  </si>
  <si>
    <t>Dolní Rožínka</t>
  </si>
  <si>
    <t>Rekonstrukce a revitalizace školní zahrady ZŠ a MŠ.</t>
  </si>
  <si>
    <t>Mateřská škola Lísek</t>
  </si>
  <si>
    <t>Obec Lísek</t>
  </si>
  <si>
    <t>Rekonstrukce a revitalizace venkovních prostor MŠ LÍSEK</t>
  </si>
  <si>
    <t>Lísek</t>
  </si>
  <si>
    <t>XII-25</t>
  </si>
  <si>
    <t>Projektový záměr</t>
  </si>
  <si>
    <t>Záměr</t>
  </si>
  <si>
    <t>Modernizace IT vybavení, interaktivní tabule</t>
  </si>
  <si>
    <t xml:space="preserve">Projekt v rámci IT vybavení školy, nákup interaktivní tabule - podpora informační gramotnosti. </t>
  </si>
  <si>
    <t>Rekonstrukce a modernizace školní kuchyně</t>
  </si>
  <si>
    <t>Celková rekonstukce a modernizace školní kuchyně.</t>
  </si>
  <si>
    <t>Mateřská škola Olešínky, okres Žďár nad Sázavou</t>
  </si>
  <si>
    <t>Obec Zvole</t>
  </si>
  <si>
    <t>Revitalizace a vybavení školní zahrady</t>
  </si>
  <si>
    <t>Zvole - Olešínky</t>
  </si>
  <si>
    <t>Revitalizace školní zahrady a jejího vybavení, vybudování venkovní domku na uložení hraček a nářadí, nové řešení stávajících pískovišt, vybudování nové interaktivní hrací plochy obklopené přírodní komunitní zahradou s novými herními a vzdělávacími prvky, modelace terénu, řešení pro ukrytí nádob na svoz komunálního odpadu.</t>
  </si>
  <si>
    <t>IT vybavení MŠ</t>
  </si>
  <si>
    <t>Nákup interaktivní tabule, popř. další IT vybavení vhodného pro děti předškolního věku.</t>
  </si>
  <si>
    <t>Základní škola Prosetín a Mateřská škola Prosetín, okres Žďár nad Sázavou, příspěvková organizace</t>
  </si>
  <si>
    <t>Obec Prosetín</t>
  </si>
  <si>
    <t>Rekonstrukce infrastruktury budovy ZŠ a MŠ I.</t>
  </si>
  <si>
    <t>Prosetín</t>
  </si>
  <si>
    <t>Rekonstrukce infrastruktury budovy ZŠ a MŠ, vybudování nových prostor MŠ, fáze I.</t>
  </si>
  <si>
    <t>VII-22</t>
  </si>
  <si>
    <t>x</t>
  </si>
  <si>
    <t>ano, schváena dotace z MMR ve výši 10 mil. Kč</t>
  </si>
  <si>
    <t>Rekonstrukce infrastruktury budovy ZŠ a MŠ II.</t>
  </si>
  <si>
    <t>Rekonstrukce infrastruktury budovy ZŠ a MŠ, vybudování nových prostor MŠ, fáze II. Vybavení nových prostor MŠ.</t>
  </si>
  <si>
    <t>Mateřeská škola Rozsochy</t>
  </si>
  <si>
    <t>Obec Rozsochy</t>
  </si>
  <si>
    <t>Herní prvky zahrady MŠ Rozsochy</t>
  </si>
  <si>
    <t>Rozsochy</t>
  </si>
  <si>
    <t>Doplnění nových herních prvků na plochu zahrady MŠ Rozsochy.</t>
  </si>
  <si>
    <t>Zajištění bezpečnosti vstupu do MŠ Rozsochy</t>
  </si>
  <si>
    <t>Zabezpečení vchodu do MŠ kamerovým systémem a automatickým zamykáním dveří.</t>
  </si>
  <si>
    <t>ZŠ a MŠ Strážek, přísp. organizace</t>
  </si>
  <si>
    <t xml:space="preserve">Městys Strážek </t>
  </si>
  <si>
    <t>107 616 424</t>
  </si>
  <si>
    <t>Stavební úpravy hlavního vchodu do MŠ</t>
  </si>
  <si>
    <t xml:space="preserve">Strážek </t>
  </si>
  <si>
    <t>Zastřešení hlavního vchodu do MŠ.</t>
  </si>
  <si>
    <t>Přestavba půdních prostor a oprava střechy nad MŠ</t>
  </si>
  <si>
    <t>Přestavba půdních prostor nad MŠ, vybudování schodiště, výměna střešní krytiny, prostor rozšíří plochu MŠ , využití jako učebna nebo ložnice, kabinet a prostor pro pedagogy, archiv dokumentace.</t>
  </si>
  <si>
    <t xml:space="preserve"> x</t>
  </si>
  <si>
    <t>studie proveditelnosti</t>
  </si>
  <si>
    <t>Základní škola a Mateřská škola Štěpánov nad Svratkou, okres Žďár nad Sázavou, příspěvková organizace</t>
  </si>
  <si>
    <t>Městys 
Štěpánov nad Svratkou</t>
  </si>
  <si>
    <t xml:space="preserve">Rozšíření a revitalizace zahrady MŠ a odpočívky pro děti </t>
  </si>
  <si>
    <t>Štěpánov nad Svratkou</t>
  </si>
  <si>
    <t xml:space="preserve">Rozšíření a revitalizace zahrady MŠ s novými herními, vzdělávacími a komunitními prvky, vybudování chodníků, venkovních hračkáren, skladů pomocí dřevěných domků. Vybudování odpočívek a přístřešků i na území městyse pro vycházky dětí z mateřské školy stavebně vhodných pro děti předškolního vzdělávání s důrazem na potřeby dětí ve věku 2-3 roky. </t>
  </si>
  <si>
    <t>V-23</t>
  </si>
  <si>
    <t>VIII-25</t>
  </si>
  <si>
    <t>Výstavba nové budovy mateřské školy z důvodu navýšení kapacity a dostupnosti inkluzivního  vzdělávání dětí předškolního věku</t>
  </si>
  <si>
    <t>Výstavba nové budovy mateřské školy z důvodu navýšení kapacity a dostupnosti inkluzivního  vzdělávání dětí předškolního věku.</t>
  </si>
  <si>
    <t>II-21</t>
  </si>
  <si>
    <t>VI-27</t>
  </si>
  <si>
    <t>ano</t>
  </si>
  <si>
    <t>zpracovaná PD, zajištěné pozemky, výběr dodavatele</t>
  </si>
  <si>
    <t>Pořízení a obnova IT vybavení MŠ</t>
  </si>
  <si>
    <t xml:space="preserve">Nákup interaktivních tabulí, interaktivních dispejů, tabletů, programovatelných hraček popřípadě dalšího IT vybavení vhodného pro děti, za účelem zvýšení digitálních kompetencí dětí předškolního věku, včetně nového nábytku vhodného pro práci s IT technologiemi (pracovní stoly, skříňky, atd.). Vybavení mateřské školy kamerovým a bezpečnostním systémem za účelem zvýšení bezpečnosti a ochrany dětí při pobytu v MŠ. </t>
  </si>
  <si>
    <t>Obnova a pořízení vybavení tříd</t>
  </si>
  <si>
    <t>Obnova a pořízení vybavení tříd nábytkem vhodným pro předškolní vzdělávání se zaměřením i na děti 2-3 roky</t>
  </si>
  <si>
    <t>MŠ Věchnov, přisp.org.</t>
  </si>
  <si>
    <t>Obec Věchnov</t>
  </si>
  <si>
    <t>Revitalizace zahrady MŠ</t>
  </si>
  <si>
    <t>Věchnov</t>
  </si>
  <si>
    <t>Revitalizace a vybavení školní zahrady MŠ Věchnov</t>
  </si>
  <si>
    <t>Základní škola a Mateřská škola Vír, okres Žďár nad Sázavou, příspěvková organizace</t>
  </si>
  <si>
    <t>Obec Vír</t>
  </si>
  <si>
    <t>Revitalizace školkové zahrady</t>
  </si>
  <si>
    <t>Vír</t>
  </si>
  <si>
    <t>IV-22</t>
  </si>
  <si>
    <t>XI-22 v realizaci</t>
  </si>
  <si>
    <t>zpracovaná PD, schválená dotace</t>
  </si>
  <si>
    <t>Základní škola a Mateřská škola, Dalečín, příspěvková organizace</t>
  </si>
  <si>
    <t>Modernizace sociálního zařízení v ZŠ</t>
  </si>
  <si>
    <t>Rekonstrukce sociálního zařízení v ZŠ</t>
  </si>
  <si>
    <t>I-24</t>
  </si>
  <si>
    <t>Rekonstrukce pláště a zateplení budovy</t>
  </si>
  <si>
    <t>Rekonstrukce pláště a zateplení budovy ZŠ Dolní Rožínka</t>
  </si>
  <si>
    <t xml:space="preserve">Modernizace a obnova technického a materiálního vybavení kmenových učeben </t>
  </si>
  <si>
    <t>Modernizace a obnova technického a materiálního vybavení kmenových učeben   ZŠ a MŠ Dolní Rožínka</t>
  </si>
  <si>
    <t>Střecha školy</t>
  </si>
  <si>
    <t>Rekonstrukce střechy ZŠ/ zámek</t>
  </si>
  <si>
    <t>IX-27</t>
  </si>
  <si>
    <t>Modernizace a obnova IT vybavení v odborných učebnách</t>
  </si>
  <si>
    <t>Modernizace a obnova vybavení odborných učeben IT technologiemi/ HW, SW na podporu rozvoje IT gramotnosti a digitálních dovedností a kompetencí.</t>
  </si>
  <si>
    <t>XII-24</t>
  </si>
  <si>
    <t>XII-27</t>
  </si>
  <si>
    <t>Zabezpečení budov a zajištění bezpečnosti vstupu do ZŠ a MŠ</t>
  </si>
  <si>
    <t>Zajištění bezpečného vstupu do budov ZŠ a MŠ pomocí čipových karet, kamerového systému, dálkového ovládání dveří + jejich výměna a vybavení šaten uzamykatelnými skříňkami.</t>
  </si>
  <si>
    <t>XII-28</t>
  </si>
  <si>
    <t>Základní škola Lísek, okr. Žďár n.S.</t>
  </si>
  <si>
    <t>Bezbariérový přístupu k budově ZŠ Lísek</t>
  </si>
  <si>
    <t>Zřízení nové přístupové komunikace a vybudování parkovacího místa</t>
  </si>
  <si>
    <t>VII-23</t>
  </si>
  <si>
    <t>projektový záměr</t>
  </si>
  <si>
    <t>Základní škola Bystřice n. P., Nádražní 615</t>
  </si>
  <si>
    <t>II. Podpora infrastruktury ZŠ Bystřice n.P., Nádražní 615</t>
  </si>
  <si>
    <t>Zpracovaní projektu, rekonstrukce půdních prostor školy pro odborné učebny, vzdělávání, školní klub a školní družiny. Doplňkově pro volnočasové aktivity.</t>
  </si>
  <si>
    <t>Oprava tělocvičen</t>
  </si>
  <si>
    <t>Oprava obložení a  výměna  povrchů obou tělocvičen.</t>
  </si>
  <si>
    <t>Dovybavení odborné učebny</t>
  </si>
  <si>
    <t>Dovybavení odborné učebny, speciálním nábytkem,softwarem,a hardwarem.</t>
  </si>
  <si>
    <t>Rekonstrukce školní zahrady</t>
  </si>
  <si>
    <t>Zpracování projektu a rekonstrukce školní zahrady.</t>
  </si>
  <si>
    <t>ZŠ a MŠ Písečné, příspěvková organizace</t>
  </si>
  <si>
    <t>Obec Písečné</t>
  </si>
  <si>
    <t>Výměna kotlů</t>
  </si>
  <si>
    <t>Písečné</t>
  </si>
  <si>
    <t xml:space="preserve">Výměna a montáž dvou dvou plynových závěsných kotlů Viessmann. </t>
  </si>
  <si>
    <t xml:space="preserve">PD  </t>
  </si>
  <si>
    <t xml:space="preserve">Modernizace a obnova IT </t>
  </si>
  <si>
    <t>Modernizace a obnova IT a IT infrastruktury</t>
  </si>
  <si>
    <t>XI-25</t>
  </si>
  <si>
    <t>Rekonstrukce kmenové učebny I.</t>
  </si>
  <si>
    <t>Celková rekonstrukce kmenové učebny I.</t>
  </si>
  <si>
    <t>Rekonstrukce kmenové učebny II.</t>
  </si>
  <si>
    <t>Celková rekonstrukce kmenové učebny II.</t>
  </si>
  <si>
    <t>Cvičebna</t>
  </si>
  <si>
    <t>Rekonstrukce stávající cvičebny</t>
  </si>
  <si>
    <t>Základní a mateřská škola Rovečné</t>
  </si>
  <si>
    <t>Obec Rovečné</t>
  </si>
  <si>
    <t>Modernizace kuchyně</t>
  </si>
  <si>
    <t>Rovečné</t>
  </si>
  <si>
    <t>Rekonstrukce a modernizace kuchyně.</t>
  </si>
  <si>
    <t>Snížení energetické náročnosti budovy školy</t>
  </si>
  <si>
    <t>Pořízení, instalace a využívání fotovoltaiky.</t>
  </si>
  <si>
    <t>ZŠ Rozsochy, okres Žďár nad Sázavou, přísp. org.</t>
  </si>
  <si>
    <t>Zabezpečení budovy</t>
  </si>
  <si>
    <t>Bystřice n. Pernšt.</t>
  </si>
  <si>
    <t>Kamerový systém, dálkové otevírání dveří (včetně výměny dveří)</t>
  </si>
  <si>
    <t>PD na dveře</t>
  </si>
  <si>
    <t>Rekonstrukce osvětlení</t>
  </si>
  <si>
    <t>Modernizace osvětlení v kmenových a odborných učebnách</t>
  </si>
  <si>
    <t>Základní škola a Mateřská škola Rožná,  okres Žďár nad Sázavou, přísp. org.</t>
  </si>
  <si>
    <t>Obec Rožná</t>
  </si>
  <si>
    <t xml:space="preserve">Vybavení klubovny </t>
  </si>
  <si>
    <t>Rožná</t>
  </si>
  <si>
    <t xml:space="preserve">Vybavení klubovny kulturního domu včetně bezbariérového řešení </t>
  </si>
  <si>
    <t xml:space="preserve">Revitalizace školní zahrady, výstavba, obnova herních prvků </t>
  </si>
  <si>
    <t>Modernizace a obnova IT infrastruktury a IT vybavení</t>
  </si>
  <si>
    <t>Nákup interaktivní tabule/jeden kus</t>
  </si>
  <si>
    <t xml:space="preserve">Nákup interaktivní tabule/jeden kus/ </t>
  </si>
  <si>
    <t>ZŠ a MŠ Strážek, příspěvková organizace</t>
  </si>
  <si>
    <t>Vybavení kmenových učeben 2. stupně nábytkem a zařízením</t>
  </si>
  <si>
    <t xml:space="preserve">Vybavení kmenových učeben 2. stupně nábytkem a zařízením, vybavení chodby </t>
  </si>
  <si>
    <t>01.01.2023 schválená dotace MASZubří země; poměrná část</t>
  </si>
  <si>
    <t>zpracován projekt vybavení</t>
  </si>
  <si>
    <t xml:space="preserve">Rekonstrukce příjezdové komunikace k základní škole s podélnými parkovacími místy </t>
  </si>
  <si>
    <t>Rekonstrukce příjezdové komunikace k ZŠ, úprava terénu podél komunikace pro vybudování podélných parkovacích míst v areálu, uzavření areálu branou na dálkové ovládání</t>
  </si>
  <si>
    <t>VI-23</t>
  </si>
  <si>
    <t>studie</t>
  </si>
  <si>
    <t>Zajištění bezpečnosti vstupu do ZŠ a bezbariérovost učeben 2.st.</t>
  </si>
  <si>
    <t>Zajištění bezpečnosti vstupu do ZŠ, vstup na čipové karty, vybavení šaten uzamykatelnými skříňkami, bezbariérový vstup do učeben 2. stupně (výměna okna za  nové vstupní dveře ze zahrady)</t>
  </si>
  <si>
    <t xml:space="preserve">Vybavení školní dílny nářadím </t>
  </si>
  <si>
    <t>Nákup nového nářadí do vybudované školní dílny pro žáky a učitele</t>
  </si>
  <si>
    <t xml:space="preserve">Přístavba malé tělocvičny  </t>
  </si>
  <si>
    <t xml:space="preserve">Přístavba malé tělocvičny k budově, která bude propojena se školní družinou. </t>
  </si>
  <si>
    <t>Rozšíření přírodní zahrady, altán</t>
  </si>
  <si>
    <t>Terénní úpravy a výsadba zeleně, bezbariérový vstup do přírodní zahrady a výukové prvky pro rozvoj EVVO v areálu školní zahrady</t>
  </si>
  <si>
    <t>Rekonstrukce střechy</t>
  </si>
  <si>
    <t>Rekonstrukce části střechy na budově 1.st.</t>
  </si>
  <si>
    <t>Obnova vybavení kuchyně, nový varný kotel, nahřívací vana.</t>
  </si>
  <si>
    <t xml:space="preserve">Modernizace vybavení, rekonstrukce povrchu tělocvičny a jejího zázemí včetně šaten.
</t>
  </si>
  <si>
    <t xml:space="preserve">Modernizace a doplnění vybavení tělocvičny a rekonstrukce povrchu tělocvičny. Doplnění o prvky pro děti v předškolním vzdělávání.
</t>
  </si>
  <si>
    <t>VIII-27</t>
  </si>
  <si>
    <t>Modernizace, přístavba a vybavení moderních odborných učeben pro přírodovědné vzdělávání, zvýšení dostupnosti mimoškolního, mezigeneračního a uměleckého vzdělávání včetně zázemí pro školní poradanské pracoviště, družinu a pracovníky školy.</t>
  </si>
  <si>
    <t xml:space="preserve">Předmětem projektu je vybudování  odborných učeben odpovídajících současnému vývoji a moderním výukovým metodám pro vzdělávací oblast Člověk a příroda, Člověk a jeho svět, Človek a společnost, Člověk a svět práce, Jazyk a jazyková komunikace, včetně pořízení vybavení do odborných učeben s důrazem na práci s digitálními technologiemi.  Vybudování a vybavení školského poradenského pracoviště a družiny nábytkem a pomůckami pro žáky, doplnění a obnova techniky s důrazem na digitální techniku. Projektem se zajistí také dostupnost mimoškolního vzdělávání (školní klub) a prostory pro mezigenerační (celoživotní) a umělecké vzdělávání (výtvarná výchova). Projekt bude mít enviromentální zaměření a součástí budou enviromentální koutky. Modernizace a vybavvení zázemí pro pedagogické i nepedagogické pracovníky škol vedoucí k vyšší  kvalitě vzdělávání ve školách (např. kabinety); vnitřního i venkovního pro komunitní aktivity při ZŠ vedoucí k sociální inkluzi (např. veřejně přístupné prostory pro sportovní aktivity, knihovny, společenské místnosti), sloužící po vyučování jako centrum vzdělanosti a komunitních aktivit. </t>
  </si>
  <si>
    <t>Snížení energetické náročnosti budovy školy instalací fv panelů, změnou topného systému a zdroje tepla.</t>
  </si>
  <si>
    <t>Snížení energetické náročnosti budovy školy instalací fotovoltaických panelů, solárních panelů, záložních baterií, rekuperačního větrání a rekonstrukce plynové kotelny s vhodnou volbou topného systému a zdroje tepla.</t>
  </si>
  <si>
    <t>Pořízení, obnova vybavení školní družiny</t>
  </si>
  <si>
    <t>Pořízení, obnova vybavení školní družiny.</t>
  </si>
  <si>
    <t>Pořízení, obnova materiálního vybavení  odborných učeben pro přírodovědné vzdělávání  základní školy a modernizace zázemí a vybavení školního poradenského pracoviště, družiny a kabinetů pracovníků škol.</t>
  </si>
  <si>
    <t xml:space="preserve">Projektem bude řešeno  vybudování, modernizace a vybavení odborných učeben ZŠ ve vazbě na přírodní vědy, polytechnické vzdělávání, cizí jazyky, práci s digitálními technologiemi pro formální, zájmové a neformální vzdělávání a celoživotní  učení.  Součástí projektu bude modernizace zázemí  pro školní poradenské pracoviště pro práci s žáky se speciálními vzdělávacími potřebami (např. klidové zóny, reedukační učebny) a modernizace zázemí pro družinu. Modernizace a vybavvení zázemí pro pedagogické i nepedagogické pracovníky škol vedoucí k vyšší  kvalitě vzdělávání ve školách (např. kabinety); vnitřního i venkovního pro komunitní aktivity při ZŠ vedoucí k sociální inkluzi (např. veřejně přístupné prostory pro sportovní aktivity, knihovny, společenské místnosti), sloužící po vyučování jako centrum vzdělanosti a komunitních aktivit. </t>
  </si>
  <si>
    <t>Koutky zaměřené na vzdělávání v EVVO</t>
  </si>
  <si>
    <t>Výstavba, instalace a vybavení míst na zahradě školy zaměřených na vzdělávání EVVO. Rozšířšní možnosti výuky ve venkovním a přírodním prostředí.</t>
  </si>
  <si>
    <t>Základní škola T.G.Masaryka</t>
  </si>
  <si>
    <t>488 97 400</t>
  </si>
  <si>
    <t>102 931 976</t>
  </si>
  <si>
    <t>Vybudování učebny polytechnické výchovy, pěstitelství včetně zázemí</t>
  </si>
  <si>
    <t>Celková rekonstrukce nevyužívaného prostoru</t>
  </si>
  <si>
    <t>Rekonstrukce interiéru a povrchu tělocvičny</t>
  </si>
  <si>
    <t>Rekonstrukce nevyhovujících prvků tělocvičny</t>
  </si>
  <si>
    <t>XI-23</t>
  </si>
  <si>
    <t>Revitalizace učebny přírodních věd</t>
  </si>
  <si>
    <t>Zpracování projektu, revitalizace rozvodů a osvětlení, vybavení, konektivity</t>
  </si>
  <si>
    <t>Revitalizace učebny polytechnické výchovy</t>
  </si>
  <si>
    <t>Zpracování projektu, revitalizace podlahy, stěn, rozvodů, vybavení, konektivity</t>
  </si>
  <si>
    <t>Revitalizace venkovní učebny polytechnické výchovy</t>
  </si>
  <si>
    <t>Zpracování projektu, revitalizace podlahy, stěn, střechy, rozvodů, vybavení, konektivity</t>
  </si>
  <si>
    <t>Základní škola a Mateřská škola Unčín, příspěvková orgranizace</t>
  </si>
  <si>
    <t>Obec Unčín</t>
  </si>
  <si>
    <t>Unčín</t>
  </si>
  <si>
    <t>Revitalizace povrchů, dovybavení školní zahrady, zahrada jako komunitní centrum</t>
  </si>
  <si>
    <t>Modernizace a obnovení IT vybavení</t>
  </si>
  <si>
    <t>Obnova a doplnění zastaralého IT vybavení.</t>
  </si>
  <si>
    <t>Přístavba učebny IT</t>
  </si>
  <si>
    <t>Výstavba nové učebny IT a její vybavení.</t>
  </si>
  <si>
    <t>Oprava střechy I.</t>
  </si>
  <si>
    <t>Oprava stávající střechy na budově školy a výstavba prostor pro zájmové a mimoškolní vzdělávání   - 1. ETAPA</t>
  </si>
  <si>
    <t>Oprava střechy II.</t>
  </si>
  <si>
    <t>Oprava stávající střechy na budově školy a výstavba prostor pro zájmové a mimoškolní vzdělávání   - 2. ETAPA</t>
  </si>
  <si>
    <t>Modernizace tělocvičmy</t>
  </si>
  <si>
    <t>Rekonstrukce povrchu tělocvičny</t>
  </si>
  <si>
    <t>zpracovaná PD</t>
  </si>
  <si>
    <t>Základní škola Zvole, okres Žďár nad Sázavou</t>
  </si>
  <si>
    <t>Rekonstrukce podlah I.</t>
  </si>
  <si>
    <t>Zvole</t>
  </si>
  <si>
    <t>Rekonstrukce podlah ve školní jídelně a výdejně obědů</t>
  </si>
  <si>
    <t>Rekonstrukce podlah II.</t>
  </si>
  <si>
    <t>Rekonstrukce podlah v šatnách</t>
  </si>
  <si>
    <t>Výměna stávající krytiny</t>
  </si>
  <si>
    <t>Základní umělecká škola Bystřice nad Pernštejnem, příspěvková organizace</t>
  </si>
  <si>
    <t>Město  Bystřice nad Pernštejnem</t>
  </si>
  <si>
    <t>Modernizace koncertního sálu</t>
  </si>
  <si>
    <t>audio vybavení, modernizace hlediště (židle, osvětlení, zvuková izolace.</t>
  </si>
  <si>
    <t>VII-25</t>
  </si>
  <si>
    <t xml:space="preserve">Vybavení IT učebny oboru Multimédia </t>
  </si>
  <si>
    <t>pořízení PC, pomůcek pro práci s fotografií, filmem a animací.</t>
  </si>
  <si>
    <t xml:space="preserve">Zřízení a vybavení učebny IT a učebny Hudebního oboru </t>
  </si>
  <si>
    <t>zvukové studio pro výuku práce s notačními programy a zvukem pro 12 pracovních míst - PC, zvuková technika, software, interaktivní tabule.</t>
  </si>
  <si>
    <t xml:space="preserve">Modernizace detašovaných tříd školy </t>
  </si>
  <si>
    <t>Strážek, Dalečín, Rožná, Dolní Rožínka, Štěpánov n/S., Jimramov</t>
  </si>
  <si>
    <t>V detašovaných třídách potřebujeme řešit vybavení IT technikou, interaktivními tabulemi, pomůckami pro výuku, včetně hudebních nástrojů.</t>
  </si>
  <si>
    <t>Venkovní zázemí pro výuku</t>
  </si>
  <si>
    <t xml:space="preserve">Škole chybí venkovní zázemí pro výuku (kolektivní předměty, projektové učení, výtvarné činnosti), škola má ze tří stran parkoviště, chybí bezpečné zázemí. Realizace - vybudování východu a krytého sezení v prostorách severní části zahrady MŠ. </t>
  </si>
  <si>
    <t>Přístavba podkrovního patra budovy ZUŠ</t>
  </si>
  <si>
    <t>Vybudování výukových prostor pro taneční a výtvarný obor, centrum pro výchovně-vzdělávací umělecké aktivity.</t>
  </si>
  <si>
    <t>Dům dětí a mládeže Bystřice nad Pernštejnem, příspěvková organizace</t>
  </si>
  <si>
    <t>Rekonstrukce, nová stavba</t>
  </si>
  <si>
    <t>Prostory pro Středisko volného času v Bystřici nad Pernštejnem, např. rekonstrukce SOKOLOVNY pro středisko volného času (DDM) na aktivity pro děti, mládež a ostatní zájemce</t>
  </si>
  <si>
    <t>X</t>
  </si>
  <si>
    <t>IX-23</t>
  </si>
  <si>
    <t>VII-24</t>
  </si>
  <si>
    <t>Výměna staré kuchyňské linky, nákup vybavení do kuchyně a jídelny, rekonstrukce výdejny ZREALIZOVÁNO 2023 (CCA 300.000 Kč)</t>
  </si>
  <si>
    <t>Vybudování nové komunitní zahrady s novými prvky (vzdělávací, herní, komunitní atd.) ZREALIZOVÁNO, CCA 2.000.000 Kč</t>
  </si>
  <si>
    <t>VII-26</t>
  </si>
  <si>
    <t xml:space="preserve">Nové  herní prvky a zastínění odpočinkových a hracích ploch na zahradě MŠ. </t>
  </si>
  <si>
    <t>II-23</t>
  </si>
  <si>
    <t>III-24</t>
  </si>
  <si>
    <t>dokončeno VIII 2022</t>
  </si>
  <si>
    <t>Modernizace a vybavení odborných učeben ZŠ ve vazbě na přírodní vědy, polytechnické vzdělávání, cizí jazyky, práci s digitálními technologiemi</t>
  </si>
  <si>
    <t xml:space="preserve">Modernizace vybavení odborných učeben </t>
  </si>
  <si>
    <t>500 97 400</t>
  </si>
  <si>
    <t>102 931 988</t>
  </si>
  <si>
    <t>Revitalizace kabinetů přírodních věd, polytechnické výchova, cizích jazyků</t>
  </si>
  <si>
    <t>Modernizace a vybavvení zázemí pro pedagogické pracovníky školy vedoucí k vyšší  kvalitě vzdělávání ve školách (např. kabinety)</t>
  </si>
  <si>
    <t>499 97 400</t>
  </si>
  <si>
    <t>102 931 987</t>
  </si>
  <si>
    <t xml:space="preserve">Modernizace vybavení školní družiny
</t>
  </si>
  <si>
    <t>Vybavení školní družiny nábytkem a pomůckami pro žáky</t>
  </si>
  <si>
    <t>502 97 400</t>
  </si>
  <si>
    <t>102 931 990</t>
  </si>
  <si>
    <t>Revitalizace školní zahrady</t>
  </si>
  <si>
    <t>Zbudování výukových prvků pro polytechnické vzdělávání s cílem posilovat zájem o technické, přírodovědné a environmentální obory v areálu školní zahrady.</t>
  </si>
  <si>
    <t>501 97 400</t>
  </si>
  <si>
    <t>102 931 989</t>
  </si>
  <si>
    <t xml:space="preserve">Modernizace zázemí školy I.
</t>
  </si>
  <si>
    <t>Modernizace a vybavení zázemí pro pedagogické pracovníky školy vedoucí k vyšší  kvalitě vzdělávání ve školách (např. kabinety)</t>
  </si>
  <si>
    <t xml:space="preserve">Modernizace zázemí školy II.
</t>
  </si>
  <si>
    <t>XII-22</t>
  </si>
  <si>
    <t>zrealizováno</t>
  </si>
  <si>
    <r>
      <t xml:space="preserve">Projekt na zlepšení pracovních podmínek v rámci modernizace školní jídelny, pořízení konvektomatu (úspora energie, času, surovin, pracovní síly). </t>
    </r>
    <r>
      <rPr>
        <sz val="8"/>
        <color rgb="FFFF0000"/>
        <rFont val="Calibri"/>
        <family val="2"/>
        <charset val="238"/>
        <scheme val="minor"/>
      </rPr>
      <t xml:space="preserve">Zrealizováno zřizovatelem z EU dotací. </t>
    </r>
  </si>
  <si>
    <t>II-23 zrealizováno</t>
  </si>
  <si>
    <t>zrealizováno V-23</t>
  </si>
  <si>
    <t>I-27</t>
  </si>
  <si>
    <t>V-24</t>
  </si>
  <si>
    <t>v realizaci, k dokončení 09-23</t>
  </si>
  <si>
    <t>v ralizaci          XII-25</t>
  </si>
  <si>
    <t>IX-26</t>
  </si>
  <si>
    <t xml:space="preserve">Schváleno v  Bystřici nad Pernštejnem, dne 7.7.2023 Řídícím výborem projektu MAP III - Akční plánování v ORP Bystřice nad Pernštejnem, registrační číslo projektu: CZ.02.3.68/0.0/0.0/20_082/0019551
</t>
  </si>
  <si>
    <t>Podpis předsedy Řídícího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</si>
</sst>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5]mmm\-yy;@"/>
    <numFmt numFmtId="165" formatCode="mm/yyyy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18" fillId="0" borderId="0"/>
  </cellStyleXfs>
  <cellXfs count="32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3" fontId="4" fillId="0" borderId="17" xfId="0" applyNumberFormat="1" applyFont="1" applyBorder="1" applyAlignment="1">
      <alignment vertical="center" wrapText="1"/>
    </xf>
    <xf numFmtId="3" fontId="4" fillId="0" borderId="19" xfId="0" applyNumberFormat="1" applyFont="1" applyBorder="1" applyAlignment="1">
      <alignment vertical="center" wrapText="1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3" fontId="19" fillId="0" borderId="27" xfId="0" applyNumberFormat="1" applyFont="1" applyBorder="1" applyAlignment="1" applyProtection="1">
      <alignment horizontal="right" vertical="center" wrapText="1"/>
      <protection locked="0"/>
    </xf>
    <xf numFmtId="164" fontId="19" fillId="0" borderId="27" xfId="0" applyNumberFormat="1" applyFont="1" applyBorder="1" applyAlignment="1" applyProtection="1">
      <alignment horizontal="center"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164" fontId="19" fillId="0" borderId="27" xfId="0" applyNumberFormat="1" applyFont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left" vertical="center"/>
      <protection locked="0"/>
    </xf>
    <xf numFmtId="1" fontId="19" fillId="0" borderId="27" xfId="0" applyNumberFormat="1" applyFont="1" applyFill="1" applyBorder="1" applyAlignment="1" applyProtection="1">
      <alignment horizontal="left" vertical="center"/>
      <protection locked="0"/>
    </xf>
    <xf numFmtId="0" fontId="20" fillId="0" borderId="27" xfId="0" applyFont="1" applyFill="1" applyBorder="1" applyAlignment="1" applyProtection="1">
      <alignment vertical="center" wrapText="1"/>
      <protection locked="0"/>
    </xf>
    <xf numFmtId="0" fontId="19" fillId="0" borderId="27" xfId="0" applyFont="1" applyBorder="1" applyAlignment="1" applyProtection="1">
      <alignment horizontal="left" vertical="center"/>
      <protection locked="0"/>
    </xf>
    <xf numFmtId="3" fontId="19" fillId="0" borderId="27" xfId="0" applyNumberFormat="1" applyFont="1" applyBorder="1" applyAlignment="1" applyProtection="1">
      <alignment horizontal="right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vertical="center"/>
      <protection locked="0"/>
    </xf>
    <xf numFmtId="0" fontId="20" fillId="0" borderId="27" xfId="0" applyFont="1" applyBorder="1" applyAlignment="1" applyProtection="1">
      <alignment vertical="center" wrapText="1"/>
      <protection locked="0"/>
    </xf>
    <xf numFmtId="3" fontId="20" fillId="0" borderId="27" xfId="0" applyNumberFormat="1" applyFont="1" applyBorder="1" applyAlignment="1" applyProtection="1">
      <alignment horizontal="right" vertical="center"/>
      <protection locked="0"/>
    </xf>
    <xf numFmtId="164" fontId="20" fillId="0" borderId="27" xfId="0" applyNumberFormat="1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49" fontId="19" fillId="0" borderId="27" xfId="0" applyNumberFormat="1" applyFont="1" applyFill="1" applyBorder="1" applyAlignment="1" applyProtection="1">
      <alignment horizontal="left" vertical="center"/>
      <protection locked="0"/>
    </xf>
    <xf numFmtId="3" fontId="19" fillId="0" borderId="27" xfId="0" applyNumberFormat="1" applyFont="1" applyFill="1" applyBorder="1" applyAlignment="1" applyProtection="1">
      <alignment vertical="center"/>
      <protection locked="0"/>
    </xf>
    <xf numFmtId="3" fontId="19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 applyProtection="1">
      <alignment horizontal="center" vertical="center"/>
      <protection locked="0"/>
    </xf>
    <xf numFmtId="0" fontId="20" fillId="0" borderId="27" xfId="0" applyFont="1" applyFill="1" applyBorder="1" applyAlignment="1" applyProtection="1">
      <alignment vertical="center"/>
      <protection locked="0"/>
    </xf>
    <xf numFmtId="3" fontId="20" fillId="0" borderId="27" xfId="0" applyNumberFormat="1" applyFont="1" applyFill="1" applyBorder="1" applyAlignment="1" applyProtection="1">
      <alignment horizontal="right" vertical="center"/>
      <protection locked="0"/>
    </xf>
    <xf numFmtId="164" fontId="20" fillId="0" borderId="27" xfId="0" applyNumberFormat="1" applyFont="1" applyFill="1" applyBorder="1" applyAlignment="1" applyProtection="1">
      <alignment horizontal="center" vertical="center"/>
      <protection locked="0"/>
    </xf>
    <xf numFmtId="1" fontId="19" fillId="0" borderId="27" xfId="0" applyNumberFormat="1" applyFont="1" applyFill="1" applyBorder="1" applyAlignment="1" applyProtection="1">
      <alignment horizontal="left" vertical="center" wrapText="1"/>
      <protection locked="0"/>
    </xf>
    <xf numFmtId="3" fontId="19" fillId="0" borderId="27" xfId="0" applyNumberFormat="1" applyFont="1" applyFill="1" applyBorder="1" applyAlignment="1" applyProtection="1">
      <alignment horizontal="right" vertical="center"/>
      <protection locked="0"/>
    </xf>
    <xf numFmtId="0" fontId="19" fillId="0" borderId="27" xfId="0" applyFont="1" applyFill="1" applyBorder="1" applyProtection="1">
      <protection locked="0"/>
    </xf>
    <xf numFmtId="0" fontId="19" fillId="0" borderId="28" xfId="0" applyFont="1" applyFill="1" applyBorder="1" applyProtection="1">
      <protection locked="0"/>
    </xf>
    <xf numFmtId="164" fontId="19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left" vertical="center" wrapText="1"/>
      <protection locked="0"/>
    </xf>
    <xf numFmtId="0" fontId="19" fillId="0" borderId="44" xfId="0" applyFont="1" applyBorder="1" applyAlignment="1" applyProtection="1">
      <alignment horizontal="left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 shrinkToFit="1"/>
      <protection locked="0"/>
    </xf>
    <xf numFmtId="0" fontId="19" fillId="0" borderId="44" xfId="0" applyFont="1" applyBorder="1" applyAlignment="1" applyProtection="1">
      <alignment horizontal="left" vertical="center"/>
      <protection locked="0"/>
    </xf>
    <xf numFmtId="0" fontId="19" fillId="0" borderId="44" xfId="0" applyFont="1" applyFill="1" applyBorder="1" applyAlignment="1" applyProtection="1">
      <alignment horizontal="left" vertical="center" wrapText="1"/>
      <protection locked="0"/>
    </xf>
    <xf numFmtId="3" fontId="19" fillId="0" borderId="44" xfId="0" applyNumberFormat="1" applyFont="1" applyBorder="1" applyAlignment="1" applyProtection="1">
      <alignment vertical="center"/>
      <protection locked="0"/>
    </xf>
    <xf numFmtId="164" fontId="19" fillId="0" borderId="44" xfId="0" applyNumberFormat="1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 wrapText="1"/>
      <protection locked="0"/>
    </xf>
    <xf numFmtId="0" fontId="19" fillId="0" borderId="45" xfId="0" applyFont="1" applyBorder="1" applyAlignment="1" applyProtection="1">
      <alignment horizontal="center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vertical="center" wrapText="1"/>
      <protection locked="0"/>
    </xf>
    <xf numFmtId="0" fontId="20" fillId="0" borderId="27" xfId="0" applyFont="1" applyFill="1" applyBorder="1" applyAlignment="1" applyProtection="1">
      <alignment horizontal="left" vertical="center"/>
      <protection locked="0"/>
    </xf>
    <xf numFmtId="0" fontId="20" fillId="0" borderId="27" xfId="0" applyFont="1" applyFill="1" applyBorder="1" applyAlignment="1" applyProtection="1">
      <alignment horizontal="left" vertical="center" wrapText="1"/>
      <protection locked="0"/>
    </xf>
    <xf numFmtId="0" fontId="20" fillId="0" borderId="27" xfId="0" applyFont="1" applyFill="1" applyBorder="1" applyProtection="1">
      <protection locked="0"/>
    </xf>
    <xf numFmtId="0" fontId="20" fillId="0" borderId="28" xfId="0" applyFont="1" applyFill="1" applyBorder="1" applyProtection="1">
      <protection locked="0"/>
    </xf>
    <xf numFmtId="0" fontId="23" fillId="0" borderId="27" xfId="0" applyFont="1" applyFill="1" applyBorder="1" applyAlignment="1" applyProtection="1">
      <alignment horizontal="left" vertical="center" wrapText="1"/>
      <protection locked="0"/>
    </xf>
    <xf numFmtId="0" fontId="23" fillId="0" borderId="27" xfId="0" applyFont="1" applyFill="1" applyBorder="1" applyAlignment="1" applyProtection="1">
      <alignment horizontal="left" vertical="center"/>
      <protection locked="0"/>
    </xf>
    <xf numFmtId="3" fontId="23" fillId="0" borderId="27" xfId="0" applyNumberFormat="1" applyFont="1" applyFill="1" applyBorder="1" applyAlignment="1" applyProtection="1">
      <alignment horizontal="right" vertical="center"/>
      <protection locked="0"/>
    </xf>
    <xf numFmtId="164" fontId="23" fillId="0" borderId="27" xfId="0" applyNumberFormat="1" applyFont="1" applyFill="1" applyBorder="1" applyAlignment="1" applyProtection="1">
      <alignment horizontal="center" vertical="center"/>
      <protection locked="0"/>
    </xf>
    <xf numFmtId="0" fontId="23" fillId="0" borderId="27" xfId="0" applyFont="1" applyFill="1" applyBorder="1" applyAlignment="1" applyProtection="1">
      <alignment horizontal="center" vertical="center"/>
      <protection locked="0"/>
    </xf>
    <xf numFmtId="0" fontId="23" fillId="0" borderId="28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left" vertical="center" wrapText="1"/>
      <protection locked="0"/>
    </xf>
    <xf numFmtId="0" fontId="24" fillId="0" borderId="27" xfId="0" applyFont="1" applyFill="1" applyBorder="1" applyAlignment="1" applyProtection="1">
      <alignment horizontal="left" vertical="center"/>
      <protection locked="0"/>
    </xf>
    <xf numFmtId="3" fontId="24" fillId="0" borderId="27" xfId="0" applyNumberFormat="1" applyFont="1" applyFill="1" applyBorder="1" applyAlignment="1" applyProtection="1">
      <alignment horizontal="right" vertical="center"/>
      <protection locked="0"/>
    </xf>
    <xf numFmtId="164" fontId="24" fillId="0" borderId="27" xfId="0" applyNumberFormat="1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/>
      <protection locked="0"/>
    </xf>
    <xf numFmtId="0" fontId="24" fillId="0" borderId="28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Protection="1">
      <protection locked="0"/>
    </xf>
    <xf numFmtId="0" fontId="19" fillId="0" borderId="39" xfId="0" applyFont="1" applyFill="1" applyBorder="1" applyAlignment="1" applyProtection="1">
      <alignment horizontal="left" vertical="center" wrapText="1"/>
      <protection locked="0"/>
    </xf>
    <xf numFmtId="0" fontId="19" fillId="0" borderId="39" xfId="0" applyFont="1" applyFill="1" applyBorder="1" applyAlignment="1" applyProtection="1">
      <alignment horizontal="left" vertical="center"/>
      <protection locked="0"/>
    </xf>
    <xf numFmtId="3" fontId="19" fillId="0" borderId="39" xfId="0" applyNumberFormat="1" applyFont="1" applyFill="1" applyBorder="1" applyAlignment="1" applyProtection="1">
      <alignment horizontal="right" vertical="center"/>
      <protection locked="0"/>
    </xf>
    <xf numFmtId="164" fontId="19" fillId="0" borderId="39" xfId="0" applyNumberFormat="1" applyFont="1" applyFill="1" applyBorder="1" applyAlignment="1" applyProtection="1">
      <alignment horizontal="center" vertical="center"/>
      <protection locked="0"/>
    </xf>
    <xf numFmtId="0" fontId="19" fillId="0" borderId="39" xfId="0" applyFont="1" applyFill="1" applyBorder="1" applyAlignment="1" applyProtection="1">
      <alignment horizontal="center" vertical="center"/>
      <protection locked="0"/>
    </xf>
    <xf numFmtId="0" fontId="19" fillId="0" borderId="46" xfId="0" applyFont="1" applyFill="1" applyBorder="1" applyAlignment="1" applyProtection="1">
      <alignment horizontal="center" vertical="center"/>
      <protection locked="0"/>
    </xf>
    <xf numFmtId="0" fontId="19" fillId="0" borderId="44" xfId="0" applyFont="1" applyFill="1" applyBorder="1" applyAlignment="1" applyProtection="1">
      <alignment horizontal="left" vertical="center"/>
      <protection locked="0"/>
    </xf>
    <xf numFmtId="3" fontId="19" fillId="0" borderId="44" xfId="0" applyNumberFormat="1" applyFont="1" applyFill="1" applyBorder="1" applyAlignment="1" applyProtection="1">
      <alignment horizontal="right" vertical="center"/>
      <protection locked="0"/>
    </xf>
    <xf numFmtId="164" fontId="19" fillId="0" borderId="44" xfId="0" applyNumberFormat="1" applyFont="1" applyFill="1" applyBorder="1" applyAlignment="1" applyProtection="1">
      <alignment horizontal="center" vertical="center"/>
      <protection locked="0"/>
    </xf>
    <xf numFmtId="0" fontId="19" fillId="0" borderId="44" xfId="0" applyFont="1" applyFill="1" applyBorder="1" applyAlignment="1" applyProtection="1">
      <alignment horizontal="center" vertical="center" wrapText="1"/>
      <protection locked="0"/>
    </xf>
    <xf numFmtId="0" fontId="19" fillId="0" borderId="44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 applyProtection="1">
      <alignment horizontal="center" vertical="center"/>
      <protection locked="0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164" fontId="19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Protection="1">
      <protection locked="0"/>
    </xf>
    <xf numFmtId="0" fontId="0" fillId="0" borderId="45" xfId="0" applyFont="1" applyFill="1" applyBorder="1" applyProtection="1">
      <protection locked="0"/>
    </xf>
    <xf numFmtId="165" fontId="0" fillId="0" borderId="27" xfId="0" applyNumberFormat="1" applyFont="1" applyFill="1" applyBorder="1" applyAlignment="1" applyProtection="1">
      <alignment horizontal="center" vertical="center"/>
      <protection locked="0"/>
    </xf>
    <xf numFmtId="165" fontId="0" fillId="0" borderId="28" xfId="0" applyNumberFormat="1" applyFont="1" applyFill="1" applyBorder="1" applyAlignment="1" applyProtection="1">
      <alignment horizontal="center" vertical="center"/>
      <protection locked="0"/>
    </xf>
    <xf numFmtId="165" fontId="0" fillId="0" borderId="39" xfId="0" applyNumberFormat="1" applyFont="1" applyFill="1" applyBorder="1" applyAlignment="1" applyProtection="1">
      <alignment horizontal="center" vertical="center"/>
      <protection locked="0"/>
    </xf>
    <xf numFmtId="165" fontId="0" fillId="0" borderId="46" xfId="0" applyNumberFormat="1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vertical="center"/>
      <protection locked="0"/>
    </xf>
    <xf numFmtId="0" fontId="22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44" xfId="0" applyFont="1" applyFill="1" applyBorder="1" applyAlignment="1" applyProtection="1">
      <alignment vertical="center"/>
      <protection locked="0"/>
    </xf>
    <xf numFmtId="3" fontId="19" fillId="0" borderId="44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44" xfId="0" applyFont="1" applyFill="1" applyBorder="1" applyAlignment="1" applyProtection="1">
      <alignment horizontal="center" vertical="center" wrapText="1"/>
      <protection locked="0"/>
    </xf>
    <xf numFmtId="164" fontId="22" fillId="0" borderId="39" xfId="0" applyNumberFormat="1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vertical="center" wrapText="1"/>
      <protection locked="0"/>
    </xf>
    <xf numFmtId="1" fontId="19" fillId="0" borderId="44" xfId="0" applyNumberFormat="1" applyFont="1" applyFill="1" applyBorder="1" applyAlignment="1" applyProtection="1">
      <alignment horizontal="left" vertical="center"/>
      <protection locked="0"/>
    </xf>
    <xf numFmtId="1" fontId="19" fillId="0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28" xfId="0" applyFont="1" applyFill="1" applyBorder="1" applyProtection="1">
      <protection locked="0"/>
    </xf>
    <xf numFmtId="17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9" fillId="0" borderId="28" xfId="0" applyFont="1" applyFill="1" applyBorder="1" applyAlignment="1" applyProtection="1">
      <alignment horizontal="left" vertical="center"/>
      <protection locked="0"/>
    </xf>
    <xf numFmtId="0" fontId="20" fillId="0" borderId="27" xfId="0" applyFont="1" applyBorder="1" applyAlignment="1" applyProtection="1">
      <alignment horizontal="left" vertical="center" wrapText="1"/>
      <protection locked="0"/>
    </xf>
    <xf numFmtId="0" fontId="20" fillId="3" borderId="27" xfId="0" applyFont="1" applyFill="1" applyBorder="1" applyAlignment="1" applyProtection="1">
      <alignment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164" fontId="25" fillId="0" borderId="39" xfId="0" applyNumberFormat="1" applyFont="1" applyFill="1" applyBorder="1" applyAlignment="1" applyProtection="1">
      <alignment horizontal="center" vertical="center"/>
      <protection locked="0"/>
    </xf>
    <xf numFmtId="164" fontId="25" fillId="0" borderId="27" xfId="0" applyNumberFormat="1" applyFont="1" applyFill="1" applyBorder="1" applyAlignment="1" applyProtection="1">
      <alignment horizontal="center" vertical="center"/>
      <protection locked="0"/>
    </xf>
    <xf numFmtId="0" fontId="19" fillId="4" borderId="27" xfId="0" applyFont="1" applyFill="1" applyBorder="1" applyAlignment="1" applyProtection="1">
      <alignment horizontal="left" vertical="center" wrapText="1"/>
      <protection locked="0"/>
    </xf>
    <xf numFmtId="0" fontId="19" fillId="4" borderId="27" xfId="0" applyFont="1" applyFill="1" applyBorder="1" applyAlignment="1" applyProtection="1">
      <alignment horizontal="left" vertical="center"/>
      <protection locked="0"/>
    </xf>
    <xf numFmtId="1" fontId="19" fillId="4" borderId="27" xfId="0" applyNumberFormat="1" applyFont="1" applyFill="1" applyBorder="1" applyAlignment="1" applyProtection="1">
      <alignment horizontal="left" vertical="center"/>
      <protection locked="0"/>
    </xf>
    <xf numFmtId="0" fontId="20" fillId="4" borderId="27" xfId="0" applyFont="1" applyFill="1" applyBorder="1" applyAlignment="1" applyProtection="1">
      <alignment vertical="center" wrapText="1"/>
      <protection locked="0"/>
    </xf>
    <xf numFmtId="3" fontId="19" fillId="4" borderId="27" xfId="0" applyNumberFormat="1" applyFont="1" applyFill="1" applyBorder="1" applyAlignment="1" applyProtection="1">
      <alignment horizontal="right" vertical="center"/>
      <protection locked="0"/>
    </xf>
    <xf numFmtId="3" fontId="19" fillId="4" borderId="27" xfId="0" applyNumberFormat="1" applyFont="1" applyFill="1" applyBorder="1" applyAlignment="1" applyProtection="1">
      <alignment horizontal="right" vertical="center" wrapText="1"/>
      <protection locked="0"/>
    </xf>
    <xf numFmtId="164" fontId="19" fillId="4" borderId="27" xfId="0" applyNumberFormat="1" applyFont="1" applyFill="1" applyBorder="1" applyAlignment="1" applyProtection="1">
      <alignment horizontal="center" vertical="center"/>
      <protection locked="0"/>
    </xf>
    <xf numFmtId="0" fontId="19" fillId="4" borderId="27" xfId="0" applyFont="1" applyFill="1" applyBorder="1" applyAlignment="1" applyProtection="1">
      <alignment horizontal="center" vertical="center"/>
      <protection locked="0"/>
    </xf>
    <xf numFmtId="0" fontId="19" fillId="4" borderId="28" xfId="0" applyFont="1" applyFill="1" applyBorder="1" applyAlignment="1" applyProtection="1">
      <alignment horizontal="center" vertical="center"/>
      <protection locked="0"/>
    </xf>
    <xf numFmtId="17" fontId="0" fillId="0" borderId="0" xfId="0" applyNumberFormat="1" applyProtection="1">
      <protection locked="0"/>
    </xf>
    <xf numFmtId="0" fontId="22" fillId="4" borderId="27" xfId="0" applyFont="1" applyFill="1" applyBorder="1" applyAlignment="1" applyProtection="1">
      <alignment horizontal="left" vertical="center" wrapText="1"/>
      <protection locked="0"/>
    </xf>
    <xf numFmtId="0" fontId="22" fillId="4" borderId="27" xfId="0" applyFont="1" applyFill="1" applyBorder="1" applyAlignment="1" applyProtection="1">
      <alignment vertical="center" wrapText="1"/>
      <protection locked="0"/>
    </xf>
    <xf numFmtId="0" fontId="22" fillId="4" borderId="27" xfId="0" applyFont="1" applyFill="1" applyBorder="1" applyAlignment="1" applyProtection="1">
      <alignment vertical="center"/>
      <protection locked="0"/>
    </xf>
    <xf numFmtId="3" fontId="22" fillId="4" borderId="27" xfId="0" applyNumberFormat="1" applyFont="1" applyFill="1" applyBorder="1" applyAlignment="1" applyProtection="1">
      <alignment horizontal="right" vertical="center"/>
      <protection locked="0"/>
    </xf>
    <xf numFmtId="3" fontId="22" fillId="4" borderId="27" xfId="0" applyNumberFormat="1" applyFont="1" applyFill="1" applyBorder="1" applyAlignment="1" applyProtection="1">
      <alignment horizontal="right" vertical="center" wrapText="1"/>
      <protection locked="0"/>
    </xf>
    <xf numFmtId="164" fontId="22" fillId="4" borderId="27" xfId="0" applyNumberFormat="1" applyFont="1" applyFill="1" applyBorder="1" applyAlignment="1" applyProtection="1">
      <alignment horizontal="center" vertical="center"/>
      <protection locked="0"/>
    </xf>
    <xf numFmtId="164" fontId="22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7" xfId="0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Protection="1">
      <protection locked="0"/>
    </xf>
    <xf numFmtId="49" fontId="19" fillId="4" borderId="27" xfId="0" applyNumberFormat="1" applyFont="1" applyFill="1" applyBorder="1" applyAlignment="1" applyProtection="1">
      <alignment horizontal="left" vertical="center"/>
      <protection locked="0"/>
    </xf>
    <xf numFmtId="3" fontId="19" fillId="4" borderId="27" xfId="0" applyNumberFormat="1" applyFont="1" applyFill="1" applyBorder="1" applyAlignment="1" applyProtection="1">
      <alignment vertical="center"/>
      <protection locked="0"/>
    </xf>
    <xf numFmtId="0" fontId="19" fillId="4" borderId="27" xfId="0" applyFont="1" applyFill="1" applyBorder="1" applyAlignment="1" applyProtection="1">
      <alignment horizontal="center" vertical="center" wrapText="1"/>
      <protection locked="0"/>
    </xf>
    <xf numFmtId="49" fontId="19" fillId="2" borderId="27" xfId="0" applyNumberFormat="1" applyFont="1" applyFill="1" applyBorder="1" applyAlignment="1" applyProtection="1">
      <alignment horizontal="left" vertical="center"/>
      <protection locked="0"/>
    </xf>
    <xf numFmtId="0" fontId="19" fillId="2" borderId="27" xfId="0" applyFont="1" applyFill="1" applyBorder="1" applyAlignment="1" applyProtection="1">
      <alignment horizontal="left" vertical="center"/>
      <protection locked="0"/>
    </xf>
    <xf numFmtId="3" fontId="19" fillId="2" borderId="27" xfId="0" applyNumberFormat="1" applyFont="1" applyFill="1" applyBorder="1" applyAlignment="1" applyProtection="1">
      <alignment vertical="center"/>
      <protection locked="0"/>
    </xf>
    <xf numFmtId="3" fontId="19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19" fillId="2" borderId="27" xfId="0" applyNumberFormat="1" applyFont="1" applyFill="1" applyBorder="1" applyAlignment="1" applyProtection="1">
      <alignment horizontal="center" vertical="center"/>
      <protection locked="0"/>
    </xf>
    <xf numFmtId="0" fontId="19" fillId="2" borderId="27" xfId="0" applyFont="1" applyFill="1" applyBorder="1" applyAlignment="1" applyProtection="1">
      <alignment horizontal="center" vertical="center"/>
      <protection locked="0"/>
    </xf>
    <xf numFmtId="0" fontId="19" fillId="2" borderId="27" xfId="0" applyFont="1" applyFill="1" applyBorder="1" applyAlignment="1" applyProtection="1">
      <alignment horizontal="center" vertical="center" wrapText="1"/>
      <protection locked="0"/>
    </xf>
    <xf numFmtId="0" fontId="19" fillId="2" borderId="28" xfId="0" applyFont="1" applyFill="1" applyBorder="1" applyAlignment="1" applyProtection="1">
      <alignment horizontal="center" vertical="center"/>
      <protection locked="0"/>
    </xf>
    <xf numFmtId="3" fontId="25" fillId="0" borderId="27" xfId="0" applyNumberFormat="1" applyFont="1" applyFill="1" applyBorder="1" applyAlignment="1" applyProtection="1">
      <alignment horizontal="right" vertical="center"/>
      <protection locked="0"/>
    </xf>
    <xf numFmtId="164" fontId="25" fillId="0" borderId="44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2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164" fontId="25" fillId="0" borderId="27" xfId="0" applyNumberFormat="1" applyFont="1" applyBorder="1" applyAlignment="1" applyProtection="1">
      <alignment horizontal="center" vertical="center" wrapText="1"/>
      <protection locked="0"/>
    </xf>
    <xf numFmtId="0" fontId="27" fillId="0" borderId="27" xfId="0" applyFont="1" applyFill="1" applyBorder="1" applyAlignment="1" applyProtection="1">
      <alignment horizontal="center" vertical="center"/>
      <protection locked="0"/>
    </xf>
    <xf numFmtId="164" fontId="27" fillId="0" borderId="27" xfId="0" applyNumberFormat="1" applyFont="1" applyFill="1" applyBorder="1" applyAlignment="1" applyProtection="1">
      <alignment horizontal="center" vertical="center"/>
      <protection locked="0"/>
    </xf>
    <xf numFmtId="164" fontId="27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44" xfId="0" applyNumberFormat="1" applyFont="1" applyBorder="1" applyAlignment="1" applyProtection="1">
      <alignment horizontal="center" vertical="center"/>
      <protection locked="0"/>
    </xf>
    <xf numFmtId="164" fontId="25" fillId="0" borderId="27" xfId="0" applyNumberFormat="1" applyFont="1" applyBorder="1" applyAlignment="1" applyProtection="1">
      <alignment horizontal="center" vertical="center"/>
      <protection locked="0"/>
    </xf>
    <xf numFmtId="164" fontId="25" fillId="0" borderId="44" xfId="0" applyNumberFormat="1" applyFont="1" applyFill="1" applyBorder="1" applyAlignment="1" applyProtection="1">
      <alignment horizontal="center" vertical="center"/>
      <protection locked="0"/>
    </xf>
    <xf numFmtId="49" fontId="19" fillId="4" borderId="27" xfId="1" applyNumberFormat="1" applyFont="1" applyFill="1" applyBorder="1" applyAlignment="1" applyProtection="1">
      <alignment horizontal="left" vertical="center"/>
      <protection locked="0"/>
    </xf>
    <xf numFmtId="164" fontId="19" fillId="4" borderId="27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44" xfId="0" applyNumberFormat="1" applyFont="1" applyBorder="1" applyAlignment="1" applyProtection="1">
      <alignment horizontal="center" vertical="center" wrapText="1"/>
      <protection locked="0"/>
    </xf>
    <xf numFmtId="17" fontId="25" fillId="0" borderId="27" xfId="0" applyNumberFormat="1" applyFont="1" applyFill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3" fontId="25" fillId="0" borderId="27" xfId="0" applyNumberFormat="1" applyFont="1" applyBorder="1" applyAlignment="1" applyProtection="1">
      <alignment horizontal="right" vertical="center" wrapText="1"/>
      <protection locked="0"/>
    </xf>
    <xf numFmtId="3" fontId="25" fillId="0" borderId="44" xfId="0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 applyAlignment="1" applyProtection="1">
      <alignment horizontal="right" vertical="center"/>
      <protection locked="0"/>
    </xf>
    <xf numFmtId="0" fontId="19" fillId="0" borderId="26" xfId="0" applyFont="1" applyFill="1" applyBorder="1" applyAlignment="1" applyProtection="1">
      <alignment horizontal="center" vertical="center"/>
      <protection locked="0"/>
    </xf>
    <xf numFmtId="0" fontId="19" fillId="0" borderId="26" xfId="0" applyFont="1" applyFill="1" applyBorder="1" applyAlignment="1" applyProtection="1">
      <alignment horizontal="center" vertical="center" wrapText="1"/>
      <protection locked="0"/>
    </xf>
    <xf numFmtId="0" fontId="22" fillId="0" borderId="26" xfId="0" applyFont="1" applyFill="1" applyBorder="1" applyAlignment="1" applyProtection="1">
      <alignment horizontal="center" vertical="center" wrapText="1"/>
      <protection locked="0"/>
    </xf>
    <xf numFmtId="0" fontId="19" fillId="0" borderId="43" xfId="0" applyFont="1" applyFill="1" applyBorder="1" applyAlignment="1" applyProtection="1">
      <alignment horizontal="center" vertical="center" wrapText="1"/>
      <protection locked="0"/>
    </xf>
    <xf numFmtId="0" fontId="22" fillId="4" borderId="26" xfId="0" applyFont="1" applyFill="1" applyBorder="1" applyAlignment="1" applyProtection="1">
      <alignment horizontal="center" vertical="center" wrapText="1"/>
      <protection locked="0"/>
    </xf>
    <xf numFmtId="0" fontId="19" fillId="4" borderId="26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horizontal="center" vertical="center"/>
      <protection locked="0"/>
    </xf>
    <xf numFmtId="0" fontId="24" fillId="5" borderId="27" xfId="0" applyFont="1" applyFill="1" applyBorder="1" applyAlignment="1" applyProtection="1">
      <alignment horizontal="left" vertical="center" wrapText="1"/>
      <protection locked="0"/>
    </xf>
    <xf numFmtId="0" fontId="24" fillId="5" borderId="27" xfId="0" applyFont="1" applyFill="1" applyBorder="1" applyAlignment="1" applyProtection="1">
      <alignment horizontal="left" vertical="center"/>
      <protection locked="0"/>
    </xf>
    <xf numFmtId="0" fontId="19" fillId="5" borderId="27" xfId="0" applyFont="1" applyFill="1" applyBorder="1" applyAlignment="1" applyProtection="1">
      <alignment horizontal="left" vertical="center" wrapText="1"/>
      <protection locked="0"/>
    </xf>
    <xf numFmtId="3" fontId="23" fillId="5" borderId="27" xfId="0" applyNumberFormat="1" applyFont="1" applyFill="1" applyBorder="1" applyAlignment="1" applyProtection="1">
      <alignment horizontal="right" vertical="center"/>
      <protection locked="0"/>
    </xf>
    <xf numFmtId="3" fontId="19" fillId="5" borderId="27" xfId="0" applyNumberFormat="1" applyFont="1" applyFill="1" applyBorder="1" applyAlignment="1" applyProtection="1">
      <alignment horizontal="right" vertical="center"/>
      <protection locked="0"/>
    </xf>
    <xf numFmtId="164" fontId="27" fillId="5" borderId="27" xfId="0" applyNumberFormat="1" applyFont="1" applyFill="1" applyBorder="1" applyAlignment="1" applyProtection="1">
      <alignment horizontal="center" vertical="center"/>
      <protection locked="0"/>
    </xf>
    <xf numFmtId="164" fontId="23" fillId="5" borderId="27" xfId="0" applyNumberFormat="1" applyFont="1" applyFill="1" applyBorder="1" applyAlignment="1" applyProtection="1">
      <alignment horizontal="center" vertical="center"/>
      <protection locked="0"/>
    </xf>
    <xf numFmtId="0" fontId="23" fillId="5" borderId="27" xfId="0" applyFont="1" applyFill="1" applyBorder="1" applyAlignment="1" applyProtection="1">
      <alignment horizontal="center" vertical="center"/>
      <protection locked="0"/>
    </xf>
    <xf numFmtId="0" fontId="23" fillId="5" borderId="28" xfId="0" applyFont="1" applyFill="1" applyBorder="1" applyAlignment="1" applyProtection="1">
      <alignment horizontal="center" vertical="center"/>
      <protection locked="0"/>
    </xf>
    <xf numFmtId="0" fontId="19" fillId="5" borderId="27" xfId="2" applyFont="1" applyFill="1" applyBorder="1" applyAlignment="1" applyProtection="1">
      <alignment horizontal="left" vertical="center" wrapText="1"/>
      <protection locked="0"/>
    </xf>
    <xf numFmtId="0" fontId="19" fillId="5" borderId="27" xfId="2" applyFont="1" applyFill="1" applyBorder="1" applyAlignment="1" applyProtection="1">
      <alignment vertical="center"/>
      <protection locked="0"/>
    </xf>
    <xf numFmtId="3" fontId="19" fillId="5" borderId="27" xfId="2" applyNumberFormat="1" applyFont="1" applyFill="1" applyBorder="1" applyAlignment="1" applyProtection="1">
      <alignment horizontal="right" vertical="center" wrapText="1"/>
      <protection locked="0"/>
    </xf>
    <xf numFmtId="3" fontId="19" fillId="5" borderId="27" xfId="2" applyNumberFormat="1" applyFont="1" applyFill="1" applyBorder="1" applyAlignment="1" applyProtection="1">
      <alignment horizontal="right" vertical="center"/>
      <protection locked="0"/>
    </xf>
    <xf numFmtId="164" fontId="19" fillId="5" borderId="27" xfId="2" applyNumberFormat="1" applyFont="1" applyFill="1" applyBorder="1" applyAlignment="1" applyProtection="1">
      <alignment horizontal="center" vertical="center" wrapText="1"/>
      <protection locked="0"/>
    </xf>
    <xf numFmtId="0" fontId="19" fillId="5" borderId="27" xfId="2" applyFont="1" applyFill="1" applyBorder="1" applyAlignment="1" applyProtection="1">
      <alignment horizontal="center" vertical="center" wrapText="1"/>
      <protection locked="0"/>
    </xf>
    <xf numFmtId="0" fontId="19" fillId="5" borderId="28" xfId="2" applyFont="1" applyFill="1" applyBorder="1" applyAlignment="1" applyProtection="1">
      <alignment horizontal="center" vertical="center" wrapText="1"/>
      <protection locked="0"/>
    </xf>
    <xf numFmtId="0" fontId="19" fillId="4" borderId="2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4" borderId="27" xfId="0" applyFont="1" applyFill="1" applyBorder="1" applyAlignment="1" applyProtection="1">
      <alignment vertical="center"/>
      <protection locked="0"/>
    </xf>
    <xf numFmtId="164" fontId="25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28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3" fontId="0" fillId="0" borderId="0" xfId="0" applyNumberFormat="1" applyAlignment="1" applyProtection="1">
      <protection locked="0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32" zoomScale="40" zoomScaleNormal="40" workbookViewId="0">
      <selection activeCell="I62" sqref="I62"/>
    </sheetView>
  </sheetViews>
  <sheetFormatPr defaultColWidth="9.28515625" defaultRowHeight="15" x14ac:dyDescent="0.25"/>
  <cols>
    <col min="1" max="1" width="7.28515625" style="2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20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2"/>
    </row>
    <row r="2" spans="1:19" ht="27.2" customHeight="1" x14ac:dyDescent="0.25">
      <c r="A2" s="223" t="s">
        <v>1</v>
      </c>
      <c r="B2" s="225" t="s">
        <v>2</v>
      </c>
      <c r="C2" s="226"/>
      <c r="D2" s="226"/>
      <c r="E2" s="226"/>
      <c r="F2" s="227"/>
      <c r="G2" s="228" t="s">
        <v>3</v>
      </c>
      <c r="H2" s="233" t="s">
        <v>4</v>
      </c>
      <c r="I2" s="235" t="s">
        <v>48</v>
      </c>
      <c r="J2" s="228" t="s">
        <v>5</v>
      </c>
      <c r="K2" s="228" t="s">
        <v>6</v>
      </c>
      <c r="L2" s="231" t="s">
        <v>7</v>
      </c>
      <c r="M2" s="232"/>
      <c r="N2" s="216" t="s">
        <v>8</v>
      </c>
      <c r="O2" s="217"/>
      <c r="P2" s="218" t="s">
        <v>9</v>
      </c>
      <c r="Q2" s="219"/>
      <c r="R2" s="216" t="s">
        <v>10</v>
      </c>
      <c r="S2" s="217"/>
    </row>
    <row r="3" spans="1:19" ht="102.75" thickBot="1" x14ac:dyDescent="0.3">
      <c r="A3" s="224"/>
      <c r="B3" s="8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229"/>
      <c r="H3" s="234"/>
      <c r="I3" s="236"/>
      <c r="J3" s="229"/>
      <c r="K3" s="230"/>
      <c r="L3" s="24" t="s">
        <v>16</v>
      </c>
      <c r="M3" s="25" t="s">
        <v>52</v>
      </c>
      <c r="N3" s="11" t="s">
        <v>17</v>
      </c>
      <c r="O3" s="12" t="s">
        <v>18</v>
      </c>
      <c r="P3" s="13" t="s">
        <v>19</v>
      </c>
      <c r="Q3" s="14" t="s">
        <v>20</v>
      </c>
      <c r="R3" s="15" t="s">
        <v>21</v>
      </c>
      <c r="S3" s="12" t="s">
        <v>22</v>
      </c>
    </row>
    <row r="4" spans="1:19" ht="150" customHeight="1" thickBot="1" x14ac:dyDescent="0.3">
      <c r="A4" s="186">
        <v>1</v>
      </c>
      <c r="B4" s="27" t="s">
        <v>56</v>
      </c>
      <c r="C4" s="27" t="s">
        <v>57</v>
      </c>
      <c r="D4" s="28">
        <v>75021935</v>
      </c>
      <c r="E4" s="28">
        <v>107615452</v>
      </c>
      <c r="F4" s="28">
        <v>600129055</v>
      </c>
      <c r="G4" s="28" t="s">
        <v>58</v>
      </c>
      <c r="H4" s="28" t="s">
        <v>59</v>
      </c>
      <c r="I4" s="28" t="s">
        <v>60</v>
      </c>
      <c r="J4" s="28" t="s">
        <v>60</v>
      </c>
      <c r="K4" s="27" t="s">
        <v>61</v>
      </c>
      <c r="L4" s="29">
        <v>600000</v>
      </c>
      <c r="M4" s="29">
        <f t="shared" ref="M4:M23" si="0">L4/100*70</f>
        <v>420000</v>
      </c>
      <c r="N4" s="171" t="s">
        <v>170</v>
      </c>
      <c r="O4" s="30">
        <v>45261</v>
      </c>
      <c r="P4" s="31"/>
      <c r="Q4" s="31"/>
      <c r="R4" s="31"/>
      <c r="S4" s="32" t="s">
        <v>63</v>
      </c>
    </row>
    <row r="5" spans="1:19" ht="150" customHeight="1" thickBot="1" x14ac:dyDescent="0.3">
      <c r="A5" s="186">
        <v>2</v>
      </c>
      <c r="B5" s="27" t="s">
        <v>56</v>
      </c>
      <c r="C5" s="27" t="s">
        <v>57</v>
      </c>
      <c r="D5" s="28">
        <v>75021935</v>
      </c>
      <c r="E5" s="28">
        <v>107615452</v>
      </c>
      <c r="F5" s="28">
        <v>600129055</v>
      </c>
      <c r="G5" s="28" t="s">
        <v>64</v>
      </c>
      <c r="H5" s="28" t="s">
        <v>59</v>
      </c>
      <c r="I5" s="28" t="s">
        <v>60</v>
      </c>
      <c r="J5" s="28" t="s">
        <v>60</v>
      </c>
      <c r="K5" s="27" t="s">
        <v>65</v>
      </c>
      <c r="L5" s="29">
        <v>400000</v>
      </c>
      <c r="M5" s="29">
        <f t="shared" si="0"/>
        <v>280000</v>
      </c>
      <c r="N5" s="171" t="s">
        <v>170</v>
      </c>
      <c r="O5" s="30">
        <v>45261</v>
      </c>
      <c r="P5" s="31"/>
      <c r="Q5" s="31"/>
      <c r="R5" s="31"/>
      <c r="S5" s="32" t="s">
        <v>63</v>
      </c>
    </row>
    <row r="6" spans="1:19" ht="150" customHeight="1" thickBot="1" x14ac:dyDescent="0.3">
      <c r="A6" s="186">
        <v>3</v>
      </c>
      <c r="B6" s="27" t="s">
        <v>56</v>
      </c>
      <c r="C6" s="27" t="s">
        <v>57</v>
      </c>
      <c r="D6" s="28">
        <v>75021935</v>
      </c>
      <c r="E6" s="28">
        <v>107615452</v>
      </c>
      <c r="F6" s="28">
        <v>600129055</v>
      </c>
      <c r="G6" s="28" t="s">
        <v>66</v>
      </c>
      <c r="H6" s="28" t="s">
        <v>59</v>
      </c>
      <c r="I6" s="28" t="s">
        <v>60</v>
      </c>
      <c r="J6" s="28" t="s">
        <v>60</v>
      </c>
      <c r="K6" s="28" t="s">
        <v>67</v>
      </c>
      <c r="L6" s="29">
        <v>350000</v>
      </c>
      <c r="M6" s="29">
        <f t="shared" si="0"/>
        <v>245000</v>
      </c>
      <c r="N6" s="171" t="s">
        <v>170</v>
      </c>
      <c r="O6" s="30">
        <v>45261</v>
      </c>
      <c r="P6" s="31"/>
      <c r="Q6" s="31"/>
      <c r="R6" s="31"/>
      <c r="S6" s="32" t="s">
        <v>63</v>
      </c>
    </row>
    <row r="7" spans="1:19" ht="150" customHeight="1" thickBot="1" x14ac:dyDescent="0.3">
      <c r="A7" s="186">
        <v>4</v>
      </c>
      <c r="B7" s="27" t="s">
        <v>56</v>
      </c>
      <c r="C7" s="27" t="s">
        <v>57</v>
      </c>
      <c r="D7" s="28">
        <v>75021935</v>
      </c>
      <c r="E7" s="28">
        <v>107615452</v>
      </c>
      <c r="F7" s="28">
        <v>600129055</v>
      </c>
      <c r="G7" s="28" t="s">
        <v>68</v>
      </c>
      <c r="H7" s="28" t="s">
        <v>59</v>
      </c>
      <c r="I7" s="28" t="s">
        <v>60</v>
      </c>
      <c r="J7" s="28" t="s">
        <v>60</v>
      </c>
      <c r="K7" s="28" t="s">
        <v>69</v>
      </c>
      <c r="L7" s="29">
        <v>3000000</v>
      </c>
      <c r="M7" s="29">
        <f t="shared" si="0"/>
        <v>2100000</v>
      </c>
      <c r="N7" s="171" t="s">
        <v>170</v>
      </c>
      <c r="O7" s="30">
        <v>45627</v>
      </c>
      <c r="P7" s="31"/>
      <c r="Q7" s="31"/>
      <c r="R7" s="31"/>
      <c r="S7" s="32" t="s">
        <v>63</v>
      </c>
    </row>
    <row r="8" spans="1:19" ht="150" customHeight="1" thickBot="1" x14ac:dyDescent="0.3">
      <c r="A8" s="186">
        <v>5</v>
      </c>
      <c r="B8" s="27" t="s">
        <v>56</v>
      </c>
      <c r="C8" s="27" t="s">
        <v>57</v>
      </c>
      <c r="D8" s="28">
        <v>75021935</v>
      </c>
      <c r="E8" s="28">
        <v>107615452</v>
      </c>
      <c r="F8" s="28">
        <v>600129055</v>
      </c>
      <c r="G8" s="28" t="s">
        <v>70</v>
      </c>
      <c r="H8" s="28" t="s">
        <v>59</v>
      </c>
      <c r="I8" s="28" t="s">
        <v>60</v>
      </c>
      <c r="J8" s="28" t="s">
        <v>60</v>
      </c>
      <c r="K8" s="28" t="s">
        <v>70</v>
      </c>
      <c r="L8" s="29">
        <v>200000</v>
      </c>
      <c r="M8" s="29">
        <f t="shared" si="0"/>
        <v>140000</v>
      </c>
      <c r="N8" s="171" t="s">
        <v>170</v>
      </c>
      <c r="O8" s="30">
        <v>45261</v>
      </c>
      <c r="P8" s="31"/>
      <c r="Q8" s="31"/>
      <c r="R8" s="31"/>
      <c r="S8" s="32"/>
    </row>
    <row r="9" spans="1:19" ht="150" customHeight="1" thickBot="1" x14ac:dyDescent="0.3">
      <c r="A9" s="187">
        <v>6</v>
      </c>
      <c r="B9" s="27" t="s">
        <v>71</v>
      </c>
      <c r="C9" s="27" t="s">
        <v>57</v>
      </c>
      <c r="D9" s="28">
        <v>75021935</v>
      </c>
      <c r="E9" s="28">
        <v>107615452</v>
      </c>
      <c r="F9" s="28">
        <v>600129055</v>
      </c>
      <c r="G9" s="28" t="s">
        <v>72</v>
      </c>
      <c r="H9" s="28" t="s">
        <v>59</v>
      </c>
      <c r="I9" s="28" t="s">
        <v>60</v>
      </c>
      <c r="J9" s="28" t="s">
        <v>60</v>
      </c>
      <c r="K9" s="28" t="s">
        <v>73</v>
      </c>
      <c r="L9" s="29">
        <v>400000</v>
      </c>
      <c r="M9" s="29">
        <f t="shared" si="0"/>
        <v>280000</v>
      </c>
      <c r="N9" s="171" t="s">
        <v>170</v>
      </c>
      <c r="O9" s="30">
        <v>45261</v>
      </c>
      <c r="P9" s="31"/>
      <c r="Q9" s="31"/>
      <c r="R9" s="31"/>
      <c r="S9" s="32" t="s">
        <v>63</v>
      </c>
    </row>
    <row r="10" spans="1:19" ht="150" customHeight="1" thickBot="1" x14ac:dyDescent="0.3">
      <c r="A10" s="187">
        <v>7</v>
      </c>
      <c r="B10" s="27" t="s">
        <v>71</v>
      </c>
      <c r="C10" s="28" t="s">
        <v>57</v>
      </c>
      <c r="D10" s="28">
        <v>75021935</v>
      </c>
      <c r="E10" s="28">
        <v>107615452</v>
      </c>
      <c r="F10" s="28">
        <v>600129055</v>
      </c>
      <c r="G10" s="28" t="s">
        <v>74</v>
      </c>
      <c r="H10" s="28" t="s">
        <v>59</v>
      </c>
      <c r="I10" s="28" t="s">
        <v>60</v>
      </c>
      <c r="J10" s="28" t="s">
        <v>60</v>
      </c>
      <c r="K10" s="28" t="s">
        <v>67</v>
      </c>
      <c r="L10" s="29">
        <v>350000</v>
      </c>
      <c r="M10" s="29">
        <f t="shared" si="0"/>
        <v>245000</v>
      </c>
      <c r="N10" s="171" t="s">
        <v>170</v>
      </c>
      <c r="O10" s="30">
        <v>45261</v>
      </c>
      <c r="P10" s="31"/>
      <c r="Q10" s="31"/>
      <c r="R10" s="31"/>
      <c r="S10" s="32" t="s">
        <v>63</v>
      </c>
    </row>
    <row r="11" spans="1:19" ht="150" customHeight="1" thickBot="1" x14ac:dyDescent="0.3">
      <c r="A11" s="187">
        <v>8</v>
      </c>
      <c r="B11" s="27" t="s">
        <v>71</v>
      </c>
      <c r="C11" s="28" t="s">
        <v>57</v>
      </c>
      <c r="D11" s="28">
        <v>75021935</v>
      </c>
      <c r="E11" s="28">
        <v>107615452</v>
      </c>
      <c r="F11" s="28">
        <v>600129055</v>
      </c>
      <c r="G11" s="28" t="s">
        <v>70</v>
      </c>
      <c r="H11" s="28" t="s">
        <v>59</v>
      </c>
      <c r="I11" s="28" t="s">
        <v>60</v>
      </c>
      <c r="J11" s="28" t="s">
        <v>60</v>
      </c>
      <c r="K11" s="28" t="s">
        <v>70</v>
      </c>
      <c r="L11" s="29">
        <v>200000</v>
      </c>
      <c r="M11" s="29">
        <f t="shared" si="0"/>
        <v>140000</v>
      </c>
      <c r="N11" s="171" t="s">
        <v>170</v>
      </c>
      <c r="O11" s="30">
        <v>45261</v>
      </c>
      <c r="P11" s="31"/>
      <c r="Q11" s="31"/>
      <c r="R11" s="31"/>
      <c r="S11" s="32"/>
    </row>
    <row r="12" spans="1:19" ht="150" customHeight="1" thickBot="1" x14ac:dyDescent="0.3">
      <c r="A12" s="187">
        <v>9</v>
      </c>
      <c r="B12" s="27" t="s">
        <v>75</v>
      </c>
      <c r="C12" s="28" t="s">
        <v>57</v>
      </c>
      <c r="D12" s="28">
        <v>75021935</v>
      </c>
      <c r="E12" s="28">
        <v>107615452</v>
      </c>
      <c r="F12" s="28">
        <v>600129055</v>
      </c>
      <c r="G12" s="28" t="s">
        <v>76</v>
      </c>
      <c r="H12" s="28" t="s">
        <v>59</v>
      </c>
      <c r="I12" s="28" t="s">
        <v>60</v>
      </c>
      <c r="J12" s="28" t="s">
        <v>60</v>
      </c>
      <c r="K12" s="28" t="s">
        <v>77</v>
      </c>
      <c r="L12" s="29">
        <v>450000</v>
      </c>
      <c r="M12" s="29">
        <f t="shared" si="0"/>
        <v>315000</v>
      </c>
      <c r="N12" s="171" t="s">
        <v>170</v>
      </c>
      <c r="O12" s="30">
        <v>45261</v>
      </c>
      <c r="P12" s="31"/>
      <c r="Q12" s="31"/>
      <c r="R12" s="31"/>
      <c r="S12" s="32" t="s">
        <v>63</v>
      </c>
    </row>
    <row r="13" spans="1:19" ht="150" customHeight="1" thickBot="1" x14ac:dyDescent="0.3">
      <c r="A13" s="187">
        <v>10</v>
      </c>
      <c r="B13" s="27" t="s">
        <v>75</v>
      </c>
      <c r="C13" s="28" t="s">
        <v>57</v>
      </c>
      <c r="D13" s="28">
        <v>75021935</v>
      </c>
      <c r="E13" s="28">
        <v>107615452</v>
      </c>
      <c r="F13" s="28">
        <v>600129055</v>
      </c>
      <c r="G13" s="28" t="s">
        <v>74</v>
      </c>
      <c r="H13" s="28" t="s">
        <v>59</v>
      </c>
      <c r="I13" s="28" t="s">
        <v>60</v>
      </c>
      <c r="J13" s="28" t="s">
        <v>60</v>
      </c>
      <c r="K13" s="28" t="s">
        <v>74</v>
      </c>
      <c r="L13" s="29">
        <v>350000</v>
      </c>
      <c r="M13" s="29">
        <f t="shared" si="0"/>
        <v>245000</v>
      </c>
      <c r="N13" s="171" t="s">
        <v>170</v>
      </c>
      <c r="O13" s="30">
        <v>45261</v>
      </c>
      <c r="P13" s="31"/>
      <c r="Q13" s="31"/>
      <c r="R13" s="31"/>
      <c r="S13" s="32" t="s">
        <v>63</v>
      </c>
    </row>
    <row r="14" spans="1:19" ht="150" customHeight="1" thickBot="1" x14ac:dyDescent="0.3">
      <c r="A14" s="187">
        <v>11</v>
      </c>
      <c r="B14" s="27" t="s">
        <v>75</v>
      </c>
      <c r="C14" s="28" t="s">
        <v>57</v>
      </c>
      <c r="D14" s="28">
        <v>75021935</v>
      </c>
      <c r="E14" s="28">
        <v>107615452</v>
      </c>
      <c r="F14" s="28">
        <v>600129055</v>
      </c>
      <c r="G14" s="28" t="s">
        <v>78</v>
      </c>
      <c r="H14" s="28" t="s">
        <v>59</v>
      </c>
      <c r="I14" s="28" t="s">
        <v>60</v>
      </c>
      <c r="J14" s="28" t="s">
        <v>60</v>
      </c>
      <c r="K14" s="28" t="s">
        <v>79</v>
      </c>
      <c r="L14" s="29">
        <v>200000</v>
      </c>
      <c r="M14" s="29">
        <f t="shared" si="0"/>
        <v>140000</v>
      </c>
      <c r="N14" s="30" t="s">
        <v>170</v>
      </c>
      <c r="O14" s="30">
        <v>45261</v>
      </c>
      <c r="P14" s="31"/>
      <c r="Q14" s="31"/>
      <c r="R14" s="31"/>
      <c r="S14" s="32" t="s">
        <v>63</v>
      </c>
    </row>
    <row r="15" spans="1:19" ht="150" customHeight="1" thickBot="1" x14ac:dyDescent="0.3">
      <c r="A15" s="187">
        <v>12</v>
      </c>
      <c r="B15" s="27" t="s">
        <v>75</v>
      </c>
      <c r="C15" s="27" t="s">
        <v>57</v>
      </c>
      <c r="D15" s="27">
        <v>75021935</v>
      </c>
      <c r="E15" s="27">
        <v>107615452</v>
      </c>
      <c r="F15" s="27">
        <v>600129055</v>
      </c>
      <c r="G15" s="27" t="s">
        <v>70</v>
      </c>
      <c r="H15" s="27" t="s">
        <v>59</v>
      </c>
      <c r="I15" s="27" t="s">
        <v>60</v>
      </c>
      <c r="J15" s="28" t="s">
        <v>60</v>
      </c>
      <c r="K15" s="28" t="s">
        <v>70</v>
      </c>
      <c r="L15" s="29">
        <v>200000</v>
      </c>
      <c r="M15" s="29">
        <f t="shared" si="0"/>
        <v>140000</v>
      </c>
      <c r="N15" s="30" t="s">
        <v>170</v>
      </c>
      <c r="O15" s="30">
        <v>45261</v>
      </c>
      <c r="P15" s="31"/>
      <c r="Q15" s="31"/>
      <c r="R15" s="31"/>
      <c r="S15" s="32"/>
    </row>
    <row r="16" spans="1:19" ht="150" customHeight="1" thickBot="1" x14ac:dyDescent="0.3">
      <c r="A16" s="191">
        <v>13</v>
      </c>
      <c r="B16" s="131" t="s">
        <v>80</v>
      </c>
      <c r="C16" s="131" t="s">
        <v>81</v>
      </c>
      <c r="D16" s="132">
        <v>70981779</v>
      </c>
      <c r="E16" s="132">
        <v>107616343</v>
      </c>
      <c r="F16" s="133">
        <v>600130398</v>
      </c>
      <c r="G16" s="131" t="s">
        <v>82</v>
      </c>
      <c r="H16" s="132" t="s">
        <v>59</v>
      </c>
      <c r="I16" s="134" t="s">
        <v>60</v>
      </c>
      <c r="J16" s="132" t="s">
        <v>83</v>
      </c>
      <c r="K16" s="131" t="s">
        <v>328</v>
      </c>
      <c r="L16" s="135">
        <v>250000</v>
      </c>
      <c r="M16" s="136">
        <f t="shared" si="0"/>
        <v>175000</v>
      </c>
      <c r="N16" s="137">
        <v>45474</v>
      </c>
      <c r="O16" s="137">
        <v>45992</v>
      </c>
      <c r="P16" s="138"/>
      <c r="Q16" s="138"/>
      <c r="R16" s="138" t="s">
        <v>84</v>
      </c>
      <c r="S16" s="139"/>
    </row>
    <row r="17" spans="1:19" ht="150" customHeight="1" thickBot="1" x14ac:dyDescent="0.3">
      <c r="A17" s="187">
        <v>14</v>
      </c>
      <c r="B17" s="27" t="s">
        <v>80</v>
      </c>
      <c r="C17" s="27" t="s">
        <v>81</v>
      </c>
      <c r="D17" s="34">
        <v>70981779</v>
      </c>
      <c r="E17" s="34">
        <v>107616343</v>
      </c>
      <c r="F17" s="35">
        <v>600130398</v>
      </c>
      <c r="G17" s="27" t="s">
        <v>85</v>
      </c>
      <c r="H17" s="34" t="s">
        <v>59</v>
      </c>
      <c r="I17" s="36" t="s">
        <v>60</v>
      </c>
      <c r="J17" s="37" t="s">
        <v>83</v>
      </c>
      <c r="K17" s="27" t="s">
        <v>86</v>
      </c>
      <c r="L17" s="38">
        <v>150000</v>
      </c>
      <c r="M17" s="29">
        <f t="shared" si="0"/>
        <v>105000</v>
      </c>
      <c r="N17" s="171" t="s">
        <v>170</v>
      </c>
      <c r="O17" s="33" t="s">
        <v>87</v>
      </c>
      <c r="P17" s="39"/>
      <c r="Q17" s="39"/>
      <c r="R17" s="39" t="s">
        <v>84</v>
      </c>
      <c r="S17" s="40"/>
    </row>
    <row r="18" spans="1:19" ht="150" customHeight="1" thickBot="1" x14ac:dyDescent="0.3">
      <c r="A18" s="187">
        <v>15</v>
      </c>
      <c r="B18" s="36" t="s">
        <v>88</v>
      </c>
      <c r="C18" s="36" t="s">
        <v>89</v>
      </c>
      <c r="D18" s="41">
        <v>43380247</v>
      </c>
      <c r="E18" s="41">
        <v>150012519</v>
      </c>
      <c r="F18" s="41">
        <v>600130126</v>
      </c>
      <c r="G18" s="42" t="s">
        <v>90</v>
      </c>
      <c r="H18" s="42" t="s">
        <v>59</v>
      </c>
      <c r="I18" s="27" t="s">
        <v>60</v>
      </c>
      <c r="J18" s="42" t="s">
        <v>91</v>
      </c>
      <c r="K18" s="41" t="s">
        <v>92</v>
      </c>
      <c r="L18" s="43">
        <v>400000</v>
      </c>
      <c r="M18" s="29">
        <f t="shared" si="0"/>
        <v>280000</v>
      </c>
      <c r="N18" s="130">
        <v>45292</v>
      </c>
      <c r="O18" s="44">
        <v>45809</v>
      </c>
      <c r="P18" s="45"/>
      <c r="Q18" s="45"/>
      <c r="R18" s="45"/>
      <c r="S18" s="46"/>
    </row>
    <row r="19" spans="1:19" ht="150" customHeight="1" thickBot="1" x14ac:dyDescent="0.3">
      <c r="A19" s="188">
        <v>16</v>
      </c>
      <c r="B19" s="72" t="s">
        <v>93</v>
      </c>
      <c r="C19" s="72" t="s">
        <v>94</v>
      </c>
      <c r="D19" s="154">
        <v>71011684</v>
      </c>
      <c r="E19" s="155">
        <v>107616131</v>
      </c>
      <c r="F19" s="155">
        <v>600129594</v>
      </c>
      <c r="G19" s="72" t="s">
        <v>95</v>
      </c>
      <c r="H19" s="72" t="s">
        <v>59</v>
      </c>
      <c r="I19" s="72" t="s">
        <v>60</v>
      </c>
      <c r="J19" s="155" t="s">
        <v>96</v>
      </c>
      <c r="K19" s="72" t="s">
        <v>331</v>
      </c>
      <c r="L19" s="156">
        <v>500000</v>
      </c>
      <c r="M19" s="157">
        <f t="shared" si="0"/>
        <v>350000</v>
      </c>
      <c r="N19" s="158">
        <v>45078</v>
      </c>
      <c r="O19" s="158" t="s">
        <v>97</v>
      </c>
      <c r="P19" s="159"/>
      <c r="Q19" s="159"/>
      <c r="R19" s="160" t="s">
        <v>98</v>
      </c>
      <c r="S19" s="161" t="s">
        <v>63</v>
      </c>
    </row>
    <row r="20" spans="1:19" ht="150" customHeight="1" thickBot="1" x14ac:dyDescent="0.3">
      <c r="A20" s="190">
        <v>17</v>
      </c>
      <c r="B20" s="131" t="s">
        <v>93</v>
      </c>
      <c r="C20" s="131" t="s">
        <v>94</v>
      </c>
      <c r="D20" s="151">
        <v>71011684</v>
      </c>
      <c r="E20" s="132">
        <v>107616131</v>
      </c>
      <c r="F20" s="132">
        <v>600129594</v>
      </c>
      <c r="G20" s="131" t="s">
        <v>82</v>
      </c>
      <c r="H20" s="131" t="s">
        <v>59</v>
      </c>
      <c r="I20" s="131" t="s">
        <v>60</v>
      </c>
      <c r="J20" s="132" t="s">
        <v>96</v>
      </c>
      <c r="K20" s="131" t="s">
        <v>356</v>
      </c>
      <c r="L20" s="152">
        <v>200000</v>
      </c>
      <c r="M20" s="136">
        <f t="shared" si="0"/>
        <v>140000</v>
      </c>
      <c r="N20" s="137" t="s">
        <v>62</v>
      </c>
      <c r="O20" s="137">
        <v>2023</v>
      </c>
      <c r="P20" s="138"/>
      <c r="Q20" s="138"/>
      <c r="R20" s="153" t="s">
        <v>99</v>
      </c>
      <c r="S20" s="139"/>
    </row>
    <row r="21" spans="1:19" ht="150" customHeight="1" thickBot="1" x14ac:dyDescent="0.3">
      <c r="A21" s="188">
        <v>18</v>
      </c>
      <c r="B21" s="27" t="s">
        <v>93</v>
      </c>
      <c r="C21" s="27" t="s">
        <v>94</v>
      </c>
      <c r="D21" s="47">
        <v>71011684</v>
      </c>
      <c r="E21" s="34">
        <v>107616131</v>
      </c>
      <c r="F21" s="34">
        <v>600129594</v>
      </c>
      <c r="G21" s="27" t="s">
        <v>100</v>
      </c>
      <c r="H21" s="27" t="s">
        <v>59</v>
      </c>
      <c r="I21" s="27" t="s">
        <v>60</v>
      </c>
      <c r="J21" s="34" t="s">
        <v>96</v>
      </c>
      <c r="K21" s="27" t="s">
        <v>101</v>
      </c>
      <c r="L21" s="48">
        <v>120000</v>
      </c>
      <c r="M21" s="49">
        <f t="shared" si="0"/>
        <v>84000</v>
      </c>
      <c r="N21" s="130">
        <v>45292</v>
      </c>
      <c r="O21" s="130" t="s">
        <v>363</v>
      </c>
      <c r="P21" s="51"/>
      <c r="Q21" s="51"/>
      <c r="R21" s="52" t="s">
        <v>98</v>
      </c>
      <c r="S21" s="53"/>
    </row>
    <row r="22" spans="1:19" ht="150" customHeight="1" thickBot="1" x14ac:dyDescent="0.3">
      <c r="A22" s="188">
        <v>19</v>
      </c>
      <c r="B22" s="27" t="s">
        <v>93</v>
      </c>
      <c r="C22" s="27" t="s">
        <v>94</v>
      </c>
      <c r="D22" s="47">
        <v>71011684</v>
      </c>
      <c r="E22" s="34">
        <v>107616131</v>
      </c>
      <c r="F22" s="34">
        <v>600129594</v>
      </c>
      <c r="G22" s="36" t="s">
        <v>102</v>
      </c>
      <c r="H22" s="36" t="s">
        <v>59</v>
      </c>
      <c r="I22" s="36" t="s">
        <v>60</v>
      </c>
      <c r="J22" s="36" t="s">
        <v>96</v>
      </c>
      <c r="K22" s="54" t="s">
        <v>103</v>
      </c>
      <c r="L22" s="55">
        <v>1500000</v>
      </c>
      <c r="M22" s="49">
        <f t="shared" si="0"/>
        <v>1050000</v>
      </c>
      <c r="N22" s="130">
        <v>45292</v>
      </c>
      <c r="O22" s="56">
        <v>46539</v>
      </c>
      <c r="P22" s="51"/>
      <c r="Q22" s="51"/>
      <c r="R22" s="52" t="s">
        <v>99</v>
      </c>
      <c r="S22" s="53"/>
    </row>
    <row r="23" spans="1:19" ht="150" customHeight="1" thickBot="1" x14ac:dyDescent="0.3">
      <c r="A23" s="187">
        <v>20</v>
      </c>
      <c r="B23" s="27" t="s">
        <v>104</v>
      </c>
      <c r="C23" s="27" t="s">
        <v>105</v>
      </c>
      <c r="D23" s="27">
        <v>75022095</v>
      </c>
      <c r="E23" s="57">
        <v>107616050</v>
      </c>
      <c r="F23" s="57">
        <v>600129535</v>
      </c>
      <c r="G23" s="27" t="s">
        <v>106</v>
      </c>
      <c r="H23" s="27" t="s">
        <v>59</v>
      </c>
      <c r="I23" s="27" t="s">
        <v>60</v>
      </c>
      <c r="J23" s="27" t="s">
        <v>107</v>
      </c>
      <c r="K23" s="27" t="s">
        <v>108</v>
      </c>
      <c r="L23" s="58">
        <v>750000</v>
      </c>
      <c r="M23" s="49">
        <f t="shared" si="0"/>
        <v>525000</v>
      </c>
      <c r="N23" s="130">
        <v>45292</v>
      </c>
      <c r="O23" s="50">
        <v>46722</v>
      </c>
      <c r="P23" s="59"/>
      <c r="Q23" s="59"/>
      <c r="R23" s="59"/>
      <c r="S23" s="60"/>
    </row>
    <row r="24" spans="1:19" ht="150" customHeight="1" thickBot="1" x14ac:dyDescent="0.3">
      <c r="A24" s="187">
        <v>21</v>
      </c>
      <c r="B24" s="27" t="s">
        <v>104</v>
      </c>
      <c r="C24" s="27" t="s">
        <v>105</v>
      </c>
      <c r="D24" s="27">
        <v>75022095</v>
      </c>
      <c r="E24" s="57">
        <v>107616050</v>
      </c>
      <c r="F24" s="57">
        <v>600129535</v>
      </c>
      <c r="G24" s="27" t="s">
        <v>109</v>
      </c>
      <c r="H24" s="27" t="s">
        <v>59</v>
      </c>
      <c r="I24" s="27" t="s">
        <v>60</v>
      </c>
      <c r="J24" s="27" t="s">
        <v>107</v>
      </c>
      <c r="K24" s="27" t="s">
        <v>110</v>
      </c>
      <c r="L24" s="58">
        <v>200000</v>
      </c>
      <c r="M24" s="49">
        <f t="shared" ref="M24:M30" si="1">L24/100*70</f>
        <v>140000</v>
      </c>
      <c r="N24" s="130">
        <v>45292</v>
      </c>
      <c r="O24" s="50">
        <v>46722</v>
      </c>
      <c r="P24" s="59"/>
      <c r="Q24" s="59"/>
      <c r="R24" s="59"/>
      <c r="S24" s="60"/>
    </row>
    <row r="25" spans="1:19" ht="150" customHeight="1" thickBot="1" x14ac:dyDescent="0.3">
      <c r="A25" s="189">
        <v>22</v>
      </c>
      <c r="B25" s="62" t="s">
        <v>111</v>
      </c>
      <c r="C25" s="63" t="s">
        <v>112</v>
      </c>
      <c r="D25" s="64">
        <v>75022893</v>
      </c>
      <c r="E25" s="64">
        <v>107616190</v>
      </c>
      <c r="F25" s="64">
        <v>600130827</v>
      </c>
      <c r="G25" s="63" t="s">
        <v>113</v>
      </c>
      <c r="H25" s="63" t="s">
        <v>59</v>
      </c>
      <c r="I25" s="63" t="s">
        <v>60</v>
      </c>
      <c r="J25" s="65" t="s">
        <v>114</v>
      </c>
      <c r="K25" s="66" t="s">
        <v>115</v>
      </c>
      <c r="L25" s="67">
        <v>15000000</v>
      </c>
      <c r="M25" s="67">
        <f t="shared" si="1"/>
        <v>10500000</v>
      </c>
      <c r="N25" s="68" t="s">
        <v>116</v>
      </c>
      <c r="O25" s="180" t="s">
        <v>362</v>
      </c>
      <c r="P25" s="69"/>
      <c r="Q25" s="69" t="s">
        <v>117</v>
      </c>
      <c r="R25" s="70" t="s">
        <v>84</v>
      </c>
      <c r="S25" s="71" t="s">
        <v>118</v>
      </c>
    </row>
    <row r="26" spans="1:19" ht="150" customHeight="1" thickBot="1" x14ac:dyDescent="0.3">
      <c r="A26" s="187">
        <v>23</v>
      </c>
      <c r="B26" s="62" t="s">
        <v>111</v>
      </c>
      <c r="C26" s="63" t="s">
        <v>112</v>
      </c>
      <c r="D26" s="64">
        <v>75022893</v>
      </c>
      <c r="E26" s="64">
        <v>107616190</v>
      </c>
      <c r="F26" s="64">
        <v>600130827</v>
      </c>
      <c r="G26" s="63" t="s">
        <v>119</v>
      </c>
      <c r="H26" s="63" t="s">
        <v>59</v>
      </c>
      <c r="I26" s="63" t="s">
        <v>60</v>
      </c>
      <c r="J26" s="65" t="s">
        <v>114</v>
      </c>
      <c r="K26" s="66" t="s">
        <v>120</v>
      </c>
      <c r="L26" s="67">
        <v>2000000</v>
      </c>
      <c r="M26" s="67">
        <f t="shared" si="1"/>
        <v>1400000</v>
      </c>
      <c r="N26" s="175" t="s">
        <v>170</v>
      </c>
      <c r="O26" s="68" t="s">
        <v>97</v>
      </c>
      <c r="P26" s="69"/>
      <c r="Q26" s="69" t="s">
        <v>117</v>
      </c>
      <c r="R26" s="70"/>
      <c r="S26" s="71"/>
    </row>
    <row r="27" spans="1:19" ht="129.94999999999999" customHeight="1" thickBot="1" x14ac:dyDescent="0.3">
      <c r="A27" s="187">
        <v>24</v>
      </c>
      <c r="B27" s="63" t="s">
        <v>121</v>
      </c>
      <c r="C27" s="63" t="s">
        <v>122</v>
      </c>
      <c r="D27" s="64">
        <v>70999643</v>
      </c>
      <c r="E27" s="64">
        <v>107616246</v>
      </c>
      <c r="F27" s="64">
        <v>600129691</v>
      </c>
      <c r="G27" s="63" t="s">
        <v>123</v>
      </c>
      <c r="H27" s="63" t="s">
        <v>59</v>
      </c>
      <c r="I27" s="63" t="s">
        <v>60</v>
      </c>
      <c r="J27" s="65" t="s">
        <v>124</v>
      </c>
      <c r="K27" s="66" t="s">
        <v>125</v>
      </c>
      <c r="L27" s="67">
        <v>100000</v>
      </c>
      <c r="M27" s="67">
        <f t="shared" si="1"/>
        <v>70000</v>
      </c>
      <c r="N27" s="175" t="s">
        <v>170</v>
      </c>
      <c r="O27" s="68" t="s">
        <v>97</v>
      </c>
      <c r="P27" s="69"/>
      <c r="Q27" s="69"/>
      <c r="R27" s="70"/>
      <c r="S27" s="71"/>
    </row>
    <row r="28" spans="1:19" s="5" customFormat="1" ht="129.94999999999999" customHeight="1" thickBot="1" x14ac:dyDescent="0.3">
      <c r="A28" s="187">
        <v>25</v>
      </c>
      <c r="B28" s="63" t="s">
        <v>121</v>
      </c>
      <c r="C28" s="63" t="s">
        <v>122</v>
      </c>
      <c r="D28" s="64">
        <v>70999643</v>
      </c>
      <c r="E28" s="64">
        <v>107616246</v>
      </c>
      <c r="F28" s="64">
        <v>600129691</v>
      </c>
      <c r="G28" s="63" t="s">
        <v>126</v>
      </c>
      <c r="H28" s="63" t="s">
        <v>59</v>
      </c>
      <c r="I28" s="63" t="s">
        <v>60</v>
      </c>
      <c r="J28" s="65" t="s">
        <v>124</v>
      </c>
      <c r="K28" s="66" t="s">
        <v>127</v>
      </c>
      <c r="L28" s="67">
        <v>100000</v>
      </c>
      <c r="M28" s="67">
        <f t="shared" si="1"/>
        <v>70000</v>
      </c>
      <c r="N28" s="175" t="s">
        <v>170</v>
      </c>
      <c r="O28" s="68" t="s">
        <v>97</v>
      </c>
      <c r="P28" s="69"/>
      <c r="Q28" s="69"/>
      <c r="R28" s="70"/>
      <c r="S28" s="71"/>
    </row>
    <row r="29" spans="1:19" ht="129.94999999999999" customHeight="1" thickBot="1" x14ac:dyDescent="0.3">
      <c r="A29" s="187">
        <v>26</v>
      </c>
      <c r="B29" s="28" t="s">
        <v>128</v>
      </c>
      <c r="C29" s="28" t="s">
        <v>129</v>
      </c>
      <c r="D29" s="28">
        <v>70998779</v>
      </c>
      <c r="E29" s="37" t="s">
        <v>130</v>
      </c>
      <c r="F29" s="28">
        <v>600130258</v>
      </c>
      <c r="G29" s="28" t="s">
        <v>131</v>
      </c>
      <c r="H29" s="28" t="s">
        <v>59</v>
      </c>
      <c r="I29" s="28" t="s">
        <v>60</v>
      </c>
      <c r="J29" s="28" t="s">
        <v>132</v>
      </c>
      <c r="K29" s="72" t="s">
        <v>133</v>
      </c>
      <c r="L29" s="38">
        <v>300000</v>
      </c>
      <c r="M29" s="38">
        <f t="shared" si="1"/>
        <v>210000</v>
      </c>
      <c r="N29" s="171" t="s">
        <v>188</v>
      </c>
      <c r="O29" s="33">
        <v>45261</v>
      </c>
      <c r="P29" s="31" t="s">
        <v>63</v>
      </c>
      <c r="Q29" s="39"/>
      <c r="R29" s="31" t="s">
        <v>63</v>
      </c>
      <c r="S29" s="40" t="s">
        <v>63</v>
      </c>
    </row>
    <row r="30" spans="1:19" ht="129.94999999999999" customHeight="1" thickBot="1" x14ac:dyDescent="0.3">
      <c r="A30" s="187">
        <v>27</v>
      </c>
      <c r="B30" s="28" t="s">
        <v>128</v>
      </c>
      <c r="C30" s="28" t="s">
        <v>129</v>
      </c>
      <c r="D30" s="28">
        <v>70998779</v>
      </c>
      <c r="E30" s="37" t="s">
        <v>130</v>
      </c>
      <c r="F30" s="28">
        <v>600130258</v>
      </c>
      <c r="G30" s="28" t="s">
        <v>134</v>
      </c>
      <c r="H30" s="28" t="s">
        <v>59</v>
      </c>
      <c r="I30" s="28" t="s">
        <v>60</v>
      </c>
      <c r="J30" s="28" t="s">
        <v>132</v>
      </c>
      <c r="K30" s="72" t="s">
        <v>135</v>
      </c>
      <c r="L30" s="38">
        <v>6000000</v>
      </c>
      <c r="M30" s="29">
        <f t="shared" si="1"/>
        <v>4200000</v>
      </c>
      <c r="N30" s="176" t="s">
        <v>188</v>
      </c>
      <c r="O30" s="33">
        <v>45992</v>
      </c>
      <c r="P30" s="31" t="s">
        <v>136</v>
      </c>
      <c r="Q30" s="39" t="s">
        <v>117</v>
      </c>
      <c r="R30" s="31" t="s">
        <v>137</v>
      </c>
      <c r="S30" s="40"/>
    </row>
    <row r="31" spans="1:19" ht="129.94999999999999" customHeight="1" thickBot="1" x14ac:dyDescent="0.3">
      <c r="A31" s="187">
        <v>28</v>
      </c>
      <c r="B31" s="73" t="s">
        <v>138</v>
      </c>
      <c r="C31" s="28" t="s">
        <v>139</v>
      </c>
      <c r="D31" s="28">
        <v>70885966</v>
      </c>
      <c r="E31" s="28">
        <v>107615771</v>
      </c>
      <c r="F31" s="28">
        <v>600130045</v>
      </c>
      <c r="G31" s="28" t="s">
        <v>140</v>
      </c>
      <c r="H31" s="28" t="s">
        <v>59</v>
      </c>
      <c r="I31" s="28" t="s">
        <v>60</v>
      </c>
      <c r="J31" s="28" t="s">
        <v>141</v>
      </c>
      <c r="K31" s="28" t="s">
        <v>142</v>
      </c>
      <c r="L31" s="38">
        <v>3500000</v>
      </c>
      <c r="M31" s="29">
        <f>L31/100*80</f>
        <v>2800000</v>
      </c>
      <c r="N31" s="56" t="s">
        <v>143</v>
      </c>
      <c r="O31" s="56" t="s">
        <v>144</v>
      </c>
      <c r="P31" s="31"/>
      <c r="Q31" s="31"/>
      <c r="R31" s="31"/>
      <c r="S31" s="32"/>
    </row>
    <row r="32" spans="1:19" ht="129.94999999999999" customHeight="1" thickBot="1" x14ac:dyDescent="0.3">
      <c r="A32" s="187">
        <v>29</v>
      </c>
      <c r="B32" s="73" t="s">
        <v>138</v>
      </c>
      <c r="C32" s="28" t="s">
        <v>139</v>
      </c>
      <c r="D32" s="28">
        <v>70885966</v>
      </c>
      <c r="E32" s="28">
        <v>107615771</v>
      </c>
      <c r="F32" s="28">
        <v>600130045</v>
      </c>
      <c r="G32" s="28" t="s">
        <v>145</v>
      </c>
      <c r="H32" s="28" t="s">
        <v>59</v>
      </c>
      <c r="I32" s="28" t="s">
        <v>60</v>
      </c>
      <c r="J32" s="28" t="s">
        <v>141</v>
      </c>
      <c r="K32" s="28" t="s">
        <v>146</v>
      </c>
      <c r="L32" s="38">
        <v>45000000</v>
      </c>
      <c r="M32" s="29">
        <f t="shared" ref="M32:M34" si="2">L32/100*80</f>
        <v>36000000</v>
      </c>
      <c r="N32" s="56" t="s">
        <v>147</v>
      </c>
      <c r="O32" s="56" t="s">
        <v>148</v>
      </c>
      <c r="P32" s="31" t="s">
        <v>149</v>
      </c>
      <c r="Q32" s="31" t="s">
        <v>149</v>
      </c>
      <c r="R32" s="31" t="s">
        <v>150</v>
      </c>
      <c r="S32" s="32" t="s">
        <v>149</v>
      </c>
    </row>
    <row r="33" spans="1:19" ht="129.94999999999999" customHeight="1" thickBot="1" x14ac:dyDescent="0.3">
      <c r="A33" s="187">
        <v>30</v>
      </c>
      <c r="B33" s="73" t="s">
        <v>138</v>
      </c>
      <c r="C33" s="28" t="s">
        <v>139</v>
      </c>
      <c r="D33" s="28">
        <v>70885966</v>
      </c>
      <c r="E33" s="28">
        <v>107615771</v>
      </c>
      <c r="F33" s="28">
        <v>600130045</v>
      </c>
      <c r="G33" s="28" t="s">
        <v>151</v>
      </c>
      <c r="H33" s="28" t="s">
        <v>59</v>
      </c>
      <c r="I33" s="28" t="s">
        <v>60</v>
      </c>
      <c r="J33" s="28" t="s">
        <v>141</v>
      </c>
      <c r="K33" s="28" t="s">
        <v>152</v>
      </c>
      <c r="L33" s="38">
        <v>1500000</v>
      </c>
      <c r="M33" s="29">
        <f t="shared" si="2"/>
        <v>1200000</v>
      </c>
      <c r="N33" s="56" t="s">
        <v>62</v>
      </c>
      <c r="O33" s="56" t="s">
        <v>148</v>
      </c>
      <c r="P33" s="31"/>
      <c r="Q33" s="31"/>
      <c r="R33" s="31"/>
      <c r="S33" s="32"/>
    </row>
    <row r="34" spans="1:19" ht="129.94999999999999" customHeight="1" thickBot="1" x14ac:dyDescent="0.3">
      <c r="A34" s="187">
        <v>31</v>
      </c>
      <c r="B34" s="73" t="s">
        <v>138</v>
      </c>
      <c r="C34" s="28" t="s">
        <v>139</v>
      </c>
      <c r="D34" s="28">
        <v>70885966</v>
      </c>
      <c r="E34" s="28">
        <v>107615771</v>
      </c>
      <c r="F34" s="28">
        <v>600130045</v>
      </c>
      <c r="G34" s="28" t="s">
        <v>153</v>
      </c>
      <c r="H34" s="28" t="s">
        <v>59</v>
      </c>
      <c r="I34" s="28" t="s">
        <v>60</v>
      </c>
      <c r="J34" s="28" t="s">
        <v>141</v>
      </c>
      <c r="K34" s="28" t="s">
        <v>154</v>
      </c>
      <c r="L34" s="38">
        <v>250000</v>
      </c>
      <c r="M34" s="29">
        <f t="shared" si="2"/>
        <v>200000</v>
      </c>
      <c r="N34" s="56" t="s">
        <v>62</v>
      </c>
      <c r="O34" s="56" t="s">
        <v>148</v>
      </c>
      <c r="P34" s="31"/>
      <c r="Q34" s="31"/>
      <c r="R34" s="31"/>
      <c r="S34" s="32"/>
    </row>
    <row r="35" spans="1:19" ht="129.94999999999999" customHeight="1" thickBot="1" x14ac:dyDescent="0.3">
      <c r="A35" s="187">
        <v>32</v>
      </c>
      <c r="B35" s="28" t="s">
        <v>155</v>
      </c>
      <c r="C35" s="28" t="s">
        <v>156</v>
      </c>
      <c r="D35" s="28">
        <v>75020556</v>
      </c>
      <c r="E35" s="28">
        <v>107615495</v>
      </c>
      <c r="F35" s="28">
        <v>600129071</v>
      </c>
      <c r="G35" s="28" t="s">
        <v>157</v>
      </c>
      <c r="H35" s="28" t="s">
        <v>59</v>
      </c>
      <c r="I35" s="74" t="s">
        <v>60</v>
      </c>
      <c r="J35" s="75" t="s">
        <v>158</v>
      </c>
      <c r="K35" s="76" t="s">
        <v>159</v>
      </c>
      <c r="L35" s="55">
        <v>500000</v>
      </c>
      <c r="M35" s="29">
        <f>L35/100*70</f>
        <v>350000</v>
      </c>
      <c r="N35" s="56" t="s">
        <v>62</v>
      </c>
      <c r="O35" s="164" t="s">
        <v>361</v>
      </c>
      <c r="P35" s="77"/>
      <c r="Q35" s="77"/>
      <c r="R35" s="77"/>
      <c r="S35" s="78"/>
    </row>
    <row r="36" spans="1:19" ht="129.94999999999999" customHeight="1" thickBot="1" x14ac:dyDescent="0.3">
      <c r="A36" s="190">
        <v>33</v>
      </c>
      <c r="B36" s="141" t="s">
        <v>160</v>
      </c>
      <c r="C36" s="141" t="s">
        <v>161</v>
      </c>
      <c r="D36" s="141">
        <v>70981604</v>
      </c>
      <c r="E36" s="141">
        <v>150077858</v>
      </c>
      <c r="F36" s="141">
        <v>600130614</v>
      </c>
      <c r="G36" s="141" t="s">
        <v>162</v>
      </c>
      <c r="H36" s="141" t="s">
        <v>59</v>
      </c>
      <c r="I36" s="142" t="s">
        <v>60</v>
      </c>
      <c r="J36" s="143" t="s">
        <v>163</v>
      </c>
      <c r="K36" s="142" t="s">
        <v>329</v>
      </c>
      <c r="L36" s="144">
        <v>2000000</v>
      </c>
      <c r="M36" s="145">
        <f>L36/100*70</f>
        <v>1400000</v>
      </c>
      <c r="N36" s="146" t="s">
        <v>164</v>
      </c>
      <c r="O36" s="147" t="s">
        <v>165</v>
      </c>
      <c r="P36" s="148"/>
      <c r="Q36" s="148"/>
      <c r="R36" s="149" t="s">
        <v>166</v>
      </c>
      <c r="S36" s="150"/>
    </row>
    <row r="37" spans="1:19" ht="21.75" customHeight="1" x14ac:dyDescent="0.25">
      <c r="Q37" s="323"/>
      <c r="R37" s="323"/>
      <c r="S37" s="323"/>
    </row>
    <row r="38" spans="1:19" x14ac:dyDescent="0.25">
      <c r="B38" s="323"/>
      <c r="C38" s="323"/>
      <c r="D38" s="323"/>
      <c r="E38" s="323"/>
      <c r="F38" s="323"/>
      <c r="G38" s="323"/>
      <c r="H38" s="323"/>
      <c r="I38" s="323"/>
    </row>
    <row r="40" spans="1:19" x14ac:dyDescent="0.25">
      <c r="A40" s="322" t="s">
        <v>364</v>
      </c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4"/>
      <c r="M40" s="324"/>
      <c r="N40" s="323"/>
      <c r="O40" s="323" t="s">
        <v>365</v>
      </c>
      <c r="P40" s="323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9"/>
  <sheetViews>
    <sheetView topLeftCell="A59" zoomScale="40" zoomScaleNormal="40" workbookViewId="0">
      <selection activeCell="A65" sqref="A65:T65"/>
    </sheetView>
  </sheetViews>
  <sheetFormatPr defaultColWidth="9.28515625" defaultRowHeight="15" x14ac:dyDescent="0.25"/>
  <cols>
    <col min="1" max="1" width="6.5703125" style="2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42578125" style="21" customWidth="1"/>
    <col min="20" max="21" width="13.42578125" style="21" customWidth="1"/>
    <col min="22" max="23" width="14" style="21" customWidth="1"/>
    <col min="24" max="24" width="12.28515625" style="21" customWidth="1"/>
    <col min="25" max="26" width="10.28515625" style="1" customWidth="1"/>
    <col min="27" max="27" width="9.28515625" style="165"/>
    <col min="28" max="16384" width="9.28515625" style="1"/>
  </cols>
  <sheetData>
    <row r="1" spans="1:26" ht="18" customHeight="1" thickBot="1" x14ac:dyDescent="0.35">
      <c r="A1" s="264" t="s">
        <v>23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6"/>
    </row>
    <row r="2" spans="1:26" ht="29.1" customHeight="1" thickBot="1" x14ac:dyDescent="0.3">
      <c r="A2" s="267" t="s">
        <v>1</v>
      </c>
      <c r="B2" s="237" t="s">
        <v>2</v>
      </c>
      <c r="C2" s="238"/>
      <c r="D2" s="238"/>
      <c r="E2" s="238"/>
      <c r="F2" s="239"/>
      <c r="G2" s="274" t="s">
        <v>3</v>
      </c>
      <c r="H2" s="256" t="s">
        <v>24</v>
      </c>
      <c r="I2" s="261" t="s">
        <v>48</v>
      </c>
      <c r="J2" s="277" t="s">
        <v>5</v>
      </c>
      <c r="K2" s="289" t="s">
        <v>6</v>
      </c>
      <c r="L2" s="240" t="s">
        <v>25</v>
      </c>
      <c r="M2" s="241"/>
      <c r="N2" s="242" t="s">
        <v>8</v>
      </c>
      <c r="O2" s="243"/>
      <c r="P2" s="284" t="s">
        <v>26</v>
      </c>
      <c r="Q2" s="285"/>
      <c r="R2" s="285"/>
      <c r="S2" s="285"/>
      <c r="T2" s="285"/>
      <c r="U2" s="285"/>
      <c r="V2" s="285"/>
      <c r="W2" s="286"/>
      <c r="X2" s="286"/>
      <c r="Y2" s="216" t="s">
        <v>10</v>
      </c>
      <c r="Z2" s="217"/>
    </row>
    <row r="3" spans="1:26" ht="14.85" customHeight="1" x14ac:dyDescent="0.25">
      <c r="A3" s="268"/>
      <c r="B3" s="274" t="s">
        <v>11</v>
      </c>
      <c r="C3" s="270" t="s">
        <v>12</v>
      </c>
      <c r="D3" s="270" t="s">
        <v>13</v>
      </c>
      <c r="E3" s="270" t="s">
        <v>14</v>
      </c>
      <c r="F3" s="272" t="s">
        <v>15</v>
      </c>
      <c r="G3" s="275"/>
      <c r="H3" s="257"/>
      <c r="I3" s="262"/>
      <c r="J3" s="278"/>
      <c r="K3" s="290"/>
      <c r="L3" s="248" t="s">
        <v>16</v>
      </c>
      <c r="M3" s="250" t="s">
        <v>53</v>
      </c>
      <c r="N3" s="252" t="s">
        <v>17</v>
      </c>
      <c r="O3" s="254" t="s">
        <v>18</v>
      </c>
      <c r="P3" s="287" t="s">
        <v>27</v>
      </c>
      <c r="Q3" s="288"/>
      <c r="R3" s="288"/>
      <c r="S3" s="289"/>
      <c r="T3" s="259" t="s">
        <v>28</v>
      </c>
      <c r="U3" s="280" t="s">
        <v>50</v>
      </c>
      <c r="V3" s="280" t="s">
        <v>51</v>
      </c>
      <c r="W3" s="259" t="s">
        <v>29</v>
      </c>
      <c r="X3" s="282" t="s">
        <v>49</v>
      </c>
      <c r="Y3" s="244" t="s">
        <v>21</v>
      </c>
      <c r="Z3" s="246" t="s">
        <v>22</v>
      </c>
    </row>
    <row r="4" spans="1:26" ht="80.099999999999994" customHeight="1" thickBot="1" x14ac:dyDescent="0.3">
      <c r="A4" s="269"/>
      <c r="B4" s="276"/>
      <c r="C4" s="271"/>
      <c r="D4" s="271"/>
      <c r="E4" s="271"/>
      <c r="F4" s="273"/>
      <c r="G4" s="276"/>
      <c r="H4" s="258"/>
      <c r="I4" s="263"/>
      <c r="J4" s="279"/>
      <c r="K4" s="291"/>
      <c r="L4" s="249"/>
      <c r="M4" s="251"/>
      <c r="N4" s="253"/>
      <c r="O4" s="255"/>
      <c r="P4" s="16" t="s">
        <v>45</v>
      </c>
      <c r="Q4" s="214" t="s">
        <v>30</v>
      </c>
      <c r="R4" s="214" t="s">
        <v>31</v>
      </c>
      <c r="S4" s="215" t="s">
        <v>32</v>
      </c>
      <c r="T4" s="260"/>
      <c r="U4" s="281"/>
      <c r="V4" s="281"/>
      <c r="W4" s="260"/>
      <c r="X4" s="283"/>
      <c r="Y4" s="245"/>
      <c r="Z4" s="247"/>
    </row>
    <row r="5" spans="1:26" ht="150" customHeight="1" thickBot="1" x14ac:dyDescent="0.3">
      <c r="A5" s="186">
        <v>1</v>
      </c>
      <c r="B5" s="27" t="s">
        <v>167</v>
      </c>
      <c r="C5" s="27" t="s">
        <v>81</v>
      </c>
      <c r="D5" s="34">
        <v>70981779</v>
      </c>
      <c r="E5" s="35">
        <v>102931445</v>
      </c>
      <c r="F5" s="35">
        <v>600130398</v>
      </c>
      <c r="G5" s="27" t="s">
        <v>168</v>
      </c>
      <c r="H5" s="34" t="s">
        <v>59</v>
      </c>
      <c r="I5" s="27" t="s">
        <v>60</v>
      </c>
      <c r="J5" s="34" t="s">
        <v>83</v>
      </c>
      <c r="K5" s="34" t="s">
        <v>169</v>
      </c>
      <c r="L5" s="58">
        <v>200000</v>
      </c>
      <c r="M5" s="58">
        <f t="shared" ref="M5:M36" si="0">L5/100*70</f>
        <v>140000</v>
      </c>
      <c r="N5" s="50" t="s">
        <v>170</v>
      </c>
      <c r="O5" s="50" t="s">
        <v>97</v>
      </c>
      <c r="P5" s="51"/>
      <c r="Q5" s="51"/>
      <c r="R5" s="51"/>
      <c r="S5" s="51"/>
      <c r="T5" s="51"/>
      <c r="U5" s="51"/>
      <c r="V5" s="51"/>
      <c r="W5" s="51"/>
      <c r="X5" s="51"/>
      <c r="Y5" s="51" t="s">
        <v>84</v>
      </c>
      <c r="Z5" s="53"/>
    </row>
    <row r="6" spans="1:26" ht="150" customHeight="1" thickBot="1" x14ac:dyDescent="0.3">
      <c r="A6" s="186">
        <v>2</v>
      </c>
      <c r="B6" s="27" t="s">
        <v>88</v>
      </c>
      <c r="C6" s="27" t="s">
        <v>89</v>
      </c>
      <c r="D6" s="34">
        <v>43380247</v>
      </c>
      <c r="E6" s="34">
        <v>102931992</v>
      </c>
      <c r="F6" s="34">
        <v>600130126</v>
      </c>
      <c r="G6" s="27" t="s">
        <v>171</v>
      </c>
      <c r="H6" s="27" t="s">
        <v>59</v>
      </c>
      <c r="I6" s="27" t="s">
        <v>60</v>
      </c>
      <c r="J6" s="27" t="s">
        <v>91</v>
      </c>
      <c r="K6" s="27" t="s">
        <v>172</v>
      </c>
      <c r="L6" s="58">
        <v>8000000</v>
      </c>
      <c r="M6" s="58">
        <f t="shared" si="0"/>
        <v>5600000</v>
      </c>
      <c r="N6" s="50">
        <v>45047</v>
      </c>
      <c r="O6" s="50">
        <v>46722</v>
      </c>
      <c r="P6" s="52"/>
      <c r="Q6" s="51"/>
      <c r="R6" s="52"/>
      <c r="S6" s="51"/>
      <c r="T6" s="51"/>
      <c r="U6" s="51"/>
      <c r="V6" s="51"/>
      <c r="W6" s="51"/>
      <c r="X6" s="51"/>
      <c r="Y6" s="51"/>
      <c r="Z6" s="53" t="s">
        <v>63</v>
      </c>
    </row>
    <row r="7" spans="1:26" ht="150" customHeight="1" thickBot="1" x14ac:dyDescent="0.3">
      <c r="A7" s="186">
        <v>3</v>
      </c>
      <c r="B7" s="27" t="s">
        <v>88</v>
      </c>
      <c r="C7" s="27" t="s">
        <v>89</v>
      </c>
      <c r="D7" s="34">
        <v>43380247</v>
      </c>
      <c r="E7" s="34">
        <v>102931992</v>
      </c>
      <c r="F7" s="34">
        <v>600130126</v>
      </c>
      <c r="G7" s="27" t="s">
        <v>173</v>
      </c>
      <c r="H7" s="27" t="s">
        <v>59</v>
      </c>
      <c r="I7" s="27" t="s">
        <v>60</v>
      </c>
      <c r="J7" s="27" t="s">
        <v>91</v>
      </c>
      <c r="K7" s="27" t="s">
        <v>174</v>
      </c>
      <c r="L7" s="58">
        <v>2000000</v>
      </c>
      <c r="M7" s="58">
        <f t="shared" si="0"/>
        <v>1400000</v>
      </c>
      <c r="N7" s="50">
        <v>45017</v>
      </c>
      <c r="O7" s="50">
        <v>45992</v>
      </c>
      <c r="P7" s="52" t="s">
        <v>117</v>
      </c>
      <c r="Q7" s="51" t="s">
        <v>117</v>
      </c>
      <c r="R7" s="51" t="s">
        <v>117</v>
      </c>
      <c r="S7" s="51" t="s">
        <v>117</v>
      </c>
      <c r="T7" s="51"/>
      <c r="U7" s="51"/>
      <c r="V7" s="51"/>
      <c r="W7" s="51" t="s">
        <v>117</v>
      </c>
      <c r="X7" s="51" t="s">
        <v>117</v>
      </c>
      <c r="Y7" s="51"/>
      <c r="Z7" s="53"/>
    </row>
    <row r="8" spans="1:26" ht="150" customHeight="1" thickBot="1" x14ac:dyDescent="0.3">
      <c r="A8" s="186">
        <v>4</v>
      </c>
      <c r="B8" s="27" t="s">
        <v>88</v>
      </c>
      <c r="C8" s="27" t="s">
        <v>89</v>
      </c>
      <c r="D8" s="34">
        <v>43380247</v>
      </c>
      <c r="E8" s="34">
        <v>102931992</v>
      </c>
      <c r="F8" s="34">
        <v>600130126</v>
      </c>
      <c r="G8" s="27" t="s">
        <v>175</v>
      </c>
      <c r="H8" s="27" t="s">
        <v>59</v>
      </c>
      <c r="I8" s="27" t="s">
        <v>60</v>
      </c>
      <c r="J8" s="27" t="s">
        <v>91</v>
      </c>
      <c r="K8" s="34" t="s">
        <v>176</v>
      </c>
      <c r="L8" s="58">
        <v>15000000</v>
      </c>
      <c r="M8" s="58">
        <f t="shared" si="0"/>
        <v>10500000</v>
      </c>
      <c r="N8" s="50">
        <v>45047</v>
      </c>
      <c r="O8" s="50" t="s">
        <v>177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3" t="s">
        <v>63</v>
      </c>
    </row>
    <row r="9" spans="1:26" ht="150" customHeight="1" thickBot="1" x14ac:dyDescent="0.3">
      <c r="A9" s="186">
        <v>5</v>
      </c>
      <c r="B9" s="27" t="s">
        <v>88</v>
      </c>
      <c r="C9" s="27" t="s">
        <v>89</v>
      </c>
      <c r="D9" s="34">
        <v>43380247</v>
      </c>
      <c r="E9" s="34">
        <v>102931992</v>
      </c>
      <c r="F9" s="34">
        <v>600130126</v>
      </c>
      <c r="G9" s="27" t="s">
        <v>178</v>
      </c>
      <c r="H9" s="27" t="s">
        <v>59</v>
      </c>
      <c r="I9" s="27" t="s">
        <v>60</v>
      </c>
      <c r="J9" s="27" t="s">
        <v>91</v>
      </c>
      <c r="K9" s="27" t="s">
        <v>179</v>
      </c>
      <c r="L9" s="58">
        <v>1000000</v>
      </c>
      <c r="M9" s="58">
        <f t="shared" si="0"/>
        <v>700000</v>
      </c>
      <c r="N9" s="50" t="s">
        <v>180</v>
      </c>
      <c r="O9" s="50" t="s">
        <v>181</v>
      </c>
      <c r="P9" s="51"/>
      <c r="Q9" s="51" t="s">
        <v>117</v>
      </c>
      <c r="R9" s="51" t="s">
        <v>117</v>
      </c>
      <c r="S9" s="51" t="s">
        <v>117</v>
      </c>
      <c r="T9" s="51"/>
      <c r="U9" s="51"/>
      <c r="V9" s="51" t="s">
        <v>117</v>
      </c>
      <c r="W9" s="51" t="s">
        <v>117</v>
      </c>
      <c r="X9" s="51" t="s">
        <v>117</v>
      </c>
      <c r="Y9" s="51"/>
      <c r="Z9" s="53" t="s">
        <v>63</v>
      </c>
    </row>
    <row r="10" spans="1:26" ht="150" customHeight="1" thickBot="1" x14ac:dyDescent="0.3">
      <c r="A10" s="186">
        <v>6</v>
      </c>
      <c r="B10" s="27" t="s">
        <v>88</v>
      </c>
      <c r="C10" s="27" t="s">
        <v>89</v>
      </c>
      <c r="D10" s="34">
        <v>43380247</v>
      </c>
      <c r="E10" s="34">
        <v>102931992</v>
      </c>
      <c r="F10" s="34">
        <v>600130126</v>
      </c>
      <c r="G10" s="27" t="s">
        <v>182</v>
      </c>
      <c r="H10" s="27" t="s">
        <v>59</v>
      </c>
      <c r="I10" s="27" t="s">
        <v>60</v>
      </c>
      <c r="J10" s="27" t="s">
        <v>91</v>
      </c>
      <c r="K10" s="27" t="s">
        <v>183</v>
      </c>
      <c r="L10" s="58">
        <v>800000</v>
      </c>
      <c r="M10" s="58">
        <f t="shared" si="0"/>
        <v>560000</v>
      </c>
      <c r="N10" s="50" t="s">
        <v>170</v>
      </c>
      <c r="O10" s="50" t="s">
        <v>184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3" t="s">
        <v>63</v>
      </c>
    </row>
    <row r="11" spans="1:26" ht="150" customHeight="1" thickBot="1" x14ac:dyDescent="0.3">
      <c r="A11" s="186">
        <v>7</v>
      </c>
      <c r="B11" s="27" t="s">
        <v>185</v>
      </c>
      <c r="C11" s="27" t="s">
        <v>94</v>
      </c>
      <c r="D11" s="47">
        <v>71011757</v>
      </c>
      <c r="E11" s="34">
        <v>108027554</v>
      </c>
      <c r="F11" s="34">
        <v>600130703</v>
      </c>
      <c r="G11" s="27" t="s">
        <v>186</v>
      </c>
      <c r="H11" s="34" t="s">
        <v>59</v>
      </c>
      <c r="I11" s="27" t="s">
        <v>60</v>
      </c>
      <c r="J11" s="34" t="s">
        <v>96</v>
      </c>
      <c r="K11" s="27" t="s">
        <v>187</v>
      </c>
      <c r="L11" s="58">
        <v>2500000</v>
      </c>
      <c r="M11" s="58">
        <f t="shared" si="0"/>
        <v>1750000</v>
      </c>
      <c r="N11" s="130">
        <v>45383</v>
      </c>
      <c r="O11" s="130" t="s">
        <v>97</v>
      </c>
      <c r="P11" s="59"/>
      <c r="Q11" s="59"/>
      <c r="R11" s="59"/>
      <c r="S11" s="59"/>
      <c r="T11" s="59"/>
      <c r="U11" s="59"/>
      <c r="V11" s="59"/>
      <c r="W11" s="59"/>
      <c r="X11" s="59"/>
      <c r="Y11" s="52" t="s">
        <v>189</v>
      </c>
      <c r="Z11" s="53" t="s">
        <v>63</v>
      </c>
    </row>
    <row r="12" spans="1:26" ht="150" customHeight="1" thickBot="1" x14ac:dyDescent="0.3">
      <c r="A12" s="186">
        <v>8</v>
      </c>
      <c r="B12" s="79" t="s">
        <v>190</v>
      </c>
      <c r="C12" s="79" t="s">
        <v>57</v>
      </c>
      <c r="D12" s="80">
        <v>43379516</v>
      </c>
      <c r="E12" s="80">
        <v>102931968</v>
      </c>
      <c r="F12" s="80">
        <v>600130096</v>
      </c>
      <c r="G12" s="79" t="s">
        <v>191</v>
      </c>
      <c r="H12" s="34" t="s">
        <v>59</v>
      </c>
      <c r="I12" s="27" t="s">
        <v>60</v>
      </c>
      <c r="J12" s="27" t="s">
        <v>60</v>
      </c>
      <c r="K12" s="79" t="s">
        <v>192</v>
      </c>
      <c r="L12" s="81">
        <v>15000000</v>
      </c>
      <c r="M12" s="58">
        <f t="shared" si="0"/>
        <v>10500000</v>
      </c>
      <c r="N12" s="82">
        <v>45047</v>
      </c>
      <c r="O12" s="82">
        <v>45413</v>
      </c>
      <c r="P12" s="83" t="s">
        <v>117</v>
      </c>
      <c r="Q12" s="83" t="s">
        <v>117</v>
      </c>
      <c r="R12" s="83" t="s">
        <v>117</v>
      </c>
      <c r="S12" s="83" t="s">
        <v>117</v>
      </c>
      <c r="T12" s="83"/>
      <c r="U12" s="83" t="s">
        <v>117</v>
      </c>
      <c r="V12" s="83" t="s">
        <v>117</v>
      </c>
      <c r="W12" s="83" t="s">
        <v>117</v>
      </c>
      <c r="X12" s="83" t="s">
        <v>117</v>
      </c>
      <c r="Y12" s="83"/>
      <c r="Z12" s="84" t="s">
        <v>63</v>
      </c>
    </row>
    <row r="13" spans="1:26" ht="150" customHeight="1" thickBot="1" x14ac:dyDescent="0.3">
      <c r="A13" s="186">
        <v>9</v>
      </c>
      <c r="B13" s="79" t="s">
        <v>190</v>
      </c>
      <c r="C13" s="79" t="s">
        <v>57</v>
      </c>
      <c r="D13" s="80">
        <v>43379516</v>
      </c>
      <c r="E13" s="80">
        <v>102931968</v>
      </c>
      <c r="F13" s="80">
        <v>600130096</v>
      </c>
      <c r="G13" s="80" t="s">
        <v>193</v>
      </c>
      <c r="H13" s="34" t="s">
        <v>59</v>
      </c>
      <c r="I13" s="27" t="s">
        <v>60</v>
      </c>
      <c r="J13" s="27" t="s">
        <v>60</v>
      </c>
      <c r="K13" s="79" t="s">
        <v>194</v>
      </c>
      <c r="L13" s="81">
        <v>6000000</v>
      </c>
      <c r="M13" s="58">
        <f t="shared" si="0"/>
        <v>4200000</v>
      </c>
      <c r="N13" s="173" t="s">
        <v>354</v>
      </c>
      <c r="O13" s="174" t="s">
        <v>357</v>
      </c>
      <c r="P13" s="83"/>
      <c r="Q13" s="83"/>
      <c r="R13" s="83"/>
      <c r="S13" s="83"/>
      <c r="T13" s="83"/>
      <c r="U13" s="83"/>
      <c r="V13" s="83" t="s">
        <v>117</v>
      </c>
      <c r="W13" s="83" t="s">
        <v>117</v>
      </c>
      <c r="X13" s="83"/>
      <c r="Y13" s="172" t="s">
        <v>355</v>
      </c>
      <c r="Z13" s="84" t="s">
        <v>63</v>
      </c>
    </row>
    <row r="14" spans="1:26" ht="150" customHeight="1" thickBot="1" x14ac:dyDescent="0.3">
      <c r="A14" s="186">
        <v>10</v>
      </c>
      <c r="B14" s="79" t="s">
        <v>190</v>
      </c>
      <c r="C14" s="79" t="s">
        <v>57</v>
      </c>
      <c r="D14" s="80">
        <v>43379516</v>
      </c>
      <c r="E14" s="80">
        <v>102931968</v>
      </c>
      <c r="F14" s="80">
        <v>600130096</v>
      </c>
      <c r="G14" s="79" t="s">
        <v>195</v>
      </c>
      <c r="H14" s="34" t="s">
        <v>59</v>
      </c>
      <c r="I14" s="27" t="s">
        <v>60</v>
      </c>
      <c r="J14" s="27" t="s">
        <v>60</v>
      </c>
      <c r="K14" s="79" t="s">
        <v>196</v>
      </c>
      <c r="L14" s="81">
        <v>1500000</v>
      </c>
      <c r="M14" s="58">
        <f t="shared" si="0"/>
        <v>1050000</v>
      </c>
      <c r="N14" s="173">
        <v>45444</v>
      </c>
      <c r="O14" s="173">
        <v>45536</v>
      </c>
      <c r="P14" s="83" t="s">
        <v>117</v>
      </c>
      <c r="Q14" s="83"/>
      <c r="R14" s="83"/>
      <c r="S14" s="83" t="s">
        <v>117</v>
      </c>
      <c r="T14" s="83"/>
      <c r="U14" s="83"/>
      <c r="V14" s="83"/>
      <c r="W14" s="83"/>
      <c r="X14" s="83" t="s">
        <v>117</v>
      </c>
      <c r="Y14" s="83"/>
      <c r="Z14" s="84" t="s">
        <v>63</v>
      </c>
    </row>
    <row r="15" spans="1:26" ht="150" customHeight="1" thickBot="1" x14ac:dyDescent="0.3">
      <c r="A15" s="186">
        <v>11</v>
      </c>
      <c r="B15" s="79" t="s">
        <v>190</v>
      </c>
      <c r="C15" s="79" t="s">
        <v>57</v>
      </c>
      <c r="D15" s="80">
        <v>43379516</v>
      </c>
      <c r="E15" s="80">
        <v>102931968</v>
      </c>
      <c r="F15" s="80">
        <v>600130096</v>
      </c>
      <c r="G15" s="79" t="s">
        <v>197</v>
      </c>
      <c r="H15" s="34" t="s">
        <v>59</v>
      </c>
      <c r="I15" s="27" t="s">
        <v>60</v>
      </c>
      <c r="J15" s="27" t="s">
        <v>60</v>
      </c>
      <c r="K15" s="79" t="s">
        <v>198</v>
      </c>
      <c r="L15" s="81">
        <v>1000000</v>
      </c>
      <c r="M15" s="58">
        <f t="shared" si="0"/>
        <v>700000</v>
      </c>
      <c r="N15" s="82">
        <v>45809</v>
      </c>
      <c r="O15" s="82">
        <v>45931</v>
      </c>
      <c r="P15" s="83"/>
      <c r="Q15" s="83"/>
      <c r="R15" s="83"/>
      <c r="S15" s="83"/>
      <c r="T15" s="83"/>
      <c r="U15" s="83"/>
      <c r="V15" s="83" t="s">
        <v>117</v>
      </c>
      <c r="W15" s="83" t="s">
        <v>117</v>
      </c>
      <c r="X15" s="83"/>
      <c r="Y15" s="83"/>
      <c r="Z15" s="84" t="s">
        <v>63</v>
      </c>
    </row>
    <row r="16" spans="1:26" ht="150" customHeight="1" thickBot="1" x14ac:dyDescent="0.3">
      <c r="A16" s="186">
        <v>12</v>
      </c>
      <c r="B16" s="85" t="s">
        <v>199</v>
      </c>
      <c r="C16" s="85" t="s">
        <v>200</v>
      </c>
      <c r="D16" s="86">
        <v>75021404</v>
      </c>
      <c r="E16" s="85">
        <v>102931402</v>
      </c>
      <c r="F16" s="86">
        <v>600130371</v>
      </c>
      <c r="G16" s="86" t="s">
        <v>201</v>
      </c>
      <c r="H16" s="86" t="s">
        <v>59</v>
      </c>
      <c r="I16" s="27" t="s">
        <v>60</v>
      </c>
      <c r="J16" s="27" t="s">
        <v>202</v>
      </c>
      <c r="K16" s="85" t="s">
        <v>203</v>
      </c>
      <c r="L16" s="87">
        <v>450000</v>
      </c>
      <c r="M16" s="58">
        <f>L16/100*70</f>
        <v>315000</v>
      </c>
      <c r="N16" s="173" t="s">
        <v>326</v>
      </c>
      <c r="O16" s="88">
        <v>45139</v>
      </c>
      <c r="P16" s="89"/>
      <c r="Q16" s="89"/>
      <c r="R16" s="89"/>
      <c r="S16" s="89"/>
      <c r="T16" s="89"/>
      <c r="U16" s="89"/>
      <c r="V16" s="89"/>
      <c r="W16" s="89"/>
      <c r="X16" s="89"/>
      <c r="Y16" s="89" t="s">
        <v>204</v>
      </c>
      <c r="Z16" s="90" t="s">
        <v>63</v>
      </c>
    </row>
    <row r="17" spans="1:26" ht="150" customHeight="1" thickBot="1" x14ac:dyDescent="0.3">
      <c r="A17" s="186">
        <v>13</v>
      </c>
      <c r="B17" s="85" t="s">
        <v>199</v>
      </c>
      <c r="C17" s="85" t="s">
        <v>200</v>
      </c>
      <c r="D17" s="86">
        <v>75021404</v>
      </c>
      <c r="E17" s="85">
        <v>102931402</v>
      </c>
      <c r="F17" s="86">
        <v>600130371</v>
      </c>
      <c r="G17" s="85" t="s">
        <v>205</v>
      </c>
      <c r="H17" s="86" t="s">
        <v>59</v>
      </c>
      <c r="I17" s="27" t="s">
        <v>60</v>
      </c>
      <c r="J17" s="27" t="s">
        <v>202</v>
      </c>
      <c r="K17" s="85" t="s">
        <v>206</v>
      </c>
      <c r="L17" s="81">
        <v>200000</v>
      </c>
      <c r="M17" s="58">
        <f t="shared" si="0"/>
        <v>140000</v>
      </c>
      <c r="N17" s="173" t="s">
        <v>170</v>
      </c>
      <c r="O17" s="82" t="s">
        <v>207</v>
      </c>
      <c r="P17" s="83" t="s">
        <v>117</v>
      </c>
      <c r="Q17" s="83"/>
      <c r="R17" s="83"/>
      <c r="S17" s="83" t="s">
        <v>117</v>
      </c>
      <c r="T17" s="83"/>
      <c r="U17" s="83"/>
      <c r="V17" s="83"/>
      <c r="W17" s="83"/>
      <c r="X17" s="83" t="s">
        <v>117</v>
      </c>
      <c r="Y17" s="83"/>
      <c r="Z17" s="84"/>
    </row>
    <row r="18" spans="1:26" ht="150" customHeight="1" thickBot="1" x14ac:dyDescent="0.3">
      <c r="A18" s="192">
        <v>14</v>
      </c>
      <c r="B18" s="193" t="s">
        <v>199</v>
      </c>
      <c r="C18" s="193" t="s">
        <v>200</v>
      </c>
      <c r="D18" s="194">
        <v>75021404</v>
      </c>
      <c r="E18" s="193">
        <v>102931402</v>
      </c>
      <c r="F18" s="194">
        <v>600130371</v>
      </c>
      <c r="G18" s="193" t="s">
        <v>208</v>
      </c>
      <c r="H18" s="194" t="s">
        <v>59</v>
      </c>
      <c r="I18" s="195" t="s">
        <v>60</v>
      </c>
      <c r="J18" s="195" t="s">
        <v>202</v>
      </c>
      <c r="K18" s="193" t="s">
        <v>209</v>
      </c>
      <c r="L18" s="196">
        <v>1000000</v>
      </c>
      <c r="M18" s="197">
        <f t="shared" si="0"/>
        <v>700000</v>
      </c>
      <c r="N18" s="198" t="s">
        <v>327</v>
      </c>
      <c r="O18" s="199" t="s">
        <v>207</v>
      </c>
      <c r="P18" s="200"/>
      <c r="Q18" s="200"/>
      <c r="R18" s="200"/>
      <c r="S18" s="200"/>
      <c r="T18" s="200" t="s">
        <v>117</v>
      </c>
      <c r="U18" s="200"/>
      <c r="V18" s="200"/>
      <c r="W18" s="200"/>
      <c r="X18" s="200"/>
      <c r="Y18" s="200"/>
      <c r="Z18" s="201" t="s">
        <v>63</v>
      </c>
    </row>
    <row r="19" spans="1:26" ht="150" customHeight="1" thickBot="1" x14ac:dyDescent="0.3">
      <c r="A19" s="192">
        <v>15</v>
      </c>
      <c r="B19" s="193" t="s">
        <v>199</v>
      </c>
      <c r="C19" s="193" t="s">
        <v>200</v>
      </c>
      <c r="D19" s="194">
        <v>75021404</v>
      </c>
      <c r="E19" s="193">
        <v>102931402</v>
      </c>
      <c r="F19" s="194">
        <v>600130371</v>
      </c>
      <c r="G19" s="193" t="s">
        <v>210</v>
      </c>
      <c r="H19" s="194" t="s">
        <v>59</v>
      </c>
      <c r="I19" s="195" t="s">
        <v>60</v>
      </c>
      <c r="J19" s="195" t="s">
        <v>202</v>
      </c>
      <c r="K19" s="193" t="s">
        <v>211</v>
      </c>
      <c r="L19" s="196">
        <v>1000000</v>
      </c>
      <c r="M19" s="197">
        <f t="shared" si="0"/>
        <v>700000</v>
      </c>
      <c r="N19" s="198" t="s">
        <v>170</v>
      </c>
      <c r="O19" s="199" t="s">
        <v>207</v>
      </c>
      <c r="P19" s="200"/>
      <c r="Q19" s="200"/>
      <c r="R19" s="200"/>
      <c r="S19" s="200"/>
      <c r="T19" s="200" t="s">
        <v>117</v>
      </c>
      <c r="U19" s="200"/>
      <c r="V19" s="200"/>
      <c r="W19" s="200"/>
      <c r="X19" s="200"/>
      <c r="Y19" s="200"/>
      <c r="Z19" s="201" t="s">
        <v>63</v>
      </c>
    </row>
    <row r="20" spans="1:26" ht="150" customHeight="1" thickBot="1" x14ac:dyDescent="0.3">
      <c r="A20" s="186">
        <v>16</v>
      </c>
      <c r="B20" s="85" t="s">
        <v>199</v>
      </c>
      <c r="C20" s="85" t="s">
        <v>200</v>
      </c>
      <c r="D20" s="86">
        <v>75021404</v>
      </c>
      <c r="E20" s="85">
        <v>102931402</v>
      </c>
      <c r="F20" s="86">
        <v>600130371</v>
      </c>
      <c r="G20" s="85" t="s">
        <v>212</v>
      </c>
      <c r="H20" s="86" t="s">
        <v>59</v>
      </c>
      <c r="I20" s="27" t="s">
        <v>60</v>
      </c>
      <c r="J20" s="27" t="s">
        <v>202</v>
      </c>
      <c r="K20" s="85" t="s">
        <v>213</v>
      </c>
      <c r="L20" s="81">
        <v>500000</v>
      </c>
      <c r="M20" s="58">
        <f t="shared" si="0"/>
        <v>350000</v>
      </c>
      <c r="N20" s="173" t="s">
        <v>170</v>
      </c>
      <c r="O20" s="82" t="s">
        <v>207</v>
      </c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4" t="s">
        <v>63</v>
      </c>
    </row>
    <row r="21" spans="1:26" ht="150" customHeight="1" thickBot="1" x14ac:dyDescent="0.3">
      <c r="A21" s="186">
        <v>17</v>
      </c>
      <c r="B21" s="85" t="s">
        <v>214</v>
      </c>
      <c r="C21" s="85" t="s">
        <v>215</v>
      </c>
      <c r="D21" s="86">
        <v>70830754</v>
      </c>
      <c r="E21" s="85">
        <v>102943192</v>
      </c>
      <c r="F21" s="86">
        <v>600130231</v>
      </c>
      <c r="G21" s="85" t="s">
        <v>216</v>
      </c>
      <c r="H21" s="86" t="s">
        <v>59</v>
      </c>
      <c r="I21" s="27" t="s">
        <v>60</v>
      </c>
      <c r="J21" s="27" t="s">
        <v>217</v>
      </c>
      <c r="K21" s="85" t="s">
        <v>218</v>
      </c>
      <c r="L21" s="81">
        <v>2500000</v>
      </c>
      <c r="M21" s="58">
        <f t="shared" si="0"/>
        <v>1750000</v>
      </c>
      <c r="N21" s="173" t="s">
        <v>360</v>
      </c>
      <c r="O21" s="82" t="s">
        <v>97</v>
      </c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4" t="s">
        <v>63</v>
      </c>
    </row>
    <row r="22" spans="1:26" ht="150" customHeight="1" thickBot="1" x14ac:dyDescent="0.3">
      <c r="A22" s="186">
        <v>18</v>
      </c>
      <c r="B22" s="85" t="s">
        <v>214</v>
      </c>
      <c r="C22" s="85" t="s">
        <v>215</v>
      </c>
      <c r="D22" s="86">
        <v>70830754</v>
      </c>
      <c r="E22" s="85">
        <v>102943192</v>
      </c>
      <c r="F22" s="86">
        <v>600130231</v>
      </c>
      <c r="G22" s="85" t="s">
        <v>219</v>
      </c>
      <c r="H22" s="86" t="s">
        <v>59</v>
      </c>
      <c r="I22" s="27" t="s">
        <v>60</v>
      </c>
      <c r="J22" s="27" t="s">
        <v>217</v>
      </c>
      <c r="K22" s="85" t="s">
        <v>220</v>
      </c>
      <c r="L22" s="81">
        <v>2000000</v>
      </c>
      <c r="M22" s="58">
        <f t="shared" si="0"/>
        <v>1400000</v>
      </c>
      <c r="N22" s="173" t="s">
        <v>359</v>
      </c>
      <c r="O22" s="82" t="s">
        <v>97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84" t="s">
        <v>63</v>
      </c>
    </row>
    <row r="23" spans="1:26" ht="150" customHeight="1" thickBot="1" x14ac:dyDescent="0.3">
      <c r="A23" s="186">
        <v>19</v>
      </c>
      <c r="B23" s="27" t="s">
        <v>221</v>
      </c>
      <c r="C23" s="27" t="s">
        <v>122</v>
      </c>
      <c r="D23" s="34">
        <v>70881308</v>
      </c>
      <c r="E23" s="34">
        <v>102931666</v>
      </c>
      <c r="F23" s="34">
        <v>600130835</v>
      </c>
      <c r="G23" s="27" t="s">
        <v>222</v>
      </c>
      <c r="H23" s="34" t="s">
        <v>59</v>
      </c>
      <c r="I23" s="34" t="s">
        <v>223</v>
      </c>
      <c r="J23" s="34" t="s">
        <v>124</v>
      </c>
      <c r="K23" s="27" t="s">
        <v>224</v>
      </c>
      <c r="L23" s="162">
        <v>400000</v>
      </c>
      <c r="M23" s="58">
        <f t="shared" si="0"/>
        <v>280000</v>
      </c>
      <c r="N23" s="130">
        <v>45292</v>
      </c>
      <c r="O23" s="50">
        <v>46235</v>
      </c>
      <c r="P23" s="51"/>
      <c r="Q23" s="51"/>
      <c r="R23" s="51"/>
      <c r="S23" s="51"/>
      <c r="T23" s="51"/>
      <c r="U23" s="51"/>
      <c r="V23" s="51"/>
      <c r="W23" s="51"/>
      <c r="X23" s="51"/>
      <c r="Y23" s="52" t="s">
        <v>225</v>
      </c>
      <c r="Z23" s="53" t="s">
        <v>63</v>
      </c>
    </row>
    <row r="24" spans="1:26" ht="150" customHeight="1" thickBot="1" x14ac:dyDescent="0.3">
      <c r="A24" s="186">
        <v>20</v>
      </c>
      <c r="B24" s="92" t="s">
        <v>221</v>
      </c>
      <c r="C24" s="92" t="s">
        <v>122</v>
      </c>
      <c r="D24" s="93">
        <v>70881308</v>
      </c>
      <c r="E24" s="93">
        <v>102931666</v>
      </c>
      <c r="F24" s="93">
        <v>600130835</v>
      </c>
      <c r="G24" s="92" t="s">
        <v>226</v>
      </c>
      <c r="H24" s="93" t="s">
        <v>59</v>
      </c>
      <c r="I24" s="93" t="s">
        <v>223</v>
      </c>
      <c r="J24" s="93" t="s">
        <v>124</v>
      </c>
      <c r="K24" s="92" t="s">
        <v>227</v>
      </c>
      <c r="L24" s="94">
        <v>500000</v>
      </c>
      <c r="M24" s="58">
        <f t="shared" si="0"/>
        <v>350000</v>
      </c>
      <c r="N24" s="129">
        <v>45292</v>
      </c>
      <c r="O24" s="95">
        <v>46235</v>
      </c>
      <c r="P24" s="96"/>
      <c r="Q24" s="96"/>
      <c r="R24" s="96"/>
      <c r="S24" s="96"/>
      <c r="T24" s="96" t="s">
        <v>117</v>
      </c>
      <c r="U24" s="96"/>
      <c r="V24" s="96"/>
      <c r="W24" s="96"/>
      <c r="X24" s="96"/>
      <c r="Y24" s="96"/>
      <c r="Z24" s="97" t="s">
        <v>63</v>
      </c>
    </row>
    <row r="25" spans="1:26" ht="150" customHeight="1" thickBot="1" x14ac:dyDescent="0.3">
      <c r="A25" s="186">
        <v>21</v>
      </c>
      <c r="B25" s="27" t="s">
        <v>228</v>
      </c>
      <c r="C25" s="27" t="s">
        <v>229</v>
      </c>
      <c r="D25" s="34">
        <v>70981761</v>
      </c>
      <c r="E25" s="34">
        <v>150012128</v>
      </c>
      <c r="F25" s="34">
        <v>650012097</v>
      </c>
      <c r="G25" s="27" t="s">
        <v>230</v>
      </c>
      <c r="H25" s="27" t="s">
        <v>59</v>
      </c>
      <c r="I25" s="27" t="s">
        <v>60</v>
      </c>
      <c r="J25" s="27" t="s">
        <v>231</v>
      </c>
      <c r="K25" s="27" t="s">
        <v>232</v>
      </c>
      <c r="L25" s="58">
        <v>2500000</v>
      </c>
      <c r="M25" s="58">
        <f t="shared" si="0"/>
        <v>1750000</v>
      </c>
      <c r="N25" s="50">
        <v>44927</v>
      </c>
      <c r="O25" s="164" t="s">
        <v>358</v>
      </c>
      <c r="P25" s="52" t="s">
        <v>117</v>
      </c>
      <c r="Q25" s="51" t="s">
        <v>117</v>
      </c>
      <c r="R25" s="52" t="s">
        <v>117</v>
      </c>
      <c r="S25" s="51" t="s">
        <v>117</v>
      </c>
      <c r="T25" s="51"/>
      <c r="U25" s="51"/>
      <c r="V25" s="51" t="s">
        <v>117</v>
      </c>
      <c r="W25" s="51" t="s">
        <v>117</v>
      </c>
      <c r="X25" s="51" t="s">
        <v>117</v>
      </c>
      <c r="Y25" s="51"/>
      <c r="Z25" s="53"/>
    </row>
    <row r="26" spans="1:26" ht="150" customHeight="1" thickBot="1" x14ac:dyDescent="0.3">
      <c r="A26" s="186">
        <v>22</v>
      </c>
      <c r="B26" s="66" t="s">
        <v>228</v>
      </c>
      <c r="C26" s="66" t="s">
        <v>229</v>
      </c>
      <c r="D26" s="98">
        <v>70981761</v>
      </c>
      <c r="E26" s="98">
        <v>150012128</v>
      </c>
      <c r="F26" s="98">
        <v>650012097</v>
      </c>
      <c r="G26" s="98" t="s">
        <v>90</v>
      </c>
      <c r="H26" s="66" t="s">
        <v>59</v>
      </c>
      <c r="I26" s="66" t="s">
        <v>60</v>
      </c>
      <c r="J26" s="66" t="s">
        <v>231</v>
      </c>
      <c r="K26" s="66" t="s">
        <v>233</v>
      </c>
      <c r="L26" s="99">
        <v>600000</v>
      </c>
      <c r="M26" s="58">
        <f t="shared" si="0"/>
        <v>420000</v>
      </c>
      <c r="N26" s="177">
        <v>45108</v>
      </c>
      <c r="O26" s="100">
        <v>45992</v>
      </c>
      <c r="P26" s="101"/>
      <c r="Q26" s="102" t="s">
        <v>117</v>
      </c>
      <c r="R26" s="102" t="s">
        <v>117</v>
      </c>
      <c r="S26" s="102"/>
      <c r="T26" s="102"/>
      <c r="U26" s="102"/>
      <c r="V26" s="102" t="s">
        <v>117</v>
      </c>
      <c r="W26" s="102"/>
      <c r="X26" s="102"/>
      <c r="Y26" s="102"/>
      <c r="Z26" s="103"/>
    </row>
    <row r="27" spans="1:26" ht="150" customHeight="1" thickBot="1" x14ac:dyDescent="0.3">
      <c r="A27" s="186">
        <v>23</v>
      </c>
      <c r="B27" s="27" t="s">
        <v>228</v>
      </c>
      <c r="C27" s="27" t="s">
        <v>229</v>
      </c>
      <c r="D27" s="34">
        <v>70981761</v>
      </c>
      <c r="E27" s="34">
        <v>150012128</v>
      </c>
      <c r="F27" s="34">
        <v>650012097</v>
      </c>
      <c r="G27" s="27" t="s">
        <v>234</v>
      </c>
      <c r="H27" s="27" t="s">
        <v>59</v>
      </c>
      <c r="I27" s="27" t="s">
        <v>60</v>
      </c>
      <c r="J27" s="27" t="s">
        <v>231</v>
      </c>
      <c r="K27" s="27" t="s">
        <v>234</v>
      </c>
      <c r="L27" s="48">
        <v>350000</v>
      </c>
      <c r="M27" s="48">
        <f t="shared" si="0"/>
        <v>245000</v>
      </c>
      <c r="N27" s="177">
        <v>45108</v>
      </c>
      <c r="O27" s="50">
        <v>45992</v>
      </c>
      <c r="P27" s="51"/>
      <c r="Q27" s="51"/>
      <c r="R27" s="51"/>
      <c r="S27" s="51" t="s">
        <v>117</v>
      </c>
      <c r="T27" s="51"/>
      <c r="U27" s="51"/>
      <c r="V27" s="51"/>
      <c r="W27" s="51"/>
      <c r="X27" s="51" t="s">
        <v>117</v>
      </c>
      <c r="Y27" s="51"/>
      <c r="Z27" s="53"/>
    </row>
    <row r="28" spans="1:26" ht="150" customHeight="1" thickBot="1" x14ac:dyDescent="0.3">
      <c r="A28" s="186">
        <v>24</v>
      </c>
      <c r="B28" s="27" t="s">
        <v>228</v>
      </c>
      <c r="C28" s="27" t="s">
        <v>229</v>
      </c>
      <c r="D28" s="34">
        <v>70981761</v>
      </c>
      <c r="E28" s="34">
        <v>150012128</v>
      </c>
      <c r="F28" s="34">
        <v>650012097</v>
      </c>
      <c r="G28" s="27" t="s">
        <v>235</v>
      </c>
      <c r="H28" s="27" t="s">
        <v>59</v>
      </c>
      <c r="I28" s="27" t="s">
        <v>60</v>
      </c>
      <c r="J28" s="27" t="s">
        <v>231</v>
      </c>
      <c r="K28" s="34" t="s">
        <v>236</v>
      </c>
      <c r="L28" s="48">
        <v>150000</v>
      </c>
      <c r="M28" s="58">
        <f t="shared" si="0"/>
        <v>105000</v>
      </c>
      <c r="N28" s="177">
        <v>45108</v>
      </c>
      <c r="O28" s="50">
        <v>45992</v>
      </c>
      <c r="P28" s="51"/>
      <c r="Q28" s="51"/>
      <c r="R28" s="51"/>
      <c r="S28" s="51" t="s">
        <v>117</v>
      </c>
      <c r="T28" s="51"/>
      <c r="U28" s="51"/>
      <c r="V28" s="51"/>
      <c r="W28" s="51"/>
      <c r="X28" s="51"/>
      <c r="Y28" s="51"/>
      <c r="Z28" s="53"/>
    </row>
    <row r="29" spans="1:26" ht="150" customHeight="1" thickBot="1" x14ac:dyDescent="0.3">
      <c r="A29" s="186">
        <v>25</v>
      </c>
      <c r="B29" s="27" t="s">
        <v>237</v>
      </c>
      <c r="C29" s="27" t="s">
        <v>129</v>
      </c>
      <c r="D29" s="57">
        <v>70998779</v>
      </c>
      <c r="E29" s="27">
        <v>102943214</v>
      </c>
      <c r="F29" s="27">
        <v>600130258</v>
      </c>
      <c r="G29" s="27" t="s">
        <v>238</v>
      </c>
      <c r="H29" s="27" t="s">
        <v>59</v>
      </c>
      <c r="I29" s="27" t="s">
        <v>60</v>
      </c>
      <c r="J29" s="27" t="s">
        <v>132</v>
      </c>
      <c r="K29" s="27" t="s">
        <v>239</v>
      </c>
      <c r="L29" s="49">
        <v>1200000</v>
      </c>
      <c r="M29" s="58">
        <f t="shared" si="0"/>
        <v>840000</v>
      </c>
      <c r="N29" s="61" t="s">
        <v>240</v>
      </c>
      <c r="O29" s="61">
        <v>45839</v>
      </c>
      <c r="P29" s="52" t="s">
        <v>117</v>
      </c>
      <c r="Q29" s="52" t="s">
        <v>117</v>
      </c>
      <c r="R29" s="52" t="s">
        <v>117</v>
      </c>
      <c r="S29" s="52" t="s">
        <v>117</v>
      </c>
      <c r="T29" s="52"/>
      <c r="U29" s="52" t="s">
        <v>117</v>
      </c>
      <c r="V29" s="52"/>
      <c r="W29" s="52"/>
      <c r="X29" s="52"/>
      <c r="Y29" s="52" t="s">
        <v>241</v>
      </c>
      <c r="Z29" s="104"/>
    </row>
    <row r="30" spans="1:26" ht="150" customHeight="1" thickBot="1" x14ac:dyDescent="0.3">
      <c r="A30" s="186">
        <v>26</v>
      </c>
      <c r="B30" s="27" t="s">
        <v>237</v>
      </c>
      <c r="C30" s="27" t="s">
        <v>129</v>
      </c>
      <c r="D30" s="57">
        <v>70998779</v>
      </c>
      <c r="E30" s="34">
        <v>102943214</v>
      </c>
      <c r="F30" s="34">
        <v>600130258</v>
      </c>
      <c r="G30" s="27" t="s">
        <v>242</v>
      </c>
      <c r="H30" s="27" t="s">
        <v>59</v>
      </c>
      <c r="I30" s="27" t="s">
        <v>60</v>
      </c>
      <c r="J30" s="27" t="s">
        <v>132</v>
      </c>
      <c r="K30" s="27" t="s">
        <v>243</v>
      </c>
      <c r="L30" s="58">
        <v>1500000</v>
      </c>
      <c r="M30" s="58">
        <f t="shared" si="0"/>
        <v>1050000</v>
      </c>
      <c r="N30" s="130" t="s">
        <v>170</v>
      </c>
      <c r="O30" s="50">
        <v>45839</v>
      </c>
      <c r="P30" s="51"/>
      <c r="Q30" s="51"/>
      <c r="R30" s="51"/>
      <c r="S30" s="51"/>
      <c r="T30" s="51"/>
      <c r="U30" s="51"/>
      <c r="V30" s="51"/>
      <c r="W30" s="51"/>
      <c r="X30" s="51"/>
      <c r="Y30" s="52" t="s">
        <v>245</v>
      </c>
      <c r="Z30" s="53" t="s">
        <v>63</v>
      </c>
    </row>
    <row r="31" spans="1:26" ht="150" customHeight="1" thickBot="1" x14ac:dyDescent="0.3">
      <c r="A31" s="186">
        <v>27</v>
      </c>
      <c r="B31" s="27" t="s">
        <v>237</v>
      </c>
      <c r="C31" s="27" t="s">
        <v>129</v>
      </c>
      <c r="D31" s="57">
        <v>70998779</v>
      </c>
      <c r="E31" s="34">
        <v>102943214</v>
      </c>
      <c r="F31" s="34">
        <v>600130258</v>
      </c>
      <c r="G31" s="27" t="s">
        <v>246</v>
      </c>
      <c r="H31" s="27" t="s">
        <v>59</v>
      </c>
      <c r="I31" s="27" t="s">
        <v>60</v>
      </c>
      <c r="J31" s="27" t="s">
        <v>132</v>
      </c>
      <c r="K31" s="27" t="s">
        <v>247</v>
      </c>
      <c r="L31" s="58">
        <v>1500000</v>
      </c>
      <c r="M31" s="58">
        <f t="shared" si="0"/>
        <v>1050000</v>
      </c>
      <c r="N31" s="130" t="s">
        <v>188</v>
      </c>
      <c r="O31" s="50">
        <v>45839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3" t="s">
        <v>63</v>
      </c>
    </row>
    <row r="32" spans="1:26" ht="150" customHeight="1" thickBot="1" x14ac:dyDescent="0.3">
      <c r="A32" s="186">
        <v>28</v>
      </c>
      <c r="B32" s="27" t="s">
        <v>237</v>
      </c>
      <c r="C32" s="27" t="s">
        <v>129</v>
      </c>
      <c r="D32" s="57">
        <v>70998779</v>
      </c>
      <c r="E32" s="34">
        <v>102943214</v>
      </c>
      <c r="F32" s="34">
        <v>600130258</v>
      </c>
      <c r="G32" s="27" t="s">
        <v>248</v>
      </c>
      <c r="H32" s="27" t="s">
        <v>59</v>
      </c>
      <c r="I32" s="27" t="s">
        <v>60</v>
      </c>
      <c r="J32" s="27" t="s">
        <v>132</v>
      </c>
      <c r="K32" s="27" t="s">
        <v>249</v>
      </c>
      <c r="L32" s="58">
        <v>350000</v>
      </c>
      <c r="M32" s="58">
        <f t="shared" si="0"/>
        <v>245000</v>
      </c>
      <c r="N32" s="130">
        <v>45108</v>
      </c>
      <c r="O32" s="50">
        <v>45627</v>
      </c>
      <c r="P32" s="51"/>
      <c r="Q32" s="52" t="s">
        <v>117</v>
      </c>
      <c r="R32" s="52" t="s">
        <v>117</v>
      </c>
      <c r="S32" s="52" t="s">
        <v>117</v>
      </c>
      <c r="T32" s="51"/>
      <c r="U32" s="51"/>
      <c r="V32" s="51"/>
      <c r="W32" s="51"/>
      <c r="X32" s="51"/>
      <c r="Y32" s="51"/>
      <c r="Z32" s="53"/>
    </row>
    <row r="33" spans="1:27" ht="150" customHeight="1" thickBot="1" x14ac:dyDescent="0.3">
      <c r="A33" s="186">
        <v>29</v>
      </c>
      <c r="B33" s="27" t="s">
        <v>237</v>
      </c>
      <c r="C33" s="27" t="s">
        <v>129</v>
      </c>
      <c r="D33" s="57">
        <v>70998779</v>
      </c>
      <c r="E33" s="34">
        <v>102943214</v>
      </c>
      <c r="F33" s="34">
        <v>600130258</v>
      </c>
      <c r="G33" s="27" t="s">
        <v>250</v>
      </c>
      <c r="H33" s="27" t="s">
        <v>59</v>
      </c>
      <c r="I33" s="27" t="s">
        <v>60</v>
      </c>
      <c r="J33" s="27" t="s">
        <v>132</v>
      </c>
      <c r="K33" s="27" t="s">
        <v>251</v>
      </c>
      <c r="L33" s="58">
        <v>3000000</v>
      </c>
      <c r="M33" s="58">
        <f t="shared" si="0"/>
        <v>2100000</v>
      </c>
      <c r="N33" s="50">
        <v>45658</v>
      </c>
      <c r="O33" s="50">
        <v>46722</v>
      </c>
      <c r="P33" s="51"/>
      <c r="Q33" s="52" t="s">
        <v>117</v>
      </c>
      <c r="R33" s="52" t="s">
        <v>117</v>
      </c>
      <c r="S33" s="52"/>
      <c r="T33" s="51"/>
      <c r="U33" s="51"/>
      <c r="V33" s="51"/>
      <c r="W33" s="51" t="s">
        <v>149</v>
      </c>
      <c r="X33" s="51"/>
      <c r="Y33" s="52" t="s">
        <v>189</v>
      </c>
      <c r="Z33" s="53" t="s">
        <v>63</v>
      </c>
    </row>
    <row r="34" spans="1:27" ht="150" customHeight="1" thickBot="1" x14ac:dyDescent="0.3">
      <c r="A34" s="186">
        <v>30</v>
      </c>
      <c r="B34" s="27" t="s">
        <v>237</v>
      </c>
      <c r="C34" s="27" t="s">
        <v>129</v>
      </c>
      <c r="D34" s="57">
        <v>70998779</v>
      </c>
      <c r="E34" s="34">
        <v>102943214</v>
      </c>
      <c r="F34" s="34">
        <v>600130258</v>
      </c>
      <c r="G34" s="27" t="s">
        <v>252</v>
      </c>
      <c r="H34" s="27" t="s">
        <v>59</v>
      </c>
      <c r="I34" s="27" t="s">
        <v>60</v>
      </c>
      <c r="J34" s="27" t="s">
        <v>132</v>
      </c>
      <c r="K34" s="27" t="s">
        <v>253</v>
      </c>
      <c r="L34" s="58">
        <v>500000</v>
      </c>
      <c r="M34" s="58">
        <f t="shared" si="0"/>
        <v>350000</v>
      </c>
      <c r="N34" s="130">
        <v>45078</v>
      </c>
      <c r="O34" s="50">
        <v>45627</v>
      </c>
      <c r="P34" s="51"/>
      <c r="Q34" s="51" t="s">
        <v>117</v>
      </c>
      <c r="R34" s="51"/>
      <c r="S34" s="51"/>
      <c r="T34" s="51"/>
      <c r="U34" s="51"/>
      <c r="V34" s="51"/>
      <c r="W34" s="51"/>
      <c r="X34" s="51"/>
      <c r="Y34" s="51"/>
      <c r="Z34" s="53" t="s">
        <v>63</v>
      </c>
    </row>
    <row r="35" spans="1:27" ht="150" customHeight="1" thickBot="1" x14ac:dyDescent="0.3">
      <c r="A35" s="186">
        <v>31</v>
      </c>
      <c r="B35" s="27" t="s">
        <v>237</v>
      </c>
      <c r="C35" s="27" t="s">
        <v>129</v>
      </c>
      <c r="D35" s="57">
        <v>70998779</v>
      </c>
      <c r="E35" s="34">
        <v>102943214</v>
      </c>
      <c r="F35" s="34">
        <v>600130258</v>
      </c>
      <c r="G35" s="27" t="s">
        <v>254</v>
      </c>
      <c r="H35" s="27" t="s">
        <v>59</v>
      </c>
      <c r="I35" s="27" t="s">
        <v>60</v>
      </c>
      <c r="J35" s="27" t="s">
        <v>132</v>
      </c>
      <c r="K35" s="34" t="s">
        <v>255</v>
      </c>
      <c r="L35" s="58">
        <v>1000000</v>
      </c>
      <c r="M35" s="58">
        <f t="shared" si="0"/>
        <v>700000</v>
      </c>
      <c r="N35" s="130">
        <v>45292</v>
      </c>
      <c r="O35" s="50">
        <v>45627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3"/>
    </row>
    <row r="36" spans="1:27" ht="150" customHeight="1" thickBot="1" x14ac:dyDescent="0.3">
      <c r="A36" s="186">
        <v>32</v>
      </c>
      <c r="B36" s="27" t="s">
        <v>237</v>
      </c>
      <c r="C36" s="27" t="s">
        <v>129</v>
      </c>
      <c r="D36" s="57">
        <v>70998779</v>
      </c>
      <c r="E36" s="34">
        <v>102943214</v>
      </c>
      <c r="F36" s="34">
        <v>600130258</v>
      </c>
      <c r="G36" s="27" t="s">
        <v>216</v>
      </c>
      <c r="H36" s="27" t="s">
        <v>59</v>
      </c>
      <c r="I36" s="27" t="s">
        <v>60</v>
      </c>
      <c r="J36" s="27" t="s">
        <v>132</v>
      </c>
      <c r="K36" s="27" t="s">
        <v>256</v>
      </c>
      <c r="L36" s="58">
        <v>300000</v>
      </c>
      <c r="M36" s="58">
        <f t="shared" si="0"/>
        <v>210000</v>
      </c>
      <c r="N36" s="130">
        <v>45108</v>
      </c>
      <c r="O36" s="50">
        <v>45627</v>
      </c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3"/>
    </row>
    <row r="37" spans="1:27" ht="150" customHeight="1" thickBot="1" x14ac:dyDescent="0.3">
      <c r="A37" s="186">
        <v>33</v>
      </c>
      <c r="B37" s="27" t="s">
        <v>138</v>
      </c>
      <c r="C37" s="27" t="s">
        <v>139</v>
      </c>
      <c r="D37" s="57">
        <v>70885966</v>
      </c>
      <c r="E37" s="57">
        <v>102931887</v>
      </c>
      <c r="F37" s="57">
        <v>600130045</v>
      </c>
      <c r="G37" s="27" t="s">
        <v>257</v>
      </c>
      <c r="H37" s="27" t="s">
        <v>59</v>
      </c>
      <c r="I37" s="27" t="s">
        <v>60</v>
      </c>
      <c r="J37" s="27" t="s">
        <v>141</v>
      </c>
      <c r="K37" s="27" t="s">
        <v>258</v>
      </c>
      <c r="L37" s="58">
        <v>4500000</v>
      </c>
      <c r="M37" s="58">
        <f t="shared" ref="M37:M39" si="1">L37/100*80</f>
        <v>3600000</v>
      </c>
      <c r="N37" s="61" t="s">
        <v>170</v>
      </c>
      <c r="O37" s="50" t="s">
        <v>259</v>
      </c>
      <c r="P37" s="50"/>
      <c r="Q37" s="50"/>
      <c r="R37" s="50"/>
      <c r="S37" s="50"/>
      <c r="T37" s="50"/>
      <c r="U37" s="50"/>
      <c r="V37" s="50" t="s">
        <v>117</v>
      </c>
      <c r="W37" s="50" t="s">
        <v>117</v>
      </c>
      <c r="X37" s="50"/>
      <c r="Y37" s="50"/>
      <c r="Z37" s="105"/>
    </row>
    <row r="38" spans="1:27" ht="254.25" customHeight="1" thickBot="1" x14ac:dyDescent="0.3">
      <c r="A38" s="186">
        <v>34</v>
      </c>
      <c r="B38" s="27" t="s">
        <v>138</v>
      </c>
      <c r="C38" s="27" t="s">
        <v>139</v>
      </c>
      <c r="D38" s="57">
        <v>70885966</v>
      </c>
      <c r="E38" s="57">
        <v>102931887</v>
      </c>
      <c r="F38" s="57">
        <v>600130045</v>
      </c>
      <c r="G38" s="27" t="s">
        <v>260</v>
      </c>
      <c r="H38" s="27" t="s">
        <v>59</v>
      </c>
      <c r="I38" s="27" t="s">
        <v>60</v>
      </c>
      <c r="J38" s="27" t="s">
        <v>141</v>
      </c>
      <c r="K38" s="27" t="s">
        <v>261</v>
      </c>
      <c r="L38" s="58">
        <v>35000000</v>
      </c>
      <c r="M38" s="58">
        <f t="shared" si="1"/>
        <v>28000000</v>
      </c>
      <c r="N38" s="61" t="s">
        <v>170</v>
      </c>
      <c r="O38" s="50" t="s">
        <v>259</v>
      </c>
      <c r="P38" s="50" t="s">
        <v>117</v>
      </c>
      <c r="Q38" s="50" t="s">
        <v>117</v>
      </c>
      <c r="R38" s="50" t="s">
        <v>117</v>
      </c>
      <c r="S38" s="50" t="s">
        <v>117</v>
      </c>
      <c r="T38" s="50"/>
      <c r="U38" s="50" t="s">
        <v>117</v>
      </c>
      <c r="V38" s="50" t="s">
        <v>117</v>
      </c>
      <c r="W38" s="50" t="s">
        <v>117</v>
      </c>
      <c r="X38" s="50" t="s">
        <v>117</v>
      </c>
      <c r="Y38" s="50"/>
      <c r="Z38" s="105"/>
    </row>
    <row r="39" spans="1:27" ht="150" customHeight="1" thickBot="1" x14ac:dyDescent="0.3">
      <c r="A39" s="186">
        <v>35</v>
      </c>
      <c r="B39" s="66" t="s">
        <v>138</v>
      </c>
      <c r="C39" s="66" t="s">
        <v>139</v>
      </c>
      <c r="D39" s="66">
        <v>70885966</v>
      </c>
      <c r="E39" s="66">
        <v>102931887</v>
      </c>
      <c r="F39" s="66">
        <v>600130045</v>
      </c>
      <c r="G39" s="66" t="s">
        <v>262</v>
      </c>
      <c r="H39" s="66" t="s">
        <v>59</v>
      </c>
      <c r="I39" s="66" t="s">
        <v>60</v>
      </c>
      <c r="J39" s="66" t="s">
        <v>141</v>
      </c>
      <c r="K39" s="66" t="s">
        <v>263</v>
      </c>
      <c r="L39" s="99">
        <v>8500000</v>
      </c>
      <c r="M39" s="99">
        <f t="shared" si="1"/>
        <v>6800000</v>
      </c>
      <c r="N39" s="61" t="s">
        <v>170</v>
      </c>
      <c r="O39" s="50" t="s">
        <v>259</v>
      </c>
      <c r="P39" s="106"/>
      <c r="Q39" s="106"/>
      <c r="R39" s="106"/>
      <c r="S39" s="106"/>
      <c r="T39" s="107"/>
      <c r="U39" s="107"/>
      <c r="V39" s="50" t="s">
        <v>117</v>
      </c>
      <c r="W39" s="50" t="s">
        <v>117</v>
      </c>
      <c r="X39" s="107"/>
      <c r="Y39" s="107"/>
      <c r="Z39" s="108"/>
    </row>
    <row r="40" spans="1:27" ht="150" customHeight="1" thickBot="1" x14ac:dyDescent="0.3">
      <c r="A40" s="186">
        <v>36</v>
      </c>
      <c r="B40" s="27" t="s">
        <v>138</v>
      </c>
      <c r="C40" s="27" t="s">
        <v>139</v>
      </c>
      <c r="D40" s="27">
        <v>70885966</v>
      </c>
      <c r="E40" s="27">
        <v>102931887</v>
      </c>
      <c r="F40" s="27">
        <v>600130045</v>
      </c>
      <c r="G40" s="27" t="s">
        <v>264</v>
      </c>
      <c r="H40" s="27" t="s">
        <v>59</v>
      </c>
      <c r="I40" s="27" t="s">
        <v>60</v>
      </c>
      <c r="J40" s="27" t="s">
        <v>141</v>
      </c>
      <c r="K40" s="27" t="s">
        <v>265</v>
      </c>
      <c r="L40" s="58">
        <v>300000</v>
      </c>
      <c r="M40" s="58">
        <f>L40/100*80</f>
        <v>240000</v>
      </c>
      <c r="N40" s="61" t="s">
        <v>170</v>
      </c>
      <c r="O40" s="50" t="s">
        <v>144</v>
      </c>
      <c r="P40" s="109"/>
      <c r="Q40" s="109"/>
      <c r="R40" s="109"/>
      <c r="S40" s="109"/>
      <c r="T40" s="109"/>
      <c r="U40" s="109"/>
      <c r="V40" s="109"/>
      <c r="W40" s="109" t="s">
        <v>117</v>
      </c>
      <c r="X40" s="109"/>
      <c r="Y40" s="109"/>
      <c r="Z40" s="110"/>
    </row>
    <row r="41" spans="1:27" ht="230.25" customHeight="1" thickBot="1" x14ac:dyDescent="0.3">
      <c r="A41" s="186">
        <v>37</v>
      </c>
      <c r="B41" s="92" t="s">
        <v>138</v>
      </c>
      <c r="C41" s="92" t="s">
        <v>139</v>
      </c>
      <c r="D41" s="92">
        <v>70885966</v>
      </c>
      <c r="E41" s="92">
        <v>102931887</v>
      </c>
      <c r="F41" s="92">
        <v>600130045</v>
      </c>
      <c r="G41" s="92" t="s">
        <v>266</v>
      </c>
      <c r="H41" s="92" t="s">
        <v>59</v>
      </c>
      <c r="I41" s="92" t="s">
        <v>60</v>
      </c>
      <c r="J41" s="92" t="s">
        <v>141</v>
      </c>
      <c r="K41" s="92" t="s">
        <v>267</v>
      </c>
      <c r="L41" s="94">
        <v>3500000</v>
      </c>
      <c r="M41" s="94">
        <f>L41/100*80</f>
        <v>2800000</v>
      </c>
      <c r="N41" s="61" t="s">
        <v>170</v>
      </c>
      <c r="O41" s="50" t="s">
        <v>259</v>
      </c>
      <c r="P41" s="111" t="s">
        <v>117</v>
      </c>
      <c r="Q41" s="111" t="s">
        <v>117</v>
      </c>
      <c r="R41" s="111" t="s">
        <v>117</v>
      </c>
      <c r="S41" s="111" t="s">
        <v>117</v>
      </c>
      <c r="T41" s="111"/>
      <c r="U41" s="111" t="s">
        <v>117</v>
      </c>
      <c r="V41" s="111" t="s">
        <v>117</v>
      </c>
      <c r="W41" s="111" t="s">
        <v>117</v>
      </c>
      <c r="X41" s="111" t="s">
        <v>117</v>
      </c>
      <c r="Y41" s="111"/>
      <c r="Z41" s="112"/>
    </row>
    <row r="42" spans="1:27" ht="150" customHeight="1" thickBot="1" x14ac:dyDescent="0.3">
      <c r="A42" s="186">
        <v>38</v>
      </c>
      <c r="B42" s="27" t="s">
        <v>138</v>
      </c>
      <c r="C42" s="27" t="s">
        <v>139</v>
      </c>
      <c r="D42" s="27">
        <v>70885966</v>
      </c>
      <c r="E42" s="27">
        <v>102931887</v>
      </c>
      <c r="F42" s="27">
        <v>600130045</v>
      </c>
      <c r="G42" s="27" t="s">
        <v>268</v>
      </c>
      <c r="H42" s="27" t="s">
        <v>59</v>
      </c>
      <c r="I42" s="27" t="s">
        <v>60</v>
      </c>
      <c r="J42" s="27" t="s">
        <v>141</v>
      </c>
      <c r="K42" s="27" t="s">
        <v>269</v>
      </c>
      <c r="L42" s="58">
        <v>450000</v>
      </c>
      <c r="M42" s="58">
        <f>L42/100*80</f>
        <v>360000</v>
      </c>
      <c r="N42" s="61" t="s">
        <v>170</v>
      </c>
      <c r="O42" s="50" t="s">
        <v>259</v>
      </c>
      <c r="P42" s="109"/>
      <c r="Q42" s="109" t="s">
        <v>117</v>
      </c>
      <c r="R42" s="109"/>
      <c r="S42" s="109"/>
      <c r="T42" s="109"/>
      <c r="U42" s="109"/>
      <c r="V42" s="109" t="s">
        <v>117</v>
      </c>
      <c r="W42" s="109" t="s">
        <v>117</v>
      </c>
      <c r="X42" s="109"/>
      <c r="Y42" s="109"/>
      <c r="Z42" s="110"/>
    </row>
    <row r="43" spans="1:27" ht="150" customHeight="1" thickBot="1" x14ac:dyDescent="0.3">
      <c r="A43" s="186">
        <v>39</v>
      </c>
      <c r="B43" s="27" t="s">
        <v>270</v>
      </c>
      <c r="C43" s="27" t="s">
        <v>57</v>
      </c>
      <c r="D43" s="27" t="s">
        <v>271</v>
      </c>
      <c r="E43" s="113" t="s">
        <v>272</v>
      </c>
      <c r="F43" s="113">
        <v>600130100</v>
      </c>
      <c r="G43" s="27" t="s">
        <v>273</v>
      </c>
      <c r="H43" s="27" t="s">
        <v>59</v>
      </c>
      <c r="I43" s="27" t="s">
        <v>60</v>
      </c>
      <c r="J43" s="27" t="s">
        <v>60</v>
      </c>
      <c r="K43" s="27" t="s">
        <v>274</v>
      </c>
      <c r="L43" s="49">
        <v>5000000</v>
      </c>
      <c r="M43" s="58">
        <f t="shared" ref="M43:M59" si="2">L43/100*70</f>
        <v>3500000</v>
      </c>
      <c r="N43" s="61" t="s">
        <v>170</v>
      </c>
      <c r="O43" s="61">
        <v>45992</v>
      </c>
      <c r="P43" s="52"/>
      <c r="Q43" s="52" t="s">
        <v>117</v>
      </c>
      <c r="R43" s="52" t="s">
        <v>117</v>
      </c>
      <c r="S43" s="52" t="s">
        <v>117</v>
      </c>
      <c r="T43" s="52"/>
      <c r="U43" s="52"/>
      <c r="V43" s="52"/>
      <c r="W43" s="52"/>
      <c r="X43" s="114"/>
      <c r="Y43" s="52"/>
      <c r="Z43" s="104" t="s">
        <v>63</v>
      </c>
    </row>
    <row r="44" spans="1:27" ht="150" customHeight="1" thickBot="1" x14ac:dyDescent="0.3">
      <c r="A44" s="186">
        <v>40</v>
      </c>
      <c r="B44" s="66" t="s">
        <v>270</v>
      </c>
      <c r="C44" s="66" t="s">
        <v>57</v>
      </c>
      <c r="D44" s="66" t="s">
        <v>271</v>
      </c>
      <c r="E44" s="115" t="s">
        <v>272</v>
      </c>
      <c r="F44" s="115">
        <v>600130100</v>
      </c>
      <c r="G44" s="66" t="s">
        <v>275</v>
      </c>
      <c r="H44" s="66" t="s">
        <v>59</v>
      </c>
      <c r="I44" s="66" t="s">
        <v>60</v>
      </c>
      <c r="J44" s="66" t="s">
        <v>60</v>
      </c>
      <c r="K44" s="66" t="s">
        <v>276</v>
      </c>
      <c r="L44" s="116">
        <v>2000000</v>
      </c>
      <c r="M44" s="116">
        <f t="shared" si="2"/>
        <v>1400000</v>
      </c>
      <c r="N44" s="163" t="s">
        <v>332</v>
      </c>
      <c r="O44" s="163" t="s">
        <v>244</v>
      </c>
      <c r="P44" s="101"/>
      <c r="Q44" s="101"/>
      <c r="R44" s="101"/>
      <c r="S44" s="101"/>
      <c r="T44" s="101"/>
      <c r="U44" s="101"/>
      <c r="V44" s="101"/>
      <c r="W44" s="101"/>
      <c r="X44" s="117"/>
      <c r="Y44" s="101"/>
      <c r="Z44" s="104" t="s">
        <v>63</v>
      </c>
    </row>
    <row r="45" spans="1:27" ht="150" customHeight="1" thickBot="1" x14ac:dyDescent="0.3">
      <c r="A45" s="186">
        <v>41</v>
      </c>
      <c r="B45" s="27" t="s">
        <v>270</v>
      </c>
      <c r="C45" s="27" t="s">
        <v>57</v>
      </c>
      <c r="D45" s="27" t="s">
        <v>271</v>
      </c>
      <c r="E45" s="113" t="s">
        <v>272</v>
      </c>
      <c r="F45" s="113">
        <v>600130100</v>
      </c>
      <c r="G45" s="27" t="s">
        <v>278</v>
      </c>
      <c r="H45" s="27" t="s">
        <v>59</v>
      </c>
      <c r="I45" s="27" t="s">
        <v>60</v>
      </c>
      <c r="J45" s="27" t="s">
        <v>60</v>
      </c>
      <c r="K45" s="27" t="s">
        <v>279</v>
      </c>
      <c r="L45" s="49">
        <v>2000000</v>
      </c>
      <c r="M45" s="58">
        <f t="shared" si="2"/>
        <v>1400000</v>
      </c>
      <c r="N45" s="164" t="s">
        <v>333</v>
      </c>
      <c r="O45" s="61">
        <v>45992</v>
      </c>
      <c r="P45" s="52"/>
      <c r="Q45" s="52" t="s">
        <v>117</v>
      </c>
      <c r="R45" s="52"/>
      <c r="S45" s="52" t="s">
        <v>117</v>
      </c>
      <c r="T45" s="52"/>
      <c r="U45" s="52"/>
      <c r="V45" s="52"/>
      <c r="W45" s="52"/>
      <c r="X45" s="52" t="s">
        <v>117</v>
      </c>
      <c r="Y45" s="52"/>
      <c r="Z45" s="104" t="s">
        <v>63</v>
      </c>
    </row>
    <row r="46" spans="1:27" ht="150" customHeight="1" thickBot="1" x14ac:dyDescent="0.3">
      <c r="A46" s="209">
        <v>42</v>
      </c>
      <c r="B46" s="131" t="s">
        <v>270</v>
      </c>
      <c r="C46" s="131" t="s">
        <v>57</v>
      </c>
      <c r="D46" s="131" t="s">
        <v>271</v>
      </c>
      <c r="E46" s="211" t="s">
        <v>272</v>
      </c>
      <c r="F46" s="211">
        <v>600130100</v>
      </c>
      <c r="G46" s="131" t="s">
        <v>280</v>
      </c>
      <c r="H46" s="131" t="s">
        <v>59</v>
      </c>
      <c r="I46" s="131" t="s">
        <v>60</v>
      </c>
      <c r="J46" s="131" t="s">
        <v>60</v>
      </c>
      <c r="K46" s="131" t="s">
        <v>281</v>
      </c>
      <c r="L46" s="136">
        <v>500000</v>
      </c>
      <c r="M46" s="135">
        <f t="shared" si="2"/>
        <v>350000</v>
      </c>
      <c r="N46" s="212">
        <v>2022</v>
      </c>
      <c r="O46" s="212" t="s">
        <v>334</v>
      </c>
      <c r="P46" s="153"/>
      <c r="Q46" s="153"/>
      <c r="R46" s="153" t="s">
        <v>117</v>
      </c>
      <c r="S46" s="153" t="s">
        <v>117</v>
      </c>
      <c r="T46" s="153"/>
      <c r="U46" s="153"/>
      <c r="V46" s="153"/>
      <c r="W46" s="153"/>
      <c r="X46" s="153" t="s">
        <v>117</v>
      </c>
      <c r="Y46" s="153"/>
      <c r="Z46" s="213" t="s">
        <v>63</v>
      </c>
    </row>
    <row r="47" spans="1:27" s="2" customFormat="1" ht="150" customHeight="1" thickBot="1" x14ac:dyDescent="0.3">
      <c r="A47" s="186">
        <v>43</v>
      </c>
      <c r="B47" s="27" t="s">
        <v>270</v>
      </c>
      <c r="C47" s="27" t="s">
        <v>57</v>
      </c>
      <c r="D47" s="27" t="s">
        <v>271</v>
      </c>
      <c r="E47" s="113" t="s">
        <v>272</v>
      </c>
      <c r="F47" s="113">
        <v>600130100</v>
      </c>
      <c r="G47" s="27" t="s">
        <v>282</v>
      </c>
      <c r="H47" s="27" t="s">
        <v>59</v>
      </c>
      <c r="I47" s="27" t="s">
        <v>60</v>
      </c>
      <c r="J47" s="27" t="s">
        <v>60</v>
      </c>
      <c r="K47" s="27" t="s">
        <v>283</v>
      </c>
      <c r="L47" s="49">
        <v>700000</v>
      </c>
      <c r="M47" s="58">
        <f t="shared" si="2"/>
        <v>490000</v>
      </c>
      <c r="N47" s="164" t="s">
        <v>333</v>
      </c>
      <c r="O47" s="61">
        <v>45992</v>
      </c>
      <c r="P47" s="52"/>
      <c r="Q47" s="52"/>
      <c r="R47" s="52" t="s">
        <v>117</v>
      </c>
      <c r="S47" s="52"/>
      <c r="T47" s="52"/>
      <c r="U47" s="52"/>
      <c r="V47" s="52"/>
      <c r="W47" s="52"/>
      <c r="X47" s="52" t="s">
        <v>117</v>
      </c>
      <c r="Y47" s="52"/>
      <c r="Z47" s="104" t="s">
        <v>63</v>
      </c>
      <c r="AA47" s="166"/>
    </row>
    <row r="48" spans="1:27" s="2" customFormat="1" ht="150" customHeight="1" thickBot="1" x14ac:dyDescent="0.3">
      <c r="A48" s="192">
        <v>44</v>
      </c>
      <c r="B48" s="202" t="s">
        <v>270</v>
      </c>
      <c r="C48" s="202" t="s">
        <v>57</v>
      </c>
      <c r="D48" s="202" t="s">
        <v>271</v>
      </c>
      <c r="E48" s="203" t="s">
        <v>272</v>
      </c>
      <c r="F48" s="203">
        <v>600130100</v>
      </c>
      <c r="G48" s="202" t="s">
        <v>336</v>
      </c>
      <c r="H48" s="202" t="s">
        <v>59</v>
      </c>
      <c r="I48" s="202" t="s">
        <v>60</v>
      </c>
      <c r="J48" s="202" t="s">
        <v>60</v>
      </c>
      <c r="K48" s="202" t="s">
        <v>335</v>
      </c>
      <c r="L48" s="204">
        <v>2000000</v>
      </c>
      <c r="M48" s="205">
        <f t="shared" si="2"/>
        <v>1400000</v>
      </c>
      <c r="N48" s="206" t="s">
        <v>277</v>
      </c>
      <c r="O48" s="206" t="s">
        <v>259</v>
      </c>
      <c r="P48" s="207" t="s">
        <v>117</v>
      </c>
      <c r="Q48" s="207" t="s">
        <v>117</v>
      </c>
      <c r="R48" s="207" t="s">
        <v>117</v>
      </c>
      <c r="S48" s="207" t="s">
        <v>117</v>
      </c>
      <c r="T48" s="207"/>
      <c r="U48" s="207"/>
      <c r="V48" s="207"/>
      <c r="W48" s="207"/>
      <c r="X48" s="207"/>
      <c r="Y48" s="207"/>
      <c r="Z48" s="208"/>
      <c r="AA48" s="167"/>
    </row>
    <row r="49" spans="1:27" s="2" customFormat="1" ht="150" customHeight="1" thickBot="1" x14ac:dyDescent="0.3">
      <c r="A49" s="192">
        <v>45</v>
      </c>
      <c r="B49" s="202" t="s">
        <v>270</v>
      </c>
      <c r="C49" s="202" t="s">
        <v>57</v>
      </c>
      <c r="D49" s="202" t="s">
        <v>337</v>
      </c>
      <c r="E49" s="203" t="s">
        <v>338</v>
      </c>
      <c r="F49" s="203">
        <v>600130112</v>
      </c>
      <c r="G49" s="202" t="s">
        <v>339</v>
      </c>
      <c r="H49" s="202" t="s">
        <v>59</v>
      </c>
      <c r="I49" s="202" t="s">
        <v>60</v>
      </c>
      <c r="J49" s="202" t="s">
        <v>60</v>
      </c>
      <c r="K49" s="202" t="s">
        <v>340</v>
      </c>
      <c r="L49" s="204">
        <v>2000000</v>
      </c>
      <c r="M49" s="205">
        <f t="shared" si="2"/>
        <v>1400000</v>
      </c>
      <c r="N49" s="206" t="s">
        <v>277</v>
      </c>
      <c r="O49" s="206" t="s">
        <v>259</v>
      </c>
      <c r="P49" s="207" t="s">
        <v>117</v>
      </c>
      <c r="Q49" s="207" t="s">
        <v>117</v>
      </c>
      <c r="R49" s="207" t="s">
        <v>117</v>
      </c>
      <c r="S49" s="207" t="s">
        <v>117</v>
      </c>
      <c r="T49" s="207"/>
      <c r="U49" s="207"/>
      <c r="V49" s="207"/>
      <c r="W49" s="207"/>
      <c r="X49" s="207" t="s">
        <v>117</v>
      </c>
      <c r="Y49" s="207"/>
      <c r="Z49" s="208"/>
      <c r="AA49" s="170"/>
    </row>
    <row r="50" spans="1:27" s="2" customFormat="1" ht="150" customHeight="1" thickBot="1" x14ac:dyDescent="0.3">
      <c r="A50" s="192">
        <v>46</v>
      </c>
      <c r="B50" s="202" t="s">
        <v>270</v>
      </c>
      <c r="C50" s="202" t="s">
        <v>57</v>
      </c>
      <c r="D50" s="202" t="s">
        <v>341</v>
      </c>
      <c r="E50" s="203" t="s">
        <v>342</v>
      </c>
      <c r="F50" s="203">
        <v>600130111</v>
      </c>
      <c r="G50" s="202" t="s">
        <v>343</v>
      </c>
      <c r="H50" s="202" t="s">
        <v>59</v>
      </c>
      <c r="I50" s="202" t="s">
        <v>60</v>
      </c>
      <c r="J50" s="202" t="s">
        <v>60</v>
      </c>
      <c r="K50" s="202" t="s">
        <v>344</v>
      </c>
      <c r="L50" s="204">
        <v>1250000</v>
      </c>
      <c r="M50" s="205">
        <f t="shared" si="2"/>
        <v>875000</v>
      </c>
      <c r="N50" s="206" t="s">
        <v>277</v>
      </c>
      <c r="O50" s="206" t="s">
        <v>259</v>
      </c>
      <c r="P50" s="207"/>
      <c r="Q50" s="207"/>
      <c r="R50" s="207"/>
      <c r="S50" s="207"/>
      <c r="T50" s="207"/>
      <c r="U50" s="207"/>
      <c r="V50" s="207"/>
      <c r="W50" s="207" t="s">
        <v>117</v>
      </c>
      <c r="X50" s="207"/>
      <c r="Y50" s="207"/>
      <c r="Z50" s="208"/>
      <c r="AA50" s="168"/>
    </row>
    <row r="51" spans="1:27" s="2" customFormat="1" ht="150" customHeight="1" thickBot="1" x14ac:dyDescent="0.3">
      <c r="A51" s="192">
        <v>47</v>
      </c>
      <c r="B51" s="202" t="s">
        <v>270</v>
      </c>
      <c r="C51" s="202" t="s">
        <v>57</v>
      </c>
      <c r="D51" s="202" t="s">
        <v>345</v>
      </c>
      <c r="E51" s="203" t="s">
        <v>346</v>
      </c>
      <c r="F51" s="203">
        <v>600130114</v>
      </c>
      <c r="G51" s="202" t="s">
        <v>347</v>
      </c>
      <c r="H51" s="202" t="s">
        <v>59</v>
      </c>
      <c r="I51" s="202" t="s">
        <v>60</v>
      </c>
      <c r="J51" s="202" t="s">
        <v>60</v>
      </c>
      <c r="K51" s="202" t="s">
        <v>348</v>
      </c>
      <c r="L51" s="204">
        <v>800000</v>
      </c>
      <c r="M51" s="205">
        <f t="shared" si="2"/>
        <v>560000</v>
      </c>
      <c r="N51" s="206" t="s">
        <v>333</v>
      </c>
      <c r="O51" s="206" t="s">
        <v>259</v>
      </c>
      <c r="P51" s="207"/>
      <c r="Q51" s="207" t="s">
        <v>117</v>
      </c>
      <c r="R51" s="207" t="s">
        <v>117</v>
      </c>
      <c r="S51" s="207"/>
      <c r="T51" s="207"/>
      <c r="U51" s="207"/>
      <c r="V51" s="207"/>
      <c r="W51" s="207"/>
      <c r="X51" s="207"/>
      <c r="Y51" s="207"/>
      <c r="Z51" s="208"/>
      <c r="AA51" s="168"/>
    </row>
    <row r="52" spans="1:27" s="2" customFormat="1" ht="150" customHeight="1" thickBot="1" x14ac:dyDescent="0.3">
      <c r="A52" s="192">
        <v>48</v>
      </c>
      <c r="B52" s="202" t="s">
        <v>270</v>
      </c>
      <c r="C52" s="202" t="s">
        <v>57</v>
      </c>
      <c r="D52" s="202" t="s">
        <v>349</v>
      </c>
      <c r="E52" s="203" t="s">
        <v>350</v>
      </c>
      <c r="F52" s="203">
        <v>600130113</v>
      </c>
      <c r="G52" s="202" t="s">
        <v>351</v>
      </c>
      <c r="H52" s="202" t="s">
        <v>59</v>
      </c>
      <c r="I52" s="202" t="s">
        <v>60</v>
      </c>
      <c r="J52" s="202" t="s">
        <v>60</v>
      </c>
      <c r="K52" s="202" t="s">
        <v>352</v>
      </c>
      <c r="L52" s="204">
        <v>400000</v>
      </c>
      <c r="M52" s="205">
        <f t="shared" si="2"/>
        <v>280000</v>
      </c>
      <c r="N52" s="206" t="s">
        <v>277</v>
      </c>
      <c r="O52" s="206" t="s">
        <v>259</v>
      </c>
      <c r="P52" s="207"/>
      <c r="Q52" s="207"/>
      <c r="R52" s="207"/>
      <c r="S52" s="207"/>
      <c r="T52" s="207"/>
      <c r="U52" s="207"/>
      <c r="V52" s="207"/>
      <c r="W52" s="207"/>
      <c r="X52" s="207" t="s">
        <v>117</v>
      </c>
      <c r="Y52" s="207"/>
      <c r="Z52" s="208"/>
      <c r="AA52" s="168"/>
    </row>
    <row r="53" spans="1:27" s="2" customFormat="1" ht="150" customHeight="1" thickBot="1" x14ac:dyDescent="0.3">
      <c r="A53" s="192">
        <v>49</v>
      </c>
      <c r="B53" s="202" t="s">
        <v>270</v>
      </c>
      <c r="C53" s="202" t="s">
        <v>57</v>
      </c>
      <c r="D53" s="202" t="s">
        <v>349</v>
      </c>
      <c r="E53" s="203" t="s">
        <v>350</v>
      </c>
      <c r="F53" s="203">
        <v>600130113</v>
      </c>
      <c r="G53" s="202" t="s">
        <v>353</v>
      </c>
      <c r="H53" s="202" t="s">
        <v>59</v>
      </c>
      <c r="I53" s="202" t="s">
        <v>60</v>
      </c>
      <c r="J53" s="202" t="s">
        <v>60</v>
      </c>
      <c r="K53" s="202" t="s">
        <v>352</v>
      </c>
      <c r="L53" s="204">
        <v>2000000</v>
      </c>
      <c r="M53" s="205">
        <f t="shared" si="2"/>
        <v>1400000</v>
      </c>
      <c r="N53" s="206" t="s">
        <v>277</v>
      </c>
      <c r="O53" s="206" t="s">
        <v>259</v>
      </c>
      <c r="P53" s="207"/>
      <c r="Q53" s="207"/>
      <c r="R53" s="207"/>
      <c r="S53" s="207"/>
      <c r="T53" s="207"/>
      <c r="U53" s="207"/>
      <c r="V53" s="207"/>
      <c r="W53" s="207"/>
      <c r="X53" s="207" t="s">
        <v>117</v>
      </c>
      <c r="Y53" s="207"/>
      <c r="Z53" s="208"/>
      <c r="AA53" s="168"/>
    </row>
    <row r="54" spans="1:27" s="2" customFormat="1" ht="150" customHeight="1" thickBot="1" x14ac:dyDescent="0.3">
      <c r="A54" s="209">
        <v>50</v>
      </c>
      <c r="B54" s="131" t="s">
        <v>284</v>
      </c>
      <c r="C54" s="131" t="s">
        <v>285</v>
      </c>
      <c r="D54" s="178">
        <v>75020955</v>
      </c>
      <c r="E54" s="132">
        <v>108027228</v>
      </c>
      <c r="F54" s="132">
        <v>600130801</v>
      </c>
      <c r="G54" s="131" t="s">
        <v>106</v>
      </c>
      <c r="H54" s="132" t="s">
        <v>59</v>
      </c>
      <c r="I54" s="131" t="s">
        <v>60</v>
      </c>
      <c r="J54" s="132" t="s">
        <v>286</v>
      </c>
      <c r="K54" s="131" t="s">
        <v>287</v>
      </c>
      <c r="L54" s="135">
        <v>200000</v>
      </c>
      <c r="M54" s="135">
        <f t="shared" si="2"/>
        <v>140000</v>
      </c>
      <c r="N54" s="137">
        <v>44562</v>
      </c>
      <c r="O54" s="179" t="s">
        <v>355</v>
      </c>
      <c r="P54" s="179"/>
      <c r="Q54" s="179" t="s">
        <v>117</v>
      </c>
      <c r="R54" s="179" t="s">
        <v>117</v>
      </c>
      <c r="S54" s="179"/>
      <c r="T54" s="179"/>
      <c r="U54" s="179" t="s">
        <v>117</v>
      </c>
      <c r="V54" s="179" t="s">
        <v>117</v>
      </c>
      <c r="W54" s="179" t="s">
        <v>117</v>
      </c>
      <c r="X54" s="179"/>
      <c r="Y54" s="179" t="s">
        <v>63</v>
      </c>
      <c r="Z54" s="139" t="s">
        <v>63</v>
      </c>
      <c r="AA54" s="166"/>
    </row>
    <row r="55" spans="1:27" ht="150" customHeight="1" thickBot="1" x14ac:dyDescent="0.3">
      <c r="A55" s="209">
        <v>51</v>
      </c>
      <c r="B55" s="131" t="s">
        <v>284</v>
      </c>
      <c r="C55" s="131" t="s">
        <v>285</v>
      </c>
      <c r="D55" s="132">
        <v>75020955</v>
      </c>
      <c r="E55" s="132">
        <v>108027228</v>
      </c>
      <c r="F55" s="132">
        <v>600130801</v>
      </c>
      <c r="G55" s="131" t="s">
        <v>288</v>
      </c>
      <c r="H55" s="131" t="s">
        <v>59</v>
      </c>
      <c r="I55" s="131" t="s">
        <v>60</v>
      </c>
      <c r="J55" s="132" t="s">
        <v>286</v>
      </c>
      <c r="K55" s="132" t="s">
        <v>289</v>
      </c>
      <c r="L55" s="135">
        <v>200000</v>
      </c>
      <c r="M55" s="135">
        <f t="shared" si="2"/>
        <v>140000</v>
      </c>
      <c r="N55" s="137">
        <v>44562</v>
      </c>
      <c r="O55" s="179" t="s">
        <v>355</v>
      </c>
      <c r="P55" s="179"/>
      <c r="Q55" s="179"/>
      <c r="R55" s="179"/>
      <c r="S55" s="179" t="s">
        <v>117</v>
      </c>
      <c r="T55" s="179"/>
      <c r="U55" s="179"/>
      <c r="V55" s="179"/>
      <c r="W55" s="179"/>
      <c r="X55" s="179"/>
      <c r="Y55" s="179" t="s">
        <v>63</v>
      </c>
      <c r="Z55" s="139" t="s">
        <v>63</v>
      </c>
    </row>
    <row r="56" spans="1:27" ht="150" customHeight="1" thickBot="1" x14ac:dyDescent="0.3">
      <c r="A56" s="186">
        <v>52</v>
      </c>
      <c r="B56" s="92" t="s">
        <v>284</v>
      </c>
      <c r="C56" s="92" t="s">
        <v>285</v>
      </c>
      <c r="D56" s="93">
        <v>75020955</v>
      </c>
      <c r="E56" s="93">
        <v>108027228</v>
      </c>
      <c r="F56" s="93">
        <v>600130801</v>
      </c>
      <c r="G56" s="93" t="s">
        <v>290</v>
      </c>
      <c r="H56" s="93" t="s">
        <v>59</v>
      </c>
      <c r="I56" s="92" t="s">
        <v>60</v>
      </c>
      <c r="J56" s="93" t="s">
        <v>286</v>
      </c>
      <c r="K56" s="93" t="s">
        <v>291</v>
      </c>
      <c r="L56" s="94">
        <v>500000</v>
      </c>
      <c r="M56" s="94">
        <f t="shared" si="2"/>
        <v>350000</v>
      </c>
      <c r="N56" s="118">
        <v>45717</v>
      </c>
      <c r="O56" s="118">
        <v>46508</v>
      </c>
      <c r="P56" s="96" t="s">
        <v>117</v>
      </c>
      <c r="Q56" s="96"/>
      <c r="R56" s="96"/>
      <c r="S56" s="96" t="s">
        <v>117</v>
      </c>
      <c r="T56" s="96"/>
      <c r="U56" s="96"/>
      <c r="V56" s="96"/>
      <c r="W56" s="96"/>
      <c r="X56" s="96" t="s">
        <v>117</v>
      </c>
      <c r="Y56" s="96" t="s">
        <v>63</v>
      </c>
      <c r="Z56" s="97" t="s">
        <v>63</v>
      </c>
    </row>
    <row r="57" spans="1:27" s="7" customFormat="1" ht="150" customHeight="1" thickBot="1" x14ac:dyDescent="0.3">
      <c r="A57" s="186">
        <v>53</v>
      </c>
      <c r="B57" s="119" t="s">
        <v>160</v>
      </c>
      <c r="C57" s="34" t="s">
        <v>161</v>
      </c>
      <c r="D57" s="34">
        <v>70981604</v>
      </c>
      <c r="E57" s="47">
        <v>102931810</v>
      </c>
      <c r="F57" s="47">
        <v>600130614</v>
      </c>
      <c r="G57" s="34" t="s">
        <v>292</v>
      </c>
      <c r="H57" s="34" t="s">
        <v>54</v>
      </c>
      <c r="I57" s="27" t="s">
        <v>60</v>
      </c>
      <c r="J57" s="34" t="s">
        <v>163</v>
      </c>
      <c r="K57" s="27" t="s">
        <v>293</v>
      </c>
      <c r="L57" s="49">
        <v>4000000</v>
      </c>
      <c r="M57" s="58">
        <f t="shared" si="2"/>
        <v>2800000</v>
      </c>
      <c r="N57" s="130" t="s">
        <v>170</v>
      </c>
      <c r="O57" s="130" t="s">
        <v>310</v>
      </c>
      <c r="P57" s="96"/>
      <c r="Q57" s="96"/>
      <c r="R57" s="96"/>
      <c r="S57" s="96"/>
      <c r="T57" s="96"/>
      <c r="U57" s="96"/>
      <c r="V57" s="96"/>
      <c r="W57" s="96" t="s">
        <v>117</v>
      </c>
      <c r="X57" s="96" t="s">
        <v>117</v>
      </c>
      <c r="Y57" s="96"/>
      <c r="Z57" s="97"/>
      <c r="AA57" s="169"/>
    </row>
    <row r="58" spans="1:27" ht="150" customHeight="1" thickBot="1" x14ac:dyDescent="0.3">
      <c r="A58" s="186">
        <v>54</v>
      </c>
      <c r="B58" s="119" t="s">
        <v>160</v>
      </c>
      <c r="C58" s="34" t="s">
        <v>161</v>
      </c>
      <c r="D58" s="34">
        <v>70981604</v>
      </c>
      <c r="E58" s="47">
        <v>102931810</v>
      </c>
      <c r="F58" s="47">
        <v>600130614</v>
      </c>
      <c r="G58" s="34" t="s">
        <v>294</v>
      </c>
      <c r="H58" s="34" t="s">
        <v>54</v>
      </c>
      <c r="I58" s="27" t="s">
        <v>60</v>
      </c>
      <c r="J58" s="34" t="s">
        <v>163</v>
      </c>
      <c r="K58" s="27" t="s">
        <v>295</v>
      </c>
      <c r="L58" s="49">
        <v>3000000</v>
      </c>
      <c r="M58" s="58">
        <f t="shared" si="2"/>
        <v>2100000</v>
      </c>
      <c r="N58" s="130" t="s">
        <v>310</v>
      </c>
      <c r="O58" s="130" t="s">
        <v>330</v>
      </c>
      <c r="P58" s="51"/>
      <c r="Q58" s="51"/>
      <c r="R58" s="51"/>
      <c r="S58" s="51"/>
      <c r="T58" s="51"/>
      <c r="U58" s="51"/>
      <c r="V58" s="51"/>
      <c r="W58" s="51" t="s">
        <v>117</v>
      </c>
      <c r="X58" s="51" t="s">
        <v>117</v>
      </c>
      <c r="Y58" s="52" t="s">
        <v>149</v>
      </c>
      <c r="Z58" s="53" t="s">
        <v>63</v>
      </c>
    </row>
    <row r="59" spans="1:27" ht="150" customHeight="1" thickBot="1" x14ac:dyDescent="0.3">
      <c r="A59" s="186">
        <v>55</v>
      </c>
      <c r="B59" s="119" t="s">
        <v>160</v>
      </c>
      <c r="C59" s="34" t="s">
        <v>161</v>
      </c>
      <c r="D59" s="34">
        <v>70981604</v>
      </c>
      <c r="E59" s="47">
        <v>102931810</v>
      </c>
      <c r="F59" s="47">
        <v>600130614</v>
      </c>
      <c r="G59" s="34" t="s">
        <v>296</v>
      </c>
      <c r="H59" s="34" t="s">
        <v>54</v>
      </c>
      <c r="I59" s="27" t="s">
        <v>60</v>
      </c>
      <c r="J59" s="34" t="s">
        <v>163</v>
      </c>
      <c r="K59" s="27" t="s">
        <v>297</v>
      </c>
      <c r="L59" s="49">
        <v>300000</v>
      </c>
      <c r="M59" s="58">
        <f t="shared" si="2"/>
        <v>210000</v>
      </c>
      <c r="N59" s="130" t="s">
        <v>310</v>
      </c>
      <c r="O59" s="130" t="s">
        <v>97</v>
      </c>
      <c r="P59" s="51"/>
      <c r="Q59" s="51"/>
      <c r="R59" s="51"/>
      <c r="S59" s="51"/>
      <c r="T59" s="51"/>
      <c r="U59" s="51"/>
      <c r="V59" s="51"/>
      <c r="W59" s="51"/>
      <c r="X59" s="51"/>
      <c r="Y59" s="52" t="s">
        <v>298</v>
      </c>
      <c r="Z59" s="53" t="s">
        <v>63</v>
      </c>
    </row>
    <row r="60" spans="1:27" ht="150" customHeight="1" thickBot="1" x14ac:dyDescent="0.3">
      <c r="A60" s="186">
        <v>56</v>
      </c>
      <c r="B60" s="66" t="s">
        <v>299</v>
      </c>
      <c r="C60" s="98" t="s">
        <v>105</v>
      </c>
      <c r="D60" s="98">
        <v>75022087</v>
      </c>
      <c r="E60" s="120">
        <v>103055304</v>
      </c>
      <c r="F60" s="120">
        <v>600130673</v>
      </c>
      <c r="G60" s="66" t="s">
        <v>300</v>
      </c>
      <c r="H60" s="98" t="s">
        <v>59</v>
      </c>
      <c r="I60" s="66" t="s">
        <v>60</v>
      </c>
      <c r="J60" s="98" t="s">
        <v>301</v>
      </c>
      <c r="K60" s="66" t="s">
        <v>302</v>
      </c>
      <c r="L60" s="184">
        <v>300000</v>
      </c>
      <c r="M60" s="99">
        <f>L60/100*70</f>
        <v>210000</v>
      </c>
      <c r="N60" s="129">
        <v>45292</v>
      </c>
      <c r="O60" s="50" t="s">
        <v>97</v>
      </c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3"/>
    </row>
    <row r="61" spans="1:27" ht="150" customHeight="1" thickBot="1" x14ac:dyDescent="0.3">
      <c r="A61" s="186">
        <v>57</v>
      </c>
      <c r="B61" s="92" t="s">
        <v>299</v>
      </c>
      <c r="C61" s="93" t="s">
        <v>105</v>
      </c>
      <c r="D61" s="93">
        <v>75022087</v>
      </c>
      <c r="E61" s="121">
        <v>103055304</v>
      </c>
      <c r="F61" s="121">
        <v>600130673</v>
      </c>
      <c r="G61" s="92" t="s">
        <v>303</v>
      </c>
      <c r="H61" s="93" t="s">
        <v>59</v>
      </c>
      <c r="I61" s="92" t="s">
        <v>60</v>
      </c>
      <c r="J61" s="93" t="s">
        <v>301</v>
      </c>
      <c r="K61" s="93" t="s">
        <v>304</v>
      </c>
      <c r="L61" s="185">
        <v>300000</v>
      </c>
      <c r="M61" s="94">
        <f>L61/100*70</f>
        <v>210000</v>
      </c>
      <c r="N61" s="129">
        <v>45292</v>
      </c>
      <c r="O61" s="95" t="s">
        <v>97</v>
      </c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7"/>
    </row>
    <row r="62" spans="1:27" ht="150" customHeight="1" thickBot="1" x14ac:dyDescent="0.3">
      <c r="A62" s="186">
        <v>58</v>
      </c>
      <c r="B62" s="27" t="s">
        <v>299</v>
      </c>
      <c r="C62" s="34" t="s">
        <v>105</v>
      </c>
      <c r="D62" s="34">
        <v>75022087</v>
      </c>
      <c r="E62" s="35">
        <v>103055304</v>
      </c>
      <c r="F62" s="35">
        <v>600130673</v>
      </c>
      <c r="G62" s="27" t="s">
        <v>254</v>
      </c>
      <c r="H62" s="34" t="s">
        <v>59</v>
      </c>
      <c r="I62" s="27" t="s">
        <v>60</v>
      </c>
      <c r="J62" s="34" t="s">
        <v>301</v>
      </c>
      <c r="K62" s="34" t="s">
        <v>305</v>
      </c>
      <c r="L62" s="162">
        <v>1200000</v>
      </c>
      <c r="M62" s="58">
        <f>L62/100*70</f>
        <v>840000</v>
      </c>
      <c r="N62" s="130">
        <v>45292</v>
      </c>
      <c r="O62" s="50" t="s">
        <v>97</v>
      </c>
      <c r="P62" s="91"/>
      <c r="Q62" s="91"/>
      <c r="R62" s="91"/>
      <c r="S62" s="91"/>
      <c r="T62" s="91"/>
      <c r="U62" s="91"/>
      <c r="V62" s="91"/>
      <c r="W62" s="91"/>
      <c r="X62" s="91"/>
      <c r="Y62" s="52" t="s">
        <v>63</v>
      </c>
      <c r="Z62" s="122"/>
    </row>
    <row r="63" spans="1:27" x14ac:dyDescent="0.25">
      <c r="N63" s="140"/>
      <c r="O63" s="140"/>
    </row>
    <row r="64" spans="1:27" x14ac:dyDescent="0.25">
      <c r="L64" s="1"/>
      <c r="M64" s="1"/>
      <c r="AA64" s="1"/>
    </row>
    <row r="65" spans="1:27" x14ac:dyDescent="0.25">
      <c r="A65" s="322" t="s">
        <v>364</v>
      </c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4"/>
      <c r="M65" s="324"/>
      <c r="N65" s="323"/>
      <c r="O65" s="323" t="s">
        <v>365</v>
      </c>
      <c r="P65" s="323"/>
      <c r="Q65" s="1"/>
      <c r="R65" s="1"/>
      <c r="S65" s="1"/>
      <c r="AA65" s="1"/>
    </row>
    <row r="66" spans="1:27" x14ac:dyDescent="0.25">
      <c r="L66" s="1"/>
      <c r="M66" s="1"/>
      <c r="AA66" s="1"/>
    </row>
    <row r="67" spans="1:27" x14ac:dyDescent="0.25">
      <c r="L67" s="1"/>
      <c r="M67" s="1"/>
      <c r="AA67" s="1"/>
    </row>
    <row r="68" spans="1:27" x14ac:dyDescent="0.25">
      <c r="L68" s="1"/>
      <c r="M68" s="1"/>
      <c r="AA68" s="1"/>
    </row>
    <row r="69" spans="1:27" x14ac:dyDescent="0.25">
      <c r="L69" s="1"/>
      <c r="M69" s="1"/>
      <c r="AA69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abSelected="1" topLeftCell="B7" zoomScale="85" zoomScaleNormal="85" workbookViewId="0">
      <selection activeCell="J10" sqref="J1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7" width="11.140625" style="1" customWidth="1"/>
    <col min="18" max="18" width="11.140625" style="210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292" t="s">
        <v>35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4"/>
    </row>
    <row r="2" spans="1:21" ht="30" customHeight="1" thickBot="1" x14ac:dyDescent="0.3">
      <c r="A2" s="225" t="s">
        <v>36</v>
      </c>
      <c r="B2" s="228" t="s">
        <v>1</v>
      </c>
      <c r="C2" s="274" t="s">
        <v>37</v>
      </c>
      <c r="D2" s="270"/>
      <c r="E2" s="270"/>
      <c r="F2" s="297" t="s">
        <v>3</v>
      </c>
      <c r="G2" s="318" t="s">
        <v>24</v>
      </c>
      <c r="H2" s="235" t="s">
        <v>48</v>
      </c>
      <c r="I2" s="233" t="s">
        <v>5</v>
      </c>
      <c r="J2" s="301" t="s">
        <v>6</v>
      </c>
      <c r="K2" s="231" t="s">
        <v>38</v>
      </c>
      <c r="L2" s="232"/>
      <c r="M2" s="304" t="s">
        <v>8</v>
      </c>
      <c r="N2" s="305"/>
      <c r="O2" s="312" t="s">
        <v>39</v>
      </c>
      <c r="P2" s="313"/>
      <c r="Q2" s="313"/>
      <c r="R2" s="313"/>
      <c r="S2" s="304" t="s">
        <v>10</v>
      </c>
      <c r="T2" s="305"/>
    </row>
    <row r="3" spans="1:21" ht="22.35" customHeight="1" thickBot="1" x14ac:dyDescent="0.3">
      <c r="A3" s="295"/>
      <c r="B3" s="230"/>
      <c r="C3" s="308" t="s">
        <v>40</v>
      </c>
      <c r="D3" s="310" t="s">
        <v>41</v>
      </c>
      <c r="E3" s="310" t="s">
        <v>42</v>
      </c>
      <c r="F3" s="298"/>
      <c r="G3" s="319"/>
      <c r="H3" s="321"/>
      <c r="I3" s="300"/>
      <c r="J3" s="302"/>
      <c r="K3" s="316" t="s">
        <v>43</v>
      </c>
      <c r="L3" s="316" t="s">
        <v>55</v>
      </c>
      <c r="M3" s="244" t="s">
        <v>17</v>
      </c>
      <c r="N3" s="246" t="s">
        <v>18</v>
      </c>
      <c r="O3" s="314" t="s">
        <v>27</v>
      </c>
      <c r="P3" s="315"/>
      <c r="Q3" s="315"/>
      <c r="R3" s="315"/>
      <c r="S3" s="306" t="s">
        <v>44</v>
      </c>
      <c r="T3" s="307" t="s">
        <v>22</v>
      </c>
    </row>
    <row r="4" spans="1:21" ht="68.25" customHeight="1" thickBot="1" x14ac:dyDescent="0.3">
      <c r="A4" s="296"/>
      <c r="B4" s="229"/>
      <c r="C4" s="309"/>
      <c r="D4" s="311"/>
      <c r="E4" s="311"/>
      <c r="F4" s="299"/>
      <c r="G4" s="320"/>
      <c r="H4" s="236"/>
      <c r="I4" s="234"/>
      <c r="J4" s="303"/>
      <c r="K4" s="317"/>
      <c r="L4" s="317"/>
      <c r="M4" s="245"/>
      <c r="N4" s="247"/>
      <c r="O4" s="17" t="s">
        <v>45</v>
      </c>
      <c r="P4" s="18" t="s">
        <v>30</v>
      </c>
      <c r="Q4" s="19" t="s">
        <v>31</v>
      </c>
      <c r="R4" s="20" t="s">
        <v>46</v>
      </c>
      <c r="S4" s="253"/>
      <c r="T4" s="255"/>
    </row>
    <row r="5" spans="1:21" ht="99.95" customHeight="1" thickBot="1" x14ac:dyDescent="0.3">
      <c r="A5" s="1">
        <v>1</v>
      </c>
      <c r="B5" s="26">
        <v>1</v>
      </c>
      <c r="C5" s="27" t="s">
        <v>306</v>
      </c>
      <c r="D5" s="27" t="s">
        <v>307</v>
      </c>
      <c r="E5" s="27">
        <v>29253136</v>
      </c>
      <c r="F5" s="27" t="s">
        <v>308</v>
      </c>
      <c r="G5" s="27" t="s">
        <v>59</v>
      </c>
      <c r="H5" s="27" t="s">
        <v>60</v>
      </c>
      <c r="I5" s="27" t="s">
        <v>60</v>
      </c>
      <c r="J5" s="27" t="s">
        <v>309</v>
      </c>
      <c r="K5" s="58">
        <v>250000</v>
      </c>
      <c r="L5" s="58">
        <f t="shared" ref="L5:L11" si="0">K5/100*70</f>
        <v>175000</v>
      </c>
      <c r="M5" s="181" t="s">
        <v>62</v>
      </c>
      <c r="N5" s="123" t="s">
        <v>310</v>
      </c>
      <c r="O5" s="34"/>
      <c r="P5" s="34"/>
      <c r="Q5" s="34"/>
      <c r="R5" s="51" t="s">
        <v>117</v>
      </c>
      <c r="S5" s="34"/>
      <c r="T5" s="124"/>
    </row>
    <row r="6" spans="1:21" ht="99.95" customHeight="1" thickBot="1" x14ac:dyDescent="0.3">
      <c r="A6" s="1">
        <v>2</v>
      </c>
      <c r="B6" s="26">
        <v>2</v>
      </c>
      <c r="C6" s="27" t="s">
        <v>306</v>
      </c>
      <c r="D6" s="27" t="s">
        <v>307</v>
      </c>
      <c r="E6" s="27">
        <v>29253136</v>
      </c>
      <c r="F6" s="27" t="s">
        <v>311</v>
      </c>
      <c r="G6" s="27" t="s">
        <v>59</v>
      </c>
      <c r="H6" s="27" t="s">
        <v>60</v>
      </c>
      <c r="I6" s="27" t="s">
        <v>60</v>
      </c>
      <c r="J6" s="27" t="s">
        <v>312</v>
      </c>
      <c r="K6" s="58">
        <v>500000</v>
      </c>
      <c r="L6" s="58">
        <f t="shared" si="0"/>
        <v>350000</v>
      </c>
      <c r="M6" s="181" t="s">
        <v>62</v>
      </c>
      <c r="N6" s="123" t="s">
        <v>310</v>
      </c>
      <c r="O6" s="34"/>
      <c r="P6" s="34"/>
      <c r="Q6" s="34"/>
      <c r="R6" s="51" t="s">
        <v>117</v>
      </c>
      <c r="S6" s="34"/>
      <c r="T6" s="124"/>
    </row>
    <row r="7" spans="1:21" ht="99.95" customHeight="1" thickBot="1" x14ac:dyDescent="0.3">
      <c r="A7" s="1">
        <v>3</v>
      </c>
      <c r="B7" s="26">
        <v>3</v>
      </c>
      <c r="C7" s="27" t="s">
        <v>306</v>
      </c>
      <c r="D7" s="27" t="s">
        <v>307</v>
      </c>
      <c r="E7" s="27">
        <v>29253136</v>
      </c>
      <c r="F7" s="27" t="s">
        <v>313</v>
      </c>
      <c r="G7" s="27" t="s">
        <v>59</v>
      </c>
      <c r="H7" s="27" t="s">
        <v>60</v>
      </c>
      <c r="I7" s="27" t="s">
        <v>60</v>
      </c>
      <c r="J7" s="27" t="s">
        <v>314</v>
      </c>
      <c r="K7" s="58">
        <v>500000</v>
      </c>
      <c r="L7" s="58">
        <f t="shared" si="0"/>
        <v>350000</v>
      </c>
      <c r="M7" s="181" t="s">
        <v>170</v>
      </c>
      <c r="N7" s="123" t="s">
        <v>310</v>
      </c>
      <c r="O7" s="34"/>
      <c r="P7" s="34"/>
      <c r="Q7" s="34"/>
      <c r="R7" s="51" t="s">
        <v>117</v>
      </c>
      <c r="S7" s="34"/>
      <c r="T7" s="124"/>
    </row>
    <row r="8" spans="1:21" ht="99.95" customHeight="1" thickBot="1" x14ac:dyDescent="0.3">
      <c r="B8" s="26">
        <v>4</v>
      </c>
      <c r="C8" s="27" t="s">
        <v>306</v>
      </c>
      <c r="D8" s="27" t="s">
        <v>307</v>
      </c>
      <c r="E8" s="27">
        <v>29253136</v>
      </c>
      <c r="F8" s="27" t="s">
        <v>315</v>
      </c>
      <c r="G8" s="27" t="s">
        <v>59</v>
      </c>
      <c r="H8" s="27" t="s">
        <v>60</v>
      </c>
      <c r="I8" s="27" t="s">
        <v>316</v>
      </c>
      <c r="J8" s="27" t="s">
        <v>317</v>
      </c>
      <c r="K8" s="58">
        <v>600000</v>
      </c>
      <c r="L8" s="58">
        <f t="shared" si="0"/>
        <v>420000</v>
      </c>
      <c r="M8" s="181" t="s">
        <v>170</v>
      </c>
      <c r="N8" s="123" t="s">
        <v>310</v>
      </c>
      <c r="O8" s="34"/>
      <c r="P8" s="34"/>
      <c r="Q8" s="34"/>
      <c r="R8" s="51" t="s">
        <v>117</v>
      </c>
      <c r="S8" s="34"/>
      <c r="T8" s="124"/>
    </row>
    <row r="9" spans="1:21" ht="99.95" customHeight="1" thickBot="1" x14ac:dyDescent="0.3">
      <c r="B9" s="26">
        <v>5</v>
      </c>
      <c r="C9" s="27" t="s">
        <v>306</v>
      </c>
      <c r="D9" s="27" t="s">
        <v>307</v>
      </c>
      <c r="E9" s="27">
        <v>29253136</v>
      </c>
      <c r="F9" s="27" t="s">
        <v>318</v>
      </c>
      <c r="G9" s="27" t="s">
        <v>59</v>
      </c>
      <c r="H9" s="27" t="s">
        <v>60</v>
      </c>
      <c r="I9" s="27" t="s">
        <v>60</v>
      </c>
      <c r="J9" s="27" t="s">
        <v>319</v>
      </c>
      <c r="K9" s="58">
        <v>1000000</v>
      </c>
      <c r="L9" s="58">
        <f t="shared" si="0"/>
        <v>700000</v>
      </c>
      <c r="M9" s="181" t="s">
        <v>170</v>
      </c>
      <c r="N9" s="123" t="s">
        <v>310</v>
      </c>
      <c r="O9" s="34"/>
      <c r="P9" s="34"/>
      <c r="Q9" s="34"/>
      <c r="R9" s="51"/>
      <c r="S9" s="34"/>
      <c r="T9" s="124"/>
    </row>
    <row r="10" spans="1:21" ht="99.95" customHeight="1" thickBot="1" x14ac:dyDescent="0.3">
      <c r="B10" s="26">
        <v>6</v>
      </c>
      <c r="C10" s="27" t="s">
        <v>306</v>
      </c>
      <c r="D10" s="27" t="s">
        <v>307</v>
      </c>
      <c r="E10" s="27">
        <v>29253136</v>
      </c>
      <c r="F10" s="27" t="s">
        <v>320</v>
      </c>
      <c r="G10" s="27" t="s">
        <v>59</v>
      </c>
      <c r="H10" s="27" t="s">
        <v>60</v>
      </c>
      <c r="I10" s="27" t="s">
        <v>60</v>
      </c>
      <c r="J10" s="27" t="s">
        <v>321</v>
      </c>
      <c r="K10" s="58">
        <v>50000000</v>
      </c>
      <c r="L10" s="58">
        <f t="shared" si="0"/>
        <v>35000000</v>
      </c>
      <c r="M10" s="181" t="s">
        <v>170</v>
      </c>
      <c r="N10" s="123" t="s">
        <v>310</v>
      </c>
      <c r="O10" s="34"/>
      <c r="P10" s="34"/>
      <c r="Q10" s="34"/>
      <c r="R10" s="51" t="s">
        <v>117</v>
      </c>
      <c r="S10" s="34"/>
      <c r="T10" s="124"/>
    </row>
    <row r="11" spans="1:21" ht="99.95" customHeight="1" thickBot="1" x14ac:dyDescent="0.3">
      <c r="B11" s="26">
        <v>7</v>
      </c>
      <c r="C11" s="42" t="s">
        <v>322</v>
      </c>
      <c r="D11" s="42" t="s">
        <v>57</v>
      </c>
      <c r="E11" s="125">
        <v>29251982</v>
      </c>
      <c r="F11" s="126" t="s">
        <v>323</v>
      </c>
      <c r="G11" s="42" t="s">
        <v>59</v>
      </c>
      <c r="H11" s="42" t="s">
        <v>60</v>
      </c>
      <c r="I11" s="42" t="s">
        <v>60</v>
      </c>
      <c r="J11" s="42" t="s">
        <v>324</v>
      </c>
      <c r="K11" s="183">
        <v>60000000</v>
      </c>
      <c r="L11" s="58">
        <f t="shared" si="0"/>
        <v>42000000</v>
      </c>
      <c r="M11" s="182" t="s">
        <v>170</v>
      </c>
      <c r="N11" s="127" t="s">
        <v>181</v>
      </c>
      <c r="O11" s="127"/>
      <c r="P11" s="127" t="s">
        <v>325</v>
      </c>
      <c r="Q11" s="127" t="s">
        <v>325</v>
      </c>
      <c r="R11" s="127" t="s">
        <v>325</v>
      </c>
      <c r="S11" s="127"/>
      <c r="T11" s="128" t="s">
        <v>63</v>
      </c>
    </row>
    <row r="13" spans="1:21" x14ac:dyDescent="0.25">
      <c r="B13" s="322" t="s">
        <v>364</v>
      </c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4"/>
      <c r="N13" s="324"/>
      <c r="O13" s="323"/>
      <c r="P13" s="323" t="s">
        <v>365</v>
      </c>
      <c r="Q13" s="323"/>
      <c r="R13" s="1"/>
      <c r="U13" s="21"/>
    </row>
    <row r="16" spans="1:21" x14ac:dyDescent="0.25">
      <c r="A16" s="1" t="s">
        <v>47</v>
      </c>
    </row>
    <row r="18" spans="1:12" ht="16.149999999999999" customHeight="1" x14ac:dyDescent="0.25"/>
    <row r="20" spans="1:12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2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5" spans="1:12" x14ac:dyDescent="0.25">
      <c r="A25" s="3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6"/>
      <c r="L25" s="6"/>
    </row>
    <row r="26" spans="1:12" x14ac:dyDescent="0.25">
      <c r="A26" s="3" t="s">
        <v>34</v>
      </c>
      <c r="B26" s="2"/>
      <c r="C26" s="2"/>
      <c r="D26" s="2"/>
      <c r="E26" s="2"/>
      <c r="F26" s="2"/>
      <c r="G26" s="2"/>
      <c r="H26" s="2"/>
      <c r="I26" s="2"/>
      <c r="J26" s="2"/>
      <c r="K26" s="6"/>
      <c r="L26" s="6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6"/>
      <c r="L27" s="6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6"/>
      <c r="L28" s="6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6"/>
      <c r="L29" s="6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6"/>
      <c r="L30" s="6"/>
    </row>
    <row r="31" spans="1:12" x14ac:dyDescent="0.25">
      <c r="A31" s="3"/>
      <c r="B31" s="23"/>
      <c r="C31" s="23"/>
      <c r="D31" s="23"/>
      <c r="E31" s="23"/>
      <c r="F31" s="2"/>
      <c r="G31" s="2"/>
      <c r="H31" s="2"/>
      <c r="I31" s="2"/>
      <c r="J31" s="2"/>
      <c r="K31" s="6"/>
      <c r="L31" s="6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6"/>
      <c r="L32" s="6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6"/>
      <c r="L33" s="6"/>
    </row>
    <row r="34" spans="1:12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6"/>
      <c r="L34" s="6"/>
    </row>
    <row r="35" spans="1:12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6"/>
      <c r="L35" s="6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6"/>
      <c r="L36" s="6"/>
    </row>
    <row r="37" spans="1:12" x14ac:dyDescent="0.25">
      <c r="B37" s="2"/>
      <c r="C37" s="2"/>
      <c r="D37" s="2"/>
      <c r="E37" s="2"/>
      <c r="F37" s="2"/>
      <c r="G37" s="2"/>
      <c r="H37" s="2"/>
      <c r="I37" s="2"/>
      <c r="J37" s="2"/>
      <c r="K37" s="6"/>
      <c r="L37" s="6"/>
    </row>
    <row r="38" spans="1:12" x14ac:dyDescent="0.25">
      <c r="B38" s="2"/>
      <c r="C38" s="2"/>
      <c r="D38" s="2"/>
      <c r="E38" s="2"/>
      <c r="F38" s="2"/>
      <c r="G38" s="2"/>
      <c r="H38" s="2"/>
      <c r="I38" s="2"/>
      <c r="J38" s="2"/>
      <c r="K38" s="6"/>
      <c r="L38" s="6"/>
    </row>
    <row r="39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0104a4cd-1400-468e-be1b-c7aad71d7d5a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Jitka Zelená</cp:lastModifiedBy>
  <cp:revision/>
  <cp:lastPrinted>2023-07-10T05:56:40Z</cp:lastPrinted>
  <dcterms:created xsi:type="dcterms:W3CDTF">2020-07-22T07:46:04Z</dcterms:created>
  <dcterms:modified xsi:type="dcterms:W3CDTF">2023-07-10T05:56:56Z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