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HP\Documents\MAS\MAP\MHradiste\==_MAP_2_==\==inv_potreby==\202205\"/>
    </mc:Choice>
  </mc:AlternateContent>
  <xr:revisionPtr revIDLastSave="0" documentId="13_ncr:1_{6E1C02F5-145F-4802-A14D-8DAC57C40C73}" xr6:coauthVersionLast="47" xr6:coauthVersionMax="47" xr10:uidLastSave="{00000000-0000-0000-0000-000000000000}"/>
  <bookViews>
    <workbookView xWindow="22932" yWindow="-108" windowWidth="23256" windowHeight="12576" tabRatio="710" activeTab="2" xr2:uid="{00000000-000D-0000-FFFF-FFFF00000000}"/>
  </bookViews>
  <sheets>
    <sheet name="Pokyny, info" sheetId="9" r:id="rId1"/>
    <sheet name="MŠ" sheetId="6" r:id="rId2"/>
    <sheet name="ZŠ" sheetId="7" r:id="rId3"/>
    <sheet name="zajmové, neformalní, cel"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36" i="7" l="1"/>
  <c r="A37" i="7"/>
  <c r="A38" i="7"/>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M60" i="7"/>
  <c r="M59" i="7"/>
  <c r="M58" i="7"/>
  <c r="L7" i="8"/>
  <c r="M54" i="7"/>
  <c r="M36" i="7"/>
  <c r="A14" i="6"/>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M14" i="6"/>
  <c r="M66" i="7"/>
  <c r="M74" i="7"/>
  <c r="M73" i="7"/>
  <c r="M72" i="7"/>
  <c r="M71" i="7"/>
  <c r="M70" i="7"/>
  <c r="M69" i="7"/>
  <c r="M68" i="7"/>
  <c r="M67" i="7"/>
  <c r="M24" i="6"/>
  <c r="M23" i="6"/>
  <c r="M22" i="6"/>
  <c r="M21" i="6"/>
  <c r="M20" i="6"/>
  <c r="M19" i="6"/>
  <c r="M58" i="6"/>
  <c r="M57" i="6"/>
  <c r="M56" i="6"/>
  <c r="M55" i="6"/>
  <c r="M54" i="6"/>
  <c r="M53" i="6"/>
  <c r="M52" i="6"/>
  <c r="M51" i="6"/>
  <c r="M50" i="6"/>
  <c r="M49" i="6"/>
  <c r="M48" i="6"/>
  <c r="M47" i="6"/>
  <c r="M46" i="6"/>
  <c r="M45" i="6"/>
  <c r="M44" i="6"/>
  <c r="M43" i="6"/>
  <c r="M42" i="6"/>
  <c r="M41" i="6"/>
  <c r="M40" i="6"/>
  <c r="M39" i="6"/>
  <c r="M38" i="6"/>
  <c r="M37" i="6"/>
  <c r="M36" i="6"/>
  <c r="M35" i="6"/>
  <c r="M34" i="6"/>
  <c r="M33" i="6"/>
  <c r="M61" i="7"/>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5" i="6"/>
  <c r="A6" i="6" s="1"/>
  <c r="A7" i="6" s="1"/>
  <c r="A8" i="6" s="1"/>
  <c r="A9" i="6" s="1"/>
  <c r="A10" i="6" s="1"/>
  <c r="A11" i="6" s="1"/>
  <c r="A12" i="6" s="1"/>
  <c r="A13" i="6" s="1"/>
  <c r="L6" i="8"/>
  <c r="M26" i="6"/>
  <c r="M76" i="7"/>
  <c r="M75" i="7"/>
  <c r="M65" i="7"/>
  <c r="M64" i="7"/>
  <c r="M63" i="7"/>
  <c r="M62" i="7"/>
  <c r="M60" i="6"/>
  <c r="M59" i="6"/>
  <c r="M32" i="6"/>
  <c r="M31" i="6"/>
  <c r="M30" i="6"/>
  <c r="M29" i="6"/>
  <c r="M28" i="6"/>
  <c r="M27" i="6"/>
  <c r="M25" i="6"/>
  <c r="M18" i="6"/>
  <c r="M17" i="6"/>
  <c r="M16" i="6"/>
  <c r="M15" i="6"/>
  <c r="M13" i="6"/>
  <c r="M12" i="6"/>
  <c r="M11" i="6"/>
  <c r="M10" i="6"/>
  <c r="M9" i="6"/>
  <c r="M8" i="6"/>
  <c r="M7" i="6"/>
  <c r="M6" i="6"/>
  <c r="M5" i="6"/>
  <c r="M57" i="7"/>
  <c r="M56" i="7"/>
  <c r="M55" i="7"/>
  <c r="M53" i="7"/>
  <c r="M52" i="7"/>
  <c r="M51" i="7"/>
  <c r="M50" i="7"/>
  <c r="M49" i="7"/>
  <c r="M48" i="7"/>
  <c r="M47" i="7"/>
  <c r="M46" i="7"/>
  <c r="M45" i="7"/>
  <c r="M44" i="7"/>
  <c r="M43" i="7"/>
  <c r="M42" i="7"/>
  <c r="M41" i="7"/>
  <c r="M40" i="7"/>
  <c r="M39" i="7"/>
  <c r="M38" i="7"/>
  <c r="M37" i="7"/>
  <c r="M35"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L5" i="8"/>
  <c r="M5" i="7"/>
  <c r="M4" i="6"/>
</calcChain>
</file>

<file path=xl/sharedStrings.xml><?xml version="1.0" encoding="utf-8"?>
<sst xmlns="http://schemas.openxmlformats.org/spreadsheetml/2006/main" count="949" uniqueCount="312">
  <si>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</si>
  <si>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</si>
  <si>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</si>
  <si>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</si>
  <si>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</si>
  <si>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</si>
  <si>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</si>
  <si>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</si>
  <si>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elektronickým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</si>
  <si>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</si>
  <si>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</si>
  <si>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</si>
  <si>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</si>
  <si>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</si>
  <si>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</si>
  <si>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</si>
  <si>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</si>
  <si>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</si>
  <si>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</si>
  <si>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</si>
  <si>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</si>
  <si>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</si>
  <si>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</si>
  <si>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</si>
  <si>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</si>
  <si>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</si>
  <si>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</si>
  <si>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</si>
  <si>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stručný popis např. zpracovaná PD, zajištěné výkupy, výběr dodavatele</t>
  </si>
  <si>
    <t>vydané stavební povolení ano/ne</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</si>
  <si>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</si>
  <si>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</si>
  <si>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</si>
  <si>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</si>
  <si>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</si>
  <si>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</si>
  <si>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</si>
  <si>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</si>
  <si>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</si>
  <si>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</si>
  <si>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</si>
  <si>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</si>
  <si>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</si>
  <si>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</si>
  <si>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</si>
  <si>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</si>
  <si>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</si>
  <si>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</si>
  <si>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</si>
  <si>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</si>
  <si>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</si>
  <si>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</si>
  <si>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</si>
  <si>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</si>
  <si>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</si>
  <si>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</si>
  <si>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</si>
  <si>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</si>
  <si>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</si>
  <si>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</si>
  <si>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</si>
  <si>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</si>
  <si>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</si>
  <si>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</si>
  <si>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</si>
  <si>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</si>
  <si>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</si>
  <si>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</si>
  <si>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</si>
  <si>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</si>
  <si>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</si>
  <si>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</si>
  <si>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</si>
  <si>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</si>
  <si>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</si>
  <si>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</si>
  <si>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</si>
  <si>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z toho předpokládané výdaje EFRR</t>
  </si>
  <si>
    <r>
      <t xml:space="preserve">z toho předpokládané výdaje </t>
    </r>
    <r>
      <rPr>
        <sz val="10"/>
        <rFont val="Calibri"/>
        <family val="2"/>
        <charset val="238"/>
        <scheme val="minor"/>
      </rPr>
      <t>EFRR</t>
    </r>
  </si>
  <si>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</si>
  <si>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</si>
  <si>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</si>
  <si>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</si>
  <si>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</si>
  <si>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</si>
  <si>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</si>
  <si>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</si>
  <si>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</si>
  <si>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</si>
  <si>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</si>
  <si>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</si>
  <si>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</si>
  <si>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</si>
  <si>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Olomouclý</t>
  </si>
  <si>
    <t>Ústecký</t>
  </si>
  <si>
    <t>přechodový</t>
  </si>
  <si>
    <t>méně rozvinutý</t>
  </si>
  <si>
    <t>Praha</t>
  </si>
  <si>
    <t>více rozvinutý</t>
  </si>
  <si>
    <t>70 %</t>
  </si>
  <si>
    <t>85 %</t>
  </si>
  <si>
    <t>40 %</t>
  </si>
  <si>
    <t>Sloupec Výdaje projektu předpokládané výdaje EFRR</t>
  </si>
  <si>
    <t>Vyplňujte bez ohledu na očekávaný zdroj financování.</t>
  </si>
  <si>
    <r>
      <t>z toho předpokládané výdaje</t>
    </r>
    <r>
      <rPr>
        <sz val="10"/>
        <color rgb="FFFF0000"/>
        <rFont val="Calibri"/>
        <family val="2"/>
        <charset val="238"/>
        <scheme val="minor"/>
      </rPr>
      <t xml:space="preserve"> </t>
    </r>
    <r>
      <rPr>
        <sz val="10"/>
        <color theme="1"/>
        <rFont val="Calibri"/>
        <family val="2"/>
        <charset val="238"/>
        <scheme val="minor"/>
      </rPr>
      <t>EFRR</t>
    </r>
  </si>
  <si>
    <t xml:space="preserve"> EFRR bude vypočteno dle podílu spolufinancování z EU v daném kraji. Uvedená částka EFRR bude maximální částkou dotace z EFRR v žádosti o podporu v IROP.</t>
  </si>
  <si>
    <t>Základní škola Mnichovo Hradiště, Sokolovská 254, příspěvková organizace</t>
  </si>
  <si>
    <t>Město Mnichovo Hradiště</t>
  </si>
  <si>
    <t>Mnichovo Hradiště</t>
  </si>
  <si>
    <t>Energetické úspory</t>
  </si>
  <si>
    <t>plánováno</t>
  </si>
  <si>
    <t>ne</t>
  </si>
  <si>
    <t>Rekonstrukce učeben</t>
  </si>
  <si>
    <t>x</t>
  </si>
  <si>
    <t>Rekonstrukce odborných učeben</t>
  </si>
  <si>
    <t>Rekonstrukce společných prostor</t>
  </si>
  <si>
    <t>Zvyšování kapacity kmenových tříd</t>
  </si>
  <si>
    <t>Zvyšování kapacity a vybavení odborných učeben</t>
  </si>
  <si>
    <t>Zvyšování kapacity školy</t>
  </si>
  <si>
    <t>Nákup vybavení pro odborné předměty</t>
  </si>
  <si>
    <t>Nákup vybavení pro kmenové třídy</t>
  </si>
  <si>
    <t>Nákup vybavení pro zájmové vzdělávání</t>
  </si>
  <si>
    <t>Budování a úpravy sportovních prostor</t>
  </si>
  <si>
    <t>Víceúčelové hřiště</t>
  </si>
  <si>
    <t>Úpravy zeleně</t>
  </si>
  <si>
    <t>Budování venkovních učeben</t>
  </si>
  <si>
    <t>Bezpečnostní prvky</t>
  </si>
  <si>
    <t>Vybavení školní kuchyně</t>
  </si>
  <si>
    <t>Budování školní kuchyně a jídelny</t>
  </si>
  <si>
    <t>Budování naučných stezek a skleníků</t>
  </si>
  <si>
    <t>Práce s digitálními technologiemi</t>
  </si>
  <si>
    <t>Rekonstrukce topení v budově školy</t>
  </si>
  <si>
    <t>Rekonstrukce střechy</t>
  </si>
  <si>
    <t>Klimatizace celé školy</t>
  </si>
  <si>
    <t>Rekonstrukce WC dívky v nové budově</t>
  </si>
  <si>
    <t>Vytvoření podmínek pro výuku tělesné výchovy</t>
  </si>
  <si>
    <t>Obnovení běžecké dráhy za halou</t>
  </si>
  <si>
    <t>Výměna dlaždic na chodbách staré budovy, malby a nátěry</t>
  </si>
  <si>
    <t>Zastínění oken (venkovní žaluzie) na budově školy</t>
  </si>
  <si>
    <t xml:space="preserve">Vybudování zázemí pro školní poradenské pracoviště a pro práci s žáky se speciálními vzdělávacími potřebami </t>
  </si>
  <si>
    <t>Klidové zóny, reedukační učebny apod.</t>
  </si>
  <si>
    <t>Vytvoření vnitřního i venkovního zázemí pro komunitní aktivity při ZŠ vedoucí k sociální inkluzi</t>
  </si>
  <si>
    <t>Veřejně přístupné prostory pro sportovní aktivity, knihovny, společenské místnosti apod.</t>
  </si>
  <si>
    <t xml:space="preserve">Budování zázemí pro pedagogické i nepedagogické pracovníky škol vedoucí k vyšší kvalitě vzdělávání ve školách </t>
  </si>
  <si>
    <t>Kabinety apod.</t>
  </si>
  <si>
    <t>Budování zázemí pro školní družiny a školní kluby umožňující zvyšování kvality poskytovaných služeb</t>
  </si>
  <si>
    <t>Základní škola Mnichovo Hradiště, Studentská 895, příspěvková organizace</t>
  </si>
  <si>
    <t>Zateplení školy</t>
  </si>
  <si>
    <t>Stavební úpravy odborných učeben</t>
  </si>
  <si>
    <t>Bezbariérovost školy ve Studentské ulici</t>
  </si>
  <si>
    <t>Úpravy zeleně a venkovního prostranství školy</t>
  </si>
  <si>
    <t>Digitální technologie</t>
  </si>
  <si>
    <t>Rekonstrukce WC dívky na chodbě u sborovny</t>
  </si>
  <si>
    <t>Rekonstrukce komunikace k hlavnímu vchodu</t>
  </si>
  <si>
    <t>Přeložení podlahy na sále</t>
  </si>
  <si>
    <t>Dostavba 9 školních tříd – kmenové učebny</t>
  </si>
  <si>
    <t>Sportovní hala s parkováním</t>
  </si>
  <si>
    <t>Kryté krčky mezi dostavbami</t>
  </si>
  <si>
    <t>Parkové úpravy a objekty v parkové části</t>
  </si>
  <si>
    <t>Dostavba školní jídelny</t>
  </si>
  <si>
    <t>Základní škola, Mnichovo Hradiště, Švermova 380</t>
  </si>
  <si>
    <t>Středočeský kraj</t>
  </si>
  <si>
    <t>Moderní digivzdělávání</t>
  </si>
  <si>
    <t>Interaktivní tabule + software</t>
  </si>
  <si>
    <t xml:space="preserve">Pohodlně do i ze schodů </t>
  </si>
  <si>
    <t>Schodolez</t>
  </si>
  <si>
    <t>Interaktivní tabule- oddělené pracoviště- Obránců míru 1078, Mnichovo Hradiště</t>
  </si>
  <si>
    <t>Základní škola a Mateřská škola Jivina</t>
  </si>
  <si>
    <t>Obec Jivina</t>
  </si>
  <si>
    <t>Dílnička pro děti MŠ a ZŠ</t>
  </si>
  <si>
    <t>Herní prvky na zahradu MŠ</t>
  </si>
  <si>
    <t>Bezbariérový přístup do základní školy</t>
  </si>
  <si>
    <t>Jivina</t>
  </si>
  <si>
    <t>Dovybavení školní jídelny</t>
  </si>
  <si>
    <t>Základní škola a mateřská škola Klášter Hradiště nad Jizerou</t>
  </si>
  <si>
    <t>Obec Klášter Hradiště nad Jizerou</t>
  </si>
  <si>
    <t>Sportovní hřiště u školy s vybavením</t>
  </si>
  <si>
    <t>Klášter Hradiště nad Jizerou</t>
  </si>
  <si>
    <t>Fasáda, zateplení základní školy</t>
  </si>
  <si>
    <t xml:space="preserve">Úprava zahrady mateřské školy </t>
  </si>
  <si>
    <t>Nové herní prvky</t>
  </si>
  <si>
    <t>Přestavba oddělení MŠ</t>
  </si>
  <si>
    <t>Základní škola a Mateřská škola Loukovec okres Mladá Boleslav</t>
  </si>
  <si>
    <t>Obec Loukovec</t>
  </si>
  <si>
    <t>Rekonstrukce podlah</t>
  </si>
  <si>
    <t>Loukovec</t>
  </si>
  <si>
    <t>Mlhoviště</t>
  </si>
  <si>
    <t>Interaktivní tabule MŠ (multiboard)</t>
  </si>
  <si>
    <t>Rekonstrukce sociálního zařízení MŠ</t>
  </si>
  <si>
    <t>Vybavení třídy ICT</t>
  </si>
  <si>
    <t>Interaktivní tabule</t>
  </si>
  <si>
    <t>Rekonstrukce oplocení MŠ a ZŠ</t>
  </si>
  <si>
    <t>Interaktivní tabule ZŠ</t>
  </si>
  <si>
    <t>Mateřská škola Mnichovo Hradiště, Mírová 683, příspěvková organizace</t>
  </si>
  <si>
    <t>Rekonstrukce střechy – budova Veselá</t>
  </si>
  <si>
    <t>Rozšíření kapacity MŠ v ulici Mírová v Mnichově Hradišti</t>
  </si>
  <si>
    <t>Vybudování nové třídy ze stávající školní kuchyně, vybudování výdejny jídel a zázemí pro pedagogy, rekonstrukce sklepních prostorů vše včetně vybavení, venkovní úpravy (zahrada, hřiště)</t>
  </si>
  <si>
    <t>107514711, 102802696</t>
  </si>
  <si>
    <t>Rekonstrukce střechy – budova ul. Mírová</t>
  </si>
  <si>
    <t>Budova MŠ Jaselská venkovní mlhoviště</t>
  </si>
  <si>
    <t xml:space="preserve">Budova MŠ Jaselská - přestavba stávajícího spojovacího krčku   </t>
  </si>
  <si>
    <t>Budova MŠ Veselá - oprava altánu nebo vybudování nového (krytina, výplně, obklad, dlažba)</t>
  </si>
  <si>
    <t xml:space="preserve">Budova MŠ Jaselská - rekonstrukce zbylé části hospodářského pavilonu </t>
  </si>
  <si>
    <t>Budova MŠ Mírová - venkovní žaluzie v 2. NP a 3. NP</t>
  </si>
  <si>
    <t xml:space="preserve">Budova MŠ Mírová - rekonstrukce střechy </t>
  </si>
  <si>
    <t>Budova MŠ Jaselská – rekonstrukce prádelny</t>
  </si>
  <si>
    <t>Mateřská škola Březina, okres Mladá Boleslav</t>
  </si>
  <si>
    <t>Obec Březina</t>
  </si>
  <si>
    <t>Rekonstrukce spodní zahrady, venkovní učebna, herní prvky, nové pískoviště, koutky zaměřené na vzdělávání v EVVO</t>
  </si>
  <si>
    <t>Březina</t>
  </si>
  <si>
    <t>Mateřská škola Dolní Krupá, okres Mladá Boleslav</t>
  </si>
  <si>
    <t>Obec Dolní Krupá</t>
  </si>
  <si>
    <t>Komplexní revitalizace historické budovy české školy pro potřeby moderního provozu mateřské školy, revitalizace zahrady a zázemí pro mateřskou školu. Rozšíření kapacity mateřské školy</t>
  </si>
  <si>
    <t>Dolní Krupá</t>
  </si>
  <si>
    <t>Mateřská škola Klubíčko, Boseň</t>
  </si>
  <si>
    <t>Kateřina Bubeníková</t>
  </si>
  <si>
    <t>Rozšíření kapacity MŠ Klubíčko, Boseň</t>
  </si>
  <si>
    <t>Boseň</t>
  </si>
  <si>
    <t>Celková rekonstrukce školní kuchyně</t>
  </si>
  <si>
    <t>Základní umělecká škola, Mnichovo Hradiště, Palackého 38</t>
  </si>
  <si>
    <t>Úprava dvoru a vybudování venkovní učebny</t>
  </si>
  <si>
    <t>Fasáda, odvlhčení a nová okna budovy ZUŠ</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</si>
  <si>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</si>
  <si>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</si>
  <si>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</si>
  <si>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</si>
  <si>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r>
      <t xml:space="preserve">Předpo-kládaný termín realizace </t>
    </r>
    <r>
      <rPr>
        <i/>
        <sz val="10"/>
        <color theme="1"/>
        <rFont val="Calibri"/>
        <family val="2"/>
        <charset val="238"/>
        <scheme val="minor"/>
      </rPr>
      <t>měsíc, rok</t>
    </r>
  </si>
  <si>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</si>
  <si>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</si>
  <si>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t>rekon-strukce učeben neúpl-ných škol v CLLD</t>
  </si>
  <si>
    <t xml:space="preserve">zázemí pro školní pora-denské praco-viště </t>
  </si>
  <si>
    <t>vnitřní/ venkovní zázemí pro komunitní aktivity vedoucí k sociální inkluzi</t>
  </si>
  <si>
    <t>budo-vání zázemí družin a školních klubů</t>
  </si>
  <si>
    <t>konekti-vita</t>
  </si>
  <si>
    <t>Bezbariérovost školy</t>
  </si>
  <si>
    <t>zpracovaná PD</t>
  </si>
  <si>
    <t>Revitalizace budovy obecního úřadu na mateřskou školu</t>
  </si>
  <si>
    <t>Vybudování venkovní učebny</t>
  </si>
  <si>
    <t>Vybudování výukové školní zahrady se skleníkem</t>
  </si>
  <si>
    <t>Vybudování venkovního altánu zahrady školy</t>
  </si>
  <si>
    <t>Výstavba školní kuchyně v případě revitalizace  budovy OÚ na mateřskou školu</t>
  </si>
  <si>
    <t>Vybavení školní kuchyně a jídelny</t>
  </si>
  <si>
    <t>Rekonstrukce školní kuchyně</t>
  </si>
  <si>
    <t>Výměna oken</t>
  </si>
  <si>
    <t>Rekonstrukce terasy a vytvoření venkovní učebny</t>
  </si>
  <si>
    <t>Bezbariérové vstupy a chodníky</t>
  </si>
  <si>
    <t>Fasáda a zateplení školy</t>
  </si>
  <si>
    <t>Vytvoření přírodní zahrady</t>
  </si>
  <si>
    <t>Vybavení školy interaktivní tabulí</t>
  </si>
  <si>
    <t>Obnova oplocení areálu školy</t>
  </si>
  <si>
    <t>Vybudování nových herních prvků hřiště</t>
  </si>
  <si>
    <t>Rekonstrukce kotelny školy, výměna zdroje vytápění</t>
  </si>
  <si>
    <t>Snížení energetické náročnosti, instalace fotovoltaických panelů</t>
  </si>
  <si>
    <t>Vybudování volnočasového komunitního centra, školní družiny</t>
  </si>
  <si>
    <t>Rekonstrukce kanalizační sítě školy, vč. jímek a ČOV</t>
  </si>
  <si>
    <t>Rekonstrukce elektroinstalace školy</t>
  </si>
  <si>
    <t>Vybudování podlahového vytápění školy</t>
  </si>
  <si>
    <t>Obnova zásobovací komunikace areálu školy</t>
  </si>
  <si>
    <t>Vybudování venkovních odpočívadel při vycházkách dětí</t>
  </si>
  <si>
    <t>Základní škola a mateřská škola, Kněžmost, okres Mladá Boleslav</t>
  </si>
  <si>
    <t>ObecKněžmost</t>
  </si>
  <si>
    <t>Kněžmost</t>
  </si>
  <si>
    <t>Kamerový a bezpečnostní systém ZŠ a okolí</t>
  </si>
  <si>
    <t>Kamerový a bezbečnostní systém pro oba areály ZŠ a MŠ</t>
  </si>
  <si>
    <t>Rekonstrukce sociálních zařízení MŠ</t>
  </si>
  <si>
    <t>Rekonstrukce sociálních zařízení v hlavní budově MŠ</t>
  </si>
  <si>
    <t>Rekonstrukce vnitřních prostor MŠ</t>
  </si>
  <si>
    <t>Rekonstrukce vnitřních prostor budovy MŠ</t>
  </si>
  <si>
    <t>Zahrada a venkovní prvky v MŠ</t>
  </si>
  <si>
    <t>Rekonstrukce a nové prvky na zahradu MŠ</t>
  </si>
  <si>
    <t>Vybavení vnitřních prostor MŠ</t>
  </si>
  <si>
    <t>Energetické úspory budova MŠ - fotovoltaika</t>
  </si>
  <si>
    <t>Instalace fotovoltaických panelů na střechu MŠ</t>
  </si>
  <si>
    <t>Obec Kněžmost</t>
  </si>
  <si>
    <t>Víceúčelové hřiště u školy</t>
  </si>
  <si>
    <t>Oprava a zateplení střešního pláště budovy 1.stupně ZŠ</t>
  </si>
  <si>
    <t>Rekonstrukce prostor budovy 1.stupně ZŠ</t>
  </si>
  <si>
    <t>Realizace pobytové zahrady ZŠ</t>
  </si>
  <si>
    <t>Energetické úspory budova 1.stupně ZŠ</t>
  </si>
  <si>
    <t>Rekonstrukce tělocvičny ZŠ včetně sociálního zařízení</t>
  </si>
  <si>
    <t>Rekonstrukce, rozšíření a modernizace školní jídelny</t>
  </si>
  <si>
    <t>Vybudování venkovního víceúčelového hřiště v areálu ZŠ</t>
  </si>
  <si>
    <t>Oprava konstrukce, krytiny a zateplení střechy ZŠ (1.stupeň)</t>
  </si>
  <si>
    <t>Rekonstrukce vnitřních prostor budovy 1.stupně</t>
  </si>
  <si>
    <t>Odpočinkové, herní a tvůrčí prvky na zahradě ZŠ</t>
  </si>
  <si>
    <t>Speciální zateplení budovy 1.stupně</t>
  </si>
  <si>
    <t>Rekonstrukce povrchů a sociálních zařízení v tělocvičně ZŠ</t>
  </si>
  <si>
    <t>Rekonstrukce a případné rozšíření jídelny ZŠ včetně vybavení</t>
  </si>
  <si>
    <t>Vybavení odborných učeben základní školy Kněžmost – nábytek, ICT, pomůcky</t>
  </si>
  <si>
    <t>částečně realizováno, zbytek plánováno</t>
  </si>
  <si>
    <t>Mgr. Ondřej Lochman, Ph.D.</t>
  </si>
  <si>
    <t>předseda Řídícího výboru</t>
  </si>
  <si>
    <t>ano</t>
  </si>
  <si>
    <t>Budova MŠ Jaselská - rekonstrukce rozvodů vody</t>
  </si>
  <si>
    <t>Kompletní rekonstrukce rozvodů vody v budově MŠ Jaselská.</t>
  </si>
  <si>
    <t>existuje záměr</t>
  </si>
  <si>
    <t>v realizaci</t>
  </si>
  <si>
    <t>Nadstavba nad spojovacím krčkem ZŠ Sokolovská, Mnichovo Hradiště (odborné učebny a zázemí)</t>
  </si>
  <si>
    <t xml:space="preserve">Stavba 3 nových odborných učeben nad krčkem základní školy, rekonstrukce vybraných stávajících odborných učeben, vybavení odborných učeben ve stávající budově školy, zajištění bezbariérovosti, vybudování zázemí pro školní poradenské pracoviště, vybudování zázemí pro pedagog. pracovníky (kabinety), řešení konektivity, zastínění oken. </t>
  </si>
  <si>
    <t>Dostavba odborných učeben v ZŠ Studentská, Mnichovo Hradiště</t>
  </si>
  <si>
    <t xml:space="preserve">Dostavba ZŠ - vybudování odborných učeben v novém křídle školy, rekonstrukce stávajících odborných učeben (obojí včetně vybavení), vybudování zázemí pro pedagogické pracovníky, řešení konektivity a bezbariérovosti. </t>
  </si>
  <si>
    <t>zadání pro studii</t>
  </si>
  <si>
    <t>00238309</t>
  </si>
  <si>
    <t xml:space="preserve">Vybudování odborné učebny u dopravního hřiště </t>
  </si>
  <si>
    <t xml:space="preserve">Vybudování odborné učebny pro polytechnické vzdělvání včetně zázemí a vybavení </t>
  </si>
  <si>
    <t>Venkovní učebna</t>
  </si>
  <si>
    <t xml:space="preserve">Venkovní učebna </t>
  </si>
  <si>
    <t>Bezbariérové WC</t>
  </si>
  <si>
    <t>Bezbariérové WC Švermova 380</t>
  </si>
  <si>
    <t>Multimediální učebna</t>
  </si>
  <si>
    <t>Odborná učebna</t>
  </si>
  <si>
    <t>Schváleno v Mnichově Hradišti dne 13.6.2022 Řídícím výborem MAP II Mnichovohradišťsko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</si>
</sst>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7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17" fillId="0" borderId="0" applyNumberFormat="0" applyFill="0" applyBorder="0" applyAlignment="0" applyProtection="0"/>
    <xf numFmtId="9" fontId="25" fillId="0" borderId="0" applyFont="0" applyFill="0" applyBorder="0" applyAlignment="0" applyProtection="0"/>
  </cellStyleXfs>
  <cellXfs count="415">
    <xf numFmtId="0" fontId="0" fillId="0" borderId="0" xfId="0"/>
    <xf numFmtId="0" fontId="0" fillId="0" borderId="0" xfId="0"/>
    <xf numFmtId="0" fontId="0" fillId="0" borderId="0" xfId="0" applyBorder="1"/>
    <xf numFmtId="0" fontId="0" fillId="0" borderId="0" xfId="0" applyFill="1"/>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0" xfId="0" applyFont="1"/>
    <xf numFmtId="0" fontId="4" fillId="2" borderId="5" xfId="0" applyFont="1" applyFill="1" applyBorder="1" applyAlignment="1">
      <alignment horizontal="center" vertical="center" wrapText="1"/>
    </xf>
    <xf numFmtId="0" fontId="0" fillId="0" borderId="0" xfId="0" applyFont="1"/>
    <xf numFmtId="0" fontId="0" fillId="0" borderId="24" xfId="0" applyBorder="1"/>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0" borderId="0" xfId="0" applyFont="1" applyAlignment="1">
      <alignment vertical="center"/>
    </xf>
    <xf numFmtId="0" fontId="0" fillId="0" borderId="0" xfId="0" applyFont="1" applyBorder="1"/>
    <xf numFmtId="0" fontId="6" fillId="2" borderId="34" xfId="0" applyFont="1" applyFill="1" applyBorder="1" applyAlignment="1">
      <alignment horizontal="center" vertical="center" wrapText="1"/>
    </xf>
    <xf numFmtId="0" fontId="0" fillId="0" borderId="0" xfId="0" applyBorder="1" applyAlignment="1">
      <alignment horizontal="center"/>
    </xf>
    <xf numFmtId="0" fontId="14" fillId="0" borderId="0" xfId="0" applyFont="1"/>
    <xf numFmtId="0" fontId="15" fillId="0" borderId="0" xfId="0" applyFont="1"/>
    <xf numFmtId="0" fontId="16" fillId="0" borderId="0" xfId="0" applyFont="1"/>
    <xf numFmtId="0" fontId="0" fillId="0" borderId="13" xfId="0" applyBorder="1" applyAlignment="1">
      <alignment horizontal="center"/>
    </xf>
    <xf numFmtId="0" fontId="0" fillId="0" borderId="31" xfId="0" applyBorder="1" applyAlignment="1">
      <alignment horizontal="center"/>
    </xf>
    <xf numFmtId="0" fontId="0" fillId="0" borderId="1" xfId="0" applyBorder="1"/>
    <xf numFmtId="0" fontId="0" fillId="0" borderId="2" xfId="0" applyBorder="1"/>
    <xf numFmtId="0" fontId="0" fillId="0" borderId="3" xfId="0" applyBorder="1"/>
    <xf numFmtId="0" fontId="0" fillId="0" borderId="23" xfId="0" applyBorder="1"/>
    <xf numFmtId="0" fontId="0" fillId="0" borderId="4" xfId="0" applyBorder="1"/>
    <xf numFmtId="0" fontId="0" fillId="0" borderId="5" xfId="0" applyBorder="1"/>
    <xf numFmtId="0" fontId="0" fillId="0" borderId="6" xfId="0" applyBorder="1"/>
    <xf numFmtId="0" fontId="0" fillId="0" borderId="13" xfId="0" applyFill="1" applyBorder="1"/>
    <xf numFmtId="0" fontId="19" fillId="0" borderId="0" xfId="0" applyFont="1"/>
    <xf numFmtId="0" fontId="20" fillId="0" borderId="0" xfId="1" applyFont="1"/>
    <xf numFmtId="0" fontId="21" fillId="0" borderId="0" xfId="0" applyFont="1"/>
    <xf numFmtId="0" fontId="0" fillId="2" borderId="0" xfId="0" applyFill="1"/>
    <xf numFmtId="0" fontId="14" fillId="0" borderId="0" xfId="0" applyFont="1" applyFill="1"/>
    <xf numFmtId="0" fontId="7" fillId="0" borderId="0" xfId="0" applyFont="1" applyFill="1"/>
    <xf numFmtId="0" fontId="0" fillId="0" borderId="0" xfId="0" applyFont="1" applyFill="1"/>
    <xf numFmtId="0" fontId="24" fillId="0" borderId="0" xfId="0" applyFont="1"/>
    <xf numFmtId="49" fontId="14" fillId="0" borderId="0" xfId="0" applyNumberFormat="1" applyFont="1"/>
    <xf numFmtId="0" fontId="14" fillId="0" borderId="44" xfId="0" applyFont="1" applyFill="1" applyBorder="1"/>
    <xf numFmtId="0" fontId="14" fillId="0" borderId="0" xfId="0" applyFont="1" applyFill="1" applyBorder="1"/>
    <xf numFmtId="9" fontId="14" fillId="0" borderId="45" xfId="2" applyFont="1" applyFill="1" applyBorder="1" applyAlignment="1">
      <alignment horizontal="center"/>
    </xf>
    <xf numFmtId="0" fontId="14" fillId="3" borderId="44" xfId="0" applyFont="1" applyFill="1" applyBorder="1"/>
    <xf numFmtId="0" fontId="0" fillId="3" borderId="0" xfId="0" applyFill="1" applyBorder="1"/>
    <xf numFmtId="9" fontId="14" fillId="3" borderId="45" xfId="2" applyFont="1" applyFill="1" applyBorder="1" applyAlignment="1">
      <alignment horizontal="center"/>
    </xf>
    <xf numFmtId="0" fontId="14" fillId="4" borderId="44" xfId="0" applyFont="1" applyFill="1" applyBorder="1"/>
    <xf numFmtId="0" fontId="0" fillId="4" borderId="0" xfId="0" applyFill="1" applyBorder="1"/>
    <xf numFmtId="9" fontId="14" fillId="4" borderId="45" xfId="2" applyFont="1" applyFill="1" applyBorder="1" applyAlignment="1">
      <alignment horizontal="center"/>
    </xf>
    <xf numFmtId="0" fontId="14" fillId="4" borderId="46" xfId="0" applyFont="1" applyFill="1" applyBorder="1"/>
    <xf numFmtId="0" fontId="0" fillId="4" borderId="47" xfId="0" applyFill="1" applyBorder="1"/>
    <xf numFmtId="9" fontId="14" fillId="4" borderId="48" xfId="2" applyFont="1" applyFill="1" applyBorder="1" applyAlignment="1">
      <alignment horizontal="center"/>
    </xf>
    <xf numFmtId="0" fontId="19" fillId="0" borderId="49" xfId="0" applyFont="1" applyBorder="1"/>
    <xf numFmtId="0" fontId="19" fillId="0" borderId="50" xfId="0" applyFont="1" applyBorder="1"/>
    <xf numFmtId="0" fontId="19" fillId="0" borderId="51" xfId="0" applyFont="1" applyBorder="1" applyAlignment="1">
      <alignment horizontal="center"/>
    </xf>
    <xf numFmtId="3" fontId="0" fillId="0" borderId="1" xfId="0" applyNumberFormat="1" applyBorder="1"/>
    <xf numFmtId="3" fontId="0" fillId="0" borderId="3" xfId="0" applyNumberFormat="1" applyBorder="1"/>
    <xf numFmtId="3" fontId="0" fillId="0" borderId="23" xfId="0" applyNumberFormat="1" applyBorder="1"/>
    <xf numFmtId="3" fontId="0" fillId="0" borderId="4" xfId="0" applyNumberFormat="1" applyBorder="1"/>
    <xf numFmtId="3" fontId="0" fillId="0" borderId="6" xfId="0" applyNumberFormat="1" applyBorder="1"/>
    <xf numFmtId="3" fontId="0" fillId="0" borderId="0" xfId="0" applyNumberFormat="1"/>
    <xf numFmtId="3" fontId="21" fillId="0" borderId="0" xfId="0" applyNumberFormat="1" applyFont="1"/>
    <xf numFmtId="3" fontId="0" fillId="0" borderId="0" xfId="0" applyNumberFormat="1" applyFill="1"/>
    <xf numFmtId="3" fontId="14" fillId="0" borderId="0" xfId="0" applyNumberFormat="1" applyFont="1" applyFill="1"/>
    <xf numFmtId="3" fontId="0" fillId="2" borderId="0" xfId="0" applyNumberFormat="1" applyFill="1"/>
    <xf numFmtId="3" fontId="0" fillId="0" borderId="0" xfId="0" applyNumberFormat="1" applyBorder="1"/>
    <xf numFmtId="0" fontId="0" fillId="0" borderId="52" xfId="0" applyBorder="1" applyAlignment="1">
      <alignment horizontal="center"/>
    </xf>
    <xf numFmtId="0" fontId="0" fillId="0" borderId="37" xfId="0" applyBorder="1"/>
    <xf numFmtId="0" fontId="0" fillId="0" borderId="38" xfId="0" applyBorder="1"/>
    <xf numFmtId="3" fontId="0" fillId="0" borderId="37" xfId="0" applyNumberFormat="1" applyBorder="1"/>
    <xf numFmtId="3" fontId="0" fillId="0" borderId="38" xfId="0" applyNumberFormat="1" applyBorder="1"/>
    <xf numFmtId="0" fontId="0" fillId="0" borderId="13" xfId="0" applyBorder="1" applyAlignment="1">
      <alignment wrapText="1"/>
    </xf>
    <xf numFmtId="0" fontId="0" fillId="0" borderId="52" xfId="0" applyBorder="1" applyAlignment="1">
      <alignment wrapText="1"/>
    </xf>
    <xf numFmtId="0" fontId="0" fillId="0" borderId="13" xfId="0" applyFill="1" applyBorder="1" applyAlignment="1">
      <alignment wrapText="1"/>
    </xf>
    <xf numFmtId="0" fontId="0" fillId="0" borderId="52" xfId="0" applyFill="1" applyBorder="1" applyAlignment="1">
      <alignment wrapText="1"/>
    </xf>
    <xf numFmtId="0" fontId="0" fillId="0" borderId="53" xfId="0" applyBorder="1" applyAlignment="1">
      <alignment wrapText="1"/>
    </xf>
    <xf numFmtId="0" fontId="0" fillId="0" borderId="16" xfId="0" applyBorder="1" applyAlignment="1">
      <alignment horizontal="left" vertical="center" wrapText="1"/>
    </xf>
    <xf numFmtId="3" fontId="0" fillId="0" borderId="20" xfId="0" applyNumberFormat="1" applyBorder="1"/>
    <xf numFmtId="3" fontId="0" fillId="0" borderId="22" xfId="0" applyNumberFormat="1" applyBorder="1"/>
    <xf numFmtId="0" fontId="0" fillId="0" borderId="20" xfId="0" applyBorder="1"/>
    <xf numFmtId="0" fontId="0" fillId="0" borderId="22" xfId="0" applyBorder="1"/>
    <xf numFmtId="0" fontId="0" fillId="0" borderId="11" xfId="0" applyBorder="1" applyAlignment="1">
      <alignment wrapText="1"/>
    </xf>
    <xf numFmtId="0" fontId="0" fillId="0" borderId="11" xfId="0" applyFill="1" applyBorder="1" applyAlignment="1">
      <alignment wrapText="1"/>
    </xf>
    <xf numFmtId="0" fontId="0" fillId="0" borderId="57" xfId="0" applyBorder="1" applyAlignment="1">
      <alignment horizontal="left" vertical="center"/>
    </xf>
    <xf numFmtId="0" fontId="0" fillId="0" borderId="57" xfId="0" applyBorder="1" applyAlignment="1">
      <alignment horizontal="left" vertical="center" wrapText="1"/>
    </xf>
    <xf numFmtId="0" fontId="0" fillId="0" borderId="2" xfId="0" applyBorder="1" applyAlignment="1">
      <alignment horizontal="left" vertical="center"/>
    </xf>
    <xf numFmtId="0" fontId="0" fillId="0" borderId="21" xfId="0" applyBorder="1" applyAlignment="1">
      <alignment horizontal="left" vertical="center"/>
    </xf>
    <xf numFmtId="0" fontId="0" fillId="0" borderId="13" xfId="0" applyBorder="1" applyAlignment="1">
      <alignment horizontal="left" vertical="center" wrapText="1"/>
    </xf>
    <xf numFmtId="0" fontId="0" fillId="0" borderId="31" xfId="0" applyBorder="1" applyAlignment="1">
      <alignment horizontal="left" vertical="center" wrapText="1"/>
    </xf>
    <xf numFmtId="0" fontId="0" fillId="0" borderId="13" xfId="0" applyFill="1" applyBorder="1" applyAlignment="1">
      <alignment horizontal="left" vertical="center" wrapText="1"/>
    </xf>
    <xf numFmtId="0" fontId="0" fillId="0" borderId="14" xfId="0" applyBorder="1" applyAlignment="1">
      <alignment horizontal="left" vertical="center" wrapText="1"/>
    </xf>
    <xf numFmtId="0" fontId="0" fillId="0" borderId="14" xfId="0" applyFill="1" applyBorder="1" applyAlignment="1">
      <alignment horizontal="left" vertical="center" wrapText="1"/>
    </xf>
    <xf numFmtId="0" fontId="0" fillId="0" borderId="5" xfId="0" applyBorder="1" applyAlignment="1">
      <alignment horizontal="left" vertical="center"/>
    </xf>
    <xf numFmtId="0" fontId="0" fillId="0" borderId="14" xfId="0" applyFill="1" applyBorder="1"/>
    <xf numFmtId="0" fontId="0" fillId="0" borderId="59" xfId="0" applyFill="1" applyBorder="1" applyAlignment="1">
      <alignment horizontal="left" vertical="center" wrapText="1"/>
    </xf>
    <xf numFmtId="0" fontId="0" fillId="0" borderId="52" xfId="0" applyFill="1" applyBorder="1" applyAlignment="1">
      <alignment horizontal="left" vertical="center" wrapText="1"/>
    </xf>
    <xf numFmtId="0" fontId="0" fillId="0" borderId="8" xfId="0" applyFill="1" applyBorder="1" applyAlignment="1">
      <alignment horizontal="left" vertical="center" wrapText="1"/>
    </xf>
    <xf numFmtId="0" fontId="0" fillId="0" borderId="60" xfId="0" applyFill="1" applyBorder="1" applyAlignment="1">
      <alignment horizontal="left" vertical="center" wrapText="1"/>
    </xf>
    <xf numFmtId="0" fontId="0" fillId="0" borderId="12" xfId="0" applyFill="1" applyBorder="1" applyAlignment="1">
      <alignment horizontal="left" vertical="center" wrapText="1"/>
    </xf>
    <xf numFmtId="3" fontId="0" fillId="0" borderId="17" xfId="0" applyNumberFormat="1" applyBorder="1"/>
    <xf numFmtId="3" fontId="0" fillId="0" borderId="19" xfId="0" applyNumberFormat="1" applyBorder="1"/>
    <xf numFmtId="3" fontId="0" fillId="0" borderId="61" xfId="0" applyNumberFormat="1" applyBorder="1"/>
    <xf numFmtId="3" fontId="0" fillId="0" borderId="49" xfId="0" applyNumberFormat="1" applyBorder="1"/>
    <xf numFmtId="3" fontId="0" fillId="0" borderId="34" xfId="0" applyNumberFormat="1" applyBorder="1"/>
    <xf numFmtId="0" fontId="0" fillId="0" borderId="17" xfId="0" applyBorder="1"/>
    <xf numFmtId="0" fontId="0" fillId="0" borderId="19" xfId="0" applyBorder="1"/>
    <xf numFmtId="0" fontId="0" fillId="0" borderId="61" xfId="0" applyBorder="1"/>
    <xf numFmtId="0" fontId="0" fillId="0" borderId="49" xfId="0" applyBorder="1"/>
    <xf numFmtId="0" fontId="0" fillId="0" borderId="34" xfId="0" applyBorder="1"/>
    <xf numFmtId="0" fontId="0" fillId="0" borderId="32" xfId="0" applyBorder="1" applyAlignment="1">
      <alignment horizontal="left" vertical="center"/>
    </xf>
    <xf numFmtId="0" fontId="0" fillId="0" borderId="33" xfId="0" applyBorder="1" applyAlignment="1">
      <alignment horizontal="left" vertical="center"/>
    </xf>
    <xf numFmtId="0" fontId="0" fillId="0" borderId="32" xfId="0" applyBorder="1" applyAlignment="1">
      <alignment horizontal="left" vertical="center" wrapText="1"/>
    </xf>
    <xf numFmtId="0" fontId="0" fillId="0" borderId="30" xfId="0" applyBorder="1" applyAlignment="1">
      <alignment horizontal="left" vertical="center" wrapText="1"/>
    </xf>
    <xf numFmtId="0" fontId="0" fillId="0" borderId="10" xfId="0" applyBorder="1" applyAlignment="1">
      <alignment wrapText="1"/>
    </xf>
    <xf numFmtId="0" fontId="0" fillId="0" borderId="10" xfId="0" applyFill="1" applyBorder="1" applyAlignment="1">
      <alignment wrapText="1"/>
    </xf>
    <xf numFmtId="3" fontId="0" fillId="0" borderId="30" xfId="0" applyNumberFormat="1" applyBorder="1"/>
    <xf numFmtId="3" fontId="0" fillId="0" borderId="33" xfId="0" applyNumberFormat="1" applyBorder="1"/>
    <xf numFmtId="0" fontId="0" fillId="0" borderId="30" xfId="0" applyBorder="1"/>
    <xf numFmtId="0" fontId="0" fillId="0" borderId="33" xfId="0" applyBorder="1"/>
    <xf numFmtId="0" fontId="0" fillId="0" borderId="31" xfId="0" applyBorder="1" applyAlignment="1">
      <alignment wrapText="1"/>
    </xf>
    <xf numFmtId="0" fontId="0" fillId="0" borderId="14" xfId="0" applyBorder="1" applyAlignment="1">
      <alignment wrapText="1"/>
    </xf>
    <xf numFmtId="0" fontId="0" fillId="0" borderId="8" xfId="0" applyFill="1" applyBorder="1" applyAlignment="1">
      <alignment wrapText="1"/>
    </xf>
    <xf numFmtId="0" fontId="0" fillId="0" borderId="60" xfId="0" applyFill="1" applyBorder="1" applyAlignment="1">
      <alignment wrapText="1"/>
    </xf>
    <xf numFmtId="0" fontId="0" fillId="0" borderId="12" xfId="0" applyFill="1" applyBorder="1" applyAlignment="1">
      <alignment wrapText="1"/>
    </xf>
    <xf numFmtId="0" fontId="0" fillId="0" borderId="52" xfId="0" applyBorder="1" applyAlignment="1">
      <alignment horizontal="left" wrapText="1"/>
    </xf>
    <xf numFmtId="0" fontId="0" fillId="0" borderId="13" xfId="0" applyBorder="1" applyAlignment="1">
      <alignment horizontal="left" wrapText="1"/>
    </xf>
    <xf numFmtId="0" fontId="0" fillId="0" borderId="11" xfId="0" applyBorder="1" applyAlignment="1">
      <alignment horizontal="left" wrapText="1"/>
    </xf>
    <xf numFmtId="0" fontId="14" fillId="0" borderId="24" xfId="0" applyFont="1" applyBorder="1"/>
    <xf numFmtId="0" fontId="0" fillId="0" borderId="52" xfId="0" applyBorder="1" applyAlignment="1">
      <alignment horizontal="left" vertical="center" wrapText="1"/>
    </xf>
    <xf numFmtId="0" fontId="14" fillId="0" borderId="13" xfId="0" applyFont="1" applyBorder="1"/>
    <xf numFmtId="0" fontId="14" fillId="0" borderId="1" xfId="0" applyFont="1" applyBorder="1"/>
    <xf numFmtId="0" fontId="14" fillId="0" borderId="2" xfId="0" applyFont="1" applyBorder="1"/>
    <xf numFmtId="0" fontId="14" fillId="0" borderId="3" xfId="0" applyFont="1" applyBorder="1"/>
    <xf numFmtId="0" fontId="14" fillId="0" borderId="23" xfId="0" applyFont="1" applyBorder="1"/>
    <xf numFmtId="0" fontId="14" fillId="0" borderId="25" xfId="0" applyFont="1" applyBorder="1"/>
    <xf numFmtId="0" fontId="14" fillId="0" borderId="31" xfId="0" applyFont="1" applyBorder="1"/>
    <xf numFmtId="0" fontId="14" fillId="0" borderId="4" xfId="0" applyFont="1" applyBorder="1"/>
    <xf numFmtId="0" fontId="14" fillId="0" borderId="5" xfId="0" applyFont="1" applyBorder="1"/>
    <xf numFmtId="0" fontId="14" fillId="0" borderId="6" xfId="0" applyFont="1" applyBorder="1"/>
    <xf numFmtId="0" fontId="14" fillId="0" borderId="14" xfId="0" applyFont="1" applyBorder="1"/>
    <xf numFmtId="0" fontId="14" fillId="0" borderId="17" xfId="0" applyFont="1" applyBorder="1"/>
    <xf numFmtId="0" fontId="14" fillId="0" borderId="18" xfId="0" applyFont="1" applyBorder="1"/>
    <xf numFmtId="0" fontId="14" fillId="0" borderId="19" xfId="0" applyFont="1" applyBorder="1"/>
    <xf numFmtId="0" fontId="14" fillId="0" borderId="59" xfId="0" applyFont="1" applyBorder="1"/>
    <xf numFmtId="0" fontId="14" fillId="0" borderId="61" xfId="0" applyFont="1" applyBorder="1"/>
    <xf numFmtId="0" fontId="14" fillId="0" borderId="8" xfId="0" applyFont="1" applyBorder="1"/>
    <xf numFmtId="0" fontId="14" fillId="0" borderId="49" xfId="0" applyFont="1" applyBorder="1"/>
    <xf numFmtId="0" fontId="14" fillId="0" borderId="60" xfId="0" applyFont="1" applyBorder="1"/>
    <xf numFmtId="0" fontId="14" fillId="0" borderId="34" xfId="0" applyFont="1" applyBorder="1"/>
    <xf numFmtId="0" fontId="14" fillId="0" borderId="12" xfId="0" applyFont="1" applyBorder="1"/>
    <xf numFmtId="0" fontId="14" fillId="0" borderId="37" xfId="0" applyFont="1" applyBorder="1"/>
    <xf numFmtId="0" fontId="14" fillId="0" borderId="53" xfId="0" applyFont="1" applyBorder="1"/>
    <xf numFmtId="0" fontId="14" fillId="0" borderId="38" xfId="0" applyFont="1" applyBorder="1"/>
    <xf numFmtId="0" fontId="14" fillId="0" borderId="52" xfId="0" applyFont="1" applyBorder="1"/>
    <xf numFmtId="0" fontId="14" fillId="0" borderId="11" xfId="0" applyFont="1" applyBorder="1"/>
    <xf numFmtId="0" fontId="14" fillId="0" borderId="20" xfId="0" applyFont="1" applyBorder="1"/>
    <xf numFmtId="0" fontId="14" fillId="0" borderId="22" xfId="0" applyFont="1" applyBorder="1"/>
    <xf numFmtId="0" fontId="14" fillId="0" borderId="16" xfId="0" applyFont="1" applyBorder="1"/>
    <xf numFmtId="0" fontId="14" fillId="0" borderId="54" xfId="0" applyFont="1" applyBorder="1"/>
    <xf numFmtId="0" fontId="14" fillId="0" borderId="44" xfId="0" applyFont="1" applyBorder="1"/>
    <xf numFmtId="0" fontId="14" fillId="0" borderId="9" xfId="0" applyFont="1" applyBorder="1"/>
    <xf numFmtId="0" fontId="14" fillId="0" borderId="66" xfId="0" applyFont="1" applyBorder="1"/>
    <xf numFmtId="0" fontId="14" fillId="0" borderId="42" xfId="0" applyFont="1" applyBorder="1"/>
    <xf numFmtId="0" fontId="14" fillId="0" borderId="30" xfId="0" applyFont="1" applyBorder="1"/>
    <xf numFmtId="0" fontId="14" fillId="0" borderId="33" xfId="0" applyFont="1" applyBorder="1"/>
    <xf numFmtId="0" fontId="14" fillId="0" borderId="10" xfId="0" applyFont="1" applyBorder="1"/>
    <xf numFmtId="0" fontId="14" fillId="0" borderId="4" xfId="0" applyFont="1" applyBorder="1" applyAlignment="1">
      <alignment wrapText="1"/>
    </xf>
    <xf numFmtId="0" fontId="0" fillId="0" borderId="59" xfId="0" applyBorder="1" applyAlignment="1">
      <alignment horizontal="left" vertical="center" wrapText="1"/>
    </xf>
    <xf numFmtId="0" fontId="0" fillId="0" borderId="31" xfId="0" applyBorder="1" applyAlignment="1">
      <alignment vertical="center" wrapText="1"/>
    </xf>
    <xf numFmtId="0" fontId="14" fillId="0" borderId="31" xfId="0" applyFont="1" applyBorder="1" applyAlignment="1">
      <alignment vertical="center" wrapText="1"/>
    </xf>
    <xf numFmtId="0" fontId="0" fillId="0" borderId="14" xfId="0" applyBorder="1" applyAlignment="1">
      <alignment vertical="center" wrapText="1"/>
    </xf>
    <xf numFmtId="0" fontId="0" fillId="0" borderId="60" xfId="0" applyBorder="1" applyAlignment="1">
      <alignment horizontal="left" vertical="center" wrapText="1"/>
    </xf>
    <xf numFmtId="0" fontId="0" fillId="0" borderId="12" xfId="0" applyBorder="1" applyAlignment="1">
      <alignment horizontal="left" vertical="center" wrapText="1"/>
    </xf>
    <xf numFmtId="0" fontId="14" fillId="0" borderId="8" xfId="0" applyFont="1" applyBorder="1" applyAlignment="1">
      <alignment wrapText="1"/>
    </xf>
    <xf numFmtId="0" fontId="14" fillId="0" borderId="60" xfId="0" applyFont="1" applyBorder="1" applyAlignment="1">
      <alignment wrapText="1"/>
    </xf>
    <xf numFmtId="0" fontId="14" fillId="0" borderId="12" xfId="0" applyFont="1" applyBorder="1" applyAlignment="1">
      <alignment wrapText="1"/>
    </xf>
    <xf numFmtId="0" fontId="4" fillId="0" borderId="1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6" xfId="0" applyBorder="1" applyAlignment="1">
      <alignment horizontal="left" vertical="center"/>
    </xf>
    <xf numFmtId="0" fontId="0" fillId="0" borderId="16" xfId="0" applyBorder="1" applyAlignment="1">
      <alignment horizontal="left" vertical="center" wrapText="1"/>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10" xfId="0"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0" fillId="0" borderId="26" xfId="0" applyBorder="1" applyAlignment="1">
      <alignment horizontal="center" vertical="center" wrapText="1"/>
    </xf>
    <xf numFmtId="0" fontId="0" fillId="0" borderId="15" xfId="0" applyBorder="1" applyAlignment="1">
      <alignment horizontal="center" vertical="center" wrapText="1"/>
    </xf>
    <xf numFmtId="0" fontId="0" fillId="0" borderId="58" xfId="0" applyBorder="1" applyAlignment="1">
      <alignment horizontal="center" vertical="center" wrapText="1"/>
    </xf>
    <xf numFmtId="0" fontId="0" fillId="0" borderId="30" xfId="0" applyBorder="1" applyAlignment="1">
      <alignment horizontal="left" vertical="center" wrapText="1"/>
    </xf>
    <xf numFmtId="0" fontId="0" fillId="0" borderId="20" xfId="0" applyBorder="1" applyAlignment="1">
      <alignment horizontal="left" vertical="center" wrapText="1"/>
    </xf>
    <xf numFmtId="0" fontId="0" fillId="0" borderId="32" xfId="0" applyBorder="1" applyAlignment="1">
      <alignment horizontal="left" vertical="center" wrapText="1"/>
    </xf>
    <xf numFmtId="0" fontId="0" fillId="0" borderId="21" xfId="0" applyBorder="1" applyAlignment="1">
      <alignment horizontal="left" vertical="center" wrapText="1"/>
    </xf>
    <xf numFmtId="0" fontId="0" fillId="0" borderId="32" xfId="0" applyBorder="1" applyAlignment="1">
      <alignment horizontal="left" vertical="center"/>
    </xf>
    <xf numFmtId="0" fontId="0" fillId="0" borderId="21" xfId="0" applyBorder="1" applyAlignment="1">
      <alignment horizontal="left" vertical="center"/>
    </xf>
    <xf numFmtId="0" fontId="0" fillId="0" borderId="33" xfId="0" applyBorder="1" applyAlignment="1">
      <alignment horizontal="left" vertical="center"/>
    </xf>
    <xf numFmtId="0" fontId="0" fillId="0" borderId="22" xfId="0" applyBorder="1" applyAlignment="1">
      <alignment horizontal="left" vertical="center"/>
    </xf>
    <xf numFmtId="0" fontId="0" fillId="0" borderId="55" xfId="0" applyBorder="1" applyAlignment="1">
      <alignment horizontal="left" vertical="center"/>
    </xf>
    <xf numFmtId="0" fontId="0" fillId="0" borderId="56" xfId="0" applyBorder="1" applyAlignment="1">
      <alignment horizontal="left" vertical="center"/>
    </xf>
    <xf numFmtId="0" fontId="0" fillId="0" borderId="54" xfId="0" applyBorder="1" applyAlignment="1">
      <alignment horizontal="left" vertical="center" wrapText="1"/>
    </xf>
    <xf numFmtId="0" fontId="0" fillId="0" borderId="55" xfId="0" applyBorder="1" applyAlignment="1">
      <alignment horizontal="left" vertical="center" wrapText="1"/>
    </xf>
    <xf numFmtId="0" fontId="0" fillId="0" borderId="32" xfId="0" applyBorder="1" applyAlignment="1">
      <alignment horizontal="center" vertical="center" wrapText="1"/>
    </xf>
    <xf numFmtId="0" fontId="0" fillId="0" borderId="55" xfId="0" applyBorder="1" applyAlignment="1">
      <alignment horizontal="center" vertical="center" wrapText="1"/>
    </xf>
    <xf numFmtId="0" fontId="0" fillId="0" borderId="21" xfId="0" applyBorder="1" applyAlignment="1">
      <alignment horizontal="center" vertical="center" wrapText="1"/>
    </xf>
    <xf numFmtId="0" fontId="0" fillId="0" borderId="32" xfId="0" applyBorder="1" applyAlignment="1">
      <alignment horizontal="center" vertical="center"/>
    </xf>
    <xf numFmtId="0" fontId="0" fillId="0" borderId="55" xfId="0" applyBorder="1" applyAlignment="1">
      <alignment horizontal="center" vertical="center"/>
    </xf>
    <xf numFmtId="0" fontId="0" fillId="0" borderId="21" xfId="0" applyBorder="1" applyAlignment="1">
      <alignment horizontal="center" vertical="center"/>
    </xf>
    <xf numFmtId="0" fontId="0" fillId="0" borderId="39"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3" fillId="0" borderId="8" xfId="0" applyFont="1" applyFill="1" applyBorder="1" applyAlignment="1">
      <alignment horizontal="center" vertical="top" wrapText="1"/>
    </xf>
    <xf numFmtId="0" fontId="3" fillId="0" borderId="9" xfId="0" applyFont="1" applyFill="1" applyBorder="1" applyAlignment="1">
      <alignment horizontal="center" vertical="top" wrapText="1"/>
    </xf>
    <xf numFmtId="0" fontId="12" fillId="0" borderId="27" xfId="0" applyFont="1" applyFill="1" applyBorder="1" applyAlignment="1">
      <alignment horizontal="center"/>
    </xf>
    <xf numFmtId="0" fontId="12" fillId="0" borderId="28" xfId="0" applyFont="1" applyFill="1" applyBorder="1" applyAlignment="1">
      <alignment horizontal="center"/>
    </xf>
    <xf numFmtId="0" fontId="12" fillId="0" borderId="29" xfId="0" applyFont="1" applyFill="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Fill="1" applyBorder="1" applyAlignment="1">
      <alignment horizontal="center" vertical="center"/>
    </xf>
    <xf numFmtId="3" fontId="3" fillId="0" borderId="9" xfId="0" applyNumberFormat="1"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0" fillId="0" borderId="24"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53" xfId="0" applyBorder="1" applyAlignment="1">
      <alignment horizontal="center" vertical="center"/>
    </xf>
    <xf numFmtId="0" fontId="0" fillId="0" borderId="33" xfId="0" applyBorder="1" applyAlignment="1">
      <alignment horizontal="center" vertical="center"/>
    </xf>
    <xf numFmtId="0" fontId="0" fillId="0" borderId="56" xfId="0" applyBorder="1" applyAlignment="1">
      <alignment horizontal="center" vertical="center"/>
    </xf>
    <xf numFmtId="0" fontId="0" fillId="0" borderId="22" xfId="0" applyBorder="1" applyAlignment="1">
      <alignment horizontal="center" vertical="center"/>
    </xf>
    <xf numFmtId="3" fontId="1" fillId="0" borderId="35" xfId="0" applyNumberFormat="1" applyFont="1" applyFill="1" applyBorder="1" applyAlignment="1">
      <alignment horizontal="center"/>
    </xf>
    <xf numFmtId="3" fontId="1" fillId="0" borderId="43" xfId="0" applyNumberFormat="1" applyFont="1" applyFill="1" applyBorder="1" applyAlignment="1">
      <alignment horizontal="center"/>
    </xf>
    <xf numFmtId="3" fontId="1" fillId="0" borderId="36" xfId="0" applyNumberFormat="1" applyFont="1" applyFill="1" applyBorder="1" applyAlignment="1">
      <alignment horizontal="center"/>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3" fontId="3" fillId="0" borderId="1" xfId="0" applyNumberFormat="1" applyFont="1" applyFill="1" applyBorder="1" applyAlignment="1">
      <alignment horizontal="center" vertical="center"/>
    </xf>
    <xf numFmtId="3" fontId="3" fillId="0" borderId="3" xfId="0" applyNumberFormat="1" applyFont="1" applyFill="1" applyBorder="1" applyAlignment="1">
      <alignment horizontal="center" vertical="center"/>
    </xf>
    <xf numFmtId="0" fontId="3" fillId="0" borderId="35" xfId="0" applyFont="1" applyFill="1" applyBorder="1" applyAlignment="1">
      <alignment horizontal="center" vertical="top" wrapText="1"/>
    </xf>
    <xf numFmtId="0" fontId="3" fillId="0" borderId="36" xfId="0" applyFont="1" applyFill="1" applyBorder="1" applyAlignment="1">
      <alignment horizontal="center" vertical="top" wrapText="1"/>
    </xf>
    <xf numFmtId="0" fontId="4" fillId="0" borderId="1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2" xfId="0" applyFont="1" applyFill="1" applyBorder="1" applyAlignment="1">
      <alignment horizontal="center" vertical="center" wrapText="1"/>
    </xf>
    <xf numFmtId="3" fontId="4" fillId="0" borderId="23" xfId="0" applyNumberFormat="1" applyFont="1" applyFill="1" applyBorder="1" applyAlignment="1">
      <alignment horizontal="center" vertical="center" wrapText="1"/>
    </xf>
    <xf numFmtId="3" fontId="4" fillId="0" borderId="25" xfId="0" applyNumberFormat="1"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0" fillId="0" borderId="30" xfId="0" applyFill="1" applyBorder="1" applyAlignment="1">
      <alignment horizontal="left" vertical="center" wrapText="1"/>
    </xf>
    <xf numFmtId="0" fontId="0" fillId="0" borderId="20" xfId="0" applyFill="1" applyBorder="1" applyAlignment="1">
      <alignment horizontal="left" vertical="center" wrapText="1"/>
    </xf>
    <xf numFmtId="0" fontId="0" fillId="0" borderId="32" xfId="0" applyFill="1" applyBorder="1" applyAlignment="1">
      <alignment horizontal="left" vertical="center" wrapText="1"/>
    </xf>
    <xf numFmtId="0" fontId="0" fillId="0" borderId="21" xfId="0" applyFill="1" applyBorder="1" applyAlignment="1">
      <alignment horizontal="left" vertical="center" wrapText="1"/>
    </xf>
    <xf numFmtId="0" fontId="0" fillId="0" borderId="33" xfId="0" applyFill="1" applyBorder="1" applyAlignment="1">
      <alignment horizontal="left" vertical="center" wrapText="1"/>
    </xf>
    <xf numFmtId="0" fontId="0" fillId="0" borderId="22" xfId="0" applyFill="1" applyBorder="1" applyAlignment="1">
      <alignment horizontal="left"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3" fontId="4" fillId="0" borderId="17" xfId="0" applyNumberFormat="1" applyFont="1" applyFill="1" applyBorder="1" applyAlignment="1">
      <alignment horizontal="center" vertical="center" wrapText="1"/>
    </xf>
    <xf numFmtId="3" fontId="4" fillId="0" borderId="20"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1" fillId="0" borderId="27" xfId="0" applyFont="1" applyFill="1" applyBorder="1" applyAlignment="1">
      <alignment horizontal="center"/>
    </xf>
    <xf numFmtId="0" fontId="1" fillId="0" borderId="28" xfId="0" applyFont="1" applyFill="1" applyBorder="1" applyAlignment="1">
      <alignment horizontal="center"/>
    </xf>
    <xf numFmtId="0" fontId="1" fillId="0" borderId="29" xfId="0" applyFont="1" applyFill="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3" xfId="0" applyFont="1" applyFill="1" applyBorder="1" applyAlignment="1">
      <alignment horizontal="center" vertical="top" wrapText="1"/>
    </xf>
    <xf numFmtId="0" fontId="4" fillId="0" borderId="23"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7" fillId="0" borderId="52" xfId="0" applyFont="1" applyBorder="1" applyAlignment="1">
      <alignment wrapText="1"/>
    </xf>
    <xf numFmtId="0" fontId="0" fillId="0" borderId="30" xfId="0" applyBorder="1" applyAlignment="1">
      <alignment horizontal="center" vertical="center" wrapText="1"/>
    </xf>
    <xf numFmtId="0" fontId="0" fillId="0" borderId="54" xfId="0" applyBorder="1" applyAlignment="1">
      <alignment horizontal="center" vertical="center" wrapText="1"/>
    </xf>
    <xf numFmtId="0" fontId="0" fillId="0" borderId="20" xfId="0" applyBorder="1" applyAlignment="1">
      <alignment horizontal="center" vertical="center" wrapText="1"/>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67" xfId="0" applyFill="1" applyBorder="1" applyAlignment="1">
      <alignment wrapText="1"/>
    </xf>
    <xf numFmtId="0" fontId="7" fillId="0" borderId="67" xfId="0" applyFont="1" applyFill="1" applyBorder="1" applyAlignment="1">
      <alignment wrapText="1"/>
    </xf>
    <xf numFmtId="3" fontId="4" fillId="0" borderId="17" xfId="0" applyNumberFormat="1" applyFont="1" applyFill="1" applyBorder="1" applyAlignment="1">
      <alignment vertical="center" wrapText="1"/>
    </xf>
    <xf numFmtId="3" fontId="4" fillId="0" borderId="19" xfId="0" applyNumberFormat="1" applyFont="1" applyFill="1" applyBorder="1" applyAlignment="1">
      <alignment vertical="center" wrapText="1"/>
    </xf>
    <xf numFmtId="3" fontId="7" fillId="0" borderId="4" xfId="0" applyNumberFormat="1" applyFont="1" applyBorder="1"/>
    <xf numFmtId="3" fontId="7" fillId="0" borderId="34" xfId="0" applyNumberFormat="1" applyFont="1" applyBorder="1"/>
    <xf numFmtId="0" fontId="7" fillId="0" borderId="24" xfId="0" applyFont="1" applyBorder="1"/>
    <xf numFmtId="0" fontId="7" fillId="0" borderId="4" xfId="0" applyFont="1" applyBorder="1"/>
    <xf numFmtId="0" fontId="7" fillId="0" borderId="6" xfId="0" applyFont="1" applyBorder="1"/>
    <xf numFmtId="0" fontId="7" fillId="0" borderId="34" xfId="0" applyFont="1" applyBorder="1"/>
    <xf numFmtId="0" fontId="4" fillId="2" borderId="17" xfId="0" applyFont="1" applyFill="1" applyBorder="1" applyAlignment="1">
      <alignment horizontal="center" vertical="center" wrapText="1"/>
    </xf>
    <xf numFmtId="0" fontId="4" fillId="2" borderId="6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7" fillId="0" borderId="31" xfId="0" applyFont="1" applyBorder="1"/>
    <xf numFmtId="0" fontId="7" fillId="0" borderId="60" xfId="0" applyFont="1" applyBorder="1"/>
    <xf numFmtId="0" fontId="7" fillId="0" borderId="12" xfId="0" applyFont="1" applyBorder="1" applyAlignment="1">
      <alignment wrapText="1"/>
    </xf>
    <xf numFmtId="0" fontId="7" fillId="0" borderId="14" xfId="0" applyFont="1" applyBorder="1"/>
    <xf numFmtId="0" fontId="7" fillId="0" borderId="1" xfId="0" applyFont="1" applyBorder="1"/>
    <xf numFmtId="0" fontId="7" fillId="0" borderId="20" xfId="0" applyFont="1" applyBorder="1"/>
    <xf numFmtId="0" fontId="0" fillId="0" borderId="8" xfId="0" applyBorder="1" applyAlignment="1">
      <alignment horizontal="center"/>
    </xf>
    <xf numFmtId="0" fontId="0" fillId="0" borderId="60" xfId="0" applyBorder="1" applyAlignment="1">
      <alignment horizontal="center"/>
    </xf>
    <xf numFmtId="0" fontId="2" fillId="2" borderId="19" xfId="0" applyFont="1" applyFill="1" applyBorder="1" applyAlignment="1">
      <alignment horizontal="center" vertical="center" wrapText="1"/>
    </xf>
    <xf numFmtId="0" fontId="0" fillId="0" borderId="24" xfId="0" applyBorder="1" applyAlignment="1">
      <alignment horizontal="center" vertical="center" wrapText="1"/>
    </xf>
    <xf numFmtId="0" fontId="0" fillId="0" borderId="24" xfId="0" applyBorder="1" applyAlignment="1">
      <alignmen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2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7" fillId="0" borderId="5" xfId="0" applyFont="1" applyBorder="1" applyAlignment="1">
      <alignment vertical="center"/>
    </xf>
    <xf numFmtId="0" fontId="0" fillId="0" borderId="61" xfId="0" applyBorder="1" applyAlignment="1">
      <alignment horizontal="center" vertical="center"/>
    </xf>
    <xf numFmtId="0" fontId="0" fillId="0" borderId="49" xfId="0" applyBorder="1" applyAlignment="1">
      <alignment horizontal="center" vertical="center"/>
    </xf>
    <xf numFmtId="0" fontId="0" fillId="0" borderId="34" xfId="0" applyBorder="1" applyAlignment="1">
      <alignment horizontal="center" vertical="center"/>
    </xf>
    <xf numFmtId="0" fontId="7" fillId="0" borderId="14" xfId="0" applyFont="1" applyBorder="1" applyAlignment="1">
      <alignment horizontal="left" vertical="center" wrapText="1"/>
    </xf>
    <xf numFmtId="0" fontId="2" fillId="2" borderId="69" xfId="0" applyFont="1" applyFill="1" applyBorder="1" applyAlignment="1">
      <alignment horizontal="center" vertical="center" wrapText="1"/>
    </xf>
    <xf numFmtId="3" fontId="4" fillId="0" borderId="19"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68" xfId="0" applyFont="1" applyFill="1" applyBorder="1" applyAlignment="1">
      <alignment horizontal="center" vertical="center" wrapText="1"/>
    </xf>
    <xf numFmtId="0" fontId="7" fillId="0" borderId="5" xfId="0" applyFont="1" applyBorder="1"/>
    <xf numFmtId="0" fontId="6" fillId="2" borderId="16" xfId="0" applyFont="1" applyFill="1" applyBorder="1" applyAlignment="1">
      <alignment horizontal="center" vertical="center" wrapText="1"/>
    </xf>
    <xf numFmtId="0" fontId="7" fillId="0" borderId="12" xfId="0" applyFont="1" applyBorder="1"/>
    <xf numFmtId="0" fontId="6" fillId="2" borderId="59" xfId="0" applyFont="1" applyFill="1" applyBorder="1" applyAlignment="1">
      <alignment horizontal="center" vertical="center" wrapText="1"/>
    </xf>
    <xf numFmtId="0" fontId="13" fillId="2" borderId="70"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7" fillId="0" borderId="59" xfId="0" applyFont="1" applyBorder="1" applyAlignment="1">
      <alignment horizontal="left" vertical="center" wrapText="1"/>
    </xf>
    <xf numFmtId="0" fontId="7" fillId="0" borderId="70" xfId="0" applyFont="1" applyFill="1" applyBorder="1" applyAlignment="1">
      <alignment horizontal="left" vertical="center" wrapText="1"/>
    </xf>
    <xf numFmtId="3" fontId="7" fillId="0" borderId="17" xfId="0" applyNumberFormat="1" applyFont="1" applyBorder="1"/>
    <xf numFmtId="3" fontId="7" fillId="0" borderId="68" xfId="0" applyNumberFormat="1" applyFont="1" applyBorder="1"/>
    <xf numFmtId="0" fontId="7" fillId="0" borderId="17" xfId="0" applyFont="1" applyBorder="1"/>
    <xf numFmtId="0" fontId="7" fillId="0" borderId="68" xfId="0" applyFont="1" applyBorder="1"/>
    <xf numFmtId="0" fontId="7" fillId="0" borderId="18" xfId="0" applyFont="1" applyBorder="1"/>
    <xf numFmtId="0" fontId="7" fillId="0" borderId="70" xfId="0" applyFont="1" applyBorder="1"/>
    <xf numFmtId="0" fontId="7" fillId="0" borderId="17" xfId="0" applyFont="1" applyBorder="1" applyAlignment="1">
      <alignment wrapText="1"/>
    </xf>
    <xf numFmtId="0" fontId="7" fillId="0" borderId="19" xfId="0" applyFont="1" applyBorder="1"/>
    <xf numFmtId="0" fontId="7" fillId="0" borderId="31" xfId="0" applyFont="1" applyBorder="1" applyAlignment="1">
      <alignment horizontal="center"/>
    </xf>
    <xf numFmtId="0" fontId="7" fillId="0" borderId="35" xfId="0" applyFont="1" applyBorder="1" applyAlignment="1">
      <alignment vertical="center" wrapText="1"/>
    </xf>
    <xf numFmtId="0" fontId="7" fillId="2" borderId="43" xfId="0" applyFont="1" applyFill="1" applyBorder="1" applyAlignment="1">
      <alignment vertical="center" wrapText="1"/>
    </xf>
    <xf numFmtId="49" fontId="7" fillId="0" borderId="36" xfId="0" applyNumberFormat="1" applyFont="1" applyBorder="1" applyAlignment="1">
      <alignment vertical="center" wrapText="1"/>
    </xf>
    <xf numFmtId="0" fontId="7" fillId="0" borderId="57" xfId="0" applyFont="1" applyBorder="1" applyAlignment="1">
      <alignment vertical="center" wrapText="1"/>
    </xf>
    <xf numFmtId="0" fontId="7" fillId="0" borderId="27" xfId="0" applyFont="1" applyBorder="1" applyAlignment="1">
      <alignment vertical="center" wrapText="1"/>
    </xf>
    <xf numFmtId="3" fontId="7" fillId="0" borderId="35" xfId="0" applyNumberFormat="1" applyFont="1" applyBorder="1"/>
    <xf numFmtId="3" fontId="7" fillId="0" borderId="36" xfId="0" applyNumberFormat="1" applyFont="1" applyBorder="1"/>
    <xf numFmtId="0" fontId="7" fillId="0" borderId="35" xfId="0" applyFont="1" applyBorder="1"/>
    <xf numFmtId="0" fontId="7" fillId="0" borderId="36" xfId="0" applyFont="1" applyBorder="1"/>
    <xf numFmtId="0" fontId="7" fillId="0" borderId="43" xfId="0" applyFont="1" applyBorder="1"/>
    <xf numFmtId="0" fontId="7" fillId="2" borderId="36" xfId="0" applyFont="1" applyFill="1" applyBorder="1"/>
    <xf numFmtId="0" fontId="7" fillId="0" borderId="31" xfId="0" applyFont="1" applyBorder="1" applyAlignment="1">
      <alignment horizontal="left" vertical="center" wrapText="1"/>
    </xf>
    <xf numFmtId="3" fontId="7" fillId="0" borderId="23" xfId="0" applyNumberFormat="1" applyFont="1" applyBorder="1"/>
    <xf numFmtId="0" fontId="7" fillId="0" borderId="23" xfId="0" applyFont="1" applyBorder="1"/>
    <xf numFmtId="0" fontId="7" fillId="0" borderId="25" xfId="0" applyFont="1" applyBorder="1"/>
    <xf numFmtId="0" fontId="0" fillId="0" borderId="67" xfId="0" applyFill="1" applyBorder="1" applyAlignment="1">
      <alignment horizontal="left" vertical="center" wrapText="1"/>
    </xf>
    <xf numFmtId="0" fontId="7" fillId="0" borderId="60" xfId="0" applyFont="1" applyBorder="1" applyAlignment="1">
      <alignment horizontal="left" vertical="center" wrapText="1"/>
    </xf>
    <xf numFmtId="0" fontId="7" fillId="0" borderId="12" xfId="0" applyFont="1" applyBorder="1" applyAlignment="1">
      <alignment horizontal="left" vertical="center" wrapText="1"/>
    </xf>
    <xf numFmtId="3" fontId="0" fillId="0" borderId="46" xfId="0" applyNumberFormat="1" applyBorder="1"/>
    <xf numFmtId="3" fontId="7" fillId="0" borderId="49" xfId="0" applyNumberFormat="1" applyFont="1" applyBorder="1"/>
    <xf numFmtId="0" fontId="0" fillId="0" borderId="46" xfId="0" applyBorder="1"/>
    <xf numFmtId="0" fontId="7" fillId="0" borderId="49" xfId="0" applyFont="1" applyBorder="1"/>
    <xf numFmtId="0" fontId="14" fillId="0" borderId="46" xfId="0" applyFont="1" applyBorder="1"/>
    <xf numFmtId="0" fontId="14" fillId="0" borderId="67" xfId="0" applyFont="1" applyBorder="1"/>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28574</xdr:colOff>
      <xdr:row>25</xdr:row>
      <xdr:rowOff>180975</xdr:rowOff>
    </xdr:from>
    <xdr:to>
      <xdr:col>16</xdr:col>
      <xdr:colOff>613832</xdr:colOff>
      <xdr:row>28</xdr:row>
      <xdr:rowOff>278295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28574" y="4975225"/>
          <a:ext cx="11718925" cy="2139903"/>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zoomScale="90" zoomScaleNormal="90" workbookViewId="0">
      <selection activeCell="F7" sqref="F7"/>
    </sheetView>
  </sheetViews>
  <sheetFormatPr defaultRowHeight="14.4" x14ac:dyDescent="0.3"/>
  <cols>
    <col min="1" max="1" width="17.6640625" customWidth="1"/>
    <col min="2" max="2" width="14.5546875" customWidth="1"/>
    <col min="3" max="3" width="14.88671875" customWidth="1"/>
  </cols>
  <sheetData>
    <row r="1" spans="1:14" ht="21" x14ac:dyDescent="0.4">
      <c r="A1" s="19" t="s">
        <v>0</v>
      </c>
    </row>
    <row r="2" spans="1:14" s="1" customFormat="1" ht="14.25" customHeight="1" x14ac:dyDescent="0.3">
      <c r="D2" s="17"/>
      <c r="E2" s="17"/>
      <c r="F2" s="17"/>
      <c r="G2" s="17"/>
      <c r="H2" s="17"/>
      <c r="I2" s="17"/>
      <c r="J2" s="17"/>
      <c r="K2" s="17"/>
      <c r="L2" s="17"/>
      <c r="M2" s="17"/>
      <c r="N2" s="17"/>
    </row>
    <row r="3" spans="1:14" s="1" customFormat="1" ht="14.25" customHeight="1" x14ac:dyDescent="0.3">
      <c r="A3" s="37" t="s">
        <v>102</v>
      </c>
      <c r="D3" s="17"/>
      <c r="E3" s="17"/>
      <c r="F3" s="17"/>
      <c r="G3" s="17"/>
      <c r="H3" s="17"/>
      <c r="I3" s="17"/>
      <c r="J3" s="17"/>
      <c r="K3" s="17"/>
      <c r="L3" s="17"/>
      <c r="M3" s="17"/>
      <c r="N3" s="17"/>
    </row>
    <row r="4" spans="1:14" s="1" customFormat="1" ht="14.25" customHeight="1" x14ac:dyDescent="0.3">
      <c r="A4" s="6" t="s">
        <v>103</v>
      </c>
      <c r="D4" s="17"/>
      <c r="E4" s="17"/>
      <c r="F4" s="17"/>
      <c r="G4" s="17"/>
      <c r="H4" s="17"/>
      <c r="I4" s="17"/>
      <c r="J4" s="17"/>
      <c r="K4" s="17"/>
      <c r="L4" s="17"/>
      <c r="M4" s="17"/>
      <c r="N4" s="17"/>
    </row>
    <row r="5" spans="1:14" s="1" customFormat="1" ht="14.25" customHeight="1" x14ac:dyDescent="0.3">
      <c r="A5" s="6" t="s">
        <v>89</v>
      </c>
      <c r="D5" s="17"/>
      <c r="E5" s="17"/>
      <c r="F5" s="17"/>
      <c r="G5" s="17"/>
      <c r="H5" s="17"/>
      <c r="I5" s="17"/>
      <c r="J5" s="17"/>
      <c r="K5" s="17"/>
      <c r="L5" s="17"/>
      <c r="M5" s="17"/>
      <c r="N5" s="17"/>
    </row>
    <row r="6" spans="1:14" s="1" customFormat="1" ht="14.25" customHeight="1" x14ac:dyDescent="0.3">
      <c r="A6" s="6"/>
      <c r="D6" s="17"/>
      <c r="E6" s="17"/>
      <c r="F6" s="17"/>
      <c r="G6" s="17"/>
      <c r="H6" s="17"/>
      <c r="I6" s="17"/>
      <c r="J6" s="17"/>
      <c r="K6" s="17"/>
      <c r="L6" s="17"/>
      <c r="M6" s="17"/>
      <c r="N6" s="17"/>
    </row>
    <row r="7" spans="1:14" s="1" customFormat="1" ht="14.25" customHeight="1" x14ac:dyDescent="0.3">
      <c r="A7" s="51" t="s">
        <v>79</v>
      </c>
      <c r="B7" s="52" t="s">
        <v>80</v>
      </c>
      <c r="C7" s="53" t="s">
        <v>81</v>
      </c>
      <c r="D7" s="17"/>
      <c r="E7" s="17"/>
      <c r="F7" s="17"/>
      <c r="G7" s="17"/>
      <c r="H7" s="17"/>
      <c r="I7" s="17"/>
      <c r="J7" s="17"/>
      <c r="K7" s="17"/>
      <c r="L7" s="17"/>
      <c r="M7" s="17"/>
      <c r="N7" s="17"/>
    </row>
    <row r="8" spans="1:14" s="1" customFormat="1" ht="14.25" customHeight="1" x14ac:dyDescent="0.3">
      <c r="A8" s="39" t="s">
        <v>97</v>
      </c>
      <c r="B8" s="40" t="s">
        <v>98</v>
      </c>
      <c r="C8" s="41" t="s">
        <v>101</v>
      </c>
      <c r="D8" s="17"/>
      <c r="E8" s="17"/>
      <c r="F8" s="17"/>
      <c r="G8" s="17"/>
      <c r="H8" s="17"/>
      <c r="I8" s="17"/>
      <c r="J8" s="17"/>
      <c r="K8" s="17"/>
      <c r="L8" s="17"/>
      <c r="M8" s="17"/>
      <c r="N8" s="17"/>
    </row>
    <row r="9" spans="1:14" s="1" customFormat="1" ht="14.25" customHeight="1" x14ac:dyDescent="0.3">
      <c r="A9" s="42" t="s">
        <v>82</v>
      </c>
      <c r="B9" s="43" t="s">
        <v>95</v>
      </c>
      <c r="C9" s="44" t="s">
        <v>99</v>
      </c>
      <c r="D9" s="17"/>
      <c r="E9" s="17"/>
      <c r="F9" s="17"/>
      <c r="G9" s="17"/>
      <c r="H9" s="17"/>
      <c r="I9" s="17"/>
      <c r="J9" s="17"/>
      <c r="K9" s="17"/>
      <c r="L9" s="17"/>
      <c r="M9" s="17"/>
      <c r="N9" s="17"/>
    </row>
    <row r="10" spans="1:14" s="1" customFormat="1" ht="14.25" customHeight="1" x14ac:dyDescent="0.3">
      <c r="A10" s="42" t="s">
        <v>83</v>
      </c>
      <c r="B10" s="43" t="s">
        <v>95</v>
      </c>
      <c r="C10" s="44" t="s">
        <v>99</v>
      </c>
      <c r="D10" s="17"/>
      <c r="E10" s="17"/>
      <c r="F10" s="17"/>
      <c r="G10" s="17"/>
      <c r="H10" s="17"/>
      <c r="I10" s="17"/>
      <c r="J10" s="17"/>
      <c r="K10" s="17"/>
      <c r="L10" s="17"/>
      <c r="M10" s="17"/>
      <c r="N10" s="17"/>
    </row>
    <row r="11" spans="1:14" s="1" customFormat="1" ht="14.25" customHeight="1" x14ac:dyDescent="0.3">
      <c r="A11" s="42" t="s">
        <v>85</v>
      </c>
      <c r="B11" s="43" t="s">
        <v>95</v>
      </c>
      <c r="C11" s="44" t="s">
        <v>99</v>
      </c>
      <c r="D11" s="17"/>
      <c r="E11" s="17"/>
      <c r="F11" s="17"/>
      <c r="G11" s="17"/>
      <c r="H11" s="17"/>
      <c r="I11" s="17"/>
      <c r="J11" s="17"/>
      <c r="K11" s="17"/>
      <c r="L11" s="17"/>
      <c r="M11" s="17"/>
      <c r="N11" s="17"/>
    </row>
    <row r="12" spans="1:14" s="1" customFormat="1" ht="14.25" customHeight="1" x14ac:dyDescent="0.3">
      <c r="A12" s="42" t="s">
        <v>86</v>
      </c>
      <c r="B12" s="43" t="s">
        <v>95</v>
      </c>
      <c r="C12" s="44" t="s">
        <v>99</v>
      </c>
      <c r="D12" s="17"/>
      <c r="E12" s="17"/>
      <c r="F12" s="17"/>
      <c r="G12" s="17"/>
      <c r="H12" s="17"/>
      <c r="I12" s="17"/>
      <c r="J12" s="17"/>
      <c r="K12" s="17"/>
      <c r="L12" s="17"/>
      <c r="M12" s="17"/>
      <c r="N12" s="17"/>
    </row>
    <row r="13" spans="1:14" s="1" customFormat="1" ht="14.25" customHeight="1" x14ac:dyDescent="0.3">
      <c r="A13" s="42" t="s">
        <v>87</v>
      </c>
      <c r="B13" s="43" t="s">
        <v>95</v>
      </c>
      <c r="C13" s="44" t="s">
        <v>99</v>
      </c>
      <c r="D13" s="17"/>
      <c r="E13" s="17"/>
      <c r="F13" s="17"/>
      <c r="G13" s="17"/>
      <c r="H13" s="17"/>
      <c r="I13" s="17"/>
      <c r="J13" s="17"/>
      <c r="K13" s="17"/>
      <c r="L13" s="17"/>
      <c r="M13" s="17"/>
      <c r="N13" s="17"/>
    </row>
    <row r="14" spans="1:14" s="1" customFormat="1" ht="14.25" customHeight="1" x14ac:dyDescent="0.3">
      <c r="A14" s="45" t="s">
        <v>84</v>
      </c>
      <c r="B14" s="46" t="s">
        <v>96</v>
      </c>
      <c r="C14" s="47" t="s">
        <v>100</v>
      </c>
      <c r="D14" s="17"/>
      <c r="E14" s="17"/>
      <c r="F14" s="17"/>
      <c r="G14" s="17"/>
      <c r="H14" s="17"/>
      <c r="I14" s="17"/>
      <c r="J14" s="17"/>
      <c r="K14" s="17"/>
      <c r="L14" s="17"/>
      <c r="M14" s="17"/>
      <c r="N14" s="17"/>
    </row>
    <row r="15" spans="1:14" s="1" customFormat="1" ht="14.25" customHeight="1" x14ac:dyDescent="0.3">
      <c r="A15" s="45" t="s">
        <v>88</v>
      </c>
      <c r="B15" s="46" t="s">
        <v>96</v>
      </c>
      <c r="C15" s="47" t="s">
        <v>100</v>
      </c>
      <c r="D15" s="17"/>
      <c r="E15" s="17"/>
      <c r="F15" s="17"/>
      <c r="G15" s="17"/>
      <c r="H15" s="17"/>
      <c r="I15" s="17"/>
      <c r="J15" s="17"/>
      <c r="K15" s="17"/>
      <c r="L15" s="17"/>
      <c r="M15" s="17"/>
      <c r="N15" s="17"/>
    </row>
    <row r="16" spans="1:14" s="1" customFormat="1" ht="14.25" customHeight="1" x14ac:dyDescent="0.3">
      <c r="A16" s="45" t="s">
        <v>90</v>
      </c>
      <c r="B16" s="46" t="s">
        <v>96</v>
      </c>
      <c r="C16" s="47" t="s">
        <v>100</v>
      </c>
      <c r="D16" s="17"/>
      <c r="E16" s="17"/>
      <c r="F16" s="17"/>
      <c r="G16" s="17"/>
      <c r="H16" s="17"/>
      <c r="I16" s="17"/>
      <c r="J16" s="17"/>
      <c r="K16" s="17"/>
      <c r="L16" s="17"/>
      <c r="M16" s="17"/>
      <c r="N16" s="17"/>
    </row>
    <row r="17" spans="1:14" s="1" customFormat="1" ht="14.25" customHeight="1" x14ac:dyDescent="0.3">
      <c r="A17" s="45" t="s">
        <v>91</v>
      </c>
      <c r="B17" s="46" t="s">
        <v>96</v>
      </c>
      <c r="C17" s="47" t="s">
        <v>100</v>
      </c>
      <c r="D17" s="17"/>
      <c r="E17" s="17"/>
      <c r="F17" s="17"/>
      <c r="G17" s="17"/>
      <c r="H17" s="17"/>
      <c r="I17" s="17"/>
      <c r="J17" s="17"/>
      <c r="K17" s="17"/>
      <c r="L17" s="17"/>
      <c r="M17" s="17"/>
      <c r="N17" s="17"/>
    </row>
    <row r="18" spans="1:14" s="1" customFormat="1" ht="14.25" customHeight="1" x14ac:dyDescent="0.3">
      <c r="A18" s="45" t="s">
        <v>92</v>
      </c>
      <c r="B18" s="46" t="s">
        <v>96</v>
      </c>
      <c r="C18" s="47" t="s">
        <v>100</v>
      </c>
      <c r="D18" s="17"/>
      <c r="E18" s="17"/>
      <c r="F18" s="17"/>
      <c r="G18" s="17"/>
      <c r="H18" s="17"/>
      <c r="I18" s="17"/>
      <c r="J18" s="17"/>
      <c r="K18" s="17"/>
      <c r="L18" s="17"/>
      <c r="M18" s="17"/>
      <c r="N18" s="17"/>
    </row>
    <row r="19" spans="1:14" s="1" customFormat="1" ht="14.25" customHeight="1" x14ac:dyDescent="0.3">
      <c r="A19" s="45" t="s">
        <v>85</v>
      </c>
      <c r="B19" s="46" t="s">
        <v>96</v>
      </c>
      <c r="C19" s="47" t="s">
        <v>100</v>
      </c>
      <c r="D19" s="17"/>
      <c r="E19" s="17"/>
      <c r="F19" s="17"/>
      <c r="G19" s="17"/>
      <c r="H19" s="17"/>
      <c r="I19" s="17"/>
      <c r="J19" s="17"/>
      <c r="K19" s="17"/>
      <c r="L19" s="17"/>
      <c r="M19" s="17"/>
      <c r="N19" s="17"/>
    </row>
    <row r="20" spans="1:14" s="1" customFormat="1" ht="14.25" customHeight="1" x14ac:dyDescent="0.3">
      <c r="A20" s="45" t="s">
        <v>93</v>
      </c>
      <c r="B20" s="46" t="s">
        <v>96</v>
      </c>
      <c r="C20" s="47" t="s">
        <v>100</v>
      </c>
      <c r="D20" s="17"/>
      <c r="E20" s="17"/>
      <c r="F20" s="17"/>
      <c r="G20" s="17"/>
      <c r="H20" s="17"/>
      <c r="I20" s="17"/>
      <c r="J20" s="17"/>
      <c r="K20" s="17"/>
      <c r="L20" s="17"/>
      <c r="M20" s="17"/>
      <c r="N20" s="17"/>
    </row>
    <row r="21" spans="1:14" s="1" customFormat="1" ht="14.25" customHeight="1" x14ac:dyDescent="0.3">
      <c r="A21" s="48" t="s">
        <v>94</v>
      </c>
      <c r="B21" s="49" t="s">
        <v>96</v>
      </c>
      <c r="C21" s="50" t="s">
        <v>100</v>
      </c>
      <c r="D21" s="17"/>
      <c r="E21" s="17"/>
      <c r="F21" s="17"/>
      <c r="G21" s="17"/>
      <c r="H21" s="17"/>
      <c r="I21" s="17"/>
      <c r="J21" s="17"/>
      <c r="K21" s="17"/>
      <c r="L21" s="17"/>
      <c r="M21" s="17"/>
      <c r="N21" s="17"/>
    </row>
    <row r="22" spans="1:14" s="1" customFormat="1" ht="14.25" customHeight="1" x14ac:dyDescent="0.3">
      <c r="B22" s="17"/>
      <c r="C22" s="38"/>
      <c r="D22" s="17"/>
      <c r="E22" s="17"/>
      <c r="F22" s="17"/>
      <c r="G22" s="17"/>
      <c r="H22" s="17"/>
      <c r="I22" s="17"/>
      <c r="J22" s="17"/>
      <c r="K22" s="17"/>
      <c r="L22" s="17"/>
      <c r="M22" s="17"/>
      <c r="N22" s="17"/>
    </row>
    <row r="23" spans="1:14" x14ac:dyDescent="0.3">
      <c r="A23" s="17"/>
    </row>
    <row r="24" spans="1:14" x14ac:dyDescent="0.3">
      <c r="A24" s="30" t="s">
        <v>1</v>
      </c>
    </row>
    <row r="25" spans="1:14" x14ac:dyDescent="0.3">
      <c r="A25" s="17" t="s">
        <v>2</v>
      </c>
    </row>
    <row r="26" spans="1:14" s="1" customFormat="1" x14ac:dyDescent="0.3">
      <c r="A26" s="17" t="s">
        <v>3</v>
      </c>
    </row>
    <row r="27" spans="1:14" s="1" customFormat="1" x14ac:dyDescent="0.3">
      <c r="A27" s="17"/>
    </row>
    <row r="28" spans="1:14" ht="130.65" customHeight="1" x14ac:dyDescent="0.3">
      <c r="A28" s="17"/>
    </row>
    <row r="29" spans="1:14" s="1" customFormat="1" ht="38.25" customHeight="1" x14ac:dyDescent="0.3">
      <c r="A29" s="6"/>
    </row>
    <row r="30" spans="1:14" x14ac:dyDescent="0.3">
      <c r="A30" s="6"/>
    </row>
    <row r="31" spans="1:14" x14ac:dyDescent="0.3">
      <c r="A31" s="18" t="s">
        <v>4</v>
      </c>
    </row>
    <row r="32" spans="1:14" x14ac:dyDescent="0.3">
      <c r="A32" s="1" t="s">
        <v>5</v>
      </c>
    </row>
    <row r="33" spans="1:11" x14ac:dyDescent="0.3">
      <c r="A33" s="1" t="s">
        <v>6</v>
      </c>
    </row>
    <row r="35" spans="1:11" x14ac:dyDescent="0.3">
      <c r="A35" s="18" t="s">
        <v>7</v>
      </c>
    </row>
    <row r="36" spans="1:11" x14ac:dyDescent="0.3">
      <c r="A36" s="1" t="s">
        <v>8</v>
      </c>
    </row>
    <row r="38" spans="1:11" x14ac:dyDescent="0.3">
      <c r="A38" s="30" t="s">
        <v>9</v>
      </c>
    </row>
    <row r="39" spans="1:11" x14ac:dyDescent="0.3">
      <c r="A39" s="17" t="s">
        <v>10</v>
      </c>
    </row>
    <row r="40" spans="1:11" x14ac:dyDescent="0.3">
      <c r="A40" s="31" t="s">
        <v>64</v>
      </c>
    </row>
    <row r="41" spans="1:11" x14ac:dyDescent="0.3">
      <c r="B41" s="6"/>
      <c r="C41" s="6"/>
      <c r="D41" s="6"/>
      <c r="E41" s="6"/>
      <c r="F41" s="6"/>
      <c r="G41" s="6"/>
    </row>
    <row r="42" spans="1:11" s="1" customFormat="1" x14ac:dyDescent="0.3">
      <c r="A42" s="37"/>
      <c r="B42" s="6"/>
      <c r="C42" s="6"/>
      <c r="D42" s="6"/>
      <c r="E42" s="6"/>
      <c r="F42" s="6"/>
      <c r="G42" s="6"/>
    </row>
    <row r="43" spans="1:11" x14ac:dyDescent="0.3">
      <c r="A43" s="1"/>
      <c r="B43" s="6"/>
      <c r="C43" s="6"/>
      <c r="D43" s="6"/>
      <c r="E43" s="6"/>
      <c r="F43" s="6"/>
      <c r="G43" s="6"/>
      <c r="H43" s="1"/>
      <c r="I43" s="1"/>
      <c r="J43" s="1"/>
      <c r="K43" s="1"/>
    </row>
    <row r="44" spans="1:11" x14ac:dyDescent="0.3">
      <c r="A44" s="6"/>
      <c r="B44" s="6"/>
      <c r="C44" s="6"/>
      <c r="D44" s="6"/>
      <c r="E44" s="6"/>
      <c r="F44" s="6"/>
      <c r="G44" s="6"/>
      <c r="H44" s="1"/>
      <c r="I44" s="1"/>
      <c r="J44" s="1"/>
      <c r="K44" s="1"/>
    </row>
    <row r="45" spans="1:11" x14ac:dyDescent="0.3">
      <c r="A45" s="6"/>
      <c r="B45" s="6"/>
      <c r="C45" s="6"/>
      <c r="D45" s="6"/>
      <c r="E45" s="6"/>
      <c r="F45" s="6"/>
      <c r="G45" s="6"/>
      <c r="H45" s="1"/>
      <c r="I45" s="1"/>
      <c r="J45" s="1"/>
      <c r="K45" s="1"/>
    </row>
    <row r="46" spans="1:11" x14ac:dyDescent="0.3">
      <c r="A46" s="6"/>
      <c r="B46" s="6"/>
      <c r="C46" s="6"/>
      <c r="D46" s="6"/>
      <c r="E46" s="6"/>
      <c r="F46" s="6"/>
      <c r="G46" s="6"/>
      <c r="H46" s="1"/>
      <c r="I46" s="1"/>
      <c r="J46" s="1"/>
      <c r="K46" s="1"/>
    </row>
    <row r="47" spans="1:11" x14ac:dyDescent="0.3">
      <c r="A47" s="6"/>
      <c r="B47" s="6"/>
      <c r="C47" s="6"/>
      <c r="D47" s="6"/>
      <c r="E47" s="6"/>
      <c r="F47" s="6"/>
      <c r="G47" s="6"/>
      <c r="H47" s="1"/>
      <c r="I47" s="1"/>
      <c r="J47" s="1"/>
      <c r="K47" s="1"/>
    </row>
    <row r="48" spans="1:11" x14ac:dyDescent="0.3">
      <c r="A48" s="6"/>
      <c r="B48" s="6"/>
      <c r="C48" s="6"/>
      <c r="D48" s="6"/>
      <c r="E48" s="6"/>
      <c r="F48" s="6"/>
      <c r="G48" s="6"/>
      <c r="H48" s="1"/>
      <c r="I48" s="1"/>
      <c r="J48" s="1"/>
      <c r="K48" s="1"/>
    </row>
    <row r="49" spans="1:11" x14ac:dyDescent="0.3">
      <c r="A49" s="6"/>
      <c r="B49" s="6"/>
      <c r="C49" s="6"/>
      <c r="D49" s="6"/>
      <c r="E49" s="6"/>
      <c r="F49" s="6"/>
      <c r="G49" s="6"/>
      <c r="H49" s="1"/>
      <c r="I49" s="1"/>
      <c r="J49" s="1"/>
      <c r="K49" s="1"/>
    </row>
    <row r="50" spans="1:11" x14ac:dyDescent="0.3">
      <c r="A50" s="6"/>
      <c r="B50" s="6"/>
      <c r="C50" s="6"/>
      <c r="D50" s="6"/>
      <c r="E50" s="6"/>
      <c r="F50" s="6"/>
      <c r="G50" s="6"/>
      <c r="H50" s="1"/>
      <c r="I50" s="1"/>
      <c r="J50" s="1"/>
      <c r="K50" s="1"/>
    </row>
    <row r="51" spans="1:11" x14ac:dyDescent="0.3">
      <c r="A51" s="6"/>
      <c r="B51" s="1"/>
      <c r="C51" s="1"/>
      <c r="D51" s="1"/>
      <c r="E51" s="1"/>
      <c r="F51" s="1"/>
      <c r="G51" s="1"/>
      <c r="H51" s="1"/>
      <c r="I51" s="1"/>
      <c r="J51" s="1"/>
      <c r="K51" s="1"/>
    </row>
    <row r="52" spans="1:11" x14ac:dyDescent="0.3">
      <c r="A52" s="1"/>
      <c r="B52" s="1"/>
      <c r="C52" s="1"/>
      <c r="D52" s="1"/>
      <c r="E52" s="1"/>
      <c r="F52" s="1"/>
      <c r="G52" s="1"/>
      <c r="H52" s="1"/>
      <c r="I52" s="1"/>
      <c r="J52" s="1"/>
      <c r="K52" s="1"/>
    </row>
    <row r="53" spans="1:11" x14ac:dyDescent="0.3">
      <c r="A53" s="1"/>
    </row>
  </sheetData>
  <hyperlinks>
    <hyperlink ref="A40"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ignoredErrors>
    <ignoredError sqref="C8:C21"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97"/>
  <sheetViews>
    <sheetView topLeftCell="D4" zoomScaleNormal="100" workbookViewId="0">
      <selection activeCell="A63" sqref="A63"/>
    </sheetView>
  </sheetViews>
  <sheetFormatPr defaultColWidth="9.33203125" defaultRowHeight="14.4" x14ac:dyDescent="0.3"/>
  <cols>
    <col min="1" max="1" width="7.33203125" style="1" customWidth="1"/>
    <col min="2" max="2" width="16.6640625" style="1" customWidth="1"/>
    <col min="3" max="3" width="11.5546875" style="1" customWidth="1"/>
    <col min="4" max="4" width="9.33203125" style="1"/>
    <col min="5" max="5" width="10.33203125" style="1" customWidth="1"/>
    <col min="6" max="6" width="10" style="1" bestFit="1" customWidth="1"/>
    <col min="7" max="7" width="30.77734375" style="1" customWidth="1"/>
    <col min="8" max="8" width="11.21875" style="1" customWidth="1"/>
    <col min="9" max="9" width="12.88671875" style="1" customWidth="1"/>
    <col min="10" max="10" width="11.6640625" style="1" customWidth="1"/>
    <col min="11" max="11" width="39.44140625" style="1" customWidth="1"/>
    <col min="12" max="12" width="10.5546875" style="59" customWidth="1"/>
    <col min="13" max="13" width="11" style="59" customWidth="1"/>
    <col min="14" max="14" width="6.44140625" style="1" customWidth="1"/>
    <col min="15" max="15" width="6" style="1" customWidth="1"/>
    <col min="16" max="16" width="7.5546875" style="1" customWidth="1"/>
    <col min="17" max="17" width="8.88671875" style="1" customWidth="1"/>
    <col min="18" max="18" width="10.33203125" style="1" customWidth="1"/>
    <col min="19" max="19" width="7.77734375" style="1" customWidth="1"/>
    <col min="20" max="16384" width="9.33203125" style="1"/>
  </cols>
  <sheetData>
    <row r="1" spans="1:19" ht="18.600000000000001" thickBot="1" x14ac:dyDescent="0.4">
      <c r="A1" s="215" t="s">
        <v>11</v>
      </c>
      <c r="B1" s="216"/>
      <c r="C1" s="216"/>
      <c r="D1" s="216"/>
      <c r="E1" s="216"/>
      <c r="F1" s="216"/>
      <c r="G1" s="216"/>
      <c r="H1" s="216"/>
      <c r="I1" s="216"/>
      <c r="J1" s="216"/>
      <c r="K1" s="216"/>
      <c r="L1" s="216"/>
      <c r="M1" s="216"/>
      <c r="N1" s="216"/>
      <c r="O1" s="216"/>
      <c r="P1" s="216"/>
      <c r="Q1" s="216"/>
      <c r="R1" s="216"/>
      <c r="S1" s="217"/>
    </row>
    <row r="2" spans="1:19" ht="56.4" customHeight="1" x14ac:dyDescent="0.3">
      <c r="A2" s="218" t="s">
        <v>12</v>
      </c>
      <c r="B2" s="220" t="s">
        <v>13</v>
      </c>
      <c r="C2" s="221"/>
      <c r="D2" s="221"/>
      <c r="E2" s="221"/>
      <c r="F2" s="222"/>
      <c r="G2" s="218" t="s">
        <v>14</v>
      </c>
      <c r="H2" s="225" t="s">
        <v>15</v>
      </c>
      <c r="I2" s="227" t="s">
        <v>63</v>
      </c>
      <c r="J2" s="218" t="s">
        <v>16</v>
      </c>
      <c r="K2" s="218" t="s">
        <v>17</v>
      </c>
      <c r="L2" s="223" t="s">
        <v>18</v>
      </c>
      <c r="M2" s="224"/>
      <c r="N2" s="213" t="s">
        <v>19</v>
      </c>
      <c r="O2" s="214"/>
      <c r="P2" s="229" t="s">
        <v>20</v>
      </c>
      <c r="Q2" s="230"/>
      <c r="R2" s="213" t="s">
        <v>21</v>
      </c>
      <c r="S2" s="214"/>
    </row>
    <row r="3" spans="1:19" ht="153.6" thickBot="1" x14ac:dyDescent="0.35">
      <c r="A3" s="219"/>
      <c r="B3" s="10" t="s">
        <v>22</v>
      </c>
      <c r="C3" s="11" t="s">
        <v>23</v>
      </c>
      <c r="D3" s="11" t="s">
        <v>24</v>
      </c>
      <c r="E3" s="11" t="s">
        <v>25</v>
      </c>
      <c r="F3" s="12" t="s">
        <v>26</v>
      </c>
      <c r="G3" s="219"/>
      <c r="H3" s="226"/>
      <c r="I3" s="228"/>
      <c r="J3" s="219"/>
      <c r="K3" s="219"/>
      <c r="L3" s="336" t="s">
        <v>27</v>
      </c>
      <c r="M3" s="337" t="s">
        <v>77</v>
      </c>
      <c r="N3" s="175" t="s">
        <v>222</v>
      </c>
      <c r="O3" s="176" t="s">
        <v>223</v>
      </c>
      <c r="P3" s="344" t="s">
        <v>224</v>
      </c>
      <c r="Q3" s="345" t="s">
        <v>225</v>
      </c>
      <c r="R3" s="346" t="s">
        <v>28</v>
      </c>
      <c r="S3" s="176" t="s">
        <v>29</v>
      </c>
    </row>
    <row r="4" spans="1:19" ht="28.8" customHeight="1" x14ac:dyDescent="0.3">
      <c r="A4" s="20">
        <v>1</v>
      </c>
      <c r="B4" s="327" t="s">
        <v>193</v>
      </c>
      <c r="C4" s="204" t="s">
        <v>107</v>
      </c>
      <c r="D4" s="207">
        <v>70989001</v>
      </c>
      <c r="E4" s="23">
        <v>107514711</v>
      </c>
      <c r="F4" s="238">
        <v>600048403</v>
      </c>
      <c r="G4" s="70" t="s">
        <v>194</v>
      </c>
      <c r="H4" s="331" t="s">
        <v>86</v>
      </c>
      <c r="I4" s="186" t="s">
        <v>108</v>
      </c>
      <c r="J4" s="186" t="s">
        <v>108</v>
      </c>
      <c r="K4" s="120" t="s">
        <v>194</v>
      </c>
      <c r="L4" s="54">
        <v>3000000</v>
      </c>
      <c r="M4" s="100">
        <f>L4/100*70</f>
        <v>2100000</v>
      </c>
      <c r="N4" s="22">
        <v>2021</v>
      </c>
      <c r="O4" s="105">
        <v>2023</v>
      </c>
      <c r="P4" s="129"/>
      <c r="Q4" s="143"/>
      <c r="R4" s="144" t="s">
        <v>110</v>
      </c>
      <c r="S4" s="128" t="s">
        <v>111</v>
      </c>
    </row>
    <row r="5" spans="1:19" ht="72" x14ac:dyDescent="0.3">
      <c r="A5" s="65">
        <f>A4+1</f>
        <v>2</v>
      </c>
      <c r="B5" s="328"/>
      <c r="C5" s="205"/>
      <c r="D5" s="208"/>
      <c r="E5" s="74" t="s">
        <v>197</v>
      </c>
      <c r="F5" s="239"/>
      <c r="G5" s="71" t="s">
        <v>195</v>
      </c>
      <c r="H5" s="332"/>
      <c r="I5" s="187"/>
      <c r="J5" s="187"/>
      <c r="K5" s="334" t="s">
        <v>196</v>
      </c>
      <c r="L5" s="56">
        <v>20000000</v>
      </c>
      <c r="M5" s="101">
        <f>L5/100*70</f>
        <v>14000000</v>
      </c>
      <c r="N5" s="25">
        <v>2021</v>
      </c>
      <c r="O5" s="106">
        <v>2024</v>
      </c>
      <c r="P5" s="132"/>
      <c r="Q5" s="145"/>
      <c r="R5" s="348" t="s">
        <v>296</v>
      </c>
      <c r="S5" s="347" t="s">
        <v>292</v>
      </c>
    </row>
    <row r="6" spans="1:19" ht="28.8" x14ac:dyDescent="0.3">
      <c r="A6" s="65">
        <f t="shared" ref="A6:A60" si="0">A5+1</f>
        <v>3</v>
      </c>
      <c r="B6" s="328"/>
      <c r="C6" s="205"/>
      <c r="D6" s="208"/>
      <c r="E6" s="330">
        <v>107514711</v>
      </c>
      <c r="F6" s="239"/>
      <c r="G6" s="71" t="s">
        <v>198</v>
      </c>
      <c r="H6" s="332"/>
      <c r="I6" s="187"/>
      <c r="J6" s="187"/>
      <c r="K6" s="334" t="s">
        <v>198</v>
      </c>
      <c r="L6" s="56">
        <v>2000000</v>
      </c>
      <c r="M6" s="101">
        <f t="shared" ref="M6:M60" si="1">L6/100*70</f>
        <v>1400000</v>
      </c>
      <c r="N6" s="25">
        <v>2021</v>
      </c>
      <c r="O6" s="106">
        <v>2023</v>
      </c>
      <c r="P6" s="132"/>
      <c r="Q6" s="145"/>
      <c r="R6" s="348" t="s">
        <v>296</v>
      </c>
      <c r="S6" s="347" t="s">
        <v>292</v>
      </c>
    </row>
    <row r="7" spans="1:19" ht="28.8" x14ac:dyDescent="0.3">
      <c r="A7" s="65">
        <f t="shared" si="0"/>
        <v>4</v>
      </c>
      <c r="B7" s="328"/>
      <c r="C7" s="205"/>
      <c r="D7" s="208"/>
      <c r="E7" s="208"/>
      <c r="F7" s="239"/>
      <c r="G7" s="71" t="s">
        <v>199</v>
      </c>
      <c r="H7" s="332"/>
      <c r="I7" s="187"/>
      <c r="J7" s="187"/>
      <c r="K7" s="334" t="s">
        <v>199</v>
      </c>
      <c r="L7" s="56">
        <v>150000</v>
      </c>
      <c r="M7" s="101">
        <f t="shared" si="1"/>
        <v>105000</v>
      </c>
      <c r="N7" s="25">
        <v>2021</v>
      </c>
      <c r="O7" s="106">
        <v>2023</v>
      </c>
      <c r="P7" s="132"/>
      <c r="Q7" s="145"/>
      <c r="R7" s="146" t="s">
        <v>110</v>
      </c>
      <c r="S7" s="134" t="s">
        <v>111</v>
      </c>
    </row>
    <row r="8" spans="1:19" ht="28.8" x14ac:dyDescent="0.3">
      <c r="A8" s="65">
        <f t="shared" si="0"/>
        <v>5</v>
      </c>
      <c r="B8" s="328"/>
      <c r="C8" s="205"/>
      <c r="D8" s="208"/>
      <c r="E8" s="208"/>
      <c r="F8" s="239"/>
      <c r="G8" s="71" t="s">
        <v>200</v>
      </c>
      <c r="H8" s="332"/>
      <c r="I8" s="187"/>
      <c r="J8" s="187"/>
      <c r="K8" s="334" t="s">
        <v>200</v>
      </c>
      <c r="L8" s="56">
        <v>2500000</v>
      </c>
      <c r="M8" s="101">
        <f t="shared" si="1"/>
        <v>1750000</v>
      </c>
      <c r="N8" s="25">
        <v>2021</v>
      </c>
      <c r="O8" s="106">
        <v>2023</v>
      </c>
      <c r="P8" s="132"/>
      <c r="Q8" s="145"/>
      <c r="R8" s="146" t="s">
        <v>110</v>
      </c>
      <c r="S8" s="134" t="s">
        <v>111</v>
      </c>
    </row>
    <row r="9" spans="1:19" ht="43.2" x14ac:dyDescent="0.3">
      <c r="A9" s="65">
        <f t="shared" si="0"/>
        <v>6</v>
      </c>
      <c r="B9" s="328"/>
      <c r="C9" s="205"/>
      <c r="D9" s="208"/>
      <c r="E9" s="208"/>
      <c r="F9" s="239"/>
      <c r="G9" s="71" t="s">
        <v>201</v>
      </c>
      <c r="H9" s="332"/>
      <c r="I9" s="187"/>
      <c r="J9" s="187"/>
      <c r="K9" s="334" t="s">
        <v>201</v>
      </c>
      <c r="L9" s="56">
        <v>650000</v>
      </c>
      <c r="M9" s="101">
        <f t="shared" si="1"/>
        <v>455000</v>
      </c>
      <c r="N9" s="25">
        <v>2021</v>
      </c>
      <c r="O9" s="106">
        <v>2023</v>
      </c>
      <c r="P9" s="132"/>
      <c r="Q9" s="145"/>
      <c r="R9" s="146" t="s">
        <v>110</v>
      </c>
      <c r="S9" s="134" t="s">
        <v>111</v>
      </c>
    </row>
    <row r="10" spans="1:19" ht="28.8" x14ac:dyDescent="0.3">
      <c r="A10" s="65">
        <f t="shared" si="0"/>
        <v>7</v>
      </c>
      <c r="B10" s="328"/>
      <c r="C10" s="205"/>
      <c r="D10" s="208"/>
      <c r="E10" s="208"/>
      <c r="F10" s="239"/>
      <c r="G10" s="71" t="s">
        <v>202</v>
      </c>
      <c r="H10" s="332"/>
      <c r="I10" s="187"/>
      <c r="J10" s="187"/>
      <c r="K10" s="334" t="s">
        <v>202</v>
      </c>
      <c r="L10" s="56">
        <v>3500000</v>
      </c>
      <c r="M10" s="101">
        <f t="shared" si="1"/>
        <v>2450000</v>
      </c>
      <c r="N10" s="25">
        <v>2021</v>
      </c>
      <c r="O10" s="106">
        <v>2023</v>
      </c>
      <c r="P10" s="132"/>
      <c r="Q10" s="145"/>
      <c r="R10" s="146" t="s">
        <v>110</v>
      </c>
      <c r="S10" s="134" t="s">
        <v>111</v>
      </c>
    </row>
    <row r="11" spans="1:19" ht="28.8" x14ac:dyDescent="0.3">
      <c r="A11" s="65">
        <f t="shared" si="0"/>
        <v>8</v>
      </c>
      <c r="B11" s="328"/>
      <c r="C11" s="205"/>
      <c r="D11" s="208"/>
      <c r="E11" s="208"/>
      <c r="F11" s="239"/>
      <c r="G11" s="71" t="s">
        <v>203</v>
      </c>
      <c r="H11" s="332"/>
      <c r="I11" s="187"/>
      <c r="J11" s="187"/>
      <c r="K11" s="334" t="s">
        <v>203</v>
      </c>
      <c r="L11" s="56">
        <v>900000</v>
      </c>
      <c r="M11" s="101">
        <f t="shared" si="1"/>
        <v>630000</v>
      </c>
      <c r="N11" s="25">
        <v>2021</v>
      </c>
      <c r="O11" s="106">
        <v>2023</v>
      </c>
      <c r="P11" s="132"/>
      <c r="Q11" s="145"/>
      <c r="R11" s="348" t="s">
        <v>296</v>
      </c>
      <c r="S11" s="347" t="s">
        <v>292</v>
      </c>
    </row>
    <row r="12" spans="1:19" ht="28.8" x14ac:dyDescent="0.3">
      <c r="A12" s="65">
        <f t="shared" si="0"/>
        <v>9</v>
      </c>
      <c r="B12" s="328"/>
      <c r="C12" s="205"/>
      <c r="D12" s="208"/>
      <c r="E12" s="208"/>
      <c r="F12" s="239"/>
      <c r="G12" s="71" t="s">
        <v>204</v>
      </c>
      <c r="H12" s="332"/>
      <c r="I12" s="187"/>
      <c r="J12" s="187"/>
      <c r="K12" s="334" t="s">
        <v>204</v>
      </c>
      <c r="L12" s="56">
        <v>2500000</v>
      </c>
      <c r="M12" s="101">
        <f t="shared" si="1"/>
        <v>1750000</v>
      </c>
      <c r="N12" s="25">
        <v>2021</v>
      </c>
      <c r="O12" s="106">
        <v>2023</v>
      </c>
      <c r="P12" s="132"/>
      <c r="Q12" s="145"/>
      <c r="R12" s="348" t="s">
        <v>296</v>
      </c>
      <c r="S12" s="347" t="s">
        <v>292</v>
      </c>
    </row>
    <row r="13" spans="1:19" ht="28.8" x14ac:dyDescent="0.3">
      <c r="A13" s="65">
        <f t="shared" si="0"/>
        <v>10</v>
      </c>
      <c r="B13" s="328"/>
      <c r="C13" s="205"/>
      <c r="D13" s="208"/>
      <c r="E13" s="208"/>
      <c r="F13" s="239"/>
      <c r="G13" s="71" t="s">
        <v>205</v>
      </c>
      <c r="H13" s="332"/>
      <c r="I13" s="187"/>
      <c r="J13" s="187"/>
      <c r="K13" s="334" t="s">
        <v>205</v>
      </c>
      <c r="L13" s="56">
        <v>450000</v>
      </c>
      <c r="M13" s="101">
        <f t="shared" si="1"/>
        <v>315000</v>
      </c>
      <c r="N13" s="25">
        <v>2021</v>
      </c>
      <c r="O13" s="106">
        <v>2023</v>
      </c>
      <c r="P13" s="132"/>
      <c r="Q13" s="145"/>
      <c r="R13" s="146" t="s">
        <v>110</v>
      </c>
      <c r="S13" s="134" t="s">
        <v>111</v>
      </c>
    </row>
    <row r="14" spans="1:19" ht="29.4" thickBot="1" x14ac:dyDescent="0.35">
      <c r="A14" s="65">
        <f t="shared" si="0"/>
        <v>11</v>
      </c>
      <c r="B14" s="329"/>
      <c r="C14" s="206"/>
      <c r="D14" s="209"/>
      <c r="E14" s="209"/>
      <c r="F14" s="240"/>
      <c r="G14" s="326" t="s">
        <v>293</v>
      </c>
      <c r="H14" s="333"/>
      <c r="I14" s="188"/>
      <c r="J14" s="188"/>
      <c r="K14" s="335" t="s">
        <v>294</v>
      </c>
      <c r="L14" s="338">
        <v>500000</v>
      </c>
      <c r="M14" s="339">
        <f t="shared" si="1"/>
        <v>350000</v>
      </c>
      <c r="N14" s="341">
        <v>2023</v>
      </c>
      <c r="O14" s="343">
        <v>2023</v>
      </c>
      <c r="P14" s="341"/>
      <c r="Q14" s="343"/>
      <c r="R14" s="349" t="s">
        <v>295</v>
      </c>
      <c r="S14" s="350" t="s">
        <v>111</v>
      </c>
    </row>
    <row r="15" spans="1:19" x14ac:dyDescent="0.3">
      <c r="A15" s="65">
        <f t="shared" si="0"/>
        <v>12</v>
      </c>
      <c r="B15" s="192" t="s">
        <v>167</v>
      </c>
      <c r="C15" s="194" t="s">
        <v>168</v>
      </c>
      <c r="D15" s="196">
        <v>75030322</v>
      </c>
      <c r="E15" s="196">
        <v>102814368</v>
      </c>
      <c r="F15" s="198">
        <v>600049329</v>
      </c>
      <c r="G15" s="70" t="s">
        <v>169</v>
      </c>
      <c r="H15" s="177" t="s">
        <v>86</v>
      </c>
      <c r="I15" s="179" t="s">
        <v>108</v>
      </c>
      <c r="J15" s="179" t="s">
        <v>172</v>
      </c>
      <c r="K15" s="72" t="s">
        <v>169</v>
      </c>
      <c r="L15" s="68">
        <v>100000</v>
      </c>
      <c r="M15" s="69">
        <f t="shared" si="1"/>
        <v>70000</v>
      </c>
      <c r="N15" s="66">
        <v>2021</v>
      </c>
      <c r="O15" s="67">
        <v>2022</v>
      </c>
      <c r="P15" s="149"/>
      <c r="Q15" s="151"/>
      <c r="R15" s="152" t="s">
        <v>110</v>
      </c>
      <c r="S15" s="152" t="s">
        <v>111</v>
      </c>
    </row>
    <row r="16" spans="1:19" ht="30.6" customHeight="1" thickBot="1" x14ac:dyDescent="0.35">
      <c r="A16" s="65">
        <f t="shared" si="0"/>
        <v>13</v>
      </c>
      <c r="B16" s="193"/>
      <c r="C16" s="195"/>
      <c r="D16" s="197"/>
      <c r="E16" s="197"/>
      <c r="F16" s="199"/>
      <c r="G16" s="80" t="s">
        <v>170</v>
      </c>
      <c r="H16" s="178"/>
      <c r="I16" s="180"/>
      <c r="J16" s="180"/>
      <c r="K16" s="81" t="s">
        <v>170</v>
      </c>
      <c r="L16" s="76">
        <v>200000</v>
      </c>
      <c r="M16" s="77">
        <f t="shared" si="1"/>
        <v>140000</v>
      </c>
      <c r="N16" s="78">
        <v>2021</v>
      </c>
      <c r="O16" s="79">
        <v>2022</v>
      </c>
      <c r="P16" s="154"/>
      <c r="Q16" s="155"/>
      <c r="R16" s="153" t="s">
        <v>110</v>
      </c>
      <c r="S16" s="153" t="s">
        <v>111</v>
      </c>
    </row>
    <row r="17" spans="1:19" ht="57.6" customHeight="1" x14ac:dyDescent="0.3">
      <c r="A17" s="65">
        <f t="shared" si="0"/>
        <v>14</v>
      </c>
      <c r="B17" s="192" t="s">
        <v>174</v>
      </c>
      <c r="C17" s="194" t="s">
        <v>175</v>
      </c>
      <c r="D17" s="196">
        <v>75034620</v>
      </c>
      <c r="E17" s="196">
        <v>107514478</v>
      </c>
      <c r="F17" s="198">
        <v>600048977</v>
      </c>
      <c r="G17" s="70" t="s">
        <v>179</v>
      </c>
      <c r="H17" s="177" t="s">
        <v>86</v>
      </c>
      <c r="I17" s="179" t="s">
        <v>108</v>
      </c>
      <c r="J17" s="179" t="s">
        <v>177</v>
      </c>
      <c r="K17" s="72" t="s">
        <v>180</v>
      </c>
      <c r="L17" s="54">
        <v>140000</v>
      </c>
      <c r="M17" s="55">
        <f t="shared" si="1"/>
        <v>98000</v>
      </c>
      <c r="N17" s="22">
        <v>2022</v>
      </c>
      <c r="O17" s="24">
        <v>2023</v>
      </c>
      <c r="P17" s="129"/>
      <c r="Q17" s="131"/>
      <c r="R17" s="128" t="s">
        <v>110</v>
      </c>
      <c r="S17" s="128" t="s">
        <v>111</v>
      </c>
    </row>
    <row r="18" spans="1:19" ht="15" thickBot="1" x14ac:dyDescent="0.35">
      <c r="A18" s="65">
        <f t="shared" si="0"/>
        <v>15</v>
      </c>
      <c r="B18" s="193"/>
      <c r="C18" s="195"/>
      <c r="D18" s="197"/>
      <c r="E18" s="197"/>
      <c r="F18" s="199"/>
      <c r="G18" s="80" t="s">
        <v>181</v>
      </c>
      <c r="H18" s="178"/>
      <c r="I18" s="180"/>
      <c r="J18" s="180"/>
      <c r="K18" s="81" t="s">
        <v>181</v>
      </c>
      <c r="L18" s="76">
        <v>2500000</v>
      </c>
      <c r="M18" s="77">
        <f t="shared" si="1"/>
        <v>1750000</v>
      </c>
      <c r="N18" s="78">
        <v>2022</v>
      </c>
      <c r="O18" s="79">
        <v>2024</v>
      </c>
      <c r="P18" s="154" t="s">
        <v>113</v>
      </c>
      <c r="Q18" s="155" t="s">
        <v>113</v>
      </c>
      <c r="R18" s="156" t="s">
        <v>110</v>
      </c>
      <c r="S18" s="153" t="s">
        <v>111</v>
      </c>
    </row>
    <row r="19" spans="1:19" ht="28.8" x14ac:dyDescent="0.3">
      <c r="A19" s="65">
        <f t="shared" si="0"/>
        <v>16</v>
      </c>
      <c r="B19" s="194" t="s">
        <v>259</v>
      </c>
      <c r="C19" s="204" t="s">
        <v>260</v>
      </c>
      <c r="D19" s="207">
        <v>71008446</v>
      </c>
      <c r="E19" s="207">
        <v>107514486</v>
      </c>
      <c r="F19" s="210">
        <v>600049167</v>
      </c>
      <c r="G19" s="70" t="s">
        <v>262</v>
      </c>
      <c r="H19" s="183" t="s">
        <v>86</v>
      </c>
      <c r="I19" s="186" t="s">
        <v>108</v>
      </c>
      <c r="J19" s="186" t="s">
        <v>261</v>
      </c>
      <c r="K19" s="124" t="s">
        <v>263</v>
      </c>
      <c r="L19" s="54">
        <v>1200000</v>
      </c>
      <c r="M19" s="55">
        <f t="shared" si="1"/>
        <v>840000</v>
      </c>
      <c r="N19" s="66">
        <v>2021</v>
      </c>
      <c r="O19" s="67">
        <v>2023</v>
      </c>
      <c r="P19" s="157"/>
      <c r="Q19" s="158"/>
      <c r="R19" s="128" t="s">
        <v>110</v>
      </c>
      <c r="S19" s="159" t="s">
        <v>111</v>
      </c>
    </row>
    <row r="20" spans="1:19" ht="28.8" x14ac:dyDescent="0.3">
      <c r="A20" s="65">
        <f t="shared" si="0"/>
        <v>17</v>
      </c>
      <c r="B20" s="203"/>
      <c r="C20" s="205"/>
      <c r="D20" s="208"/>
      <c r="E20" s="208"/>
      <c r="F20" s="211"/>
      <c r="G20" s="118" t="s">
        <v>264</v>
      </c>
      <c r="H20" s="184"/>
      <c r="I20" s="187"/>
      <c r="J20" s="187"/>
      <c r="K20" s="123" t="s">
        <v>265</v>
      </c>
      <c r="L20" s="68">
        <v>2500000</v>
      </c>
      <c r="M20" s="69">
        <f t="shared" si="1"/>
        <v>1750000</v>
      </c>
      <c r="N20" s="66">
        <v>2021</v>
      </c>
      <c r="O20" s="67">
        <v>2023</v>
      </c>
      <c r="P20" s="157"/>
      <c r="Q20" s="158"/>
      <c r="R20" s="134" t="s">
        <v>110</v>
      </c>
      <c r="S20" s="160" t="s">
        <v>111</v>
      </c>
    </row>
    <row r="21" spans="1:19" x14ac:dyDescent="0.3">
      <c r="A21" s="65">
        <f t="shared" si="0"/>
        <v>18</v>
      </c>
      <c r="B21" s="203"/>
      <c r="C21" s="205"/>
      <c r="D21" s="208"/>
      <c r="E21" s="208"/>
      <c r="F21" s="211"/>
      <c r="G21" s="118" t="s">
        <v>266</v>
      </c>
      <c r="H21" s="184"/>
      <c r="I21" s="187"/>
      <c r="J21" s="187"/>
      <c r="K21" s="123" t="s">
        <v>267</v>
      </c>
      <c r="L21" s="56">
        <v>2500000</v>
      </c>
      <c r="M21" s="69">
        <f t="shared" si="1"/>
        <v>1750000</v>
      </c>
      <c r="N21" s="66">
        <v>2022</v>
      </c>
      <c r="O21" s="67">
        <v>2026</v>
      </c>
      <c r="P21" s="157"/>
      <c r="Q21" s="158"/>
      <c r="R21" s="134" t="s">
        <v>110</v>
      </c>
      <c r="S21" s="160" t="s">
        <v>111</v>
      </c>
    </row>
    <row r="22" spans="1:19" x14ac:dyDescent="0.3">
      <c r="A22" s="65">
        <f t="shared" si="0"/>
        <v>19</v>
      </c>
      <c r="B22" s="203"/>
      <c r="C22" s="205"/>
      <c r="D22" s="208"/>
      <c r="E22" s="208"/>
      <c r="F22" s="211"/>
      <c r="G22" s="118" t="s">
        <v>268</v>
      </c>
      <c r="H22" s="184"/>
      <c r="I22" s="187"/>
      <c r="J22" s="187"/>
      <c r="K22" s="123" t="s">
        <v>269</v>
      </c>
      <c r="L22" s="56">
        <v>1200000</v>
      </c>
      <c r="M22" s="69">
        <f t="shared" si="1"/>
        <v>840000</v>
      </c>
      <c r="N22" s="66">
        <v>2022</v>
      </c>
      <c r="O22" s="67">
        <v>2024</v>
      </c>
      <c r="P22" s="157"/>
      <c r="Q22" s="158"/>
      <c r="R22" s="134" t="s">
        <v>110</v>
      </c>
      <c r="S22" s="160" t="s">
        <v>111</v>
      </c>
    </row>
    <row r="23" spans="1:19" x14ac:dyDescent="0.3">
      <c r="A23" s="65">
        <f t="shared" si="0"/>
        <v>20</v>
      </c>
      <c r="B23" s="203"/>
      <c r="C23" s="205"/>
      <c r="D23" s="208"/>
      <c r="E23" s="208"/>
      <c r="F23" s="211"/>
      <c r="G23" s="118" t="s">
        <v>270</v>
      </c>
      <c r="H23" s="184"/>
      <c r="I23" s="187"/>
      <c r="J23" s="187"/>
      <c r="K23" s="123" t="s">
        <v>270</v>
      </c>
      <c r="L23" s="56">
        <v>850000</v>
      </c>
      <c r="M23" s="69">
        <f t="shared" si="1"/>
        <v>595000</v>
      </c>
      <c r="N23" s="66">
        <v>2022</v>
      </c>
      <c r="O23" s="67">
        <v>2024</v>
      </c>
      <c r="P23" s="157"/>
      <c r="Q23" s="158"/>
      <c r="R23" s="134" t="s">
        <v>110</v>
      </c>
      <c r="S23" s="160" t="s">
        <v>111</v>
      </c>
    </row>
    <row r="24" spans="1:19" ht="29.4" thickBot="1" x14ac:dyDescent="0.35">
      <c r="A24" s="65">
        <f t="shared" si="0"/>
        <v>21</v>
      </c>
      <c r="B24" s="195"/>
      <c r="C24" s="206"/>
      <c r="D24" s="209"/>
      <c r="E24" s="209"/>
      <c r="F24" s="212"/>
      <c r="G24" s="119" t="s">
        <v>271</v>
      </c>
      <c r="H24" s="185"/>
      <c r="I24" s="188"/>
      <c r="J24" s="188"/>
      <c r="K24" s="125" t="s">
        <v>272</v>
      </c>
      <c r="L24" s="57">
        <v>2000000</v>
      </c>
      <c r="M24" s="77">
        <f t="shared" si="1"/>
        <v>1400000</v>
      </c>
      <c r="N24" s="9">
        <v>2023</v>
      </c>
      <c r="O24" s="9">
        <v>2026</v>
      </c>
      <c r="P24" s="157"/>
      <c r="Q24" s="158"/>
      <c r="R24" s="138" t="s">
        <v>110</v>
      </c>
      <c r="S24" s="161" t="s">
        <v>111</v>
      </c>
    </row>
    <row r="25" spans="1:19" x14ac:dyDescent="0.3">
      <c r="A25" s="65">
        <f t="shared" si="0"/>
        <v>22</v>
      </c>
      <c r="B25" s="192" t="s">
        <v>182</v>
      </c>
      <c r="C25" s="194" t="s">
        <v>183</v>
      </c>
      <c r="D25" s="196">
        <v>71005901</v>
      </c>
      <c r="E25" s="196">
        <v>107514541</v>
      </c>
      <c r="F25" s="198">
        <v>600049337</v>
      </c>
      <c r="G25" s="70" t="s">
        <v>184</v>
      </c>
      <c r="H25" s="177" t="s">
        <v>86</v>
      </c>
      <c r="I25" s="179" t="s">
        <v>108</v>
      </c>
      <c r="J25" s="179" t="s">
        <v>185</v>
      </c>
      <c r="K25" s="72" t="s">
        <v>184</v>
      </c>
      <c r="L25" s="54">
        <v>650000</v>
      </c>
      <c r="M25" s="55">
        <f t="shared" si="1"/>
        <v>455000</v>
      </c>
      <c r="N25" s="22">
        <v>2021</v>
      </c>
      <c r="O25" s="24">
        <v>2023</v>
      </c>
      <c r="P25" s="129"/>
      <c r="Q25" s="131"/>
      <c r="R25" s="152" t="s">
        <v>110</v>
      </c>
      <c r="S25" s="128" t="s">
        <v>111</v>
      </c>
    </row>
    <row r="26" spans="1:19" x14ac:dyDescent="0.3">
      <c r="A26" s="65">
        <f t="shared" si="0"/>
        <v>23</v>
      </c>
      <c r="B26" s="202"/>
      <c r="C26" s="203"/>
      <c r="D26" s="200"/>
      <c r="E26" s="200"/>
      <c r="F26" s="201"/>
      <c r="G26" s="71" t="s">
        <v>189</v>
      </c>
      <c r="H26" s="181"/>
      <c r="I26" s="182"/>
      <c r="J26" s="182"/>
      <c r="K26" s="73" t="s">
        <v>190</v>
      </c>
      <c r="L26" s="68">
        <v>180000</v>
      </c>
      <c r="M26" s="69">
        <f t="shared" si="1"/>
        <v>126000</v>
      </c>
      <c r="N26" s="66">
        <v>2021</v>
      </c>
      <c r="O26" s="67">
        <v>2023</v>
      </c>
      <c r="P26" s="149"/>
      <c r="Q26" s="151"/>
      <c r="R26" s="152" t="s">
        <v>110</v>
      </c>
      <c r="S26" s="152" t="s">
        <v>111</v>
      </c>
    </row>
    <row r="27" spans="1:19" x14ac:dyDescent="0.3">
      <c r="A27" s="65">
        <f t="shared" si="0"/>
        <v>24</v>
      </c>
      <c r="B27" s="202"/>
      <c r="C27" s="203"/>
      <c r="D27" s="200"/>
      <c r="E27" s="200"/>
      <c r="F27" s="201"/>
      <c r="G27" s="71" t="s">
        <v>186</v>
      </c>
      <c r="H27" s="181"/>
      <c r="I27" s="182"/>
      <c r="J27" s="182"/>
      <c r="K27" s="73" t="s">
        <v>186</v>
      </c>
      <c r="L27" s="68">
        <v>400000</v>
      </c>
      <c r="M27" s="69">
        <f t="shared" si="1"/>
        <v>280000</v>
      </c>
      <c r="N27" s="66">
        <v>2021</v>
      </c>
      <c r="O27" s="67">
        <v>2023</v>
      </c>
      <c r="P27" s="149"/>
      <c r="Q27" s="151"/>
      <c r="R27" s="152" t="s">
        <v>110</v>
      </c>
      <c r="S27" s="152" t="s">
        <v>111</v>
      </c>
    </row>
    <row r="28" spans="1:19" x14ac:dyDescent="0.3">
      <c r="A28" s="65">
        <f t="shared" si="0"/>
        <v>25</v>
      </c>
      <c r="B28" s="202"/>
      <c r="C28" s="203"/>
      <c r="D28" s="200"/>
      <c r="E28" s="200"/>
      <c r="F28" s="201"/>
      <c r="G28" s="71" t="s">
        <v>187</v>
      </c>
      <c r="H28" s="181"/>
      <c r="I28" s="182"/>
      <c r="J28" s="182"/>
      <c r="K28" s="73" t="s">
        <v>187</v>
      </c>
      <c r="L28" s="68">
        <v>150000</v>
      </c>
      <c r="M28" s="69">
        <f t="shared" si="1"/>
        <v>105000</v>
      </c>
      <c r="N28" s="66">
        <v>2021</v>
      </c>
      <c r="O28" s="67">
        <v>2023</v>
      </c>
      <c r="P28" s="149"/>
      <c r="Q28" s="151"/>
      <c r="R28" s="152" t="s">
        <v>110</v>
      </c>
      <c r="S28" s="152" t="s">
        <v>111</v>
      </c>
    </row>
    <row r="29" spans="1:19" x14ac:dyDescent="0.3">
      <c r="A29" s="65">
        <f t="shared" si="0"/>
        <v>26</v>
      </c>
      <c r="B29" s="202"/>
      <c r="C29" s="203"/>
      <c r="D29" s="200"/>
      <c r="E29" s="200"/>
      <c r="F29" s="201"/>
      <c r="G29" s="71" t="s">
        <v>188</v>
      </c>
      <c r="H29" s="181"/>
      <c r="I29" s="182"/>
      <c r="J29" s="182"/>
      <c r="K29" s="73" t="s">
        <v>188</v>
      </c>
      <c r="L29" s="68">
        <v>400000</v>
      </c>
      <c r="M29" s="69">
        <f t="shared" si="1"/>
        <v>280000</v>
      </c>
      <c r="N29" s="66">
        <v>2023</v>
      </c>
      <c r="O29" s="67">
        <v>2027</v>
      </c>
      <c r="P29" s="149"/>
      <c r="Q29" s="151"/>
      <c r="R29" s="152" t="s">
        <v>110</v>
      </c>
      <c r="S29" s="152" t="s">
        <v>111</v>
      </c>
    </row>
    <row r="30" spans="1:19" ht="15" thickBot="1" x14ac:dyDescent="0.35">
      <c r="A30" s="65">
        <f t="shared" si="0"/>
        <v>27</v>
      </c>
      <c r="B30" s="193"/>
      <c r="C30" s="195"/>
      <c r="D30" s="197"/>
      <c r="E30" s="197"/>
      <c r="F30" s="199"/>
      <c r="G30" s="80" t="s">
        <v>191</v>
      </c>
      <c r="H30" s="178"/>
      <c r="I30" s="180"/>
      <c r="J30" s="180"/>
      <c r="K30" s="81" t="s">
        <v>191</v>
      </c>
      <c r="L30" s="76">
        <v>250000</v>
      </c>
      <c r="M30" s="77">
        <f t="shared" si="1"/>
        <v>175000</v>
      </c>
      <c r="N30" s="78">
        <v>2021</v>
      </c>
      <c r="O30" s="79">
        <v>2023</v>
      </c>
      <c r="P30" s="154"/>
      <c r="Q30" s="155"/>
      <c r="R30" s="153" t="s">
        <v>110</v>
      </c>
      <c r="S30" s="153" t="s">
        <v>111</v>
      </c>
    </row>
    <row r="31" spans="1:19" ht="58.2" thickBot="1" x14ac:dyDescent="0.35">
      <c r="A31" s="65">
        <f t="shared" si="0"/>
        <v>28</v>
      </c>
      <c r="B31" s="111" t="s">
        <v>206</v>
      </c>
      <c r="C31" s="110" t="s">
        <v>207</v>
      </c>
      <c r="D31" s="108">
        <v>71221247</v>
      </c>
      <c r="E31" s="108">
        <v>162000529</v>
      </c>
      <c r="F31" s="109">
        <v>662000510</v>
      </c>
      <c r="G31" s="112" t="s">
        <v>208</v>
      </c>
      <c r="H31" s="82" t="s">
        <v>86</v>
      </c>
      <c r="I31" s="83" t="s">
        <v>108</v>
      </c>
      <c r="J31" s="83" t="s">
        <v>209</v>
      </c>
      <c r="K31" s="113" t="s">
        <v>208</v>
      </c>
      <c r="L31" s="114">
        <v>1000000</v>
      </c>
      <c r="M31" s="115">
        <f t="shared" si="1"/>
        <v>700000</v>
      </c>
      <c r="N31" s="116">
        <v>2022</v>
      </c>
      <c r="O31" s="117">
        <v>2023</v>
      </c>
      <c r="P31" s="162"/>
      <c r="Q31" s="163"/>
      <c r="R31" s="164" t="s">
        <v>110</v>
      </c>
      <c r="S31" s="164" t="s">
        <v>111</v>
      </c>
    </row>
    <row r="32" spans="1:19" ht="86.4" x14ac:dyDescent="0.3">
      <c r="A32" s="65">
        <f t="shared" si="0"/>
        <v>29</v>
      </c>
      <c r="B32" s="192" t="s">
        <v>210</v>
      </c>
      <c r="C32" s="194" t="s">
        <v>211</v>
      </c>
      <c r="D32" s="207">
        <v>75034662</v>
      </c>
      <c r="E32" s="232">
        <v>162000090</v>
      </c>
      <c r="F32" s="210">
        <v>662000081</v>
      </c>
      <c r="G32" s="70" t="s">
        <v>212</v>
      </c>
      <c r="H32" s="183" t="s">
        <v>86</v>
      </c>
      <c r="I32" s="186" t="s">
        <v>108</v>
      </c>
      <c r="J32" s="189" t="s">
        <v>213</v>
      </c>
      <c r="K32" s="120" t="s">
        <v>212</v>
      </c>
      <c r="L32" s="54">
        <v>8000000</v>
      </c>
      <c r="M32" s="100">
        <f t="shared" si="1"/>
        <v>5600000</v>
      </c>
      <c r="N32" s="22">
        <v>2022</v>
      </c>
      <c r="O32" s="105">
        <v>2025</v>
      </c>
      <c r="P32" s="129" t="s">
        <v>113</v>
      </c>
      <c r="Q32" s="143" t="s">
        <v>113</v>
      </c>
      <c r="R32" s="144" t="s">
        <v>110</v>
      </c>
      <c r="S32" s="128" t="s">
        <v>111</v>
      </c>
    </row>
    <row r="33" spans="1:19" ht="28.8" x14ac:dyDescent="0.3">
      <c r="A33" s="65">
        <f t="shared" si="0"/>
        <v>30</v>
      </c>
      <c r="B33" s="202"/>
      <c r="C33" s="203"/>
      <c r="D33" s="208"/>
      <c r="E33" s="231"/>
      <c r="F33" s="211"/>
      <c r="G33" s="118" t="s">
        <v>236</v>
      </c>
      <c r="H33" s="184"/>
      <c r="I33" s="187"/>
      <c r="J33" s="190"/>
      <c r="K33" s="121" t="s">
        <v>236</v>
      </c>
      <c r="L33" s="56">
        <v>9000000</v>
      </c>
      <c r="M33" s="101">
        <f t="shared" si="1"/>
        <v>6300000</v>
      </c>
      <c r="N33" s="25">
        <v>2022</v>
      </c>
      <c r="O33" s="106">
        <v>2027</v>
      </c>
      <c r="P33" s="132" t="s">
        <v>113</v>
      </c>
      <c r="Q33" s="145"/>
      <c r="R33" s="146" t="s">
        <v>110</v>
      </c>
      <c r="S33" s="134" t="s">
        <v>111</v>
      </c>
    </row>
    <row r="34" spans="1:19" x14ac:dyDescent="0.3">
      <c r="A34" s="65">
        <f t="shared" si="0"/>
        <v>31</v>
      </c>
      <c r="B34" s="202"/>
      <c r="C34" s="203"/>
      <c r="D34" s="208"/>
      <c r="E34" s="231"/>
      <c r="F34" s="211"/>
      <c r="G34" s="118" t="s">
        <v>237</v>
      </c>
      <c r="H34" s="184"/>
      <c r="I34" s="187"/>
      <c r="J34" s="190"/>
      <c r="K34" s="121" t="s">
        <v>237</v>
      </c>
      <c r="L34" s="56">
        <v>1500000</v>
      </c>
      <c r="M34" s="101">
        <f t="shared" si="1"/>
        <v>1050000</v>
      </c>
      <c r="N34" s="25">
        <v>2022</v>
      </c>
      <c r="O34" s="106">
        <v>2027</v>
      </c>
      <c r="P34" s="132"/>
      <c r="Q34" s="145"/>
      <c r="R34" s="146" t="s">
        <v>110</v>
      </c>
      <c r="S34" s="134" t="s">
        <v>111</v>
      </c>
    </row>
    <row r="35" spans="1:19" ht="28.8" x14ac:dyDescent="0.3">
      <c r="A35" s="65">
        <f t="shared" si="0"/>
        <v>32</v>
      </c>
      <c r="B35" s="202"/>
      <c r="C35" s="203"/>
      <c r="D35" s="208"/>
      <c r="E35" s="231"/>
      <c r="F35" s="211"/>
      <c r="G35" s="118" t="s">
        <v>238</v>
      </c>
      <c r="H35" s="184"/>
      <c r="I35" s="187"/>
      <c r="J35" s="190"/>
      <c r="K35" s="121" t="s">
        <v>238</v>
      </c>
      <c r="L35" s="56">
        <v>500000</v>
      </c>
      <c r="M35" s="101">
        <f t="shared" si="1"/>
        <v>350000</v>
      </c>
      <c r="N35" s="25">
        <v>2022</v>
      </c>
      <c r="O35" s="106">
        <v>2027</v>
      </c>
      <c r="P35" s="132"/>
      <c r="Q35" s="145"/>
      <c r="R35" s="146" t="s">
        <v>110</v>
      </c>
      <c r="S35" s="134" t="s">
        <v>111</v>
      </c>
    </row>
    <row r="36" spans="1:19" ht="28.8" x14ac:dyDescent="0.3">
      <c r="A36" s="65">
        <f t="shared" si="0"/>
        <v>33</v>
      </c>
      <c r="B36" s="202"/>
      <c r="C36" s="203"/>
      <c r="D36" s="208"/>
      <c r="E36" s="231"/>
      <c r="F36" s="211"/>
      <c r="G36" s="118" t="s">
        <v>239</v>
      </c>
      <c r="H36" s="184"/>
      <c r="I36" s="187"/>
      <c r="J36" s="190"/>
      <c r="K36" s="121" t="s">
        <v>239</v>
      </c>
      <c r="L36" s="56">
        <v>400000</v>
      </c>
      <c r="M36" s="101">
        <f t="shared" si="1"/>
        <v>280000</v>
      </c>
      <c r="N36" s="25">
        <v>2022</v>
      </c>
      <c r="O36" s="106">
        <v>2027</v>
      </c>
      <c r="P36" s="132"/>
      <c r="Q36" s="145"/>
      <c r="R36" s="146" t="s">
        <v>110</v>
      </c>
      <c r="S36" s="134" t="s">
        <v>111</v>
      </c>
    </row>
    <row r="37" spans="1:19" ht="43.2" x14ac:dyDescent="0.3">
      <c r="A37" s="65">
        <f t="shared" si="0"/>
        <v>34</v>
      </c>
      <c r="B37" s="202"/>
      <c r="C37" s="203"/>
      <c r="D37" s="208"/>
      <c r="E37" s="231">
        <v>162000103</v>
      </c>
      <c r="F37" s="211"/>
      <c r="G37" s="118" t="s">
        <v>240</v>
      </c>
      <c r="H37" s="184"/>
      <c r="I37" s="187"/>
      <c r="J37" s="190"/>
      <c r="K37" s="121" t="s">
        <v>240</v>
      </c>
      <c r="L37" s="56">
        <v>3000000</v>
      </c>
      <c r="M37" s="101">
        <f t="shared" si="1"/>
        <v>2100000</v>
      </c>
      <c r="N37" s="25">
        <v>2022</v>
      </c>
      <c r="O37" s="106">
        <v>2027</v>
      </c>
      <c r="P37" s="132" t="s">
        <v>113</v>
      </c>
      <c r="Q37" s="145"/>
      <c r="R37" s="146" t="s">
        <v>110</v>
      </c>
      <c r="S37" s="134" t="s">
        <v>111</v>
      </c>
    </row>
    <row r="38" spans="1:19" x14ac:dyDescent="0.3">
      <c r="A38" s="65">
        <f t="shared" si="0"/>
        <v>35</v>
      </c>
      <c r="B38" s="202"/>
      <c r="C38" s="203"/>
      <c r="D38" s="208"/>
      <c r="E38" s="231"/>
      <c r="F38" s="211"/>
      <c r="G38" s="118" t="s">
        <v>241</v>
      </c>
      <c r="H38" s="184"/>
      <c r="I38" s="187"/>
      <c r="J38" s="190"/>
      <c r="K38" s="121" t="s">
        <v>241</v>
      </c>
      <c r="L38" s="56">
        <v>700000</v>
      </c>
      <c r="M38" s="101">
        <f t="shared" si="1"/>
        <v>490000</v>
      </c>
      <c r="N38" s="25">
        <v>2022</v>
      </c>
      <c r="O38" s="106">
        <v>2027</v>
      </c>
      <c r="P38" s="132"/>
      <c r="Q38" s="145"/>
      <c r="R38" s="146" t="s">
        <v>110</v>
      </c>
      <c r="S38" s="134" t="s">
        <v>111</v>
      </c>
    </row>
    <row r="39" spans="1:19" x14ac:dyDescent="0.3">
      <c r="A39" s="65">
        <f t="shared" si="0"/>
        <v>36</v>
      </c>
      <c r="B39" s="202"/>
      <c r="C39" s="203"/>
      <c r="D39" s="208"/>
      <c r="E39" s="231"/>
      <c r="F39" s="211"/>
      <c r="G39" s="118" t="s">
        <v>242</v>
      </c>
      <c r="H39" s="184"/>
      <c r="I39" s="187"/>
      <c r="J39" s="190"/>
      <c r="K39" s="121" t="s">
        <v>242</v>
      </c>
      <c r="L39" s="56">
        <v>1000000</v>
      </c>
      <c r="M39" s="101">
        <f t="shared" si="1"/>
        <v>700000</v>
      </c>
      <c r="N39" s="25">
        <v>2022</v>
      </c>
      <c r="O39" s="106">
        <v>2027</v>
      </c>
      <c r="P39" s="132"/>
      <c r="Q39" s="145"/>
      <c r="R39" s="146" t="s">
        <v>110</v>
      </c>
      <c r="S39" s="134" t="s">
        <v>111</v>
      </c>
    </row>
    <row r="40" spans="1:19" x14ac:dyDescent="0.3">
      <c r="A40" s="65">
        <f t="shared" si="0"/>
        <v>37</v>
      </c>
      <c r="B40" s="202"/>
      <c r="C40" s="203"/>
      <c r="D40" s="208"/>
      <c r="E40" s="231">
        <v>162000090</v>
      </c>
      <c r="F40" s="211"/>
      <c r="G40" s="118" t="s">
        <v>132</v>
      </c>
      <c r="H40" s="184"/>
      <c r="I40" s="187"/>
      <c r="J40" s="190"/>
      <c r="K40" s="121" t="s">
        <v>132</v>
      </c>
      <c r="L40" s="56">
        <v>1500000</v>
      </c>
      <c r="M40" s="101">
        <f t="shared" si="1"/>
        <v>1050000</v>
      </c>
      <c r="N40" s="25">
        <v>2022</v>
      </c>
      <c r="O40" s="106">
        <v>2027</v>
      </c>
      <c r="P40" s="132"/>
      <c r="Q40" s="145"/>
      <c r="R40" s="146" t="s">
        <v>110</v>
      </c>
      <c r="S40" s="134" t="s">
        <v>111</v>
      </c>
    </row>
    <row r="41" spans="1:19" x14ac:dyDescent="0.3">
      <c r="A41" s="65">
        <f t="shared" si="0"/>
        <v>38</v>
      </c>
      <c r="B41" s="202"/>
      <c r="C41" s="203"/>
      <c r="D41" s="208"/>
      <c r="E41" s="231"/>
      <c r="F41" s="211"/>
      <c r="G41" s="118" t="s">
        <v>131</v>
      </c>
      <c r="H41" s="184"/>
      <c r="I41" s="187"/>
      <c r="J41" s="190"/>
      <c r="K41" s="121" t="s">
        <v>131</v>
      </c>
      <c r="L41" s="56">
        <v>400000</v>
      </c>
      <c r="M41" s="101">
        <f t="shared" si="1"/>
        <v>280000</v>
      </c>
      <c r="N41" s="25">
        <v>2022</v>
      </c>
      <c r="O41" s="106">
        <v>2027</v>
      </c>
      <c r="P41" s="132"/>
      <c r="Q41" s="145"/>
      <c r="R41" s="146" t="s">
        <v>110</v>
      </c>
      <c r="S41" s="134" t="s">
        <v>111</v>
      </c>
    </row>
    <row r="42" spans="1:19" x14ac:dyDescent="0.3">
      <c r="A42" s="65">
        <f t="shared" si="0"/>
        <v>39</v>
      </c>
      <c r="B42" s="202"/>
      <c r="C42" s="203"/>
      <c r="D42" s="208"/>
      <c r="E42" s="231"/>
      <c r="F42" s="211"/>
      <c r="G42" s="118" t="s">
        <v>188</v>
      </c>
      <c r="H42" s="184"/>
      <c r="I42" s="187"/>
      <c r="J42" s="190"/>
      <c r="K42" s="121" t="s">
        <v>188</v>
      </c>
      <c r="L42" s="56">
        <v>300000</v>
      </c>
      <c r="M42" s="101">
        <f t="shared" si="1"/>
        <v>210000</v>
      </c>
      <c r="N42" s="25">
        <v>2022</v>
      </c>
      <c r="O42" s="106">
        <v>2027</v>
      </c>
      <c r="P42" s="132"/>
      <c r="Q42" s="145" t="s">
        <v>113</v>
      </c>
      <c r="R42" s="146" t="s">
        <v>110</v>
      </c>
      <c r="S42" s="134" t="s">
        <v>111</v>
      </c>
    </row>
    <row r="43" spans="1:19" x14ac:dyDescent="0.3">
      <c r="A43" s="65">
        <f t="shared" si="0"/>
        <v>40</v>
      </c>
      <c r="B43" s="202"/>
      <c r="C43" s="203"/>
      <c r="D43" s="208"/>
      <c r="E43" s="231"/>
      <c r="F43" s="211"/>
      <c r="G43" s="118" t="s">
        <v>243</v>
      </c>
      <c r="H43" s="184"/>
      <c r="I43" s="187"/>
      <c r="J43" s="190"/>
      <c r="K43" s="121" t="s">
        <v>243</v>
      </c>
      <c r="L43" s="56">
        <v>750000</v>
      </c>
      <c r="M43" s="101">
        <f t="shared" si="1"/>
        <v>525000</v>
      </c>
      <c r="N43" s="25">
        <v>2022</v>
      </c>
      <c r="O43" s="106">
        <v>2027</v>
      </c>
      <c r="P43" s="132"/>
      <c r="Q43" s="145" t="s">
        <v>113</v>
      </c>
      <c r="R43" s="146" t="s">
        <v>110</v>
      </c>
      <c r="S43" s="134" t="s">
        <v>111</v>
      </c>
    </row>
    <row r="44" spans="1:19" ht="28.8" x14ac:dyDescent="0.3">
      <c r="A44" s="65">
        <f t="shared" si="0"/>
        <v>41</v>
      </c>
      <c r="B44" s="202"/>
      <c r="C44" s="203"/>
      <c r="D44" s="208"/>
      <c r="E44" s="231"/>
      <c r="F44" s="211"/>
      <c r="G44" s="118" t="s">
        <v>244</v>
      </c>
      <c r="H44" s="184"/>
      <c r="I44" s="187"/>
      <c r="J44" s="190"/>
      <c r="K44" s="121" t="s">
        <v>244</v>
      </c>
      <c r="L44" s="56">
        <v>500000</v>
      </c>
      <c r="M44" s="101">
        <f t="shared" si="1"/>
        <v>350000</v>
      </c>
      <c r="N44" s="25">
        <v>2022</v>
      </c>
      <c r="O44" s="106">
        <v>2027</v>
      </c>
      <c r="P44" s="132"/>
      <c r="Q44" s="145"/>
      <c r="R44" s="146" t="s">
        <v>110</v>
      </c>
      <c r="S44" s="134" t="s">
        <v>111</v>
      </c>
    </row>
    <row r="45" spans="1:19" x14ac:dyDescent="0.3">
      <c r="A45" s="65">
        <f t="shared" si="0"/>
        <v>42</v>
      </c>
      <c r="B45" s="202"/>
      <c r="C45" s="203"/>
      <c r="D45" s="208"/>
      <c r="E45" s="231"/>
      <c r="F45" s="211"/>
      <c r="G45" s="118" t="s">
        <v>245</v>
      </c>
      <c r="H45" s="184"/>
      <c r="I45" s="187"/>
      <c r="J45" s="190"/>
      <c r="K45" s="121" t="s">
        <v>245</v>
      </c>
      <c r="L45" s="56">
        <v>600000</v>
      </c>
      <c r="M45" s="101">
        <f t="shared" si="1"/>
        <v>420000</v>
      </c>
      <c r="N45" s="25">
        <v>2022</v>
      </c>
      <c r="O45" s="106">
        <v>2027</v>
      </c>
      <c r="P45" s="132"/>
      <c r="Q45" s="145"/>
      <c r="R45" s="146" t="s">
        <v>110</v>
      </c>
      <c r="S45" s="134" t="s">
        <v>111</v>
      </c>
    </row>
    <row r="46" spans="1:19" x14ac:dyDescent="0.3">
      <c r="A46" s="65">
        <f t="shared" si="0"/>
        <v>43</v>
      </c>
      <c r="B46" s="202"/>
      <c r="C46" s="203"/>
      <c r="D46" s="208"/>
      <c r="E46" s="231"/>
      <c r="F46" s="211"/>
      <c r="G46" s="118" t="s">
        <v>246</v>
      </c>
      <c r="H46" s="184"/>
      <c r="I46" s="187"/>
      <c r="J46" s="190"/>
      <c r="K46" s="121" t="s">
        <v>246</v>
      </c>
      <c r="L46" s="56">
        <v>3000000</v>
      </c>
      <c r="M46" s="101">
        <f t="shared" si="1"/>
        <v>2100000</v>
      </c>
      <c r="N46" s="25">
        <v>2022</v>
      </c>
      <c r="O46" s="106">
        <v>2027</v>
      </c>
      <c r="P46" s="132"/>
      <c r="Q46" s="145" t="s">
        <v>113</v>
      </c>
      <c r="R46" s="146" t="s">
        <v>110</v>
      </c>
      <c r="S46" s="134" t="s">
        <v>111</v>
      </c>
    </row>
    <row r="47" spans="1:19" x14ac:dyDescent="0.3">
      <c r="A47" s="65">
        <f t="shared" si="0"/>
        <v>44</v>
      </c>
      <c r="B47" s="202"/>
      <c r="C47" s="203"/>
      <c r="D47" s="208"/>
      <c r="E47" s="231"/>
      <c r="F47" s="211"/>
      <c r="G47" s="118" t="s">
        <v>247</v>
      </c>
      <c r="H47" s="184"/>
      <c r="I47" s="187"/>
      <c r="J47" s="190"/>
      <c r="K47" s="121" t="s">
        <v>247</v>
      </c>
      <c r="L47" s="56">
        <v>600000</v>
      </c>
      <c r="M47" s="101">
        <f t="shared" si="1"/>
        <v>420000</v>
      </c>
      <c r="N47" s="25">
        <v>2022</v>
      </c>
      <c r="O47" s="106">
        <v>2027</v>
      </c>
      <c r="P47" s="132"/>
      <c r="Q47" s="145"/>
      <c r="R47" s="146" t="s">
        <v>110</v>
      </c>
      <c r="S47" s="134" t="s">
        <v>111</v>
      </c>
    </row>
    <row r="48" spans="1:19" x14ac:dyDescent="0.3">
      <c r="A48" s="65">
        <f t="shared" si="0"/>
        <v>45</v>
      </c>
      <c r="B48" s="202"/>
      <c r="C48" s="203"/>
      <c r="D48" s="208"/>
      <c r="E48" s="231"/>
      <c r="F48" s="211"/>
      <c r="G48" s="118" t="s">
        <v>248</v>
      </c>
      <c r="H48" s="184"/>
      <c r="I48" s="187"/>
      <c r="J48" s="190"/>
      <c r="K48" s="121" t="s">
        <v>248</v>
      </c>
      <c r="L48" s="56">
        <v>100000</v>
      </c>
      <c r="M48" s="101">
        <f t="shared" si="1"/>
        <v>70000</v>
      </c>
      <c r="N48" s="25">
        <v>2022</v>
      </c>
      <c r="O48" s="106">
        <v>2027</v>
      </c>
      <c r="P48" s="132"/>
      <c r="Q48" s="145"/>
      <c r="R48" s="146" t="s">
        <v>110</v>
      </c>
      <c r="S48" s="134" t="s">
        <v>111</v>
      </c>
    </row>
    <row r="49" spans="1:19" x14ac:dyDescent="0.3">
      <c r="A49" s="65">
        <f t="shared" si="0"/>
        <v>46</v>
      </c>
      <c r="B49" s="202"/>
      <c r="C49" s="203"/>
      <c r="D49" s="208"/>
      <c r="E49" s="231"/>
      <c r="F49" s="211"/>
      <c r="G49" s="118" t="s">
        <v>249</v>
      </c>
      <c r="H49" s="184"/>
      <c r="I49" s="187"/>
      <c r="J49" s="190"/>
      <c r="K49" s="121" t="s">
        <v>249</v>
      </c>
      <c r="L49" s="56">
        <v>500000</v>
      </c>
      <c r="M49" s="101">
        <f t="shared" si="1"/>
        <v>350000</v>
      </c>
      <c r="N49" s="25">
        <v>2022</v>
      </c>
      <c r="O49" s="106">
        <v>2027</v>
      </c>
      <c r="P49" s="132"/>
      <c r="Q49" s="145"/>
      <c r="R49" s="146" t="s">
        <v>110</v>
      </c>
      <c r="S49" s="134" t="s">
        <v>111</v>
      </c>
    </row>
    <row r="50" spans="1:19" ht="28.8" x14ac:dyDescent="0.3">
      <c r="A50" s="65">
        <f t="shared" si="0"/>
        <v>47</v>
      </c>
      <c r="B50" s="202"/>
      <c r="C50" s="203"/>
      <c r="D50" s="208"/>
      <c r="E50" s="231"/>
      <c r="F50" s="211"/>
      <c r="G50" s="118" t="s">
        <v>250</v>
      </c>
      <c r="H50" s="184"/>
      <c r="I50" s="187"/>
      <c r="J50" s="190"/>
      <c r="K50" s="121" t="s">
        <v>250</v>
      </c>
      <c r="L50" s="56">
        <v>700000</v>
      </c>
      <c r="M50" s="101">
        <f t="shared" si="1"/>
        <v>490000</v>
      </c>
      <c r="N50" s="25">
        <v>2022</v>
      </c>
      <c r="O50" s="106">
        <v>2027</v>
      </c>
      <c r="P50" s="132"/>
      <c r="Q50" s="145"/>
      <c r="R50" s="146" t="s">
        <v>110</v>
      </c>
      <c r="S50" s="134" t="s">
        <v>111</v>
      </c>
    </row>
    <row r="51" spans="1:19" ht="28.8" x14ac:dyDescent="0.3">
      <c r="A51" s="65">
        <f t="shared" si="0"/>
        <v>48</v>
      </c>
      <c r="B51" s="202"/>
      <c r="C51" s="203"/>
      <c r="D51" s="208"/>
      <c r="E51" s="231"/>
      <c r="F51" s="211"/>
      <c r="G51" s="118" t="s">
        <v>251</v>
      </c>
      <c r="H51" s="184"/>
      <c r="I51" s="187"/>
      <c r="J51" s="190"/>
      <c r="K51" s="121" t="s">
        <v>251</v>
      </c>
      <c r="L51" s="56">
        <v>1500000</v>
      </c>
      <c r="M51" s="101">
        <f t="shared" si="1"/>
        <v>1050000</v>
      </c>
      <c r="N51" s="25">
        <v>2022</v>
      </c>
      <c r="O51" s="106">
        <v>2027</v>
      </c>
      <c r="P51" s="132"/>
      <c r="Q51" s="145"/>
      <c r="R51" s="146" t="s">
        <v>110</v>
      </c>
      <c r="S51" s="134" t="s">
        <v>111</v>
      </c>
    </row>
    <row r="52" spans="1:19" ht="28.8" x14ac:dyDescent="0.3">
      <c r="A52" s="65">
        <f t="shared" si="0"/>
        <v>49</v>
      </c>
      <c r="B52" s="202"/>
      <c r="C52" s="203"/>
      <c r="D52" s="208"/>
      <c r="E52" s="231"/>
      <c r="F52" s="211"/>
      <c r="G52" s="118" t="s">
        <v>252</v>
      </c>
      <c r="H52" s="184"/>
      <c r="I52" s="187"/>
      <c r="J52" s="190"/>
      <c r="K52" s="121" t="s">
        <v>252</v>
      </c>
      <c r="L52" s="56">
        <v>1000000</v>
      </c>
      <c r="M52" s="101">
        <f t="shared" si="1"/>
        <v>700000</v>
      </c>
      <c r="N52" s="25">
        <v>2022</v>
      </c>
      <c r="O52" s="106">
        <v>2027</v>
      </c>
      <c r="P52" s="132"/>
      <c r="Q52" s="145"/>
      <c r="R52" s="146" t="s">
        <v>110</v>
      </c>
      <c r="S52" s="134" t="s">
        <v>111</v>
      </c>
    </row>
    <row r="53" spans="1:19" ht="28.8" x14ac:dyDescent="0.3">
      <c r="A53" s="65">
        <f t="shared" si="0"/>
        <v>50</v>
      </c>
      <c r="B53" s="202"/>
      <c r="C53" s="203"/>
      <c r="D53" s="208"/>
      <c r="E53" s="231"/>
      <c r="F53" s="211"/>
      <c r="G53" s="118" t="s">
        <v>253</v>
      </c>
      <c r="H53" s="184"/>
      <c r="I53" s="187"/>
      <c r="J53" s="190"/>
      <c r="K53" s="121" t="s">
        <v>253</v>
      </c>
      <c r="L53" s="56">
        <v>2000000</v>
      </c>
      <c r="M53" s="101">
        <f t="shared" si="1"/>
        <v>1400000</v>
      </c>
      <c r="N53" s="25">
        <v>2022</v>
      </c>
      <c r="O53" s="106">
        <v>2027</v>
      </c>
      <c r="P53" s="132"/>
      <c r="Q53" s="145"/>
      <c r="R53" s="146" t="s">
        <v>110</v>
      </c>
      <c r="S53" s="134" t="s">
        <v>111</v>
      </c>
    </row>
    <row r="54" spans="1:19" ht="28.8" x14ac:dyDescent="0.3">
      <c r="A54" s="65">
        <f t="shared" si="0"/>
        <v>51</v>
      </c>
      <c r="B54" s="202"/>
      <c r="C54" s="203"/>
      <c r="D54" s="208"/>
      <c r="E54" s="231"/>
      <c r="F54" s="211"/>
      <c r="G54" s="118" t="s">
        <v>254</v>
      </c>
      <c r="H54" s="184"/>
      <c r="I54" s="187"/>
      <c r="J54" s="190"/>
      <c r="K54" s="121" t="s">
        <v>254</v>
      </c>
      <c r="L54" s="56">
        <v>1500000</v>
      </c>
      <c r="M54" s="101">
        <f t="shared" si="1"/>
        <v>1050000</v>
      </c>
      <c r="N54" s="25">
        <v>2022</v>
      </c>
      <c r="O54" s="106">
        <v>2027</v>
      </c>
      <c r="P54" s="132"/>
      <c r="Q54" s="145"/>
      <c r="R54" s="146" t="s">
        <v>110</v>
      </c>
      <c r="S54" s="134" t="s">
        <v>111</v>
      </c>
    </row>
    <row r="55" spans="1:19" x14ac:dyDescent="0.3">
      <c r="A55" s="65">
        <f t="shared" si="0"/>
        <v>52</v>
      </c>
      <c r="B55" s="202"/>
      <c r="C55" s="203"/>
      <c r="D55" s="208"/>
      <c r="E55" s="231"/>
      <c r="F55" s="211"/>
      <c r="G55" s="118" t="s">
        <v>255</v>
      </c>
      <c r="H55" s="184"/>
      <c r="I55" s="187"/>
      <c r="J55" s="190"/>
      <c r="K55" s="121" t="s">
        <v>255</v>
      </c>
      <c r="L55" s="56">
        <v>500000</v>
      </c>
      <c r="M55" s="101">
        <f t="shared" si="1"/>
        <v>350000</v>
      </c>
      <c r="N55" s="25">
        <v>2022</v>
      </c>
      <c r="O55" s="106">
        <v>2027</v>
      </c>
      <c r="P55" s="132"/>
      <c r="Q55" s="145"/>
      <c r="R55" s="146" t="s">
        <v>110</v>
      </c>
      <c r="S55" s="134" t="s">
        <v>111</v>
      </c>
    </row>
    <row r="56" spans="1:19" ht="28.8" x14ac:dyDescent="0.3">
      <c r="A56" s="65">
        <f t="shared" si="0"/>
        <v>53</v>
      </c>
      <c r="B56" s="202"/>
      <c r="C56" s="203"/>
      <c r="D56" s="208"/>
      <c r="E56" s="231"/>
      <c r="F56" s="211"/>
      <c r="G56" s="118" t="s">
        <v>256</v>
      </c>
      <c r="H56" s="184"/>
      <c r="I56" s="187"/>
      <c r="J56" s="190"/>
      <c r="K56" s="121" t="s">
        <v>256</v>
      </c>
      <c r="L56" s="56">
        <v>1000000</v>
      </c>
      <c r="M56" s="101">
        <f t="shared" si="1"/>
        <v>700000</v>
      </c>
      <c r="N56" s="25">
        <v>2022</v>
      </c>
      <c r="O56" s="106">
        <v>2027</v>
      </c>
      <c r="P56" s="132"/>
      <c r="Q56" s="145"/>
      <c r="R56" s="146" t="s">
        <v>110</v>
      </c>
      <c r="S56" s="134" t="s">
        <v>111</v>
      </c>
    </row>
    <row r="57" spans="1:19" ht="28.8" x14ac:dyDescent="0.3">
      <c r="A57" s="65">
        <f t="shared" si="0"/>
        <v>54</v>
      </c>
      <c r="B57" s="202"/>
      <c r="C57" s="203"/>
      <c r="D57" s="208"/>
      <c r="E57" s="231"/>
      <c r="F57" s="211"/>
      <c r="G57" s="118" t="s">
        <v>257</v>
      </c>
      <c r="H57" s="184"/>
      <c r="I57" s="187"/>
      <c r="J57" s="190"/>
      <c r="K57" s="121" t="s">
        <v>257</v>
      </c>
      <c r="L57" s="56">
        <v>1500000</v>
      </c>
      <c r="M57" s="101">
        <f t="shared" si="1"/>
        <v>1050000</v>
      </c>
      <c r="N57" s="25">
        <v>2022</v>
      </c>
      <c r="O57" s="106">
        <v>2027</v>
      </c>
      <c r="P57" s="132"/>
      <c r="Q57" s="145"/>
      <c r="R57" s="146" t="s">
        <v>110</v>
      </c>
      <c r="S57" s="134" t="s">
        <v>111</v>
      </c>
    </row>
    <row r="58" spans="1:19" ht="29.4" thickBot="1" x14ac:dyDescent="0.35">
      <c r="A58" s="65">
        <f t="shared" si="0"/>
        <v>55</v>
      </c>
      <c r="B58" s="193"/>
      <c r="C58" s="195"/>
      <c r="D58" s="209"/>
      <c r="E58" s="233"/>
      <c r="F58" s="212"/>
      <c r="G58" s="119" t="s">
        <v>258</v>
      </c>
      <c r="H58" s="185"/>
      <c r="I58" s="188"/>
      <c r="J58" s="191"/>
      <c r="K58" s="122" t="s">
        <v>258</v>
      </c>
      <c r="L58" s="57">
        <v>300000</v>
      </c>
      <c r="M58" s="102">
        <f t="shared" si="1"/>
        <v>210000</v>
      </c>
      <c r="N58" s="26">
        <v>2022</v>
      </c>
      <c r="O58" s="107">
        <v>2027</v>
      </c>
      <c r="P58" s="135"/>
      <c r="Q58" s="147"/>
      <c r="R58" s="148" t="s">
        <v>110</v>
      </c>
      <c r="S58" s="138" t="s">
        <v>111</v>
      </c>
    </row>
    <row r="59" spans="1:19" ht="28.8" x14ac:dyDescent="0.3">
      <c r="A59" s="65">
        <f t="shared" si="0"/>
        <v>56</v>
      </c>
      <c r="B59" s="192" t="s">
        <v>214</v>
      </c>
      <c r="C59" s="194" t="s">
        <v>215</v>
      </c>
      <c r="D59" s="196">
        <v>71340688</v>
      </c>
      <c r="E59" s="84">
        <v>162100060</v>
      </c>
      <c r="F59" s="198">
        <v>662100051</v>
      </c>
      <c r="G59" s="70" t="s">
        <v>216</v>
      </c>
      <c r="H59" s="177" t="s">
        <v>86</v>
      </c>
      <c r="I59" s="179" t="s">
        <v>108</v>
      </c>
      <c r="J59" s="179" t="s">
        <v>217</v>
      </c>
      <c r="K59" s="72" t="s">
        <v>216</v>
      </c>
      <c r="L59" s="54">
        <v>3000000</v>
      </c>
      <c r="M59" s="55">
        <f t="shared" si="1"/>
        <v>2100000</v>
      </c>
      <c r="N59" s="351">
        <v>2024</v>
      </c>
      <c r="O59" s="24">
        <v>2026</v>
      </c>
      <c r="P59" s="129" t="s">
        <v>113</v>
      </c>
      <c r="Q59" s="131" t="s">
        <v>113</v>
      </c>
      <c r="R59" s="128" t="s">
        <v>110</v>
      </c>
      <c r="S59" s="128" t="s">
        <v>111</v>
      </c>
    </row>
    <row r="60" spans="1:19" ht="29.4" thickBot="1" x14ac:dyDescent="0.35">
      <c r="A60" s="65">
        <f t="shared" si="0"/>
        <v>57</v>
      </c>
      <c r="B60" s="193"/>
      <c r="C60" s="195"/>
      <c r="D60" s="197"/>
      <c r="E60" s="85">
        <v>162100078</v>
      </c>
      <c r="F60" s="199"/>
      <c r="G60" s="80" t="s">
        <v>218</v>
      </c>
      <c r="H60" s="178"/>
      <c r="I60" s="180"/>
      <c r="J60" s="180"/>
      <c r="K60" s="81" t="s">
        <v>218</v>
      </c>
      <c r="L60" s="76">
        <v>1500000</v>
      </c>
      <c r="M60" s="77">
        <f t="shared" si="1"/>
        <v>1050000</v>
      </c>
      <c r="N60" s="352">
        <v>2022</v>
      </c>
      <c r="O60" s="79">
        <v>2024</v>
      </c>
      <c r="P60" s="154"/>
      <c r="Q60" s="155"/>
      <c r="R60" s="153" t="s">
        <v>110</v>
      </c>
      <c r="S60" s="153" t="s">
        <v>111</v>
      </c>
    </row>
    <row r="63" spans="1:19" x14ac:dyDescent="0.3">
      <c r="A63" s="8" t="s">
        <v>311</v>
      </c>
      <c r="B63" s="8"/>
      <c r="C63" s="8"/>
    </row>
    <row r="66" spans="1:13" x14ac:dyDescent="0.3">
      <c r="G66" s="1" t="s">
        <v>290</v>
      </c>
    </row>
    <row r="67" spans="1:13" x14ac:dyDescent="0.3">
      <c r="G67" s="1" t="s">
        <v>291</v>
      </c>
    </row>
    <row r="72" spans="1:13" x14ac:dyDescent="0.3">
      <c r="A72" s="8" t="s">
        <v>30</v>
      </c>
      <c r="B72" s="8"/>
      <c r="C72" s="8"/>
    </row>
    <row r="73" spans="1:13" x14ac:dyDescent="0.3">
      <c r="A73" s="8" t="s">
        <v>31</v>
      </c>
      <c r="B73" s="8"/>
      <c r="C73" s="8"/>
    </row>
    <row r="74" spans="1:13" x14ac:dyDescent="0.3">
      <c r="A74" s="8" t="s">
        <v>105</v>
      </c>
      <c r="B74" s="8"/>
      <c r="C74" s="8"/>
    </row>
    <row r="76" spans="1:13" x14ac:dyDescent="0.3">
      <c r="A76" s="1" t="s">
        <v>32</v>
      </c>
    </row>
    <row r="78" spans="1:13" s="32" customFormat="1" x14ac:dyDescent="0.3">
      <c r="A78" s="17" t="s">
        <v>33</v>
      </c>
      <c r="B78" s="17"/>
      <c r="C78" s="17"/>
      <c r="L78" s="60"/>
      <c r="M78" s="60"/>
    </row>
    <row r="80" spans="1:13" x14ac:dyDescent="0.3">
      <c r="A80" s="17" t="s">
        <v>34</v>
      </c>
      <c r="B80" s="17"/>
      <c r="C80" s="17"/>
    </row>
    <row r="82" spans="1:10" x14ac:dyDescent="0.3">
      <c r="A82" s="17"/>
    </row>
    <row r="86" spans="1:10" x14ac:dyDescent="0.3">
      <c r="B86"/>
    </row>
    <row r="91" spans="1:10" x14ac:dyDescent="0.3">
      <c r="J91"/>
    </row>
    <row r="97" spans="10:10" x14ac:dyDescent="0.3">
      <c r="J97"/>
    </row>
  </sheetData>
  <mergeCells count="69">
    <mergeCell ref="H4:H14"/>
    <mergeCell ref="I4:I14"/>
    <mergeCell ref="J4:J14"/>
    <mergeCell ref="B4:B14"/>
    <mergeCell ref="C4:C14"/>
    <mergeCell ref="D4:D14"/>
    <mergeCell ref="E6:E14"/>
    <mergeCell ref="F4:F14"/>
    <mergeCell ref="B32:B58"/>
    <mergeCell ref="C32:C58"/>
    <mergeCell ref="E37:E39"/>
    <mergeCell ref="D32:D58"/>
    <mergeCell ref="E32:E36"/>
    <mergeCell ref="E40:E58"/>
    <mergeCell ref="F32:F58"/>
    <mergeCell ref="R2:S2"/>
    <mergeCell ref="A1:S1"/>
    <mergeCell ref="A2:A3"/>
    <mergeCell ref="B2:F2"/>
    <mergeCell ref="G2:G3"/>
    <mergeCell ref="J2:J3"/>
    <mergeCell ref="K2:K3"/>
    <mergeCell ref="L2:M2"/>
    <mergeCell ref="H2:H3"/>
    <mergeCell ref="I2:I3"/>
    <mergeCell ref="N2:O2"/>
    <mergeCell ref="P2:Q2"/>
    <mergeCell ref="C17:C18"/>
    <mergeCell ref="B25:B30"/>
    <mergeCell ref="C25:C30"/>
    <mergeCell ref="H15:H16"/>
    <mergeCell ref="I15:I16"/>
    <mergeCell ref="J15:J16"/>
    <mergeCell ref="B19:B24"/>
    <mergeCell ref="C19:C24"/>
    <mergeCell ref="D19:D24"/>
    <mergeCell ref="E19:E24"/>
    <mergeCell ref="F19:F24"/>
    <mergeCell ref="B59:B60"/>
    <mergeCell ref="C59:C60"/>
    <mergeCell ref="D15:D16"/>
    <mergeCell ref="E15:E16"/>
    <mergeCell ref="F15:F16"/>
    <mergeCell ref="D17:D18"/>
    <mergeCell ref="E17:E18"/>
    <mergeCell ref="F17:F18"/>
    <mergeCell ref="D25:D30"/>
    <mergeCell ref="E25:E30"/>
    <mergeCell ref="F25:F30"/>
    <mergeCell ref="D59:D60"/>
    <mergeCell ref="F59:F60"/>
    <mergeCell ref="B15:B16"/>
    <mergeCell ref="C15:C16"/>
    <mergeCell ref="B17:B18"/>
    <mergeCell ref="H59:H60"/>
    <mergeCell ref="I59:I60"/>
    <mergeCell ref="J59:J60"/>
    <mergeCell ref="H17:H18"/>
    <mergeCell ref="I17:I18"/>
    <mergeCell ref="J17:J18"/>
    <mergeCell ref="H25:H30"/>
    <mergeCell ref="I25:I30"/>
    <mergeCell ref="J25:J30"/>
    <mergeCell ref="H32:H58"/>
    <mergeCell ref="I32:I58"/>
    <mergeCell ref="J32:J58"/>
    <mergeCell ref="H19:H24"/>
    <mergeCell ref="I19:I24"/>
    <mergeCell ref="J19:J24"/>
  </mergeCells>
  <pageMargins left="0.19685039370078741" right="0.19685039370078741" top="0.78740157480314965" bottom="0.78740157480314965" header="0.31496062992125984" footer="0.31496062992125984"/>
  <pageSetup paperSize="8" scale="85" fitToHeight="0" orientation="landscape" r:id="rId1"/>
  <headerFooter>
    <oddHeader>&amp;C&amp;P</oddHeader>
  </headerFooter>
  <rowBreaks count="2" manualBreakCount="2">
    <brk id="24" max="16383" man="1"/>
    <brk id="5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17"/>
  <sheetViews>
    <sheetView tabSelected="1" topLeftCell="A42" zoomScaleNormal="100" workbookViewId="0">
      <selection activeCell="A79" sqref="A79"/>
    </sheetView>
  </sheetViews>
  <sheetFormatPr defaultColWidth="9.33203125" defaultRowHeight="14.4" x14ac:dyDescent="0.3"/>
  <cols>
    <col min="1" max="1" width="6.5546875" style="1" customWidth="1"/>
    <col min="2" max="2" width="16.6640625" style="1" customWidth="1"/>
    <col min="3" max="3" width="11.21875" style="1" customWidth="1"/>
    <col min="4" max="4" width="9" style="1" customWidth="1"/>
    <col min="5" max="6" width="10" style="1" bestFit="1" customWidth="1"/>
    <col min="7" max="7" width="30.77734375" style="1" customWidth="1"/>
    <col min="8" max="8" width="10.6640625" style="1" customWidth="1"/>
    <col min="9" max="9" width="9.6640625" style="1" customWidth="1"/>
    <col min="10" max="10" width="8.88671875" style="1" customWidth="1"/>
    <col min="11" max="11" width="39.44140625" style="1" customWidth="1"/>
    <col min="12" max="12" width="10.6640625" style="59" customWidth="1"/>
    <col min="13" max="13" width="10.44140625" style="59" customWidth="1"/>
    <col min="14" max="15" width="5.21875" style="1" customWidth="1"/>
    <col min="16" max="16" width="5.77734375" style="1" customWidth="1"/>
    <col min="17" max="17" width="5" style="1" customWidth="1"/>
    <col min="18" max="18" width="5.88671875" style="1" customWidth="1"/>
    <col min="19" max="19" width="5.5546875" style="1" customWidth="1"/>
    <col min="20" max="20" width="6.44140625" style="1" customWidth="1"/>
    <col min="21" max="21" width="6.5546875" style="1" customWidth="1"/>
    <col min="22" max="22" width="8.77734375" style="1" customWidth="1"/>
    <col min="23" max="23" width="7.21875" style="1" customWidth="1"/>
    <col min="24" max="24" width="6.6640625" style="1" customWidth="1"/>
    <col min="25" max="25" width="9.88671875" style="1" customWidth="1"/>
    <col min="26" max="26" width="7.88671875" style="1" customWidth="1"/>
    <col min="27" max="16384" width="9.33203125" style="1"/>
  </cols>
  <sheetData>
    <row r="1" spans="1:26" ht="18" customHeight="1" thickBot="1" x14ac:dyDescent="0.4">
      <c r="A1" s="241" t="s">
        <v>35</v>
      </c>
      <c r="B1" s="242"/>
      <c r="C1" s="242"/>
      <c r="D1" s="242"/>
      <c r="E1" s="242"/>
      <c r="F1" s="242"/>
      <c r="G1" s="242"/>
      <c r="H1" s="242"/>
      <c r="I1" s="242"/>
      <c r="J1" s="242"/>
      <c r="K1" s="242"/>
      <c r="L1" s="242"/>
      <c r="M1" s="242"/>
      <c r="N1" s="242"/>
      <c r="O1" s="242"/>
      <c r="P1" s="242"/>
      <c r="Q1" s="242"/>
      <c r="R1" s="242"/>
      <c r="S1" s="242"/>
      <c r="T1" s="242"/>
      <c r="U1" s="242"/>
      <c r="V1" s="242"/>
      <c r="W1" s="242"/>
      <c r="X1" s="242"/>
      <c r="Y1" s="242"/>
      <c r="Z1" s="243"/>
    </row>
    <row r="2" spans="1:26" s="3" customFormat="1" ht="72" customHeight="1" thickBot="1" x14ac:dyDescent="0.35">
      <c r="A2" s="244" t="s">
        <v>12</v>
      </c>
      <c r="B2" s="264" t="s">
        <v>13</v>
      </c>
      <c r="C2" s="265"/>
      <c r="D2" s="265"/>
      <c r="E2" s="265"/>
      <c r="F2" s="266"/>
      <c r="G2" s="249" t="s">
        <v>14</v>
      </c>
      <c r="H2" s="281" t="s">
        <v>36</v>
      </c>
      <c r="I2" s="284" t="s">
        <v>63</v>
      </c>
      <c r="J2" s="251" t="s">
        <v>16</v>
      </c>
      <c r="K2" s="262" t="s">
        <v>17</v>
      </c>
      <c r="L2" s="267" t="s">
        <v>37</v>
      </c>
      <c r="M2" s="268"/>
      <c r="N2" s="269" t="s">
        <v>226</v>
      </c>
      <c r="O2" s="270"/>
      <c r="P2" s="257" t="s">
        <v>38</v>
      </c>
      <c r="Q2" s="258"/>
      <c r="R2" s="258"/>
      <c r="S2" s="258"/>
      <c r="T2" s="258"/>
      <c r="U2" s="258"/>
      <c r="V2" s="258"/>
      <c r="W2" s="259"/>
      <c r="X2" s="259"/>
      <c r="Y2" s="213" t="s">
        <v>21</v>
      </c>
      <c r="Z2" s="214"/>
    </row>
    <row r="3" spans="1:26" ht="23.4" customHeight="1" x14ac:dyDescent="0.3">
      <c r="A3" s="245"/>
      <c r="B3" s="249" t="s">
        <v>22</v>
      </c>
      <c r="C3" s="247" t="s">
        <v>23</v>
      </c>
      <c r="D3" s="247" t="s">
        <v>24</v>
      </c>
      <c r="E3" s="247" t="s">
        <v>25</v>
      </c>
      <c r="F3" s="248" t="s">
        <v>26</v>
      </c>
      <c r="G3" s="250"/>
      <c r="H3" s="282"/>
      <c r="I3" s="285"/>
      <c r="J3" s="252"/>
      <c r="K3" s="263"/>
      <c r="L3" s="275" t="s">
        <v>27</v>
      </c>
      <c r="M3" s="276" t="s">
        <v>78</v>
      </c>
      <c r="N3" s="277" t="s">
        <v>222</v>
      </c>
      <c r="O3" s="279" t="s">
        <v>223</v>
      </c>
      <c r="P3" s="260" t="s">
        <v>39</v>
      </c>
      <c r="Q3" s="261"/>
      <c r="R3" s="261"/>
      <c r="S3" s="262"/>
      <c r="T3" s="254" t="s">
        <v>229</v>
      </c>
      <c r="U3" s="255" t="s">
        <v>230</v>
      </c>
      <c r="V3" s="255" t="s">
        <v>231</v>
      </c>
      <c r="W3" s="254" t="s">
        <v>232</v>
      </c>
      <c r="X3" s="256" t="s">
        <v>233</v>
      </c>
      <c r="Y3" s="271" t="s">
        <v>28</v>
      </c>
      <c r="Z3" s="273" t="s">
        <v>29</v>
      </c>
    </row>
    <row r="4" spans="1:26" ht="99.6" customHeight="1" thickBot="1" x14ac:dyDescent="0.35">
      <c r="A4" s="246"/>
      <c r="B4" s="320"/>
      <c r="C4" s="295"/>
      <c r="D4" s="295"/>
      <c r="E4" s="295"/>
      <c r="F4" s="355"/>
      <c r="G4" s="320"/>
      <c r="H4" s="283"/>
      <c r="I4" s="286"/>
      <c r="J4" s="253"/>
      <c r="K4" s="368"/>
      <c r="L4" s="297"/>
      <c r="M4" s="369"/>
      <c r="N4" s="271"/>
      <c r="O4" s="273"/>
      <c r="P4" s="370" t="s">
        <v>58</v>
      </c>
      <c r="Q4" s="371" t="s">
        <v>227</v>
      </c>
      <c r="R4" s="371" t="s">
        <v>228</v>
      </c>
      <c r="S4" s="372" t="s">
        <v>40</v>
      </c>
      <c r="T4" s="374"/>
      <c r="U4" s="376"/>
      <c r="V4" s="376"/>
      <c r="W4" s="374"/>
      <c r="X4" s="377"/>
      <c r="Y4" s="378"/>
      <c r="Z4" s="379"/>
    </row>
    <row r="5" spans="1:26" ht="15" customHeight="1" x14ac:dyDescent="0.3">
      <c r="A5" s="353">
        <v>1</v>
      </c>
      <c r="B5" s="358" t="s">
        <v>106</v>
      </c>
      <c r="C5" s="359" t="s">
        <v>107</v>
      </c>
      <c r="D5" s="232">
        <v>70989010</v>
      </c>
      <c r="E5" s="232">
        <v>102338001</v>
      </c>
      <c r="F5" s="364">
        <v>600049264</v>
      </c>
      <c r="G5" s="86" t="s">
        <v>109</v>
      </c>
      <c r="H5" s="186" t="s">
        <v>86</v>
      </c>
      <c r="I5" s="186" t="s">
        <v>108</v>
      </c>
      <c r="J5" s="189" t="s">
        <v>108</v>
      </c>
      <c r="K5" s="95" t="s">
        <v>109</v>
      </c>
      <c r="L5" s="54">
        <v>15000000</v>
      </c>
      <c r="M5" s="100">
        <f>L5/100*70</f>
        <v>10500000</v>
      </c>
      <c r="N5" s="22">
        <v>2021</v>
      </c>
      <c r="O5" s="105">
        <v>2027</v>
      </c>
      <c r="P5" s="129"/>
      <c r="Q5" s="130"/>
      <c r="R5" s="130"/>
      <c r="S5" s="143"/>
      <c r="T5" s="144"/>
      <c r="U5" s="144"/>
      <c r="V5" s="144"/>
      <c r="W5" s="144"/>
      <c r="X5" s="144"/>
      <c r="Y5" s="129" t="s">
        <v>110</v>
      </c>
      <c r="Z5" s="131" t="s">
        <v>111</v>
      </c>
    </row>
    <row r="6" spans="1:26" x14ac:dyDescent="0.3">
      <c r="A6" s="354">
        <f>A5+1</f>
        <v>2</v>
      </c>
      <c r="B6" s="360"/>
      <c r="C6" s="356"/>
      <c r="D6" s="231"/>
      <c r="E6" s="231"/>
      <c r="F6" s="365"/>
      <c r="G6" s="87" t="s">
        <v>112</v>
      </c>
      <c r="H6" s="187"/>
      <c r="I6" s="187"/>
      <c r="J6" s="190"/>
      <c r="K6" s="96" t="s">
        <v>112</v>
      </c>
      <c r="L6" s="56">
        <v>20000000</v>
      </c>
      <c r="M6" s="101">
        <f>L6/100*70</f>
        <v>14000000</v>
      </c>
      <c r="N6" s="25">
        <v>2021</v>
      </c>
      <c r="O6" s="106">
        <v>2027</v>
      </c>
      <c r="P6" s="132" t="s">
        <v>113</v>
      </c>
      <c r="Q6" s="126" t="s">
        <v>113</v>
      </c>
      <c r="R6" s="126" t="s">
        <v>113</v>
      </c>
      <c r="S6" s="145" t="s">
        <v>113</v>
      </c>
      <c r="T6" s="146"/>
      <c r="U6" s="146"/>
      <c r="V6" s="146"/>
      <c r="W6" s="146"/>
      <c r="X6" s="146" t="s">
        <v>113</v>
      </c>
      <c r="Y6" s="132" t="s">
        <v>110</v>
      </c>
      <c r="Z6" s="133" t="s">
        <v>111</v>
      </c>
    </row>
    <row r="7" spans="1:26" x14ac:dyDescent="0.3">
      <c r="A7" s="354">
        <f t="shared" ref="A7:A76" si="0">A6+1</f>
        <v>3</v>
      </c>
      <c r="B7" s="360"/>
      <c r="C7" s="356"/>
      <c r="D7" s="231"/>
      <c r="E7" s="231"/>
      <c r="F7" s="365"/>
      <c r="G7" s="87" t="s">
        <v>114</v>
      </c>
      <c r="H7" s="187"/>
      <c r="I7" s="187"/>
      <c r="J7" s="190"/>
      <c r="K7" s="96" t="s">
        <v>114</v>
      </c>
      <c r="L7" s="56">
        <v>20000000</v>
      </c>
      <c r="M7" s="101">
        <f t="shared" ref="M7:M76" si="1">L7/100*70</f>
        <v>14000000</v>
      </c>
      <c r="N7" s="25">
        <v>2021</v>
      </c>
      <c r="O7" s="106">
        <v>2027</v>
      </c>
      <c r="P7" s="132" t="s">
        <v>113</v>
      </c>
      <c r="Q7" s="126" t="s">
        <v>113</v>
      </c>
      <c r="R7" s="126" t="s">
        <v>113</v>
      </c>
      <c r="S7" s="145" t="s">
        <v>113</v>
      </c>
      <c r="T7" s="146"/>
      <c r="U7" s="146"/>
      <c r="V7" s="146"/>
      <c r="W7" s="146"/>
      <c r="X7" s="146" t="s">
        <v>113</v>
      </c>
      <c r="Y7" s="132" t="s">
        <v>110</v>
      </c>
      <c r="Z7" s="133" t="s">
        <v>111</v>
      </c>
    </row>
    <row r="8" spans="1:26" x14ac:dyDescent="0.3">
      <c r="A8" s="354">
        <f t="shared" si="0"/>
        <v>4</v>
      </c>
      <c r="B8" s="360"/>
      <c r="C8" s="356"/>
      <c r="D8" s="231"/>
      <c r="E8" s="231"/>
      <c r="F8" s="365"/>
      <c r="G8" s="87" t="s">
        <v>115</v>
      </c>
      <c r="H8" s="187"/>
      <c r="I8" s="187"/>
      <c r="J8" s="190"/>
      <c r="K8" s="96" t="s">
        <v>115</v>
      </c>
      <c r="L8" s="56">
        <v>20000000</v>
      </c>
      <c r="M8" s="101">
        <f t="shared" si="1"/>
        <v>14000000</v>
      </c>
      <c r="N8" s="25">
        <v>2021</v>
      </c>
      <c r="O8" s="106">
        <v>2027</v>
      </c>
      <c r="P8" s="132"/>
      <c r="Q8" s="126"/>
      <c r="R8" s="126"/>
      <c r="S8" s="145"/>
      <c r="T8" s="146"/>
      <c r="U8" s="146"/>
      <c r="V8" s="146" t="s">
        <v>113</v>
      </c>
      <c r="W8" s="146"/>
      <c r="X8" s="146"/>
      <c r="Y8" s="132" t="s">
        <v>110</v>
      </c>
      <c r="Z8" s="133" t="s">
        <v>111</v>
      </c>
    </row>
    <row r="9" spans="1:26" x14ac:dyDescent="0.3">
      <c r="A9" s="354">
        <f t="shared" si="0"/>
        <v>5</v>
      </c>
      <c r="B9" s="360"/>
      <c r="C9" s="356"/>
      <c r="D9" s="231"/>
      <c r="E9" s="231"/>
      <c r="F9" s="365"/>
      <c r="G9" s="87" t="s">
        <v>116</v>
      </c>
      <c r="H9" s="187"/>
      <c r="I9" s="187"/>
      <c r="J9" s="190"/>
      <c r="K9" s="96" t="s">
        <v>116</v>
      </c>
      <c r="L9" s="56">
        <v>40000000</v>
      </c>
      <c r="M9" s="101">
        <f t="shared" si="1"/>
        <v>28000000</v>
      </c>
      <c r="N9" s="25">
        <v>2021</v>
      </c>
      <c r="O9" s="106">
        <v>2027</v>
      </c>
      <c r="P9" s="132"/>
      <c r="Q9" s="126"/>
      <c r="R9" s="126"/>
      <c r="S9" s="145"/>
      <c r="T9" s="146"/>
      <c r="U9" s="146"/>
      <c r="V9" s="146"/>
      <c r="W9" s="146"/>
      <c r="X9" s="146" t="s">
        <v>113</v>
      </c>
      <c r="Y9" s="132" t="s">
        <v>110</v>
      </c>
      <c r="Z9" s="133" t="s">
        <v>111</v>
      </c>
    </row>
    <row r="10" spans="1:26" ht="28.8" x14ac:dyDescent="0.3">
      <c r="A10" s="354">
        <f t="shared" si="0"/>
        <v>6</v>
      </c>
      <c r="B10" s="360"/>
      <c r="C10" s="356"/>
      <c r="D10" s="231"/>
      <c r="E10" s="231"/>
      <c r="F10" s="365"/>
      <c r="G10" s="87" t="s">
        <v>117</v>
      </c>
      <c r="H10" s="187"/>
      <c r="I10" s="187"/>
      <c r="J10" s="190"/>
      <c r="K10" s="96" t="s">
        <v>117</v>
      </c>
      <c r="L10" s="56">
        <v>40000000</v>
      </c>
      <c r="M10" s="101">
        <f t="shared" si="1"/>
        <v>28000000</v>
      </c>
      <c r="N10" s="25">
        <v>2021</v>
      </c>
      <c r="O10" s="106">
        <v>2027</v>
      </c>
      <c r="P10" s="132" t="s">
        <v>113</v>
      </c>
      <c r="Q10" s="126" t="s">
        <v>113</v>
      </c>
      <c r="R10" s="126" t="s">
        <v>113</v>
      </c>
      <c r="S10" s="145" t="s">
        <v>113</v>
      </c>
      <c r="T10" s="146"/>
      <c r="U10" s="146"/>
      <c r="V10" s="146"/>
      <c r="W10" s="146"/>
      <c r="X10" s="146" t="s">
        <v>113</v>
      </c>
      <c r="Y10" s="132" t="s">
        <v>110</v>
      </c>
      <c r="Z10" s="133" t="s">
        <v>111</v>
      </c>
    </row>
    <row r="11" spans="1:26" x14ac:dyDescent="0.3">
      <c r="A11" s="354">
        <f t="shared" si="0"/>
        <v>7</v>
      </c>
      <c r="B11" s="360"/>
      <c r="C11" s="356"/>
      <c r="D11" s="231"/>
      <c r="E11" s="231"/>
      <c r="F11" s="365"/>
      <c r="G11" s="87" t="s">
        <v>118</v>
      </c>
      <c r="H11" s="187"/>
      <c r="I11" s="187"/>
      <c r="J11" s="190"/>
      <c r="K11" s="96" t="s">
        <v>118</v>
      </c>
      <c r="L11" s="56">
        <v>90000000</v>
      </c>
      <c r="M11" s="101">
        <f t="shared" si="1"/>
        <v>63000000</v>
      </c>
      <c r="N11" s="25">
        <v>2021</v>
      </c>
      <c r="O11" s="106">
        <v>2027</v>
      </c>
      <c r="P11" s="132"/>
      <c r="Q11" s="126"/>
      <c r="R11" s="126"/>
      <c r="S11" s="145"/>
      <c r="T11" s="146"/>
      <c r="U11" s="146"/>
      <c r="V11" s="146"/>
      <c r="W11" s="146"/>
      <c r="X11" s="146" t="s">
        <v>113</v>
      </c>
      <c r="Y11" s="132" t="s">
        <v>110</v>
      </c>
      <c r="Z11" s="133" t="s">
        <v>111</v>
      </c>
    </row>
    <row r="12" spans="1:26" ht="28.8" x14ac:dyDescent="0.3">
      <c r="A12" s="354">
        <f t="shared" si="0"/>
        <v>8</v>
      </c>
      <c r="B12" s="360"/>
      <c r="C12" s="356"/>
      <c r="D12" s="231"/>
      <c r="E12" s="231"/>
      <c r="F12" s="365"/>
      <c r="G12" s="87" t="s">
        <v>119</v>
      </c>
      <c r="H12" s="187"/>
      <c r="I12" s="187"/>
      <c r="J12" s="190"/>
      <c r="K12" s="96" t="s">
        <v>119</v>
      </c>
      <c r="L12" s="56">
        <v>10000000</v>
      </c>
      <c r="M12" s="101">
        <f t="shared" si="1"/>
        <v>7000000</v>
      </c>
      <c r="N12" s="25">
        <v>2021</v>
      </c>
      <c r="O12" s="106">
        <v>2027</v>
      </c>
      <c r="P12" s="132" t="s">
        <v>113</v>
      </c>
      <c r="Q12" s="126" t="s">
        <v>113</v>
      </c>
      <c r="R12" s="126" t="s">
        <v>113</v>
      </c>
      <c r="S12" s="145" t="s">
        <v>113</v>
      </c>
      <c r="T12" s="146"/>
      <c r="U12" s="146"/>
      <c r="V12" s="146"/>
      <c r="W12" s="146"/>
      <c r="X12" s="146"/>
      <c r="Y12" s="132" t="s">
        <v>110</v>
      </c>
      <c r="Z12" s="133" t="s">
        <v>111</v>
      </c>
    </row>
    <row r="13" spans="1:26" x14ac:dyDescent="0.3">
      <c r="A13" s="354">
        <f t="shared" si="0"/>
        <v>9</v>
      </c>
      <c r="B13" s="360"/>
      <c r="C13" s="356"/>
      <c r="D13" s="231"/>
      <c r="E13" s="231"/>
      <c r="F13" s="365"/>
      <c r="G13" s="87" t="s">
        <v>120</v>
      </c>
      <c r="H13" s="187"/>
      <c r="I13" s="187"/>
      <c r="J13" s="190"/>
      <c r="K13" s="96" t="s">
        <v>120</v>
      </c>
      <c r="L13" s="56">
        <v>10000000</v>
      </c>
      <c r="M13" s="101">
        <f t="shared" si="1"/>
        <v>7000000</v>
      </c>
      <c r="N13" s="25">
        <v>2021</v>
      </c>
      <c r="O13" s="106">
        <v>2027</v>
      </c>
      <c r="P13" s="132"/>
      <c r="Q13" s="126"/>
      <c r="R13" s="126"/>
      <c r="S13" s="145"/>
      <c r="T13" s="146"/>
      <c r="U13" s="146"/>
      <c r="V13" s="146"/>
      <c r="W13" s="146"/>
      <c r="X13" s="146"/>
      <c r="Y13" s="132" t="s">
        <v>110</v>
      </c>
      <c r="Z13" s="133" t="s">
        <v>111</v>
      </c>
    </row>
    <row r="14" spans="1:26" ht="28.8" x14ac:dyDescent="0.3">
      <c r="A14" s="354">
        <f t="shared" si="0"/>
        <v>10</v>
      </c>
      <c r="B14" s="360"/>
      <c r="C14" s="356"/>
      <c r="D14" s="231"/>
      <c r="E14" s="231"/>
      <c r="F14" s="365"/>
      <c r="G14" s="87" t="s">
        <v>121</v>
      </c>
      <c r="H14" s="187"/>
      <c r="I14" s="187"/>
      <c r="J14" s="190"/>
      <c r="K14" s="96" t="s">
        <v>121</v>
      </c>
      <c r="L14" s="56">
        <v>10000000</v>
      </c>
      <c r="M14" s="101">
        <f t="shared" si="1"/>
        <v>7000000</v>
      </c>
      <c r="N14" s="25">
        <v>2021</v>
      </c>
      <c r="O14" s="106">
        <v>2027</v>
      </c>
      <c r="P14" s="132" t="s">
        <v>113</v>
      </c>
      <c r="Q14" s="126" t="s">
        <v>113</v>
      </c>
      <c r="R14" s="126" t="s">
        <v>113</v>
      </c>
      <c r="S14" s="145" t="s">
        <v>113</v>
      </c>
      <c r="T14" s="146"/>
      <c r="U14" s="146"/>
      <c r="V14" s="146" t="s">
        <v>113</v>
      </c>
      <c r="W14" s="146"/>
      <c r="X14" s="146"/>
      <c r="Y14" s="132" t="s">
        <v>110</v>
      </c>
      <c r="Z14" s="133" t="s">
        <v>111</v>
      </c>
    </row>
    <row r="15" spans="1:26" ht="28.8" x14ac:dyDescent="0.3">
      <c r="A15" s="354">
        <f t="shared" si="0"/>
        <v>11</v>
      </c>
      <c r="B15" s="360"/>
      <c r="C15" s="356"/>
      <c r="D15" s="231"/>
      <c r="E15" s="231"/>
      <c r="F15" s="365"/>
      <c r="G15" s="87" t="s">
        <v>122</v>
      </c>
      <c r="H15" s="187"/>
      <c r="I15" s="187"/>
      <c r="J15" s="190"/>
      <c r="K15" s="96" t="s">
        <v>122</v>
      </c>
      <c r="L15" s="56">
        <v>50000000</v>
      </c>
      <c r="M15" s="101">
        <f t="shared" si="1"/>
        <v>35000000</v>
      </c>
      <c r="N15" s="25">
        <v>2021</v>
      </c>
      <c r="O15" s="106">
        <v>2027</v>
      </c>
      <c r="P15" s="132"/>
      <c r="Q15" s="126"/>
      <c r="R15" s="126"/>
      <c r="S15" s="145"/>
      <c r="T15" s="146"/>
      <c r="U15" s="146"/>
      <c r="V15" s="146" t="s">
        <v>113</v>
      </c>
      <c r="W15" s="146"/>
      <c r="X15" s="146"/>
      <c r="Y15" s="132" t="s">
        <v>110</v>
      </c>
      <c r="Z15" s="133" t="s">
        <v>111</v>
      </c>
    </row>
    <row r="16" spans="1:26" x14ac:dyDescent="0.3">
      <c r="A16" s="354">
        <f t="shared" si="0"/>
        <v>12</v>
      </c>
      <c r="B16" s="360"/>
      <c r="C16" s="356"/>
      <c r="D16" s="231"/>
      <c r="E16" s="231"/>
      <c r="F16" s="365"/>
      <c r="G16" s="87" t="s">
        <v>123</v>
      </c>
      <c r="H16" s="187"/>
      <c r="I16" s="187"/>
      <c r="J16" s="190"/>
      <c r="K16" s="96" t="s">
        <v>123</v>
      </c>
      <c r="L16" s="56">
        <v>20000000</v>
      </c>
      <c r="M16" s="101">
        <f t="shared" si="1"/>
        <v>14000000</v>
      </c>
      <c r="N16" s="25">
        <v>2021</v>
      </c>
      <c r="O16" s="106">
        <v>2027</v>
      </c>
      <c r="P16" s="132"/>
      <c r="Q16" s="126"/>
      <c r="R16" s="126"/>
      <c r="S16" s="145"/>
      <c r="T16" s="146"/>
      <c r="U16" s="146"/>
      <c r="V16" s="146" t="s">
        <v>113</v>
      </c>
      <c r="W16" s="146"/>
      <c r="X16" s="146"/>
      <c r="Y16" s="132" t="s">
        <v>110</v>
      </c>
      <c r="Z16" s="133" t="s">
        <v>111</v>
      </c>
    </row>
    <row r="17" spans="1:26" x14ac:dyDescent="0.3">
      <c r="A17" s="354">
        <f t="shared" si="0"/>
        <v>13</v>
      </c>
      <c r="B17" s="360"/>
      <c r="C17" s="356"/>
      <c r="D17" s="231"/>
      <c r="E17" s="231"/>
      <c r="F17" s="365"/>
      <c r="G17" s="87" t="s">
        <v>124</v>
      </c>
      <c r="H17" s="187"/>
      <c r="I17" s="187"/>
      <c r="J17" s="190"/>
      <c r="K17" s="96" t="s">
        <v>124</v>
      </c>
      <c r="L17" s="56">
        <v>5000000</v>
      </c>
      <c r="M17" s="101">
        <f t="shared" si="1"/>
        <v>3500000</v>
      </c>
      <c r="N17" s="25">
        <v>2021</v>
      </c>
      <c r="O17" s="106">
        <v>2027</v>
      </c>
      <c r="P17" s="132"/>
      <c r="Q17" s="126" t="s">
        <v>113</v>
      </c>
      <c r="R17" s="126" t="s">
        <v>113</v>
      </c>
      <c r="S17" s="145"/>
      <c r="T17" s="146"/>
      <c r="U17" s="146"/>
      <c r="V17" s="146"/>
      <c r="W17" s="146"/>
      <c r="X17" s="146"/>
      <c r="Y17" s="132" t="s">
        <v>110</v>
      </c>
      <c r="Z17" s="133" t="s">
        <v>111</v>
      </c>
    </row>
    <row r="18" spans="1:26" x14ac:dyDescent="0.3">
      <c r="A18" s="354">
        <f t="shared" si="0"/>
        <v>14</v>
      </c>
      <c r="B18" s="360"/>
      <c r="C18" s="356"/>
      <c r="D18" s="231"/>
      <c r="E18" s="231"/>
      <c r="F18" s="365"/>
      <c r="G18" s="87" t="s">
        <v>125</v>
      </c>
      <c r="H18" s="187"/>
      <c r="I18" s="187"/>
      <c r="J18" s="190"/>
      <c r="K18" s="96" t="s">
        <v>125</v>
      </c>
      <c r="L18" s="56">
        <v>10000000</v>
      </c>
      <c r="M18" s="101">
        <f t="shared" si="1"/>
        <v>7000000</v>
      </c>
      <c r="N18" s="25">
        <v>2021</v>
      </c>
      <c r="O18" s="106">
        <v>2027</v>
      </c>
      <c r="P18" s="132" t="s">
        <v>113</v>
      </c>
      <c r="Q18" s="126" t="s">
        <v>113</v>
      </c>
      <c r="R18" s="126" t="s">
        <v>113</v>
      </c>
      <c r="S18" s="145" t="s">
        <v>113</v>
      </c>
      <c r="T18" s="146"/>
      <c r="U18" s="146"/>
      <c r="V18" s="146" t="s">
        <v>113</v>
      </c>
      <c r="W18" s="146"/>
      <c r="X18" s="146" t="s">
        <v>113</v>
      </c>
      <c r="Y18" s="132" t="s">
        <v>110</v>
      </c>
      <c r="Z18" s="133" t="s">
        <v>111</v>
      </c>
    </row>
    <row r="19" spans="1:26" x14ac:dyDescent="0.3">
      <c r="A19" s="354">
        <f t="shared" si="0"/>
        <v>15</v>
      </c>
      <c r="B19" s="360"/>
      <c r="C19" s="356"/>
      <c r="D19" s="231"/>
      <c r="E19" s="231"/>
      <c r="F19" s="365"/>
      <c r="G19" s="87" t="s">
        <v>126</v>
      </c>
      <c r="H19" s="187"/>
      <c r="I19" s="187"/>
      <c r="J19" s="190"/>
      <c r="K19" s="96" t="s">
        <v>126</v>
      </c>
      <c r="L19" s="56">
        <v>5000000</v>
      </c>
      <c r="M19" s="101">
        <f t="shared" si="1"/>
        <v>3500000</v>
      </c>
      <c r="N19" s="25">
        <v>2021</v>
      </c>
      <c r="O19" s="106">
        <v>2027</v>
      </c>
      <c r="P19" s="132"/>
      <c r="Q19" s="126"/>
      <c r="R19" s="126"/>
      <c r="S19" s="145"/>
      <c r="T19" s="146"/>
      <c r="U19" s="146"/>
      <c r="V19" s="146"/>
      <c r="W19" s="146"/>
      <c r="X19" s="146"/>
      <c r="Y19" s="132" t="s">
        <v>110</v>
      </c>
      <c r="Z19" s="133" t="s">
        <v>111</v>
      </c>
    </row>
    <row r="20" spans="1:26" x14ac:dyDescent="0.3">
      <c r="A20" s="354">
        <f t="shared" si="0"/>
        <v>16</v>
      </c>
      <c r="B20" s="360"/>
      <c r="C20" s="356"/>
      <c r="D20" s="231"/>
      <c r="E20" s="231"/>
      <c r="F20" s="365"/>
      <c r="G20" s="87" t="s">
        <v>127</v>
      </c>
      <c r="H20" s="187"/>
      <c r="I20" s="187"/>
      <c r="J20" s="190"/>
      <c r="K20" s="96" t="s">
        <v>127</v>
      </c>
      <c r="L20" s="56">
        <v>10000000</v>
      </c>
      <c r="M20" s="101">
        <f t="shared" si="1"/>
        <v>7000000</v>
      </c>
      <c r="N20" s="25">
        <v>2021</v>
      </c>
      <c r="O20" s="106">
        <v>2027</v>
      </c>
      <c r="P20" s="132"/>
      <c r="Q20" s="126"/>
      <c r="R20" s="126"/>
      <c r="S20" s="145"/>
      <c r="T20" s="146"/>
      <c r="U20" s="146"/>
      <c r="V20" s="146"/>
      <c r="W20" s="146"/>
      <c r="X20" s="146"/>
      <c r="Y20" s="132" t="s">
        <v>110</v>
      </c>
      <c r="Z20" s="133" t="s">
        <v>111</v>
      </c>
    </row>
    <row r="21" spans="1:26" x14ac:dyDescent="0.3">
      <c r="A21" s="354">
        <f t="shared" si="0"/>
        <v>17</v>
      </c>
      <c r="B21" s="360"/>
      <c r="C21" s="356"/>
      <c r="D21" s="231"/>
      <c r="E21" s="231"/>
      <c r="F21" s="365"/>
      <c r="G21" s="87" t="s">
        <v>128</v>
      </c>
      <c r="H21" s="187"/>
      <c r="I21" s="187"/>
      <c r="J21" s="190"/>
      <c r="K21" s="96" t="s">
        <v>128</v>
      </c>
      <c r="L21" s="56">
        <v>70000000</v>
      </c>
      <c r="M21" s="101">
        <f t="shared" si="1"/>
        <v>49000000</v>
      </c>
      <c r="N21" s="25">
        <v>2021</v>
      </c>
      <c r="O21" s="106">
        <v>2027</v>
      </c>
      <c r="P21" s="132"/>
      <c r="Q21" s="126"/>
      <c r="R21" s="126"/>
      <c r="S21" s="145"/>
      <c r="T21" s="146"/>
      <c r="U21" s="146"/>
      <c r="V21" s="146"/>
      <c r="W21" s="146"/>
      <c r="X21" s="146"/>
      <c r="Y21" s="132" t="s">
        <v>110</v>
      </c>
      <c r="Z21" s="133" t="s">
        <v>111</v>
      </c>
    </row>
    <row r="22" spans="1:26" ht="14.4" customHeight="1" x14ac:dyDescent="0.3">
      <c r="A22" s="354">
        <f t="shared" si="0"/>
        <v>18</v>
      </c>
      <c r="B22" s="360"/>
      <c r="C22" s="356"/>
      <c r="D22" s="231"/>
      <c r="E22" s="231"/>
      <c r="F22" s="365"/>
      <c r="G22" s="87" t="s">
        <v>129</v>
      </c>
      <c r="H22" s="187"/>
      <c r="I22" s="187"/>
      <c r="J22" s="190"/>
      <c r="K22" s="96" t="s">
        <v>129</v>
      </c>
      <c r="L22" s="56">
        <v>10000000</v>
      </c>
      <c r="M22" s="101">
        <f t="shared" si="1"/>
        <v>7000000</v>
      </c>
      <c r="N22" s="25">
        <v>2021</v>
      </c>
      <c r="O22" s="106">
        <v>2027</v>
      </c>
      <c r="P22" s="132" t="s">
        <v>113</v>
      </c>
      <c r="Q22" s="126" t="s">
        <v>113</v>
      </c>
      <c r="R22" s="126" t="s">
        <v>113</v>
      </c>
      <c r="S22" s="145" t="s">
        <v>113</v>
      </c>
      <c r="T22" s="146"/>
      <c r="U22" s="146"/>
      <c r="V22" s="146"/>
      <c r="W22" s="146"/>
      <c r="X22" s="146"/>
      <c r="Y22" s="132" t="s">
        <v>110</v>
      </c>
      <c r="Z22" s="133" t="s">
        <v>111</v>
      </c>
    </row>
    <row r="23" spans="1:26" x14ac:dyDescent="0.3">
      <c r="A23" s="354">
        <f t="shared" si="0"/>
        <v>19</v>
      </c>
      <c r="B23" s="360"/>
      <c r="C23" s="356"/>
      <c r="D23" s="231"/>
      <c r="E23" s="231"/>
      <c r="F23" s="365"/>
      <c r="G23" s="87" t="s">
        <v>130</v>
      </c>
      <c r="H23" s="187"/>
      <c r="I23" s="187"/>
      <c r="J23" s="190"/>
      <c r="K23" s="96" t="s">
        <v>130</v>
      </c>
      <c r="L23" s="56">
        <v>20000000</v>
      </c>
      <c r="M23" s="101">
        <f t="shared" si="1"/>
        <v>14000000</v>
      </c>
      <c r="N23" s="25">
        <v>2021</v>
      </c>
      <c r="O23" s="106">
        <v>2027</v>
      </c>
      <c r="P23" s="132"/>
      <c r="Q23" s="126"/>
      <c r="R23" s="126"/>
      <c r="S23" s="145" t="s">
        <v>113</v>
      </c>
      <c r="T23" s="146"/>
      <c r="U23" s="146"/>
      <c r="V23" s="146"/>
      <c r="W23" s="146"/>
      <c r="X23" s="146" t="s">
        <v>113</v>
      </c>
      <c r="Y23" s="132" t="s">
        <v>110</v>
      </c>
      <c r="Z23" s="133" t="s">
        <v>111</v>
      </c>
    </row>
    <row r="24" spans="1:26" x14ac:dyDescent="0.3">
      <c r="A24" s="354">
        <f t="shared" si="0"/>
        <v>20</v>
      </c>
      <c r="B24" s="360"/>
      <c r="C24" s="356"/>
      <c r="D24" s="231"/>
      <c r="E24" s="231"/>
      <c r="F24" s="365"/>
      <c r="G24" s="87" t="s">
        <v>131</v>
      </c>
      <c r="H24" s="187"/>
      <c r="I24" s="187"/>
      <c r="J24" s="190"/>
      <c r="K24" s="96" t="s">
        <v>131</v>
      </c>
      <c r="L24" s="56">
        <v>10000000</v>
      </c>
      <c r="M24" s="101">
        <f t="shared" si="1"/>
        <v>7000000</v>
      </c>
      <c r="N24" s="25">
        <v>2021</v>
      </c>
      <c r="O24" s="106">
        <v>2027</v>
      </c>
      <c r="P24" s="132"/>
      <c r="Q24" s="126"/>
      <c r="R24" s="126"/>
      <c r="S24" s="145"/>
      <c r="T24" s="146"/>
      <c r="U24" s="146"/>
      <c r="V24" s="146"/>
      <c r="W24" s="146"/>
      <c r="X24" s="146"/>
      <c r="Y24" s="132" t="s">
        <v>110</v>
      </c>
      <c r="Z24" s="133" t="s">
        <v>111</v>
      </c>
    </row>
    <row r="25" spans="1:26" x14ac:dyDescent="0.3">
      <c r="A25" s="354">
        <f t="shared" si="0"/>
        <v>21</v>
      </c>
      <c r="B25" s="360"/>
      <c r="C25" s="356"/>
      <c r="D25" s="231"/>
      <c r="E25" s="231"/>
      <c r="F25" s="365"/>
      <c r="G25" s="87" t="s">
        <v>132</v>
      </c>
      <c r="H25" s="187"/>
      <c r="I25" s="187"/>
      <c r="J25" s="190"/>
      <c r="K25" s="96" t="s">
        <v>132</v>
      </c>
      <c r="L25" s="56">
        <v>15000000</v>
      </c>
      <c r="M25" s="101">
        <f t="shared" si="1"/>
        <v>10500000</v>
      </c>
      <c r="N25" s="25">
        <v>2021</v>
      </c>
      <c r="O25" s="106">
        <v>2027</v>
      </c>
      <c r="P25" s="132"/>
      <c r="Q25" s="126"/>
      <c r="R25" s="126"/>
      <c r="S25" s="145"/>
      <c r="T25" s="146"/>
      <c r="U25" s="146"/>
      <c r="V25" s="146"/>
      <c r="W25" s="146"/>
      <c r="X25" s="146"/>
      <c r="Y25" s="132" t="s">
        <v>110</v>
      </c>
      <c r="Z25" s="133" t="s">
        <v>111</v>
      </c>
    </row>
    <row r="26" spans="1:26" x14ac:dyDescent="0.3">
      <c r="A26" s="354">
        <f t="shared" si="0"/>
        <v>22</v>
      </c>
      <c r="B26" s="360"/>
      <c r="C26" s="356"/>
      <c r="D26" s="231"/>
      <c r="E26" s="231"/>
      <c r="F26" s="365"/>
      <c r="G26" s="87" t="s">
        <v>133</v>
      </c>
      <c r="H26" s="187"/>
      <c r="I26" s="187"/>
      <c r="J26" s="190"/>
      <c r="K26" s="96" t="s">
        <v>133</v>
      </c>
      <c r="L26" s="56">
        <v>15000000</v>
      </c>
      <c r="M26" s="101">
        <f t="shared" si="1"/>
        <v>10500000</v>
      </c>
      <c r="N26" s="25">
        <v>2021</v>
      </c>
      <c r="O26" s="106">
        <v>2027</v>
      </c>
      <c r="P26" s="132"/>
      <c r="Q26" s="126"/>
      <c r="R26" s="126"/>
      <c r="S26" s="145"/>
      <c r="T26" s="146"/>
      <c r="U26" s="146"/>
      <c r="V26" s="146"/>
      <c r="W26" s="146"/>
      <c r="X26" s="146"/>
      <c r="Y26" s="132" t="s">
        <v>110</v>
      </c>
      <c r="Z26" s="133" t="s">
        <v>111</v>
      </c>
    </row>
    <row r="27" spans="1:26" ht="28.8" x14ac:dyDescent="0.3">
      <c r="A27" s="354">
        <f t="shared" si="0"/>
        <v>23</v>
      </c>
      <c r="B27" s="360"/>
      <c r="C27" s="356"/>
      <c r="D27" s="231"/>
      <c r="E27" s="231"/>
      <c r="F27" s="365"/>
      <c r="G27" s="87" t="s">
        <v>134</v>
      </c>
      <c r="H27" s="187"/>
      <c r="I27" s="187"/>
      <c r="J27" s="190"/>
      <c r="K27" s="96" t="s">
        <v>134</v>
      </c>
      <c r="L27" s="56">
        <v>500000</v>
      </c>
      <c r="M27" s="101">
        <f t="shared" si="1"/>
        <v>350000</v>
      </c>
      <c r="N27" s="25">
        <v>2021</v>
      </c>
      <c r="O27" s="106">
        <v>2027</v>
      </c>
      <c r="P27" s="132"/>
      <c r="Q27" s="126"/>
      <c r="R27" s="126"/>
      <c r="S27" s="145"/>
      <c r="T27" s="146"/>
      <c r="U27" s="146"/>
      <c r="V27" s="146"/>
      <c r="W27" s="146"/>
      <c r="X27" s="146"/>
      <c r="Y27" s="132" t="s">
        <v>110</v>
      </c>
      <c r="Z27" s="133" t="s">
        <v>111</v>
      </c>
    </row>
    <row r="28" spans="1:26" ht="28.8" x14ac:dyDescent="0.3">
      <c r="A28" s="354">
        <f t="shared" si="0"/>
        <v>24</v>
      </c>
      <c r="B28" s="360"/>
      <c r="C28" s="356"/>
      <c r="D28" s="231"/>
      <c r="E28" s="231"/>
      <c r="F28" s="365"/>
      <c r="G28" s="87" t="s">
        <v>135</v>
      </c>
      <c r="H28" s="187"/>
      <c r="I28" s="187"/>
      <c r="J28" s="190"/>
      <c r="K28" s="96" t="s">
        <v>136</v>
      </c>
      <c r="L28" s="56">
        <v>500000</v>
      </c>
      <c r="M28" s="101">
        <f t="shared" si="1"/>
        <v>350000</v>
      </c>
      <c r="N28" s="25">
        <v>2021</v>
      </c>
      <c r="O28" s="106">
        <v>2027</v>
      </c>
      <c r="P28" s="132"/>
      <c r="Q28" s="126"/>
      <c r="R28" s="126"/>
      <c r="S28" s="145"/>
      <c r="T28" s="146"/>
      <c r="U28" s="146"/>
      <c r="V28" s="146" t="s">
        <v>113</v>
      </c>
      <c r="W28" s="146"/>
      <c r="X28" s="146"/>
      <c r="Y28" s="132" t="s">
        <v>110</v>
      </c>
      <c r="Z28" s="133" t="s">
        <v>111</v>
      </c>
    </row>
    <row r="29" spans="1:26" ht="28.8" x14ac:dyDescent="0.3">
      <c r="A29" s="354">
        <f t="shared" si="0"/>
        <v>25</v>
      </c>
      <c r="B29" s="360"/>
      <c r="C29" s="356"/>
      <c r="D29" s="231"/>
      <c r="E29" s="231"/>
      <c r="F29" s="365"/>
      <c r="G29" s="87" t="s">
        <v>137</v>
      </c>
      <c r="H29" s="187"/>
      <c r="I29" s="187"/>
      <c r="J29" s="190"/>
      <c r="K29" s="96" t="s">
        <v>137</v>
      </c>
      <c r="L29" s="56">
        <v>1000000</v>
      </c>
      <c r="M29" s="101">
        <f t="shared" si="1"/>
        <v>700000</v>
      </c>
      <c r="N29" s="25">
        <v>2021</v>
      </c>
      <c r="O29" s="106">
        <v>2027</v>
      </c>
      <c r="P29" s="132"/>
      <c r="Q29" s="126"/>
      <c r="R29" s="126"/>
      <c r="S29" s="145"/>
      <c r="T29" s="146"/>
      <c r="U29" s="146"/>
      <c r="V29" s="146"/>
      <c r="W29" s="146"/>
      <c r="X29" s="146"/>
      <c r="Y29" s="132" t="s">
        <v>110</v>
      </c>
      <c r="Z29" s="133" t="s">
        <v>111</v>
      </c>
    </row>
    <row r="30" spans="1:26" x14ac:dyDescent="0.3">
      <c r="A30" s="354">
        <f t="shared" si="0"/>
        <v>26</v>
      </c>
      <c r="B30" s="360"/>
      <c r="C30" s="356"/>
      <c r="D30" s="231"/>
      <c r="E30" s="231"/>
      <c r="F30" s="365"/>
      <c r="G30" s="87" t="s">
        <v>234</v>
      </c>
      <c r="H30" s="187"/>
      <c r="I30" s="187"/>
      <c r="J30" s="190"/>
      <c r="K30" s="96" t="s">
        <v>234</v>
      </c>
      <c r="L30" s="56">
        <v>10000000</v>
      </c>
      <c r="M30" s="101">
        <f t="shared" si="1"/>
        <v>7000000</v>
      </c>
      <c r="N30" s="25">
        <v>2021</v>
      </c>
      <c r="O30" s="106">
        <v>2027</v>
      </c>
      <c r="P30" s="132"/>
      <c r="Q30" s="126"/>
      <c r="R30" s="126"/>
      <c r="S30" s="145"/>
      <c r="T30" s="146"/>
      <c r="U30" s="146"/>
      <c r="V30" s="146"/>
      <c r="W30" s="146"/>
      <c r="X30" s="146"/>
      <c r="Y30" s="132" t="s">
        <v>110</v>
      </c>
      <c r="Z30" s="133" t="s">
        <v>111</v>
      </c>
    </row>
    <row r="31" spans="1:26" ht="28.8" x14ac:dyDescent="0.3">
      <c r="A31" s="354">
        <f t="shared" si="0"/>
        <v>27</v>
      </c>
      <c r="B31" s="360"/>
      <c r="C31" s="356"/>
      <c r="D31" s="231"/>
      <c r="E31" s="231"/>
      <c r="F31" s="365"/>
      <c r="G31" s="87" t="s">
        <v>138</v>
      </c>
      <c r="H31" s="187"/>
      <c r="I31" s="187"/>
      <c r="J31" s="190"/>
      <c r="K31" s="96" t="s">
        <v>138</v>
      </c>
      <c r="L31" s="56">
        <v>10000000</v>
      </c>
      <c r="M31" s="101">
        <f t="shared" si="1"/>
        <v>7000000</v>
      </c>
      <c r="N31" s="25">
        <v>2021</v>
      </c>
      <c r="O31" s="106">
        <v>2027</v>
      </c>
      <c r="P31" s="132"/>
      <c r="Q31" s="126"/>
      <c r="R31" s="126"/>
      <c r="S31" s="145"/>
      <c r="T31" s="146"/>
      <c r="U31" s="146"/>
      <c r="V31" s="146"/>
      <c r="W31" s="146"/>
      <c r="X31" s="146"/>
      <c r="Y31" s="132" t="s">
        <v>110</v>
      </c>
      <c r="Z31" s="133" t="s">
        <v>111</v>
      </c>
    </row>
    <row r="32" spans="1:26" ht="57.6" x14ac:dyDescent="0.3">
      <c r="A32" s="354">
        <f t="shared" si="0"/>
        <v>28</v>
      </c>
      <c r="B32" s="360"/>
      <c r="C32" s="356"/>
      <c r="D32" s="231"/>
      <c r="E32" s="231"/>
      <c r="F32" s="365"/>
      <c r="G32" s="87" t="s">
        <v>139</v>
      </c>
      <c r="H32" s="187"/>
      <c r="I32" s="187"/>
      <c r="J32" s="190"/>
      <c r="K32" s="96" t="s">
        <v>140</v>
      </c>
      <c r="L32" s="56">
        <v>20000000</v>
      </c>
      <c r="M32" s="101">
        <f t="shared" si="1"/>
        <v>14000000</v>
      </c>
      <c r="N32" s="25">
        <v>2021</v>
      </c>
      <c r="O32" s="106">
        <v>2027</v>
      </c>
      <c r="P32" s="132"/>
      <c r="Q32" s="126"/>
      <c r="R32" s="126"/>
      <c r="S32" s="145"/>
      <c r="T32" s="146"/>
      <c r="U32" s="146" t="s">
        <v>113</v>
      </c>
      <c r="V32" s="146"/>
      <c r="W32" s="146"/>
      <c r="X32" s="146"/>
      <c r="Y32" s="132" t="s">
        <v>110</v>
      </c>
      <c r="Z32" s="133" t="s">
        <v>111</v>
      </c>
    </row>
    <row r="33" spans="1:26" ht="43.2" x14ac:dyDescent="0.3">
      <c r="A33" s="354">
        <f t="shared" si="0"/>
        <v>29</v>
      </c>
      <c r="B33" s="360"/>
      <c r="C33" s="356"/>
      <c r="D33" s="231"/>
      <c r="E33" s="231"/>
      <c r="F33" s="365"/>
      <c r="G33" s="87" t="s">
        <v>141</v>
      </c>
      <c r="H33" s="187"/>
      <c r="I33" s="187"/>
      <c r="J33" s="190"/>
      <c r="K33" s="96" t="s">
        <v>142</v>
      </c>
      <c r="L33" s="56">
        <v>20000000</v>
      </c>
      <c r="M33" s="101">
        <f t="shared" si="1"/>
        <v>14000000</v>
      </c>
      <c r="N33" s="25">
        <v>2021</v>
      </c>
      <c r="O33" s="106">
        <v>2027</v>
      </c>
      <c r="P33" s="132"/>
      <c r="Q33" s="126"/>
      <c r="R33" s="126"/>
      <c r="S33" s="145"/>
      <c r="T33" s="146"/>
      <c r="U33" s="146"/>
      <c r="V33" s="146" t="s">
        <v>113</v>
      </c>
      <c r="W33" s="146"/>
      <c r="X33" s="146"/>
      <c r="Y33" s="132" t="s">
        <v>110</v>
      </c>
      <c r="Z33" s="133" t="s">
        <v>111</v>
      </c>
    </row>
    <row r="34" spans="1:26" ht="57.6" x14ac:dyDescent="0.3">
      <c r="A34" s="354">
        <f t="shared" si="0"/>
        <v>30</v>
      </c>
      <c r="B34" s="360"/>
      <c r="C34" s="356"/>
      <c r="D34" s="231"/>
      <c r="E34" s="231"/>
      <c r="F34" s="365"/>
      <c r="G34" s="87" t="s">
        <v>143</v>
      </c>
      <c r="H34" s="187"/>
      <c r="I34" s="187"/>
      <c r="J34" s="190"/>
      <c r="K34" s="96" t="s">
        <v>144</v>
      </c>
      <c r="L34" s="56">
        <v>20000000</v>
      </c>
      <c r="M34" s="101">
        <f t="shared" si="1"/>
        <v>14000000</v>
      </c>
      <c r="N34" s="25">
        <v>2021</v>
      </c>
      <c r="O34" s="106">
        <v>2027</v>
      </c>
      <c r="P34" s="132"/>
      <c r="Q34" s="126"/>
      <c r="R34" s="126"/>
      <c r="S34" s="145"/>
      <c r="T34" s="146"/>
      <c r="U34" s="146"/>
      <c r="V34" s="146"/>
      <c r="W34" s="146"/>
      <c r="X34" s="146" t="s">
        <v>113</v>
      </c>
      <c r="Y34" s="132" t="s">
        <v>110</v>
      </c>
      <c r="Z34" s="133" t="s">
        <v>111</v>
      </c>
    </row>
    <row r="35" spans="1:26" ht="55.2" customHeight="1" x14ac:dyDescent="0.3">
      <c r="A35" s="354">
        <f t="shared" si="0"/>
        <v>31</v>
      </c>
      <c r="B35" s="360"/>
      <c r="C35" s="356"/>
      <c r="D35" s="231"/>
      <c r="E35" s="357">
        <v>113600267</v>
      </c>
      <c r="F35" s="365"/>
      <c r="G35" s="87" t="s">
        <v>145</v>
      </c>
      <c r="H35" s="187"/>
      <c r="I35" s="187"/>
      <c r="J35" s="190"/>
      <c r="K35" s="96" t="s">
        <v>145</v>
      </c>
      <c r="L35" s="56">
        <v>20000000</v>
      </c>
      <c r="M35" s="101">
        <f t="shared" si="1"/>
        <v>14000000</v>
      </c>
      <c r="N35" s="25">
        <v>2021</v>
      </c>
      <c r="O35" s="106">
        <v>2027</v>
      </c>
      <c r="P35" s="132"/>
      <c r="Q35" s="126"/>
      <c r="R35" s="126"/>
      <c r="S35" s="145"/>
      <c r="T35" s="146"/>
      <c r="U35" s="146"/>
      <c r="V35" s="146"/>
      <c r="W35" s="146" t="s">
        <v>113</v>
      </c>
      <c r="X35" s="146"/>
      <c r="Y35" s="132" t="s">
        <v>110</v>
      </c>
      <c r="Z35" s="133" t="s">
        <v>111</v>
      </c>
    </row>
    <row r="36" spans="1:26" ht="121.8" customHeight="1" thickBot="1" x14ac:dyDescent="0.35">
      <c r="A36" s="354">
        <f t="shared" si="0"/>
        <v>32</v>
      </c>
      <c r="B36" s="361"/>
      <c r="C36" s="362"/>
      <c r="D36" s="233"/>
      <c r="E36" s="363">
        <v>102338001</v>
      </c>
      <c r="F36" s="366"/>
      <c r="G36" s="380" t="s">
        <v>297</v>
      </c>
      <c r="H36" s="188"/>
      <c r="I36" s="188"/>
      <c r="J36" s="191"/>
      <c r="K36" s="381" t="s">
        <v>298</v>
      </c>
      <c r="L36" s="382">
        <v>50000000</v>
      </c>
      <c r="M36" s="383">
        <f t="shared" si="1"/>
        <v>35000000</v>
      </c>
      <c r="N36" s="384">
        <v>2023</v>
      </c>
      <c r="O36" s="385">
        <v>2024</v>
      </c>
      <c r="P36" s="384" t="s">
        <v>113</v>
      </c>
      <c r="Q36" s="386" t="s">
        <v>113</v>
      </c>
      <c r="R36" s="386" t="s">
        <v>113</v>
      </c>
      <c r="S36" s="385" t="s">
        <v>113</v>
      </c>
      <c r="T36" s="387"/>
      <c r="U36" s="387" t="s">
        <v>113</v>
      </c>
      <c r="V36" s="387"/>
      <c r="W36" s="387"/>
      <c r="X36" s="387" t="s">
        <v>113</v>
      </c>
      <c r="Y36" s="388" t="s">
        <v>235</v>
      </c>
      <c r="Z36" s="389" t="s">
        <v>111</v>
      </c>
    </row>
    <row r="37" spans="1:26" ht="14.4" customHeight="1" x14ac:dyDescent="0.3">
      <c r="A37" s="354">
        <f t="shared" si="0"/>
        <v>33</v>
      </c>
      <c r="B37" s="327" t="s">
        <v>146</v>
      </c>
      <c r="C37" s="204" t="s">
        <v>107</v>
      </c>
      <c r="D37" s="207">
        <v>70989028</v>
      </c>
      <c r="E37" s="207">
        <v>102338019</v>
      </c>
      <c r="F37" s="210">
        <v>650052447</v>
      </c>
      <c r="G37" s="86" t="s">
        <v>147</v>
      </c>
      <c r="H37" s="186" t="s">
        <v>86</v>
      </c>
      <c r="I37" s="186" t="s">
        <v>108</v>
      </c>
      <c r="J37" s="189" t="s">
        <v>108</v>
      </c>
      <c r="K37" s="95" t="s">
        <v>147</v>
      </c>
      <c r="L37" s="54">
        <v>20000000</v>
      </c>
      <c r="M37" s="100">
        <f t="shared" si="1"/>
        <v>14000000</v>
      </c>
      <c r="N37" s="22">
        <v>2021</v>
      </c>
      <c r="O37" s="105">
        <v>2027</v>
      </c>
      <c r="P37" s="129"/>
      <c r="Q37" s="130"/>
      <c r="R37" s="130"/>
      <c r="S37" s="143"/>
      <c r="T37" s="144"/>
      <c r="U37" s="144"/>
      <c r="V37" s="144"/>
      <c r="W37" s="144"/>
      <c r="X37" s="144"/>
      <c r="Y37" s="129" t="s">
        <v>110</v>
      </c>
      <c r="Z37" s="131" t="s">
        <v>111</v>
      </c>
    </row>
    <row r="38" spans="1:26" x14ac:dyDescent="0.3">
      <c r="A38" s="354">
        <f t="shared" si="0"/>
        <v>34</v>
      </c>
      <c r="B38" s="328"/>
      <c r="C38" s="205"/>
      <c r="D38" s="208"/>
      <c r="E38" s="208"/>
      <c r="F38" s="211"/>
      <c r="G38" s="87" t="s">
        <v>148</v>
      </c>
      <c r="H38" s="187"/>
      <c r="I38" s="187"/>
      <c r="J38" s="190"/>
      <c r="K38" s="96" t="s">
        <v>148</v>
      </c>
      <c r="L38" s="56">
        <v>5000000</v>
      </c>
      <c r="M38" s="101">
        <f t="shared" si="1"/>
        <v>3500000</v>
      </c>
      <c r="N38" s="25">
        <v>2021</v>
      </c>
      <c r="O38" s="106">
        <v>2027</v>
      </c>
      <c r="P38" s="132" t="s">
        <v>113</v>
      </c>
      <c r="Q38" s="126" t="s">
        <v>113</v>
      </c>
      <c r="R38" s="126" t="s">
        <v>113</v>
      </c>
      <c r="S38" s="145" t="s">
        <v>113</v>
      </c>
      <c r="T38" s="146"/>
      <c r="U38" s="146"/>
      <c r="V38" s="146"/>
      <c r="W38" s="146"/>
      <c r="X38" s="146" t="s">
        <v>113</v>
      </c>
      <c r="Y38" s="132" t="s">
        <v>110</v>
      </c>
      <c r="Z38" s="133" t="s">
        <v>111</v>
      </c>
    </row>
    <row r="39" spans="1:26" ht="28.8" x14ac:dyDescent="0.3">
      <c r="A39" s="354">
        <f t="shared" si="0"/>
        <v>35</v>
      </c>
      <c r="B39" s="328"/>
      <c r="C39" s="205"/>
      <c r="D39" s="208"/>
      <c r="E39" s="208"/>
      <c r="F39" s="211"/>
      <c r="G39" s="87" t="s">
        <v>149</v>
      </c>
      <c r="H39" s="187"/>
      <c r="I39" s="187"/>
      <c r="J39" s="190"/>
      <c r="K39" s="96" t="s">
        <v>149</v>
      </c>
      <c r="L39" s="56">
        <v>4000000</v>
      </c>
      <c r="M39" s="101">
        <f t="shared" si="1"/>
        <v>2800000</v>
      </c>
      <c r="N39" s="25">
        <v>2021</v>
      </c>
      <c r="O39" s="106">
        <v>2027</v>
      </c>
      <c r="P39" s="132"/>
      <c r="Q39" s="126"/>
      <c r="R39" s="126"/>
      <c r="S39" s="145"/>
      <c r="T39" s="146"/>
      <c r="U39" s="146"/>
      <c r="V39" s="146"/>
      <c r="W39" s="146"/>
      <c r="X39" s="146"/>
      <c r="Y39" s="132" t="s">
        <v>110</v>
      </c>
      <c r="Z39" s="133" t="s">
        <v>111</v>
      </c>
    </row>
    <row r="40" spans="1:26" ht="28.8" x14ac:dyDescent="0.3">
      <c r="A40" s="354">
        <f t="shared" si="0"/>
        <v>36</v>
      </c>
      <c r="B40" s="328"/>
      <c r="C40" s="205"/>
      <c r="D40" s="208"/>
      <c r="E40" s="208"/>
      <c r="F40" s="211"/>
      <c r="G40" s="87" t="s">
        <v>119</v>
      </c>
      <c r="H40" s="187"/>
      <c r="I40" s="187"/>
      <c r="J40" s="190"/>
      <c r="K40" s="96" t="s">
        <v>119</v>
      </c>
      <c r="L40" s="56">
        <v>2500000</v>
      </c>
      <c r="M40" s="101">
        <f t="shared" si="1"/>
        <v>1750000</v>
      </c>
      <c r="N40" s="25">
        <v>2021</v>
      </c>
      <c r="O40" s="106">
        <v>2027</v>
      </c>
      <c r="P40" s="132" t="s">
        <v>113</v>
      </c>
      <c r="Q40" s="126" t="s">
        <v>113</v>
      </c>
      <c r="R40" s="126" t="s">
        <v>113</v>
      </c>
      <c r="S40" s="145" t="s">
        <v>113</v>
      </c>
      <c r="T40" s="146"/>
      <c r="U40" s="146"/>
      <c r="V40" s="146"/>
      <c r="W40" s="146"/>
      <c r="X40" s="146"/>
      <c r="Y40" s="132" t="s">
        <v>110</v>
      </c>
      <c r="Z40" s="133" t="s">
        <v>111</v>
      </c>
    </row>
    <row r="41" spans="1:26" ht="28.8" x14ac:dyDescent="0.3">
      <c r="A41" s="354">
        <f t="shared" si="0"/>
        <v>37</v>
      </c>
      <c r="B41" s="328"/>
      <c r="C41" s="205"/>
      <c r="D41" s="208"/>
      <c r="E41" s="208"/>
      <c r="F41" s="211"/>
      <c r="G41" s="87" t="s">
        <v>121</v>
      </c>
      <c r="H41" s="187"/>
      <c r="I41" s="187"/>
      <c r="J41" s="190"/>
      <c r="K41" s="96" t="s">
        <v>121</v>
      </c>
      <c r="L41" s="56">
        <v>1000000</v>
      </c>
      <c r="M41" s="101">
        <f t="shared" si="1"/>
        <v>700000</v>
      </c>
      <c r="N41" s="25">
        <v>2021</v>
      </c>
      <c r="O41" s="106">
        <v>2027</v>
      </c>
      <c r="P41" s="132" t="s">
        <v>113</v>
      </c>
      <c r="Q41" s="126" t="s">
        <v>113</v>
      </c>
      <c r="R41" s="126" t="s">
        <v>113</v>
      </c>
      <c r="S41" s="145" t="s">
        <v>113</v>
      </c>
      <c r="T41" s="146"/>
      <c r="U41" s="146"/>
      <c r="V41" s="146"/>
      <c r="W41" s="146"/>
      <c r="X41" s="146"/>
      <c r="Y41" s="132" t="s">
        <v>110</v>
      </c>
      <c r="Z41" s="133" t="s">
        <v>111</v>
      </c>
    </row>
    <row r="42" spans="1:26" x14ac:dyDescent="0.3">
      <c r="A42" s="354">
        <f t="shared" si="0"/>
        <v>38</v>
      </c>
      <c r="B42" s="328"/>
      <c r="C42" s="205"/>
      <c r="D42" s="208"/>
      <c r="E42" s="208"/>
      <c r="F42" s="211"/>
      <c r="G42" s="87" t="s">
        <v>125</v>
      </c>
      <c r="H42" s="187"/>
      <c r="I42" s="187"/>
      <c r="J42" s="190"/>
      <c r="K42" s="96" t="s">
        <v>125</v>
      </c>
      <c r="L42" s="56">
        <v>2000000</v>
      </c>
      <c r="M42" s="101">
        <f t="shared" si="1"/>
        <v>1400000</v>
      </c>
      <c r="N42" s="25">
        <v>2021</v>
      </c>
      <c r="O42" s="106">
        <v>2027</v>
      </c>
      <c r="P42" s="132" t="s">
        <v>113</v>
      </c>
      <c r="Q42" s="126" t="s">
        <v>113</v>
      </c>
      <c r="R42" s="126" t="s">
        <v>113</v>
      </c>
      <c r="S42" s="145"/>
      <c r="T42" s="146"/>
      <c r="U42" s="146"/>
      <c r="V42" s="146" t="s">
        <v>113</v>
      </c>
      <c r="W42" s="146"/>
      <c r="X42" s="146" t="s">
        <v>113</v>
      </c>
      <c r="Y42" s="132" t="s">
        <v>110</v>
      </c>
      <c r="Z42" s="133" t="s">
        <v>111</v>
      </c>
    </row>
    <row r="43" spans="1:26" ht="28.8" x14ac:dyDescent="0.3">
      <c r="A43" s="354">
        <f t="shared" si="0"/>
        <v>39</v>
      </c>
      <c r="B43" s="328"/>
      <c r="C43" s="205"/>
      <c r="D43" s="208"/>
      <c r="E43" s="208"/>
      <c r="F43" s="211"/>
      <c r="G43" s="87" t="s">
        <v>150</v>
      </c>
      <c r="H43" s="187"/>
      <c r="I43" s="187"/>
      <c r="J43" s="190"/>
      <c r="K43" s="96" t="s">
        <v>150</v>
      </c>
      <c r="L43" s="56">
        <v>2000000</v>
      </c>
      <c r="M43" s="101">
        <f t="shared" si="1"/>
        <v>1400000</v>
      </c>
      <c r="N43" s="25">
        <v>2021</v>
      </c>
      <c r="O43" s="106">
        <v>2027</v>
      </c>
      <c r="P43" s="132"/>
      <c r="Q43" s="126" t="s">
        <v>113</v>
      </c>
      <c r="R43" s="126"/>
      <c r="S43" s="145"/>
      <c r="T43" s="146"/>
      <c r="U43" s="146"/>
      <c r="V43" s="146"/>
      <c r="W43" s="146"/>
      <c r="X43" s="146"/>
      <c r="Y43" s="132" t="s">
        <v>110</v>
      </c>
      <c r="Z43" s="133" t="s">
        <v>111</v>
      </c>
    </row>
    <row r="44" spans="1:26" x14ac:dyDescent="0.3">
      <c r="A44" s="354">
        <f t="shared" si="0"/>
        <v>40</v>
      </c>
      <c r="B44" s="328"/>
      <c r="C44" s="205"/>
      <c r="D44" s="208"/>
      <c r="E44" s="208"/>
      <c r="F44" s="211"/>
      <c r="G44" s="87" t="s">
        <v>151</v>
      </c>
      <c r="H44" s="187"/>
      <c r="I44" s="187"/>
      <c r="J44" s="190"/>
      <c r="K44" s="96" t="s">
        <v>151</v>
      </c>
      <c r="L44" s="56">
        <v>1500000</v>
      </c>
      <c r="M44" s="101">
        <f t="shared" si="1"/>
        <v>1050000</v>
      </c>
      <c r="N44" s="25">
        <v>2021</v>
      </c>
      <c r="O44" s="106">
        <v>2027</v>
      </c>
      <c r="P44" s="132" t="s">
        <v>113</v>
      </c>
      <c r="Q44" s="126" t="s">
        <v>113</v>
      </c>
      <c r="R44" s="126" t="s">
        <v>113</v>
      </c>
      <c r="S44" s="145" t="s">
        <v>113</v>
      </c>
      <c r="T44" s="146"/>
      <c r="U44" s="146"/>
      <c r="V44" s="146"/>
      <c r="W44" s="146"/>
      <c r="X44" s="146" t="s">
        <v>113</v>
      </c>
      <c r="Y44" s="132" t="s">
        <v>110</v>
      </c>
      <c r="Z44" s="133" t="s">
        <v>111</v>
      </c>
    </row>
    <row r="45" spans="1:26" ht="28.8" x14ac:dyDescent="0.3">
      <c r="A45" s="354">
        <f t="shared" si="0"/>
        <v>41</v>
      </c>
      <c r="B45" s="328"/>
      <c r="C45" s="205"/>
      <c r="D45" s="208"/>
      <c r="E45" s="208"/>
      <c r="F45" s="211"/>
      <c r="G45" s="87" t="s">
        <v>152</v>
      </c>
      <c r="H45" s="187"/>
      <c r="I45" s="187"/>
      <c r="J45" s="190"/>
      <c r="K45" s="96" t="s">
        <v>152</v>
      </c>
      <c r="L45" s="56">
        <v>500000</v>
      </c>
      <c r="M45" s="101">
        <f t="shared" si="1"/>
        <v>350000</v>
      </c>
      <c r="N45" s="25">
        <v>2021</v>
      </c>
      <c r="O45" s="106">
        <v>2027</v>
      </c>
      <c r="P45" s="132"/>
      <c r="Q45" s="126"/>
      <c r="R45" s="126"/>
      <c r="S45" s="145"/>
      <c r="T45" s="146"/>
      <c r="U45" s="146"/>
      <c r="V45" s="146"/>
      <c r="W45" s="146"/>
      <c r="X45" s="146"/>
      <c r="Y45" s="132" t="s">
        <v>110</v>
      </c>
      <c r="Z45" s="133" t="s">
        <v>111</v>
      </c>
    </row>
    <row r="46" spans="1:26" ht="28.8" x14ac:dyDescent="0.3">
      <c r="A46" s="354">
        <f t="shared" si="0"/>
        <v>42</v>
      </c>
      <c r="B46" s="328"/>
      <c r="C46" s="205"/>
      <c r="D46" s="208"/>
      <c r="E46" s="208"/>
      <c r="F46" s="211"/>
      <c r="G46" s="87" t="s">
        <v>153</v>
      </c>
      <c r="H46" s="187"/>
      <c r="I46" s="187"/>
      <c r="J46" s="190"/>
      <c r="K46" s="96" t="s">
        <v>153</v>
      </c>
      <c r="L46" s="56">
        <v>800000</v>
      </c>
      <c r="M46" s="101">
        <f t="shared" si="1"/>
        <v>560000</v>
      </c>
      <c r="N46" s="25">
        <v>2021</v>
      </c>
      <c r="O46" s="106">
        <v>2027</v>
      </c>
      <c r="P46" s="132"/>
      <c r="Q46" s="126"/>
      <c r="R46" s="126"/>
      <c r="S46" s="145"/>
      <c r="T46" s="146"/>
      <c r="U46" s="146"/>
      <c r="V46" s="146"/>
      <c r="W46" s="146"/>
      <c r="X46" s="146"/>
      <c r="Y46" s="132" t="s">
        <v>110</v>
      </c>
      <c r="Z46" s="133" t="s">
        <v>111</v>
      </c>
    </row>
    <row r="47" spans="1:26" x14ac:dyDescent="0.3">
      <c r="A47" s="354">
        <f t="shared" si="0"/>
        <v>43</v>
      </c>
      <c r="B47" s="328"/>
      <c r="C47" s="205"/>
      <c r="D47" s="208"/>
      <c r="E47" s="208"/>
      <c r="F47" s="211"/>
      <c r="G47" s="87" t="s">
        <v>154</v>
      </c>
      <c r="H47" s="187"/>
      <c r="I47" s="187"/>
      <c r="J47" s="190"/>
      <c r="K47" s="96" t="s">
        <v>154</v>
      </c>
      <c r="L47" s="56">
        <v>600000</v>
      </c>
      <c r="M47" s="101">
        <f t="shared" si="1"/>
        <v>420000</v>
      </c>
      <c r="N47" s="25">
        <v>2021</v>
      </c>
      <c r="O47" s="106">
        <v>2027</v>
      </c>
      <c r="P47" s="132"/>
      <c r="Q47" s="126"/>
      <c r="R47" s="126"/>
      <c r="S47" s="145"/>
      <c r="T47" s="146"/>
      <c r="U47" s="146"/>
      <c r="V47" s="146"/>
      <c r="W47" s="146"/>
      <c r="X47" s="146"/>
      <c r="Y47" s="132" t="s">
        <v>110</v>
      </c>
      <c r="Z47" s="133" t="s">
        <v>111</v>
      </c>
    </row>
    <row r="48" spans="1:26" x14ac:dyDescent="0.3">
      <c r="A48" s="354">
        <f t="shared" si="0"/>
        <v>44</v>
      </c>
      <c r="B48" s="328"/>
      <c r="C48" s="205"/>
      <c r="D48" s="208"/>
      <c r="E48" s="208"/>
      <c r="F48" s="211"/>
      <c r="G48" s="87" t="s">
        <v>120</v>
      </c>
      <c r="H48" s="187"/>
      <c r="I48" s="187"/>
      <c r="J48" s="190"/>
      <c r="K48" s="96" t="s">
        <v>120</v>
      </c>
      <c r="L48" s="56">
        <v>8000000</v>
      </c>
      <c r="M48" s="101">
        <f t="shared" si="1"/>
        <v>5600000</v>
      </c>
      <c r="N48" s="25">
        <v>2021</v>
      </c>
      <c r="O48" s="106">
        <v>2027</v>
      </c>
      <c r="P48" s="132"/>
      <c r="Q48" s="126"/>
      <c r="R48" s="126"/>
      <c r="S48" s="145"/>
      <c r="T48" s="146"/>
      <c r="U48" s="146"/>
      <c r="V48" s="146"/>
      <c r="W48" s="146"/>
      <c r="X48" s="146"/>
      <c r="Y48" s="132" t="s">
        <v>110</v>
      </c>
      <c r="Z48" s="133" t="s">
        <v>111</v>
      </c>
    </row>
    <row r="49" spans="1:26" ht="28.8" x14ac:dyDescent="0.3">
      <c r="A49" s="354">
        <f t="shared" si="0"/>
        <v>45</v>
      </c>
      <c r="B49" s="328"/>
      <c r="C49" s="205"/>
      <c r="D49" s="208"/>
      <c r="E49" s="208"/>
      <c r="F49" s="211"/>
      <c r="G49" s="87" t="s">
        <v>155</v>
      </c>
      <c r="H49" s="187"/>
      <c r="I49" s="187"/>
      <c r="J49" s="190"/>
      <c r="K49" s="96" t="s">
        <v>155</v>
      </c>
      <c r="L49" s="56">
        <v>90000000</v>
      </c>
      <c r="M49" s="101">
        <f t="shared" si="1"/>
        <v>63000000</v>
      </c>
      <c r="N49" s="25">
        <v>2021</v>
      </c>
      <c r="O49" s="106">
        <v>2027</v>
      </c>
      <c r="P49" s="132"/>
      <c r="Q49" s="126"/>
      <c r="R49" s="126"/>
      <c r="S49" s="145"/>
      <c r="T49" s="146"/>
      <c r="U49" s="146"/>
      <c r="V49" s="146"/>
      <c r="W49" s="146"/>
      <c r="X49" s="146" t="s">
        <v>113</v>
      </c>
      <c r="Y49" s="132" t="s">
        <v>110</v>
      </c>
      <c r="Z49" s="133" t="s">
        <v>111</v>
      </c>
    </row>
    <row r="50" spans="1:26" x14ac:dyDescent="0.3">
      <c r="A50" s="354">
        <f t="shared" si="0"/>
        <v>46</v>
      </c>
      <c r="B50" s="328"/>
      <c r="C50" s="205"/>
      <c r="D50" s="208"/>
      <c r="E50" s="208"/>
      <c r="F50" s="211"/>
      <c r="G50" s="87" t="s">
        <v>156</v>
      </c>
      <c r="H50" s="187"/>
      <c r="I50" s="187"/>
      <c r="J50" s="190"/>
      <c r="K50" s="96" t="s">
        <v>156</v>
      </c>
      <c r="L50" s="56">
        <v>120000000</v>
      </c>
      <c r="M50" s="101">
        <f t="shared" si="1"/>
        <v>84000000</v>
      </c>
      <c r="N50" s="25">
        <v>2021</v>
      </c>
      <c r="O50" s="106">
        <v>2027</v>
      </c>
      <c r="P50" s="132"/>
      <c r="Q50" s="126"/>
      <c r="R50" s="126"/>
      <c r="S50" s="145"/>
      <c r="T50" s="146"/>
      <c r="U50" s="146"/>
      <c r="V50" s="146" t="s">
        <v>113</v>
      </c>
      <c r="W50" s="146"/>
      <c r="X50" s="146"/>
      <c r="Y50" s="132" t="s">
        <v>110</v>
      </c>
      <c r="Z50" s="133" t="s">
        <v>111</v>
      </c>
    </row>
    <row r="51" spans="1:26" x14ac:dyDescent="0.3">
      <c r="A51" s="354">
        <f t="shared" si="0"/>
        <v>47</v>
      </c>
      <c r="B51" s="328"/>
      <c r="C51" s="205"/>
      <c r="D51" s="208"/>
      <c r="E51" s="208"/>
      <c r="F51" s="211"/>
      <c r="G51" s="87" t="s">
        <v>157</v>
      </c>
      <c r="H51" s="187"/>
      <c r="I51" s="187"/>
      <c r="J51" s="190"/>
      <c r="K51" s="96" t="s">
        <v>157</v>
      </c>
      <c r="L51" s="56">
        <v>20000000</v>
      </c>
      <c r="M51" s="101">
        <f t="shared" si="1"/>
        <v>14000000</v>
      </c>
      <c r="N51" s="25">
        <v>2021</v>
      </c>
      <c r="O51" s="106">
        <v>2027</v>
      </c>
      <c r="P51" s="132"/>
      <c r="Q51" s="126"/>
      <c r="R51" s="126"/>
      <c r="S51" s="145"/>
      <c r="T51" s="146"/>
      <c r="U51" s="146"/>
      <c r="V51" s="146"/>
      <c r="W51" s="146"/>
      <c r="X51" s="146"/>
      <c r="Y51" s="132" t="s">
        <v>110</v>
      </c>
      <c r="Z51" s="133" t="s">
        <v>111</v>
      </c>
    </row>
    <row r="52" spans="1:26" ht="28.8" x14ac:dyDescent="0.3">
      <c r="A52" s="354">
        <f t="shared" si="0"/>
        <v>48</v>
      </c>
      <c r="B52" s="328"/>
      <c r="C52" s="205"/>
      <c r="D52" s="208"/>
      <c r="E52" s="208"/>
      <c r="F52" s="211"/>
      <c r="G52" s="87" t="s">
        <v>158</v>
      </c>
      <c r="H52" s="187"/>
      <c r="I52" s="187"/>
      <c r="J52" s="190"/>
      <c r="K52" s="96" t="s">
        <v>158</v>
      </c>
      <c r="L52" s="56">
        <v>8000000</v>
      </c>
      <c r="M52" s="101">
        <f t="shared" si="1"/>
        <v>5600000</v>
      </c>
      <c r="N52" s="25">
        <v>2021</v>
      </c>
      <c r="O52" s="106">
        <v>2027</v>
      </c>
      <c r="P52" s="132"/>
      <c r="Q52" s="126" t="s">
        <v>113</v>
      </c>
      <c r="R52" s="126"/>
      <c r="S52" s="145"/>
      <c r="T52" s="146"/>
      <c r="U52" s="146"/>
      <c r="V52" s="146"/>
      <c r="W52" s="146"/>
      <c r="X52" s="146"/>
      <c r="Y52" s="132" t="s">
        <v>110</v>
      </c>
      <c r="Z52" s="133" t="s">
        <v>111</v>
      </c>
    </row>
    <row r="53" spans="1:26" x14ac:dyDescent="0.3">
      <c r="A53" s="354">
        <f t="shared" si="0"/>
        <v>49</v>
      </c>
      <c r="B53" s="328"/>
      <c r="C53" s="205"/>
      <c r="D53" s="208"/>
      <c r="E53" s="208"/>
      <c r="F53" s="211"/>
      <c r="G53" s="87" t="s">
        <v>159</v>
      </c>
      <c r="H53" s="187"/>
      <c r="I53" s="187"/>
      <c r="J53" s="190"/>
      <c r="K53" s="96" t="s">
        <v>159</v>
      </c>
      <c r="L53" s="56">
        <v>50000000</v>
      </c>
      <c r="M53" s="101">
        <f t="shared" si="1"/>
        <v>35000000</v>
      </c>
      <c r="N53" s="25">
        <v>2021</v>
      </c>
      <c r="O53" s="106">
        <v>2027</v>
      </c>
      <c r="P53" s="132"/>
      <c r="Q53" s="126"/>
      <c r="R53" s="126"/>
      <c r="S53" s="145"/>
      <c r="T53" s="146"/>
      <c r="U53" s="146"/>
      <c r="V53" s="146"/>
      <c r="W53" s="146"/>
      <c r="X53" s="146"/>
      <c r="Y53" s="132" t="s">
        <v>110</v>
      </c>
      <c r="Z53" s="133" t="s">
        <v>111</v>
      </c>
    </row>
    <row r="54" spans="1:26" ht="79.8" customHeight="1" thickBot="1" x14ac:dyDescent="0.35">
      <c r="A54" s="354">
        <f t="shared" si="0"/>
        <v>50</v>
      </c>
      <c r="B54" s="329"/>
      <c r="C54" s="206"/>
      <c r="D54" s="209"/>
      <c r="E54" s="209"/>
      <c r="F54" s="212"/>
      <c r="G54" s="380" t="s">
        <v>299</v>
      </c>
      <c r="H54" s="188"/>
      <c r="I54" s="188"/>
      <c r="J54" s="191"/>
      <c r="K54" s="381" t="s">
        <v>300</v>
      </c>
      <c r="L54" s="382">
        <v>60000000</v>
      </c>
      <c r="M54" s="383">
        <f t="shared" si="1"/>
        <v>42000000</v>
      </c>
      <c r="N54" s="384">
        <v>2025</v>
      </c>
      <c r="O54" s="385">
        <v>2026</v>
      </c>
      <c r="P54" s="384" t="s">
        <v>113</v>
      </c>
      <c r="Q54" s="386" t="s">
        <v>113</v>
      </c>
      <c r="R54" s="386" t="s">
        <v>113</v>
      </c>
      <c r="S54" s="385" t="s">
        <v>113</v>
      </c>
      <c r="T54" s="387"/>
      <c r="U54" s="387" t="s">
        <v>113</v>
      </c>
      <c r="V54" s="387"/>
      <c r="W54" s="387" t="s">
        <v>113</v>
      </c>
      <c r="X54" s="387" t="s">
        <v>113</v>
      </c>
      <c r="Y54" s="388" t="s">
        <v>301</v>
      </c>
      <c r="Z54" s="389" t="s">
        <v>111</v>
      </c>
    </row>
    <row r="55" spans="1:26" ht="14.4" customHeight="1" x14ac:dyDescent="0.3">
      <c r="A55" s="354">
        <f t="shared" si="0"/>
        <v>51</v>
      </c>
      <c r="B55" s="192" t="s">
        <v>160</v>
      </c>
      <c r="C55" s="204" t="s">
        <v>161</v>
      </c>
      <c r="D55" s="207">
        <v>70835730</v>
      </c>
      <c r="E55" s="207">
        <v>102338124</v>
      </c>
      <c r="F55" s="210">
        <v>600021866</v>
      </c>
      <c r="G55" s="86" t="s">
        <v>162</v>
      </c>
      <c r="H55" s="186" t="s">
        <v>86</v>
      </c>
      <c r="I55" s="186" t="s">
        <v>108</v>
      </c>
      <c r="J55" s="189" t="s">
        <v>108</v>
      </c>
      <c r="K55" s="95" t="s">
        <v>163</v>
      </c>
      <c r="L55" s="54">
        <v>250000</v>
      </c>
      <c r="M55" s="100">
        <f t="shared" si="1"/>
        <v>175000</v>
      </c>
      <c r="N55" s="22">
        <v>2021</v>
      </c>
      <c r="O55" s="105">
        <v>2022</v>
      </c>
      <c r="P55" s="129" t="s">
        <v>113</v>
      </c>
      <c r="Q55" s="130" t="s">
        <v>113</v>
      </c>
      <c r="R55" s="130" t="s">
        <v>113</v>
      </c>
      <c r="S55" s="143" t="s">
        <v>113</v>
      </c>
      <c r="T55" s="144"/>
      <c r="U55" s="144"/>
      <c r="V55" s="144"/>
      <c r="W55" s="144"/>
      <c r="X55" s="144" t="s">
        <v>113</v>
      </c>
      <c r="Y55" s="129" t="s">
        <v>110</v>
      </c>
      <c r="Z55" s="131" t="s">
        <v>111</v>
      </c>
    </row>
    <row r="56" spans="1:26" x14ac:dyDescent="0.3">
      <c r="A56" s="354">
        <f t="shared" si="0"/>
        <v>52</v>
      </c>
      <c r="B56" s="202"/>
      <c r="C56" s="205"/>
      <c r="D56" s="208"/>
      <c r="E56" s="208"/>
      <c r="F56" s="211"/>
      <c r="G56" s="87" t="s">
        <v>164</v>
      </c>
      <c r="H56" s="187"/>
      <c r="I56" s="187"/>
      <c r="J56" s="190"/>
      <c r="K56" s="96" t="s">
        <v>165</v>
      </c>
      <c r="L56" s="56">
        <v>150000</v>
      </c>
      <c r="M56" s="101">
        <f t="shared" si="1"/>
        <v>105000</v>
      </c>
      <c r="N56" s="25">
        <v>2021</v>
      </c>
      <c r="O56" s="106">
        <v>2023</v>
      </c>
      <c r="P56" s="132"/>
      <c r="Q56" s="126"/>
      <c r="R56" s="126"/>
      <c r="S56" s="145"/>
      <c r="T56" s="146"/>
      <c r="U56" s="146"/>
      <c r="V56" s="146"/>
      <c r="W56" s="146"/>
      <c r="X56" s="146"/>
      <c r="Y56" s="132" t="s">
        <v>110</v>
      </c>
      <c r="Z56" s="133" t="s">
        <v>111</v>
      </c>
    </row>
    <row r="57" spans="1:26" ht="43.2" x14ac:dyDescent="0.3">
      <c r="A57" s="354">
        <f t="shared" si="0"/>
        <v>53</v>
      </c>
      <c r="B57" s="202"/>
      <c r="C57" s="205"/>
      <c r="D57" s="208"/>
      <c r="E57" s="208"/>
      <c r="F57" s="211"/>
      <c r="G57" s="87" t="s">
        <v>166</v>
      </c>
      <c r="H57" s="187"/>
      <c r="I57" s="187"/>
      <c r="J57" s="190"/>
      <c r="K57" s="96" t="s">
        <v>166</v>
      </c>
      <c r="L57" s="56">
        <v>100000</v>
      </c>
      <c r="M57" s="101">
        <f t="shared" si="1"/>
        <v>70000</v>
      </c>
      <c r="N57" s="25">
        <v>2021</v>
      </c>
      <c r="O57" s="106">
        <v>2022</v>
      </c>
      <c r="P57" s="132"/>
      <c r="Q57" s="126" t="s">
        <v>113</v>
      </c>
      <c r="R57" s="126"/>
      <c r="S57" s="145" t="s">
        <v>113</v>
      </c>
      <c r="T57" s="146"/>
      <c r="U57" s="146"/>
      <c r="V57" s="146"/>
      <c r="W57" s="146"/>
      <c r="X57" s="146" t="s">
        <v>113</v>
      </c>
      <c r="Y57" s="132" t="s">
        <v>110</v>
      </c>
      <c r="Z57" s="133" t="s">
        <v>111</v>
      </c>
    </row>
    <row r="58" spans="1:26" x14ac:dyDescent="0.3">
      <c r="A58" s="354">
        <f t="shared" si="0"/>
        <v>54</v>
      </c>
      <c r="B58" s="202"/>
      <c r="C58" s="205"/>
      <c r="D58" s="208"/>
      <c r="E58" s="208"/>
      <c r="F58" s="211"/>
      <c r="G58" s="402" t="s">
        <v>305</v>
      </c>
      <c r="H58" s="187"/>
      <c r="I58" s="187"/>
      <c r="J58" s="190"/>
      <c r="K58" s="407" t="s">
        <v>306</v>
      </c>
      <c r="L58" s="403">
        <v>250000</v>
      </c>
      <c r="M58" s="410">
        <f>L58/100*70</f>
        <v>175000</v>
      </c>
      <c r="N58" s="404">
        <v>2022</v>
      </c>
      <c r="O58" s="412">
        <v>2027</v>
      </c>
      <c r="P58" s="404" t="s">
        <v>113</v>
      </c>
      <c r="Q58" s="340" t="s">
        <v>113</v>
      </c>
      <c r="R58" s="340"/>
      <c r="S58" s="412"/>
      <c r="T58" s="348"/>
      <c r="U58" s="348"/>
      <c r="V58" s="348"/>
      <c r="W58" s="348" t="s">
        <v>113</v>
      </c>
      <c r="X58" s="348"/>
      <c r="Y58" s="404" t="s">
        <v>110</v>
      </c>
      <c r="Z58" s="405" t="s">
        <v>111</v>
      </c>
    </row>
    <row r="59" spans="1:26" x14ac:dyDescent="0.3">
      <c r="A59" s="354">
        <f t="shared" si="0"/>
        <v>55</v>
      </c>
      <c r="B59" s="202"/>
      <c r="C59" s="205"/>
      <c r="D59" s="208"/>
      <c r="E59" s="208"/>
      <c r="F59" s="211"/>
      <c r="G59" s="402" t="s">
        <v>307</v>
      </c>
      <c r="H59" s="187"/>
      <c r="I59" s="187"/>
      <c r="J59" s="190"/>
      <c r="K59" s="407" t="s">
        <v>308</v>
      </c>
      <c r="L59" s="403">
        <v>1000000</v>
      </c>
      <c r="M59" s="410">
        <f>L59/100*70</f>
        <v>700000</v>
      </c>
      <c r="N59" s="404">
        <v>2022</v>
      </c>
      <c r="O59" s="412">
        <v>2027</v>
      </c>
      <c r="P59" s="404"/>
      <c r="Q59" s="340"/>
      <c r="R59" s="340"/>
      <c r="S59" s="412"/>
      <c r="T59" s="348"/>
      <c r="U59" s="348"/>
      <c r="V59" s="348"/>
      <c r="W59" s="348" t="s">
        <v>113</v>
      </c>
      <c r="X59" s="348"/>
      <c r="Y59" s="404" t="s">
        <v>110</v>
      </c>
      <c r="Z59" s="405" t="s">
        <v>111</v>
      </c>
    </row>
    <row r="60" spans="1:26" ht="15" thickBot="1" x14ac:dyDescent="0.35">
      <c r="A60" s="354">
        <f t="shared" si="0"/>
        <v>56</v>
      </c>
      <c r="B60" s="193"/>
      <c r="C60" s="206"/>
      <c r="D60" s="209"/>
      <c r="E60" s="209"/>
      <c r="F60" s="212"/>
      <c r="G60" s="367" t="s">
        <v>310</v>
      </c>
      <c r="H60" s="188"/>
      <c r="I60" s="188"/>
      <c r="J60" s="191"/>
      <c r="K60" s="408" t="s">
        <v>309</v>
      </c>
      <c r="L60" s="338">
        <v>1200000</v>
      </c>
      <c r="M60" s="339">
        <f t="shared" ref="M60" si="2">L60/100*70</f>
        <v>840000</v>
      </c>
      <c r="N60" s="341">
        <v>2022</v>
      </c>
      <c r="O60" s="343">
        <v>2027</v>
      </c>
      <c r="P60" s="341" t="s">
        <v>113</v>
      </c>
      <c r="Q60" s="373" t="s">
        <v>113</v>
      </c>
      <c r="R60" s="373" t="s">
        <v>113</v>
      </c>
      <c r="S60" s="343" t="s">
        <v>113</v>
      </c>
      <c r="T60" s="375"/>
      <c r="U60" s="375"/>
      <c r="V60" s="375"/>
      <c r="W60" s="375"/>
      <c r="X60" s="375"/>
      <c r="Y60" s="341" t="s">
        <v>110</v>
      </c>
      <c r="Z60" s="342" t="s">
        <v>111</v>
      </c>
    </row>
    <row r="61" spans="1:26" ht="43.8" customHeight="1" thickBot="1" x14ac:dyDescent="0.35">
      <c r="A61" s="354">
        <f t="shared" si="0"/>
        <v>57</v>
      </c>
      <c r="B61" s="192" t="s">
        <v>167</v>
      </c>
      <c r="C61" s="204" t="s">
        <v>168</v>
      </c>
      <c r="D61" s="207">
        <v>75030322</v>
      </c>
      <c r="E61" s="207">
        <v>108022421</v>
      </c>
      <c r="F61" s="238">
        <v>600049329</v>
      </c>
      <c r="G61" s="75" t="s">
        <v>169</v>
      </c>
      <c r="H61" s="186" t="s">
        <v>86</v>
      </c>
      <c r="I61" s="186" t="s">
        <v>108</v>
      </c>
      <c r="J61" s="189" t="s">
        <v>172</v>
      </c>
      <c r="K61" s="406" t="s">
        <v>169</v>
      </c>
      <c r="L61" s="68">
        <v>100000</v>
      </c>
      <c r="M61" s="409">
        <f t="shared" si="1"/>
        <v>70000</v>
      </c>
      <c r="N61" s="66">
        <v>2021</v>
      </c>
      <c r="O61" s="411">
        <v>2022</v>
      </c>
      <c r="P61" s="149"/>
      <c r="Q61" s="150"/>
      <c r="R61" s="150" t="s">
        <v>113</v>
      </c>
      <c r="S61" s="413"/>
      <c r="T61" s="414" t="s">
        <v>113</v>
      </c>
      <c r="U61" s="414"/>
      <c r="V61" s="414"/>
      <c r="W61" s="414"/>
      <c r="X61" s="414"/>
      <c r="Y61" s="149" t="s">
        <v>110</v>
      </c>
      <c r="Z61" s="151" t="s">
        <v>111</v>
      </c>
    </row>
    <row r="62" spans="1:26" ht="28.8" customHeight="1" x14ac:dyDescent="0.3">
      <c r="A62" s="354">
        <f t="shared" si="0"/>
        <v>58</v>
      </c>
      <c r="B62" s="202"/>
      <c r="C62" s="205"/>
      <c r="D62" s="208"/>
      <c r="E62" s="237"/>
      <c r="F62" s="239"/>
      <c r="G62" s="86" t="s">
        <v>171</v>
      </c>
      <c r="H62" s="187"/>
      <c r="I62" s="187"/>
      <c r="J62" s="190"/>
      <c r="K62" s="96" t="s">
        <v>171</v>
      </c>
      <c r="L62" s="56">
        <v>250000</v>
      </c>
      <c r="M62" s="101">
        <f t="shared" si="1"/>
        <v>175000</v>
      </c>
      <c r="N62" s="25">
        <v>2021</v>
      </c>
      <c r="O62" s="106">
        <v>2022</v>
      </c>
      <c r="P62" s="132"/>
      <c r="Q62" s="126"/>
      <c r="R62" s="126"/>
      <c r="S62" s="145"/>
      <c r="T62" s="146"/>
      <c r="U62" s="146"/>
      <c r="V62" s="146"/>
      <c r="W62" s="146"/>
      <c r="X62" s="146"/>
      <c r="Y62" s="132" t="s">
        <v>110</v>
      </c>
      <c r="Z62" s="133" t="s">
        <v>111</v>
      </c>
    </row>
    <row r="63" spans="1:26" ht="15" thickBot="1" x14ac:dyDescent="0.35">
      <c r="A63" s="354">
        <f t="shared" si="0"/>
        <v>59</v>
      </c>
      <c r="B63" s="193"/>
      <c r="C63" s="206"/>
      <c r="D63" s="209"/>
      <c r="E63" s="91">
        <v>102802998</v>
      </c>
      <c r="F63" s="240"/>
      <c r="G63" s="89" t="s">
        <v>173</v>
      </c>
      <c r="H63" s="188"/>
      <c r="I63" s="188"/>
      <c r="J63" s="191"/>
      <c r="K63" s="97" t="s">
        <v>173</v>
      </c>
      <c r="L63" s="57">
        <v>400000</v>
      </c>
      <c r="M63" s="102">
        <f t="shared" si="1"/>
        <v>280000</v>
      </c>
      <c r="N63" s="26">
        <v>2021</v>
      </c>
      <c r="O63" s="107">
        <v>2022</v>
      </c>
      <c r="P63" s="135"/>
      <c r="Q63" s="136"/>
      <c r="R63" s="136"/>
      <c r="S63" s="147"/>
      <c r="T63" s="148"/>
      <c r="U63" s="148"/>
      <c r="V63" s="148"/>
      <c r="W63" s="148"/>
      <c r="X63" s="148"/>
      <c r="Y63" s="135" t="s">
        <v>110</v>
      </c>
      <c r="Z63" s="137" t="s">
        <v>111</v>
      </c>
    </row>
    <row r="64" spans="1:26" x14ac:dyDescent="0.3">
      <c r="A64" s="354">
        <f t="shared" si="0"/>
        <v>60</v>
      </c>
      <c r="B64" s="192" t="s">
        <v>174</v>
      </c>
      <c r="C64" s="194" t="s">
        <v>175</v>
      </c>
      <c r="D64" s="196">
        <v>75034620</v>
      </c>
      <c r="E64" s="196">
        <v>102326525</v>
      </c>
      <c r="F64" s="198">
        <v>600048977</v>
      </c>
      <c r="G64" s="86" t="s">
        <v>176</v>
      </c>
      <c r="H64" s="179" t="s">
        <v>86</v>
      </c>
      <c r="I64" s="179" t="s">
        <v>108</v>
      </c>
      <c r="J64" s="179" t="s">
        <v>177</v>
      </c>
      <c r="K64" s="94" t="s">
        <v>176</v>
      </c>
      <c r="L64" s="68">
        <v>1500000</v>
      </c>
      <c r="M64" s="69">
        <f t="shared" si="1"/>
        <v>1050000</v>
      </c>
      <c r="N64" s="66">
        <v>2022</v>
      </c>
      <c r="O64" s="67">
        <v>2023</v>
      </c>
      <c r="P64" s="149"/>
      <c r="Q64" s="150"/>
      <c r="R64" s="150"/>
      <c r="S64" s="151"/>
      <c r="T64" s="152"/>
      <c r="U64" s="152"/>
      <c r="V64" s="152" t="s">
        <v>113</v>
      </c>
      <c r="W64" s="152"/>
      <c r="X64" s="152"/>
      <c r="Y64" s="149" t="s">
        <v>110</v>
      </c>
      <c r="Z64" s="151" t="s">
        <v>111</v>
      </c>
    </row>
    <row r="65" spans="1:26" ht="43.2" customHeight="1" thickBot="1" x14ac:dyDescent="0.35">
      <c r="A65" s="354">
        <f t="shared" si="0"/>
        <v>61</v>
      </c>
      <c r="B65" s="202"/>
      <c r="C65" s="203"/>
      <c r="D65" s="200"/>
      <c r="E65" s="200"/>
      <c r="F65" s="201"/>
      <c r="G65" s="166" t="s">
        <v>178</v>
      </c>
      <c r="H65" s="180"/>
      <c r="I65" s="180"/>
      <c r="J65" s="180"/>
      <c r="K65" s="93" t="s">
        <v>178</v>
      </c>
      <c r="L65" s="98">
        <v>1500000</v>
      </c>
      <c r="M65" s="99">
        <f t="shared" si="1"/>
        <v>1050000</v>
      </c>
      <c r="N65" s="103">
        <v>2022</v>
      </c>
      <c r="O65" s="104">
        <v>2023</v>
      </c>
      <c r="P65" s="139"/>
      <c r="Q65" s="140"/>
      <c r="R65" s="140"/>
      <c r="S65" s="141"/>
      <c r="T65" s="142"/>
      <c r="U65" s="142"/>
      <c r="V65" s="142"/>
      <c r="W65" s="142"/>
      <c r="X65" s="142"/>
      <c r="Y65" s="139" t="s">
        <v>110</v>
      </c>
      <c r="Z65" s="141" t="s">
        <v>111</v>
      </c>
    </row>
    <row r="66" spans="1:26" ht="60" customHeight="1" x14ac:dyDescent="0.3">
      <c r="A66" s="354">
        <f t="shared" si="0"/>
        <v>62</v>
      </c>
      <c r="B66" s="192" t="s">
        <v>259</v>
      </c>
      <c r="C66" s="204" t="s">
        <v>273</v>
      </c>
      <c r="D66" s="207">
        <v>71008446</v>
      </c>
      <c r="E66" s="207">
        <v>102326819</v>
      </c>
      <c r="F66" s="210">
        <v>600049167</v>
      </c>
      <c r="G66" s="86" t="s">
        <v>288</v>
      </c>
      <c r="H66" s="234" t="s">
        <v>86</v>
      </c>
      <c r="I66" s="186" t="s">
        <v>108</v>
      </c>
      <c r="J66" s="189" t="s">
        <v>261</v>
      </c>
      <c r="K66" s="95" t="s">
        <v>288</v>
      </c>
      <c r="L66" s="54">
        <v>5000000</v>
      </c>
      <c r="M66" s="100">
        <f t="shared" si="1"/>
        <v>3500000</v>
      </c>
      <c r="N66" s="22">
        <v>2019</v>
      </c>
      <c r="O66" s="105">
        <v>2023</v>
      </c>
      <c r="P66" s="129" t="s">
        <v>113</v>
      </c>
      <c r="Q66" s="130" t="s">
        <v>113</v>
      </c>
      <c r="R66" s="130" t="s">
        <v>113</v>
      </c>
      <c r="S66" s="143" t="s">
        <v>113</v>
      </c>
      <c r="T66" s="144"/>
      <c r="U66" s="144"/>
      <c r="V66" s="144"/>
      <c r="W66" s="144"/>
      <c r="X66" s="144" t="s">
        <v>113</v>
      </c>
      <c r="Y66" s="172" t="s">
        <v>289</v>
      </c>
      <c r="Z66" s="128" t="s">
        <v>111</v>
      </c>
    </row>
    <row r="67" spans="1:26" ht="28.8" customHeight="1" x14ac:dyDescent="0.3">
      <c r="A67" s="354">
        <f t="shared" si="0"/>
        <v>63</v>
      </c>
      <c r="B67" s="202"/>
      <c r="C67" s="205"/>
      <c r="D67" s="208"/>
      <c r="E67" s="208"/>
      <c r="F67" s="211"/>
      <c r="G67" s="167" t="s">
        <v>274</v>
      </c>
      <c r="H67" s="235"/>
      <c r="I67" s="187"/>
      <c r="J67" s="190"/>
      <c r="K67" s="170" t="s">
        <v>281</v>
      </c>
      <c r="L67" s="56">
        <v>8000000</v>
      </c>
      <c r="M67" s="101">
        <f t="shared" si="1"/>
        <v>5600000</v>
      </c>
      <c r="N67" s="25">
        <v>2022</v>
      </c>
      <c r="O67" s="106">
        <v>2023</v>
      </c>
      <c r="P67" s="132"/>
      <c r="Q67" s="126"/>
      <c r="R67" s="126"/>
      <c r="S67" s="145"/>
      <c r="T67" s="146"/>
      <c r="U67" s="146"/>
      <c r="V67" s="146" t="s">
        <v>113</v>
      </c>
      <c r="W67" s="146"/>
      <c r="X67" s="146"/>
      <c r="Y67" s="173" t="s">
        <v>235</v>
      </c>
      <c r="Z67" s="134" t="s">
        <v>111</v>
      </c>
    </row>
    <row r="68" spans="1:26" ht="28.8" x14ac:dyDescent="0.3">
      <c r="A68" s="354">
        <f t="shared" si="0"/>
        <v>64</v>
      </c>
      <c r="B68" s="202"/>
      <c r="C68" s="205"/>
      <c r="D68" s="208"/>
      <c r="E68" s="208"/>
      <c r="F68" s="211"/>
      <c r="G68" s="167" t="s">
        <v>275</v>
      </c>
      <c r="H68" s="235"/>
      <c r="I68" s="187"/>
      <c r="J68" s="190"/>
      <c r="K68" s="170" t="s">
        <v>282</v>
      </c>
      <c r="L68" s="56">
        <v>5000000</v>
      </c>
      <c r="M68" s="101">
        <f t="shared" si="1"/>
        <v>3500000</v>
      </c>
      <c r="N68" s="25">
        <v>2022</v>
      </c>
      <c r="O68" s="106">
        <v>2026</v>
      </c>
      <c r="P68" s="132"/>
      <c r="Q68" s="126"/>
      <c r="R68" s="126"/>
      <c r="S68" s="145"/>
      <c r="T68" s="146"/>
      <c r="U68" s="146"/>
      <c r="V68" s="146"/>
      <c r="W68" s="146"/>
      <c r="X68" s="146"/>
      <c r="Y68" s="173" t="s">
        <v>110</v>
      </c>
      <c r="Z68" s="134" t="s">
        <v>111</v>
      </c>
    </row>
    <row r="69" spans="1:26" ht="28.8" x14ac:dyDescent="0.3">
      <c r="A69" s="354">
        <f t="shared" si="0"/>
        <v>65</v>
      </c>
      <c r="B69" s="202"/>
      <c r="C69" s="205"/>
      <c r="D69" s="208"/>
      <c r="E69" s="208"/>
      <c r="F69" s="211"/>
      <c r="G69" s="167" t="s">
        <v>276</v>
      </c>
      <c r="H69" s="235"/>
      <c r="I69" s="187"/>
      <c r="J69" s="190"/>
      <c r="K69" s="170" t="s">
        <v>283</v>
      </c>
      <c r="L69" s="56">
        <v>2500000</v>
      </c>
      <c r="M69" s="101">
        <f t="shared" si="1"/>
        <v>1750000</v>
      </c>
      <c r="N69" s="25">
        <v>2022</v>
      </c>
      <c r="O69" s="106">
        <v>2026</v>
      </c>
      <c r="P69" s="132"/>
      <c r="Q69" s="126"/>
      <c r="R69" s="126"/>
      <c r="S69" s="145"/>
      <c r="T69" s="146"/>
      <c r="U69" s="146"/>
      <c r="V69" s="146"/>
      <c r="W69" s="146"/>
      <c r="X69" s="146"/>
      <c r="Y69" s="173" t="s">
        <v>110</v>
      </c>
      <c r="Z69" s="134" t="s">
        <v>111</v>
      </c>
    </row>
    <row r="70" spans="1:26" ht="28.8" x14ac:dyDescent="0.3">
      <c r="A70" s="354">
        <f t="shared" si="0"/>
        <v>66</v>
      </c>
      <c r="B70" s="202"/>
      <c r="C70" s="205"/>
      <c r="D70" s="208"/>
      <c r="E70" s="208"/>
      <c r="F70" s="211"/>
      <c r="G70" s="167" t="s">
        <v>277</v>
      </c>
      <c r="H70" s="235"/>
      <c r="I70" s="187"/>
      <c r="J70" s="190"/>
      <c r="K70" s="170" t="s">
        <v>284</v>
      </c>
      <c r="L70" s="56">
        <v>1500000</v>
      </c>
      <c r="M70" s="101">
        <f t="shared" si="1"/>
        <v>1050000</v>
      </c>
      <c r="N70" s="25">
        <v>2022</v>
      </c>
      <c r="O70" s="106">
        <v>2024</v>
      </c>
      <c r="P70" s="132"/>
      <c r="Q70" s="126"/>
      <c r="R70" s="126" t="s">
        <v>113</v>
      </c>
      <c r="S70" s="145"/>
      <c r="T70" s="146"/>
      <c r="U70" s="146"/>
      <c r="V70" s="146"/>
      <c r="W70" s="146"/>
      <c r="X70" s="146"/>
      <c r="Y70" s="173" t="s">
        <v>110</v>
      </c>
      <c r="Z70" s="134" t="s">
        <v>111</v>
      </c>
    </row>
    <row r="71" spans="1:26" ht="28.8" x14ac:dyDescent="0.3">
      <c r="A71" s="354">
        <f t="shared" si="0"/>
        <v>67</v>
      </c>
      <c r="B71" s="202"/>
      <c r="C71" s="205"/>
      <c r="D71" s="208"/>
      <c r="E71" s="208"/>
      <c r="F71" s="211"/>
      <c r="G71" s="167" t="s">
        <v>278</v>
      </c>
      <c r="H71" s="235"/>
      <c r="I71" s="187"/>
      <c r="J71" s="190"/>
      <c r="K71" s="170" t="s">
        <v>285</v>
      </c>
      <c r="L71" s="56">
        <v>4500000</v>
      </c>
      <c r="M71" s="101">
        <f t="shared" si="1"/>
        <v>3150000</v>
      </c>
      <c r="N71" s="25">
        <v>2022</v>
      </c>
      <c r="O71" s="106">
        <v>2026</v>
      </c>
      <c r="P71" s="132"/>
      <c r="Q71" s="126"/>
      <c r="R71" s="126"/>
      <c r="S71" s="145"/>
      <c r="T71" s="146"/>
      <c r="U71" s="146"/>
      <c r="V71" s="146"/>
      <c r="W71" s="146"/>
      <c r="X71" s="146"/>
      <c r="Y71" s="173" t="s">
        <v>110</v>
      </c>
      <c r="Z71" s="134" t="s">
        <v>111</v>
      </c>
    </row>
    <row r="72" spans="1:26" ht="28.8" x14ac:dyDescent="0.3">
      <c r="A72" s="354">
        <f t="shared" si="0"/>
        <v>68</v>
      </c>
      <c r="B72" s="202"/>
      <c r="C72" s="205"/>
      <c r="D72" s="208"/>
      <c r="E72" s="208"/>
      <c r="F72" s="211"/>
      <c r="G72" s="168" t="s">
        <v>279</v>
      </c>
      <c r="H72" s="235"/>
      <c r="I72" s="187"/>
      <c r="J72" s="190"/>
      <c r="K72" s="170" t="s">
        <v>286</v>
      </c>
      <c r="L72" s="56">
        <v>1500000</v>
      </c>
      <c r="M72" s="101">
        <f t="shared" si="1"/>
        <v>1050000</v>
      </c>
      <c r="N72" s="25">
        <v>2022</v>
      </c>
      <c r="O72" s="106">
        <v>2025</v>
      </c>
      <c r="P72" s="132"/>
      <c r="Q72" s="126"/>
      <c r="R72" s="126"/>
      <c r="S72" s="145"/>
      <c r="T72" s="146"/>
      <c r="U72" s="146"/>
      <c r="V72" s="146"/>
      <c r="W72" s="146"/>
      <c r="X72" s="146"/>
      <c r="Y72" s="173" t="s">
        <v>110</v>
      </c>
      <c r="Z72" s="134" t="s">
        <v>111</v>
      </c>
    </row>
    <row r="73" spans="1:26" ht="28.8" x14ac:dyDescent="0.3">
      <c r="A73" s="354">
        <f t="shared" si="0"/>
        <v>69</v>
      </c>
      <c r="B73" s="202"/>
      <c r="C73" s="205"/>
      <c r="D73" s="208"/>
      <c r="E73" s="208"/>
      <c r="F73" s="211"/>
      <c r="G73" s="167" t="s">
        <v>280</v>
      </c>
      <c r="H73" s="235"/>
      <c r="I73" s="187"/>
      <c r="J73" s="190"/>
      <c r="K73" s="170" t="s">
        <v>287</v>
      </c>
      <c r="L73" s="56">
        <v>4500000</v>
      </c>
      <c r="M73" s="101">
        <f t="shared" si="1"/>
        <v>3150000</v>
      </c>
      <c r="N73" s="25">
        <v>2021</v>
      </c>
      <c r="O73" s="106">
        <v>2023</v>
      </c>
      <c r="P73" s="132"/>
      <c r="Q73" s="126"/>
      <c r="R73" s="126"/>
      <c r="S73" s="145"/>
      <c r="T73" s="146"/>
      <c r="U73" s="146"/>
      <c r="V73" s="146"/>
      <c r="W73" s="146"/>
      <c r="X73" s="146"/>
      <c r="Y73" s="173" t="s">
        <v>110</v>
      </c>
      <c r="Z73" s="134" t="s">
        <v>111</v>
      </c>
    </row>
    <row r="74" spans="1:26" ht="29.4" thickBot="1" x14ac:dyDescent="0.35">
      <c r="A74" s="354">
        <f t="shared" si="0"/>
        <v>70</v>
      </c>
      <c r="B74" s="193"/>
      <c r="C74" s="206"/>
      <c r="D74" s="209"/>
      <c r="E74" s="209"/>
      <c r="F74" s="212"/>
      <c r="G74" s="169" t="s">
        <v>262</v>
      </c>
      <c r="H74" s="236"/>
      <c r="I74" s="188"/>
      <c r="J74" s="191"/>
      <c r="K74" s="171" t="s">
        <v>263</v>
      </c>
      <c r="L74" s="57">
        <v>1200000</v>
      </c>
      <c r="M74" s="102">
        <f t="shared" si="1"/>
        <v>840000</v>
      </c>
      <c r="N74" s="26">
        <v>2021</v>
      </c>
      <c r="O74" s="107">
        <v>2023</v>
      </c>
      <c r="P74" s="135"/>
      <c r="Q74" s="136"/>
      <c r="R74" s="136"/>
      <c r="S74" s="147"/>
      <c r="T74" s="148"/>
      <c r="U74" s="148"/>
      <c r="V74" s="148"/>
      <c r="W74" s="148"/>
      <c r="X74" s="148"/>
      <c r="Y74" s="174" t="s">
        <v>110</v>
      </c>
      <c r="Z74" s="138" t="s">
        <v>111</v>
      </c>
    </row>
    <row r="75" spans="1:26" x14ac:dyDescent="0.3">
      <c r="A75" s="354">
        <f t="shared" si="0"/>
        <v>71</v>
      </c>
      <c r="B75" s="202" t="s">
        <v>182</v>
      </c>
      <c r="C75" s="203" t="s">
        <v>183</v>
      </c>
      <c r="D75" s="200">
        <v>71005901</v>
      </c>
      <c r="E75" s="200">
        <v>108022439</v>
      </c>
      <c r="F75" s="201">
        <v>600049337</v>
      </c>
      <c r="G75" s="127" t="s">
        <v>191</v>
      </c>
      <c r="H75" s="179" t="s">
        <v>86</v>
      </c>
      <c r="I75" s="179" t="s">
        <v>108</v>
      </c>
      <c r="J75" s="179" t="s">
        <v>185</v>
      </c>
      <c r="K75" s="94" t="s">
        <v>191</v>
      </c>
      <c r="L75" s="68">
        <v>250000</v>
      </c>
      <c r="M75" s="69">
        <f t="shared" si="1"/>
        <v>175000</v>
      </c>
      <c r="N75" s="66">
        <v>2021</v>
      </c>
      <c r="O75" s="67">
        <v>2023</v>
      </c>
      <c r="P75" s="149"/>
      <c r="Q75" s="150"/>
      <c r="R75" s="150"/>
      <c r="S75" s="151"/>
      <c r="T75" s="152"/>
      <c r="U75" s="152"/>
      <c r="V75" s="152"/>
      <c r="W75" s="152"/>
      <c r="X75" s="152"/>
      <c r="Y75" s="149" t="s">
        <v>110</v>
      </c>
      <c r="Z75" s="151" t="s">
        <v>111</v>
      </c>
    </row>
    <row r="76" spans="1:26" ht="43.8" customHeight="1" thickBot="1" x14ac:dyDescent="0.35">
      <c r="A76" s="354">
        <f t="shared" si="0"/>
        <v>72</v>
      </c>
      <c r="B76" s="193"/>
      <c r="C76" s="195"/>
      <c r="D76" s="197"/>
      <c r="E76" s="197"/>
      <c r="F76" s="199"/>
      <c r="G76" s="89" t="s">
        <v>192</v>
      </c>
      <c r="H76" s="180"/>
      <c r="I76" s="180"/>
      <c r="J76" s="180"/>
      <c r="K76" s="90" t="s">
        <v>192</v>
      </c>
      <c r="L76" s="57">
        <v>150000</v>
      </c>
      <c r="M76" s="58">
        <f t="shared" si="1"/>
        <v>105000</v>
      </c>
      <c r="N76" s="26">
        <v>2021</v>
      </c>
      <c r="O76" s="28">
        <v>2023</v>
      </c>
      <c r="P76" s="135" t="s">
        <v>113</v>
      </c>
      <c r="Q76" s="136" t="s">
        <v>113</v>
      </c>
      <c r="R76" s="136"/>
      <c r="S76" s="137" t="s">
        <v>113</v>
      </c>
      <c r="T76" s="138"/>
      <c r="U76" s="138"/>
      <c r="V76" s="138"/>
      <c r="W76" s="138"/>
      <c r="X76" s="138" t="s">
        <v>113</v>
      </c>
      <c r="Y76" s="135" t="s">
        <v>110</v>
      </c>
      <c r="Z76" s="137" t="s">
        <v>111</v>
      </c>
    </row>
    <row r="78" spans="1:26" ht="13.8" customHeight="1" x14ac:dyDescent="0.3"/>
    <row r="79" spans="1:26" x14ac:dyDescent="0.3">
      <c r="A79" s="8" t="s">
        <v>311</v>
      </c>
      <c r="C79" s="8"/>
      <c r="D79" s="8"/>
      <c r="E79" s="8"/>
      <c r="F79" s="8"/>
    </row>
    <row r="80" spans="1:26" x14ac:dyDescent="0.3">
      <c r="C80" s="8"/>
      <c r="D80" s="8"/>
      <c r="E80" s="8"/>
      <c r="F80" s="8"/>
    </row>
    <row r="81" spans="1:8" x14ac:dyDescent="0.3">
      <c r="C81" s="8"/>
      <c r="D81" s="8"/>
      <c r="E81" s="8"/>
      <c r="F81" s="8"/>
    </row>
    <row r="82" spans="1:8" x14ac:dyDescent="0.3">
      <c r="C82" s="8"/>
      <c r="D82" s="8"/>
      <c r="E82" s="8"/>
      <c r="F82" s="8"/>
      <c r="G82" s="1" t="s">
        <v>290</v>
      </c>
    </row>
    <row r="83" spans="1:8" x14ac:dyDescent="0.3">
      <c r="C83" s="8"/>
      <c r="D83" s="8"/>
      <c r="E83" s="8"/>
      <c r="F83" s="8"/>
      <c r="G83" s="1" t="s">
        <v>291</v>
      </c>
    </row>
    <row r="84" spans="1:8" x14ac:dyDescent="0.3">
      <c r="C84" s="8"/>
      <c r="D84" s="8"/>
      <c r="E84" s="8"/>
      <c r="F84" s="8"/>
    </row>
    <row r="85" spans="1:8" x14ac:dyDescent="0.3">
      <c r="C85" s="8"/>
      <c r="D85" s="8"/>
      <c r="E85" s="8"/>
      <c r="F85" s="8"/>
    </row>
    <row r="86" spans="1:8" x14ac:dyDescent="0.3">
      <c r="C86" s="8"/>
      <c r="D86" s="8"/>
      <c r="E86" s="8"/>
      <c r="F86" s="8"/>
    </row>
    <row r="87" spans="1:8" x14ac:dyDescent="0.3">
      <c r="C87" s="8"/>
      <c r="D87" s="8"/>
      <c r="E87" s="8"/>
      <c r="F87" s="8"/>
    </row>
    <row r="88" spans="1:8" x14ac:dyDescent="0.3">
      <c r="A88" s="8" t="s">
        <v>30</v>
      </c>
      <c r="B88" s="8"/>
    </row>
    <row r="89" spans="1:8" x14ac:dyDescent="0.3">
      <c r="A89" s="13" t="s">
        <v>41</v>
      </c>
      <c r="B89" s="8"/>
    </row>
    <row r="90" spans="1:8" x14ac:dyDescent="0.3">
      <c r="A90" s="8" t="s">
        <v>31</v>
      </c>
      <c r="B90" s="8"/>
    </row>
    <row r="91" spans="1:8" x14ac:dyDescent="0.3">
      <c r="A91" s="8" t="s">
        <v>105</v>
      </c>
      <c r="B91" s="8"/>
    </row>
    <row r="93" spans="1:8" x14ac:dyDescent="0.3">
      <c r="A93" s="1" t="s">
        <v>42</v>
      </c>
      <c r="B93" s="8"/>
    </row>
    <row r="94" spans="1:8" x14ac:dyDescent="0.3">
      <c r="B94" s="8"/>
    </row>
    <row r="95" spans="1:8" x14ac:dyDescent="0.3">
      <c r="A95" s="34" t="s">
        <v>73</v>
      </c>
      <c r="B95" s="34"/>
      <c r="C95" s="34"/>
      <c r="D95" s="34"/>
      <c r="E95" s="34"/>
      <c r="F95" s="34"/>
      <c r="G95" s="34"/>
      <c r="H95" s="34"/>
    </row>
    <row r="96" spans="1:8" x14ac:dyDescent="0.3">
      <c r="A96" s="34" t="s">
        <v>69</v>
      </c>
      <c r="B96" s="34"/>
      <c r="C96" s="34"/>
      <c r="D96" s="34"/>
      <c r="E96" s="34"/>
      <c r="F96" s="34"/>
      <c r="G96" s="34"/>
      <c r="H96" s="34"/>
    </row>
    <row r="97" spans="1:17" x14ac:dyDescent="0.3">
      <c r="A97" s="34" t="s">
        <v>65</v>
      </c>
      <c r="B97" s="34"/>
      <c r="C97" s="34"/>
      <c r="D97" s="34"/>
      <c r="E97" s="34"/>
      <c r="F97" s="34"/>
      <c r="G97" s="34"/>
      <c r="H97" s="34"/>
    </row>
    <row r="98" spans="1:17" x14ac:dyDescent="0.3">
      <c r="A98" s="34" t="s">
        <v>66</v>
      </c>
      <c r="B98" s="34"/>
      <c r="C98" s="34"/>
      <c r="D98" s="34"/>
      <c r="E98" s="34"/>
      <c r="F98" s="34"/>
      <c r="G98" s="34"/>
      <c r="H98" s="34"/>
    </row>
    <row r="99" spans="1:17" x14ac:dyDescent="0.3">
      <c r="A99" s="34" t="s">
        <v>67</v>
      </c>
      <c r="B99" s="34"/>
      <c r="C99" s="34"/>
      <c r="D99" s="34"/>
      <c r="E99" s="34"/>
      <c r="F99" s="34"/>
      <c r="G99" s="34"/>
      <c r="H99" s="34"/>
    </row>
    <row r="100" spans="1:17" x14ac:dyDescent="0.3">
      <c r="A100" s="34" t="s">
        <v>68</v>
      </c>
      <c r="B100" s="34"/>
      <c r="C100" s="34"/>
      <c r="D100" s="34"/>
      <c r="E100" s="34"/>
      <c r="F100" s="34"/>
      <c r="G100" s="34"/>
      <c r="H100" s="34"/>
    </row>
    <row r="101" spans="1:17" x14ac:dyDescent="0.3">
      <c r="A101" s="34" t="s">
        <v>71</v>
      </c>
      <c r="B101" s="34"/>
      <c r="C101" s="34"/>
      <c r="D101" s="34"/>
      <c r="E101" s="34"/>
      <c r="F101" s="34"/>
      <c r="G101" s="34"/>
      <c r="H101" s="34"/>
    </row>
    <row r="102" spans="1:17" x14ac:dyDescent="0.3">
      <c r="A102" s="6" t="s">
        <v>70</v>
      </c>
      <c r="B102" s="6"/>
      <c r="C102" s="6"/>
      <c r="D102" s="6"/>
      <c r="E102" s="6"/>
    </row>
    <row r="103" spans="1:17" x14ac:dyDescent="0.3">
      <c r="A103" s="34" t="s">
        <v>72</v>
      </c>
      <c r="B103" s="34"/>
      <c r="C103" s="34"/>
      <c r="D103" s="34"/>
      <c r="E103" s="34"/>
      <c r="F103" s="34"/>
      <c r="G103" s="3"/>
      <c r="H103" s="3"/>
      <c r="I103" s="3"/>
      <c r="J103" s="3"/>
      <c r="K103" s="3"/>
      <c r="L103" s="61"/>
      <c r="M103" s="61"/>
      <c r="N103" s="3"/>
      <c r="O103" s="3"/>
      <c r="P103" s="3"/>
      <c r="Q103" s="3"/>
    </row>
    <row r="104" spans="1:17" x14ac:dyDescent="0.3">
      <c r="A104" s="34" t="s">
        <v>44</v>
      </c>
      <c r="B104" s="34"/>
      <c r="C104" s="34"/>
      <c r="D104" s="34"/>
      <c r="E104" s="34"/>
      <c r="F104" s="34"/>
      <c r="G104" s="3"/>
      <c r="H104" s="3"/>
      <c r="I104" s="3"/>
      <c r="J104" s="3"/>
      <c r="K104" s="3"/>
      <c r="L104" s="61"/>
      <c r="M104" s="61"/>
      <c r="N104" s="3"/>
      <c r="O104" s="3"/>
      <c r="P104" s="3"/>
      <c r="Q104" s="3"/>
    </row>
    <row r="105" spans="1:17" x14ac:dyDescent="0.3">
      <c r="A105" s="34"/>
      <c r="B105" s="34"/>
      <c r="C105" s="34"/>
      <c r="D105" s="34"/>
      <c r="E105" s="34"/>
      <c r="F105" s="34"/>
      <c r="G105" s="3"/>
      <c r="H105" s="3"/>
      <c r="I105" s="3"/>
      <c r="J105" s="3"/>
      <c r="K105" s="3"/>
      <c r="L105" s="61"/>
      <c r="M105" s="61"/>
      <c r="N105" s="3"/>
      <c r="O105" s="3"/>
      <c r="P105" s="3"/>
      <c r="Q105" s="3"/>
    </row>
    <row r="106" spans="1:17" x14ac:dyDescent="0.3">
      <c r="A106" s="34" t="s">
        <v>74</v>
      </c>
      <c r="B106" s="34"/>
      <c r="C106" s="34"/>
      <c r="D106" s="34"/>
      <c r="E106" s="34"/>
      <c r="F106" s="34"/>
      <c r="G106" s="3"/>
      <c r="H106" s="3"/>
      <c r="I106" s="3"/>
      <c r="J106" s="3"/>
      <c r="K106" s="3"/>
      <c r="L106" s="61"/>
      <c r="M106" s="61"/>
      <c r="N106" s="3"/>
      <c r="O106" s="3"/>
      <c r="P106" s="3"/>
      <c r="Q106" s="3"/>
    </row>
    <row r="107" spans="1:17" x14ac:dyDescent="0.3">
      <c r="A107" s="34" t="s">
        <v>62</v>
      </c>
      <c r="B107" s="34"/>
      <c r="C107" s="34"/>
      <c r="D107" s="34"/>
      <c r="E107" s="34"/>
      <c r="F107" s="34"/>
      <c r="G107" s="3"/>
      <c r="H107" s="3"/>
      <c r="I107" s="3"/>
      <c r="J107" s="3"/>
      <c r="K107" s="3"/>
      <c r="L107" s="61"/>
      <c r="M107" s="61"/>
      <c r="N107" s="3"/>
      <c r="O107" s="3"/>
      <c r="P107" s="3"/>
      <c r="Q107" s="3"/>
    </row>
    <row r="109" spans="1:17" x14ac:dyDescent="0.3">
      <c r="A109" s="1" t="s">
        <v>45</v>
      </c>
    </row>
    <row r="110" spans="1:17" x14ac:dyDescent="0.3">
      <c r="A110" s="17" t="s">
        <v>46</v>
      </c>
    </row>
    <row r="111" spans="1:17" x14ac:dyDescent="0.3">
      <c r="A111" s="1" t="s">
        <v>47</v>
      </c>
    </row>
    <row r="113" spans="1:13" s="34" customFormat="1" x14ac:dyDescent="0.3">
      <c r="L113" s="62"/>
      <c r="M113" s="62"/>
    </row>
    <row r="114" spans="1:13" s="34" customFormat="1" x14ac:dyDescent="0.3">
      <c r="L114" s="62"/>
      <c r="M114" s="62"/>
    </row>
    <row r="115" spans="1:13" x14ac:dyDescent="0.3">
      <c r="A115" s="35"/>
      <c r="B115" s="36"/>
      <c r="C115" s="3"/>
      <c r="D115" s="3"/>
      <c r="E115" s="3"/>
      <c r="F115" s="3"/>
      <c r="G115" s="3"/>
      <c r="H115" s="3"/>
      <c r="I115" s="3"/>
    </row>
    <row r="116" spans="1:13" s="3" customFormat="1" x14ac:dyDescent="0.3">
      <c r="L116" s="61"/>
      <c r="M116" s="61"/>
    </row>
    <row r="117" spans="1:13" s="33" customFormat="1" x14ac:dyDescent="0.3">
      <c r="A117" s="34"/>
      <c r="B117" s="34"/>
      <c r="C117" s="34"/>
      <c r="D117" s="34"/>
      <c r="E117" s="34"/>
      <c r="F117" s="34"/>
      <c r="G117" s="34"/>
      <c r="H117" s="34"/>
      <c r="I117" s="3"/>
      <c r="L117" s="63"/>
      <c r="M117" s="63"/>
    </row>
  </sheetData>
  <mergeCells count="85">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E5:E34"/>
    <mergeCell ref="B5:B36"/>
    <mergeCell ref="C5:C36"/>
    <mergeCell ref="D5:D36"/>
    <mergeCell ref="F5:F36"/>
    <mergeCell ref="B37:B54"/>
    <mergeCell ref="C37:C54"/>
    <mergeCell ref="D37:D54"/>
    <mergeCell ref="E37:E54"/>
    <mergeCell ref="F37:F54"/>
    <mergeCell ref="B55:B60"/>
    <mergeCell ref="C55:C60"/>
    <mergeCell ref="D55:D60"/>
    <mergeCell ref="E55:E60"/>
    <mergeCell ref="F55:F60"/>
    <mergeCell ref="B64:B65"/>
    <mergeCell ref="C64:C65"/>
    <mergeCell ref="D64:D65"/>
    <mergeCell ref="E64:E65"/>
    <mergeCell ref="F64:F65"/>
    <mergeCell ref="B61:B63"/>
    <mergeCell ref="C61:C63"/>
    <mergeCell ref="D61:D63"/>
    <mergeCell ref="E61:E62"/>
    <mergeCell ref="F61:F63"/>
    <mergeCell ref="B75:B76"/>
    <mergeCell ref="C75:C76"/>
    <mergeCell ref="D75:D76"/>
    <mergeCell ref="E75:E76"/>
    <mergeCell ref="F75:F76"/>
    <mergeCell ref="H5:H36"/>
    <mergeCell ref="I5:I36"/>
    <mergeCell ref="J5:J36"/>
    <mergeCell ref="H37:H54"/>
    <mergeCell ref="I37:I54"/>
    <mergeCell ref="J37:J54"/>
    <mergeCell ref="H61:H63"/>
    <mergeCell ref="I61:I63"/>
    <mergeCell ref="J61:J63"/>
    <mergeCell ref="H55:H60"/>
    <mergeCell ref="I55:I60"/>
    <mergeCell ref="J55:J60"/>
    <mergeCell ref="H64:H65"/>
    <mergeCell ref="I64:I65"/>
    <mergeCell ref="J64:J65"/>
    <mergeCell ref="H75:H76"/>
    <mergeCell ref="I75:I76"/>
    <mergeCell ref="J75:J76"/>
    <mergeCell ref="H66:H74"/>
    <mergeCell ref="I66:I74"/>
    <mergeCell ref="J66:J74"/>
    <mergeCell ref="B66:B74"/>
    <mergeCell ref="C66:C74"/>
    <mergeCell ref="D66:D74"/>
    <mergeCell ref="E66:E74"/>
    <mergeCell ref="F66:F74"/>
  </mergeCells>
  <pageMargins left="0.19685039370078741" right="0.19685039370078741" top="0.78740157480314965" bottom="0.78740157480314965" header="0.31496062992125984" footer="0.31496062992125984"/>
  <pageSetup paperSize="9" scale="53" fitToHeight="0" orientation="landscape" r:id="rId1"/>
  <headerFooter>
    <oddHeader>&amp;C&amp;P</oddHeader>
  </headerFooter>
  <rowBreaks count="2" manualBreakCount="2">
    <brk id="34" max="16383" man="1"/>
    <brk id="7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2"/>
  <sheetViews>
    <sheetView topLeftCell="B1" zoomScaleNormal="100" workbookViewId="0">
      <selection activeCell="D8" sqref="D8"/>
    </sheetView>
  </sheetViews>
  <sheetFormatPr defaultColWidth="8.6640625" defaultRowHeight="14.4" x14ac:dyDescent="0.3"/>
  <cols>
    <col min="1" max="1" width="14.33203125" style="1" hidden="1" customWidth="1"/>
    <col min="2" max="2" width="7.33203125" style="1" customWidth="1"/>
    <col min="3" max="3" width="18.33203125" style="1" customWidth="1"/>
    <col min="4" max="4" width="10.5546875" style="1" customWidth="1"/>
    <col min="5" max="5" width="9.21875" style="1" customWidth="1"/>
    <col min="6" max="6" width="30.77734375" style="1" customWidth="1"/>
    <col min="7" max="7" width="10.88671875" style="1" customWidth="1"/>
    <col min="8" max="8" width="9.77734375" style="1" customWidth="1"/>
    <col min="9" max="9" width="8.88671875" style="1" customWidth="1"/>
    <col min="10" max="10" width="39.44140625" style="1" customWidth="1"/>
    <col min="11" max="11" width="10.6640625" style="59" customWidth="1"/>
    <col min="12" max="12" width="10.21875" style="59" customWidth="1"/>
    <col min="13" max="14" width="5" style="1" customWidth="1"/>
    <col min="15" max="15" width="5.77734375" style="1" customWidth="1"/>
    <col min="16" max="16" width="5.5546875" style="1" customWidth="1"/>
    <col min="17" max="17" width="5.6640625" style="1" customWidth="1"/>
    <col min="18" max="18" width="5.77734375" style="1" customWidth="1"/>
    <col min="19" max="20" width="10.5546875" style="1" customWidth="1"/>
    <col min="21" max="16384" width="8.6640625" style="1"/>
  </cols>
  <sheetData>
    <row r="1" spans="1:20" ht="21.75" customHeight="1" thickBot="1" x14ac:dyDescent="0.4">
      <c r="A1" s="303" t="s">
        <v>48</v>
      </c>
      <c r="B1" s="304"/>
      <c r="C1" s="304"/>
      <c r="D1" s="304"/>
      <c r="E1" s="304"/>
      <c r="F1" s="304"/>
      <c r="G1" s="304"/>
      <c r="H1" s="304"/>
      <c r="I1" s="304"/>
      <c r="J1" s="304"/>
      <c r="K1" s="304"/>
      <c r="L1" s="304"/>
      <c r="M1" s="304"/>
      <c r="N1" s="304"/>
      <c r="O1" s="304"/>
      <c r="P1" s="304"/>
      <c r="Q1" s="304"/>
      <c r="R1" s="304"/>
      <c r="S1" s="304"/>
      <c r="T1" s="305"/>
    </row>
    <row r="2" spans="1:20" ht="30" customHeight="1" thickBot="1" x14ac:dyDescent="0.35">
      <c r="A2" s="220" t="s">
        <v>49</v>
      </c>
      <c r="B2" s="218" t="s">
        <v>12</v>
      </c>
      <c r="C2" s="249" t="s">
        <v>50</v>
      </c>
      <c r="D2" s="247"/>
      <c r="E2" s="247"/>
      <c r="F2" s="308" t="s">
        <v>14</v>
      </c>
      <c r="G2" s="299" t="s">
        <v>36</v>
      </c>
      <c r="H2" s="227" t="s">
        <v>63</v>
      </c>
      <c r="I2" s="225" t="s">
        <v>16</v>
      </c>
      <c r="J2" s="312" t="s">
        <v>17</v>
      </c>
      <c r="K2" s="223" t="s">
        <v>51</v>
      </c>
      <c r="L2" s="224"/>
      <c r="M2" s="315" t="s">
        <v>19</v>
      </c>
      <c r="N2" s="316"/>
      <c r="O2" s="322" t="s">
        <v>52</v>
      </c>
      <c r="P2" s="323"/>
      <c r="Q2" s="323"/>
      <c r="R2" s="323"/>
      <c r="S2" s="315" t="s">
        <v>21</v>
      </c>
      <c r="T2" s="316"/>
    </row>
    <row r="3" spans="1:20" ht="25.2" customHeight="1" thickBot="1" x14ac:dyDescent="0.35">
      <c r="A3" s="306"/>
      <c r="B3" s="319"/>
      <c r="C3" s="320" t="s">
        <v>53</v>
      </c>
      <c r="D3" s="295" t="s">
        <v>54</v>
      </c>
      <c r="E3" s="295" t="s">
        <v>55</v>
      </c>
      <c r="F3" s="309"/>
      <c r="G3" s="300"/>
      <c r="H3" s="302"/>
      <c r="I3" s="311"/>
      <c r="J3" s="313"/>
      <c r="K3" s="297" t="s">
        <v>56</v>
      </c>
      <c r="L3" s="297" t="s">
        <v>104</v>
      </c>
      <c r="M3" s="271" t="s">
        <v>222</v>
      </c>
      <c r="N3" s="273" t="s">
        <v>223</v>
      </c>
      <c r="O3" s="324" t="s">
        <v>39</v>
      </c>
      <c r="P3" s="325"/>
      <c r="Q3" s="325"/>
      <c r="R3" s="325"/>
      <c r="S3" s="317" t="s">
        <v>57</v>
      </c>
      <c r="T3" s="318" t="s">
        <v>29</v>
      </c>
    </row>
    <row r="4" spans="1:20" ht="68.25" customHeight="1" thickBot="1" x14ac:dyDescent="0.35">
      <c r="A4" s="307"/>
      <c r="B4" s="219"/>
      <c r="C4" s="321"/>
      <c r="D4" s="296"/>
      <c r="E4" s="296"/>
      <c r="F4" s="310"/>
      <c r="G4" s="301"/>
      <c r="H4" s="228"/>
      <c r="I4" s="226"/>
      <c r="J4" s="314"/>
      <c r="K4" s="298"/>
      <c r="L4" s="298"/>
      <c r="M4" s="272"/>
      <c r="N4" s="274"/>
      <c r="O4" s="4" t="s">
        <v>58</v>
      </c>
      <c r="P4" s="5" t="s">
        <v>227</v>
      </c>
      <c r="Q4" s="7" t="s">
        <v>228</v>
      </c>
      <c r="R4" s="15" t="s">
        <v>40</v>
      </c>
      <c r="S4" s="278"/>
      <c r="T4" s="280"/>
    </row>
    <row r="5" spans="1:20" ht="28.8" x14ac:dyDescent="0.3">
      <c r="A5" s="2">
        <v>1</v>
      </c>
      <c r="B5" s="20">
        <v>1</v>
      </c>
      <c r="C5" s="289" t="s">
        <v>219</v>
      </c>
      <c r="D5" s="291" t="s">
        <v>161</v>
      </c>
      <c r="E5" s="293">
        <v>70838704</v>
      </c>
      <c r="F5" s="88" t="s">
        <v>220</v>
      </c>
      <c r="G5" s="287" t="s">
        <v>86</v>
      </c>
      <c r="H5" s="287" t="s">
        <v>108</v>
      </c>
      <c r="I5" s="287" t="s">
        <v>108</v>
      </c>
      <c r="J5" s="29" t="s">
        <v>220</v>
      </c>
      <c r="K5" s="54">
        <v>5000000</v>
      </c>
      <c r="L5" s="55">
        <f>K5/100*70</f>
        <v>3500000</v>
      </c>
      <c r="M5" s="22">
        <v>2022</v>
      </c>
      <c r="N5" s="24">
        <v>2025</v>
      </c>
      <c r="O5" s="22"/>
      <c r="P5" s="23"/>
      <c r="Q5" s="23" t="s">
        <v>113</v>
      </c>
      <c r="R5" s="24"/>
      <c r="S5" s="129" t="s">
        <v>110</v>
      </c>
      <c r="T5" s="131" t="s">
        <v>111</v>
      </c>
    </row>
    <row r="6" spans="1:20" ht="29.4" thickBot="1" x14ac:dyDescent="0.35">
      <c r="A6" s="2">
        <v>2</v>
      </c>
      <c r="B6" s="21">
        <v>2</v>
      </c>
      <c r="C6" s="290"/>
      <c r="D6" s="292"/>
      <c r="E6" s="294"/>
      <c r="F6" s="89" t="s">
        <v>221</v>
      </c>
      <c r="G6" s="288"/>
      <c r="H6" s="288"/>
      <c r="I6" s="288"/>
      <c r="J6" s="92" t="s">
        <v>221</v>
      </c>
      <c r="K6" s="57">
        <v>4000000</v>
      </c>
      <c r="L6" s="58">
        <f>K6/100*70</f>
        <v>2800000</v>
      </c>
      <c r="M6" s="26">
        <v>2022</v>
      </c>
      <c r="N6" s="28">
        <v>2025</v>
      </c>
      <c r="O6" s="26"/>
      <c r="P6" s="27"/>
      <c r="Q6" s="27"/>
      <c r="R6" s="28"/>
      <c r="S6" s="165" t="s">
        <v>235</v>
      </c>
      <c r="T6" s="137" t="s">
        <v>111</v>
      </c>
    </row>
    <row r="7" spans="1:20" ht="43.8" thickBot="1" x14ac:dyDescent="0.35">
      <c r="A7" s="2"/>
      <c r="B7" s="390">
        <v>3</v>
      </c>
      <c r="C7" s="391" t="s">
        <v>107</v>
      </c>
      <c r="D7" s="392" t="s">
        <v>107</v>
      </c>
      <c r="E7" s="393" t="s">
        <v>302</v>
      </c>
      <c r="F7" s="394" t="s">
        <v>303</v>
      </c>
      <c r="G7" s="394" t="s">
        <v>86</v>
      </c>
      <c r="H7" s="394" t="s">
        <v>108</v>
      </c>
      <c r="I7" s="394" t="s">
        <v>108</v>
      </c>
      <c r="J7" s="395" t="s">
        <v>304</v>
      </c>
      <c r="K7" s="396">
        <v>15000000</v>
      </c>
      <c r="L7" s="397">
        <f>K7/100*70</f>
        <v>10500000</v>
      </c>
      <c r="M7" s="398">
        <v>2023</v>
      </c>
      <c r="N7" s="399">
        <v>2025</v>
      </c>
      <c r="O7" s="398"/>
      <c r="P7" s="400" t="s">
        <v>113</v>
      </c>
      <c r="Q7" s="400" t="s">
        <v>113</v>
      </c>
      <c r="R7" s="399"/>
      <c r="S7" s="398" t="s">
        <v>235</v>
      </c>
      <c r="T7" s="401" t="s">
        <v>111</v>
      </c>
    </row>
    <row r="8" spans="1:20" x14ac:dyDescent="0.3">
      <c r="A8" s="2"/>
      <c r="B8" s="16"/>
      <c r="C8" s="2"/>
      <c r="D8" s="2"/>
      <c r="E8" s="2"/>
      <c r="F8" s="2"/>
      <c r="G8" s="2"/>
      <c r="H8" s="2"/>
      <c r="I8" s="2"/>
      <c r="J8" s="2"/>
      <c r="K8" s="64"/>
      <c r="L8" s="64"/>
      <c r="M8" s="2"/>
      <c r="N8" s="2"/>
      <c r="O8" s="2"/>
      <c r="P8" s="2"/>
      <c r="Q8" s="2"/>
      <c r="R8" s="2"/>
      <c r="S8" s="2"/>
      <c r="T8" s="2"/>
    </row>
    <row r="9" spans="1:20" x14ac:dyDescent="0.3">
      <c r="A9" s="2"/>
      <c r="B9" s="16"/>
      <c r="C9" s="2"/>
      <c r="D9" s="2"/>
      <c r="E9" s="2"/>
      <c r="F9" s="2"/>
      <c r="G9" s="2"/>
      <c r="H9" s="2"/>
      <c r="I9" s="2"/>
      <c r="J9" s="2"/>
      <c r="K9" s="64"/>
      <c r="L9" s="64"/>
      <c r="M9" s="2"/>
      <c r="N9" s="2"/>
      <c r="O9" s="2"/>
      <c r="P9" s="2"/>
      <c r="Q9" s="2"/>
      <c r="R9" s="2"/>
      <c r="S9" s="2"/>
      <c r="T9" s="2"/>
    </row>
    <row r="10" spans="1:20" x14ac:dyDescent="0.3">
      <c r="B10" s="8" t="s">
        <v>311</v>
      </c>
    </row>
    <row r="13" spans="1:20" x14ac:dyDescent="0.3">
      <c r="A13" s="2" t="s">
        <v>59</v>
      </c>
      <c r="B13" s="2"/>
      <c r="F13" s="1" t="s">
        <v>290</v>
      </c>
    </row>
    <row r="14" spans="1:20" x14ac:dyDescent="0.3">
      <c r="A14" s="2"/>
      <c r="B14" s="2"/>
      <c r="F14" s="1" t="s">
        <v>291</v>
      </c>
    </row>
    <row r="15" spans="1:20" x14ac:dyDescent="0.3">
      <c r="A15" s="2"/>
      <c r="B15" s="2"/>
    </row>
    <row r="16" spans="1:20" x14ac:dyDescent="0.3">
      <c r="A16" s="2"/>
      <c r="B16" s="2"/>
    </row>
    <row r="17" spans="1:12" x14ac:dyDescent="0.3">
      <c r="A17" s="2"/>
      <c r="B17" s="2"/>
    </row>
    <row r="18" spans="1:12" x14ac:dyDescent="0.3">
      <c r="A18" s="2"/>
      <c r="B18" s="2"/>
    </row>
    <row r="19" spans="1:12" x14ac:dyDescent="0.3">
      <c r="A19" s="2"/>
      <c r="B19" s="14" t="s">
        <v>60</v>
      </c>
    </row>
    <row r="20" spans="1:12" ht="15.9" customHeight="1" x14ac:dyDescent="0.3">
      <c r="B20" s="1" t="s">
        <v>61</v>
      </c>
    </row>
    <row r="21" spans="1:12" x14ac:dyDescent="0.3">
      <c r="B21" s="8" t="s">
        <v>31</v>
      </c>
    </row>
    <row r="22" spans="1:12" x14ac:dyDescent="0.3">
      <c r="B22" s="8" t="s">
        <v>105</v>
      </c>
    </row>
    <row r="24" spans="1:12" x14ac:dyDescent="0.3">
      <c r="B24" s="1" t="s">
        <v>42</v>
      </c>
    </row>
    <row r="26" spans="1:12" x14ac:dyDescent="0.3">
      <c r="A26" s="6" t="s">
        <v>43</v>
      </c>
      <c r="B26" s="34" t="s">
        <v>76</v>
      </c>
      <c r="C26" s="34"/>
      <c r="D26" s="34"/>
      <c r="E26" s="34"/>
      <c r="F26" s="34"/>
      <c r="G26" s="34"/>
      <c r="H26" s="34"/>
      <c r="I26" s="34"/>
      <c r="J26" s="34"/>
      <c r="K26" s="62"/>
      <c r="L26" s="62"/>
    </row>
    <row r="27" spans="1:12" x14ac:dyDescent="0.3">
      <c r="A27" s="6" t="s">
        <v>44</v>
      </c>
      <c r="B27" s="34" t="s">
        <v>69</v>
      </c>
      <c r="C27" s="34"/>
      <c r="D27" s="34"/>
      <c r="E27" s="34"/>
      <c r="F27" s="34"/>
      <c r="G27" s="34"/>
      <c r="H27" s="34"/>
      <c r="I27" s="34"/>
      <c r="J27" s="34"/>
      <c r="K27" s="62"/>
      <c r="L27" s="62"/>
    </row>
    <row r="28" spans="1:12" x14ac:dyDescent="0.3">
      <c r="A28" s="6"/>
      <c r="B28" s="34" t="s">
        <v>65</v>
      </c>
      <c r="C28" s="34"/>
      <c r="D28" s="34"/>
      <c r="E28" s="34"/>
      <c r="F28" s="34"/>
      <c r="G28" s="34"/>
      <c r="H28" s="34"/>
      <c r="I28" s="34"/>
      <c r="J28" s="34"/>
      <c r="K28" s="62"/>
      <c r="L28" s="62"/>
    </row>
    <row r="29" spans="1:12" x14ac:dyDescent="0.3">
      <c r="A29" s="6"/>
      <c r="B29" s="34" t="s">
        <v>66</v>
      </c>
      <c r="C29" s="34"/>
      <c r="D29" s="34"/>
      <c r="E29" s="34"/>
      <c r="F29" s="34"/>
      <c r="G29" s="34"/>
      <c r="H29" s="34"/>
      <c r="I29" s="34"/>
      <c r="J29" s="34"/>
      <c r="K29" s="62"/>
      <c r="L29" s="62"/>
    </row>
    <row r="30" spans="1:12" x14ac:dyDescent="0.3">
      <c r="A30" s="6"/>
      <c r="B30" s="34" t="s">
        <v>67</v>
      </c>
      <c r="C30" s="34"/>
      <c r="D30" s="34"/>
      <c r="E30" s="34"/>
      <c r="F30" s="34"/>
      <c r="G30" s="34"/>
      <c r="H30" s="34"/>
      <c r="I30" s="34"/>
      <c r="J30" s="34"/>
      <c r="K30" s="62"/>
      <c r="L30" s="62"/>
    </row>
    <row r="31" spans="1:12" x14ac:dyDescent="0.3">
      <c r="A31" s="6"/>
      <c r="B31" s="34" t="s">
        <v>68</v>
      </c>
      <c r="C31" s="34"/>
      <c r="D31" s="34"/>
      <c r="E31" s="34"/>
      <c r="F31" s="34"/>
      <c r="G31" s="34"/>
      <c r="H31" s="34"/>
      <c r="I31" s="34"/>
      <c r="J31" s="34"/>
      <c r="K31" s="62"/>
      <c r="L31" s="62"/>
    </row>
    <row r="32" spans="1:12" x14ac:dyDescent="0.3">
      <c r="A32" s="6"/>
      <c r="B32" s="34" t="s">
        <v>71</v>
      </c>
      <c r="C32" s="34"/>
      <c r="D32" s="34"/>
      <c r="E32" s="34"/>
      <c r="F32" s="34"/>
      <c r="G32" s="34"/>
      <c r="H32" s="34"/>
      <c r="I32" s="34"/>
      <c r="J32" s="34"/>
      <c r="K32" s="62"/>
      <c r="L32" s="62"/>
    </row>
    <row r="33" spans="1:12" x14ac:dyDescent="0.3">
      <c r="A33" s="6"/>
      <c r="B33" s="34"/>
      <c r="C33" s="34"/>
      <c r="D33" s="34"/>
      <c r="E33" s="34"/>
      <c r="F33" s="34"/>
      <c r="G33" s="34"/>
      <c r="H33" s="34"/>
      <c r="I33" s="34"/>
      <c r="J33" s="34"/>
      <c r="K33" s="62"/>
      <c r="L33" s="62"/>
    </row>
    <row r="34" spans="1:12" x14ac:dyDescent="0.3">
      <c r="A34" s="6"/>
      <c r="B34" s="34" t="s">
        <v>75</v>
      </c>
      <c r="C34" s="34"/>
      <c r="D34" s="34"/>
      <c r="E34" s="34"/>
      <c r="F34" s="34"/>
      <c r="G34" s="34"/>
      <c r="H34" s="34"/>
      <c r="I34" s="34"/>
      <c r="J34" s="34"/>
      <c r="K34" s="62"/>
      <c r="L34" s="62"/>
    </row>
    <row r="35" spans="1:12" x14ac:dyDescent="0.3">
      <c r="A35" s="6"/>
      <c r="B35" s="34" t="s">
        <v>44</v>
      </c>
      <c r="C35" s="34"/>
      <c r="D35" s="34"/>
      <c r="E35" s="34"/>
      <c r="F35" s="34"/>
      <c r="G35" s="34"/>
      <c r="H35" s="34"/>
      <c r="I35" s="34"/>
      <c r="J35" s="34"/>
      <c r="K35" s="62"/>
      <c r="L35" s="62"/>
    </row>
    <row r="36" spans="1:12" x14ac:dyDescent="0.3">
      <c r="B36" s="34"/>
      <c r="C36" s="34"/>
      <c r="D36" s="34"/>
      <c r="E36" s="34"/>
      <c r="F36" s="34"/>
      <c r="G36" s="34"/>
      <c r="H36" s="34"/>
      <c r="I36" s="34"/>
      <c r="J36" s="34"/>
      <c r="K36" s="62"/>
      <c r="L36" s="62"/>
    </row>
    <row r="37" spans="1:12" x14ac:dyDescent="0.3">
      <c r="B37" s="34" t="s">
        <v>74</v>
      </c>
      <c r="C37" s="34"/>
      <c r="D37" s="34"/>
      <c r="E37" s="34"/>
      <c r="F37" s="34"/>
      <c r="G37" s="34"/>
      <c r="H37" s="34"/>
      <c r="I37" s="34"/>
      <c r="J37" s="34"/>
      <c r="K37" s="62"/>
      <c r="L37" s="62"/>
    </row>
    <row r="38" spans="1:12" x14ac:dyDescent="0.3">
      <c r="B38" s="34" t="s">
        <v>62</v>
      </c>
      <c r="C38" s="34"/>
      <c r="D38" s="34"/>
      <c r="E38" s="34"/>
      <c r="F38" s="34"/>
      <c r="G38" s="34"/>
      <c r="H38" s="34"/>
      <c r="I38" s="34"/>
      <c r="J38" s="34"/>
      <c r="K38" s="62"/>
      <c r="L38" s="62"/>
    </row>
    <row r="39" spans="1:12" ht="15.9" customHeight="1" x14ac:dyDescent="0.3"/>
    <row r="40" spans="1:12" x14ac:dyDescent="0.3">
      <c r="B40" s="1" t="s">
        <v>45</v>
      </c>
    </row>
    <row r="41" spans="1:12" x14ac:dyDescent="0.3">
      <c r="B41" s="1" t="s">
        <v>46</v>
      </c>
    </row>
    <row r="42" spans="1:12" x14ac:dyDescent="0.3">
      <c r="B42" s="1" t="s">
        <v>47</v>
      </c>
    </row>
  </sheetData>
  <mergeCells count="29">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 ref="I5:I6"/>
    <mergeCell ref="C5:C6"/>
    <mergeCell ref="D5:D6"/>
    <mergeCell ref="E5:E6"/>
    <mergeCell ref="G5:G6"/>
    <mergeCell ref="H5:H6"/>
  </mergeCells>
  <pageMargins left="0.19685039370078741" right="0.19685039370078741" top="0.78740157480314965" bottom="0.78740157480314965" header="0.31496062992125984" footer="0.31496062992125984"/>
  <pageSetup paperSize="9" scale="66"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7892C20ADE2342A40A40C2CD6D066D" ma:contentTypeVersion="9" ma:contentTypeDescription="Create a new document." ma:contentTypeScope="" ma:versionID="9d53ace3a8dfcec41efbb29e1132eaaf">
  <xsd:schema xmlns:xsd="http://www.w3.org/2001/XMLSchema" xmlns:xs="http://www.w3.org/2001/XMLSchema" xmlns:p="http://schemas.microsoft.com/office/2006/metadata/properties" xmlns:ns3="dd09db49-6223-4168-b74d-9be792e2960d" xmlns:ns4="60e6ab6f-f2e4-45f1-83a2-7fb254344455" targetNamespace="http://schemas.microsoft.com/office/2006/metadata/properties" ma:root="true" ma:fieldsID="0fc22ff1cca7251f3c05aeb178c6f087" ns3:_="" ns4:_="">
    <xsd:import namespace="dd09db49-6223-4168-b74d-9be792e2960d"/>
    <xsd:import namespace="60e6ab6f-f2e4-45f1-83a2-7fb25434445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09db49-6223-4168-b74d-9be792e29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e6ab6f-f2e4-45f1-83a2-7fb25434445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475C52-C20B-4778-B923-B6C837C3C5C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60e6ab6f-f2e4-45f1-83a2-7fb254344455"/>
    <ds:schemaRef ds:uri="dd09db49-6223-4168-b74d-9be792e2960d"/>
    <ds:schemaRef ds:uri="http://www.w3.org/XML/1998/namespace"/>
  </ds:schemaRefs>
</ds:datastoreItem>
</file>

<file path=customXml/itemProps2.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3.xml><?xml version="1.0" encoding="utf-8"?>
<ds:datastoreItem xmlns:ds="http://schemas.openxmlformats.org/officeDocument/2006/customXml" ds:itemID="{4B851B1C-DFA4-42D0-8003-6106C69AE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09db49-6223-4168-b74d-9be792e2960d"/>
    <ds:schemaRef ds:uri="60e6ab6f-f2e4-45f1-83a2-7fb254344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Robert Rölc</cp:lastModifiedBy>
  <cp:revision/>
  <cp:lastPrinted>2021-11-18T13:37:33Z</cp:lastPrinted>
  <dcterms:created xsi:type="dcterms:W3CDTF">2020-07-22T07:46:04Z</dcterms:created>
  <dcterms:modified xsi:type="dcterms:W3CDTF">2022-05-25T16:30:01Z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0x010100947892C20ADE2342A40A40C2CD6D066D</vt:lpwstr>
  </property>
</Properties>
</file>