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posemberi.sharepoint.com/sites/Vzkvtnkoleskobrodska/Sdilene dokumenty/General/_MAP III_Vzkvétání/Řídící výbor/2023 10 09 - 2023 10 12_PER ROLLAM/Předáno RSK/"/>
    </mc:Choice>
  </mc:AlternateContent>
  <xr:revisionPtr revIDLastSave="2" documentId="8_{6CB05DD2-6D51-4111-80A6-BA2D923029B5}" xr6:coauthVersionLast="47" xr6:coauthVersionMax="47" xr10:uidLastSave="{956C3929-9C0D-4544-854C-F7BD45D3DD62}"/>
  <bookViews>
    <workbookView xWindow="-108" yWindow="-108" windowWidth="23256" windowHeight="12456" tabRatio="638" firstSheet="1" activeTab="3" xr2:uid="{00000000-000D-0000-FFFF-FFFF00000000}"/>
  </bookViews>
  <sheets>
    <sheet name="Pokyny, info" sheetId="9" state="hidden" r:id="rId1"/>
    <sheet name="MŠ" sheetId="6" r:id="rId2"/>
    <sheet name="ZŠ" sheetId="7" r:id="rId3"/>
    <sheet name="zajmové, neformalní, cel" sheetId="8" r:id="rId4"/>
    <sheet name="Číselníky" sheetId="10" state="hidden" r:id="rId5"/>
    <sheet name="Dokončeno a v realizaci IROP" sheetId="11" state="hidden" r:id="rId6"/>
    <sheet name="Dokončeno a v realizaci" sheetId="12"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6" l="1"/>
  <c r="M5" i="6"/>
  <c r="M6" i="6"/>
  <c r="M7" i="6"/>
  <c r="M8" i="6"/>
  <c r="M9" i="6"/>
  <c r="M10" i="6"/>
  <c r="M11" i="6"/>
  <c r="M13" i="6"/>
  <c r="M14" i="6"/>
  <c r="K17" i="8"/>
  <c r="K15" i="8"/>
  <c r="K14" i="8"/>
  <c r="K13" i="8"/>
  <c r="K16" i="8"/>
  <c r="K12" i="8"/>
  <c r="M31" i="7"/>
  <c r="M33" i="7"/>
  <c r="M28" i="7"/>
  <c r="M27" i="7"/>
  <c r="M26" i="7"/>
  <c r="M25" i="7"/>
  <c r="M29" i="7"/>
  <c r="M19" i="7"/>
  <c r="M6" i="7"/>
  <c r="M7" i="7"/>
  <c r="M8" i="7"/>
  <c r="M9" i="7"/>
  <c r="M10" i="7"/>
  <c r="M11" i="7"/>
  <c r="M12" i="7"/>
  <c r="M13" i="7"/>
  <c r="M14" i="7"/>
  <c r="M15" i="7"/>
  <c r="M16" i="7"/>
  <c r="M17" i="7"/>
  <c r="M18" i="7"/>
  <c r="M20" i="7"/>
  <c r="M21" i="7"/>
  <c r="M22" i="7"/>
  <c r="M23" i="7"/>
  <c r="M24" i="7"/>
  <c r="M30" i="7"/>
  <c r="M34" i="7"/>
  <c r="K9" i="8" l="1"/>
  <c r="K10" i="8"/>
  <c r="K11" i="8"/>
  <c r="K5" i="8"/>
  <c r="K6" i="8"/>
  <c r="K7" i="8"/>
  <c r="K8" i="8"/>
</calcChain>
</file>

<file path=xl/sharedStrings.xml><?xml version="1.0" encoding="utf-8"?>
<sst xmlns="http://schemas.openxmlformats.org/spreadsheetml/2006/main" count="1379" uniqueCount="521">
  <si>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</si>
  <si>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</si>
  <si>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</si>
  <si>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</si>
  <si>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</si>
  <si>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</si>
  <si>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</si>
  <si>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</si>
  <si>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</si>
  <si>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</si>
  <si>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</si>
  <si>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</si>
  <si>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</si>
  <si>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</si>
  <si>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</si>
  <si>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</si>
  <si>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</si>
  <si>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</si>
  <si>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</si>
  <si>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</si>
  <si>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</si>
  <si>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</si>
  <si>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</si>
  <si>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</si>
  <si>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</si>
  <si>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</si>
  <si>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</si>
  <si>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</si>
  <si>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</si>
  <si>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</si>
  <si>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</si>
  <si>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</si>
  <si>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</si>
  <si>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</si>
  <si>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</si>
  <si>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</si>
  <si>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polytech. vzdělávání</t>
    </r>
    <r>
      <rPr>
        <vertAlign val="superscript"/>
        <sz val="10"/>
        <color theme="1"/>
        <rFont val="Calibri"/>
        <family val="2"/>
        <charset val="238"/>
        <scheme val="minor"/>
      </rPr>
      <t>4)</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</si>
  <si>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</si>
  <si>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</si>
  <si>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</si>
  <si>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</si>
  <si>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</si>
  <si>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</si>
  <si>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</si>
  <si>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Identifikace organizace (školského/vzdělávacího zařízení)</t>
  </si>
  <si>
    <t>Stručný popis investic projektu</t>
  </si>
  <si>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</si>
  <si>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</si>
  <si>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</si>
  <si>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</si>
  <si>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</si>
  <si>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</si>
  <si>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</si>
  <si>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</si>
  <si>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</si>
  <si>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</si>
  <si>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</si>
  <si>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</si>
  <si>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</si>
  <si>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</si>
  <si>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</si>
  <si>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</si>
  <si>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</si>
  <si>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</si>
  <si>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</si>
  <si>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</si>
  <si>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</si>
  <si>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</si>
  <si>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</si>
  <si>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</si>
  <si>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</si>
  <si>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stručný popis, např. zpracovaná PD, zajištěné výkupy, výběr dodavatele</t>
  </si>
  <si>
    <t>Město Český Brod</t>
  </si>
  <si>
    <t>Český Brod</t>
  </si>
  <si>
    <t>ANO</t>
  </si>
  <si>
    <t>ve výstavbě</t>
  </si>
  <si>
    <t>X</t>
  </si>
  <si>
    <t>Obec Poříčany</t>
  </si>
  <si>
    <t>Venkovní učebna pro výuku přírodních věd ZŠ Poříčany</t>
  </si>
  <si>
    <t>Poříčany</t>
  </si>
  <si>
    <t xml:space="preserve">Učebna s alternativním zdrojem energie. Prostory pro pěstování bylin a zeleniny (záhony se zavlažováním) pro výuku a volnočasové aktivity. Propagace zdravého způsobu života. Environmentální výchova, výtvarná  výchova, výuka prvouky, přírodopisu a pracovních činností v jarních a podzimních měsících. </t>
  </si>
  <si>
    <t>záměr</t>
  </si>
  <si>
    <t>NE</t>
  </si>
  <si>
    <t xml:space="preserve">Vybudování odborných učeben ZŠ Poříčany </t>
  </si>
  <si>
    <t>Stavebnípovolení</t>
  </si>
  <si>
    <t>Připravenost projektu</t>
  </si>
  <si>
    <t>Mateřská škola Tuklaty, okres Kolín</t>
  </si>
  <si>
    <t>Mateřská škola Klučov, okres Kolín</t>
  </si>
  <si>
    <t>Obec Tuklaty</t>
  </si>
  <si>
    <t>Obec Klučov</t>
  </si>
  <si>
    <t>Navýšení kapacity  MŠ Klučov</t>
  </si>
  <si>
    <t>Tuklaty</t>
  </si>
  <si>
    <t>Klučov</t>
  </si>
  <si>
    <t>Navýšení kapacity z 39 na 100 dětí.</t>
  </si>
  <si>
    <t>Základní škola Český Brod, Žitomířská 885, okres Kolín</t>
  </si>
  <si>
    <t>Moderní ZŠ Žitomířská Český Brod</t>
  </si>
  <si>
    <t>Obec Doubravčice</t>
  </si>
  <si>
    <t>Vybudování ZŠ Doubravčice</t>
  </si>
  <si>
    <t>Doubravčice</t>
  </si>
  <si>
    <t>Svazková škola Český Brod - Doubravčice</t>
  </si>
  <si>
    <t>Český Brod - Doubravčice</t>
  </si>
  <si>
    <t>Základní škola a Praktická škola Český Brod, Žitomířská 1359, okres Kolín</t>
  </si>
  <si>
    <t>Středočeský kraj</t>
  </si>
  <si>
    <t>Zimní zahrada - učebna environmentální výchovy</t>
  </si>
  <si>
    <t>Učebna environmentální výchovy.</t>
  </si>
  <si>
    <t>Pořízení keramické pece s příslušenstvím a dalšího vybavení dílny - pracovní stoly apod.</t>
  </si>
  <si>
    <t>Dovybavení keramické dílny</t>
  </si>
  <si>
    <t>Dětské centrum Ledňáček, z.s.</t>
  </si>
  <si>
    <t xml:space="preserve">Obec Přistoupim </t>
  </si>
  <si>
    <t>Výstavba MŠ Přistoupim</t>
  </si>
  <si>
    <t>Přistoupim</t>
  </si>
  <si>
    <t>Mateřská škola Český Brod, okres Kolín</t>
  </si>
  <si>
    <t>Nová MŠ Kollárova Český Brod</t>
  </si>
  <si>
    <t xml:space="preserve">Zbourání staré 4 třídní MŠ a výstavba nové 6 třídní MŠ, navýšení o 2 třídy. </t>
  </si>
  <si>
    <t>Przechwozd jezdecká stáj z.s.</t>
  </si>
  <si>
    <t>Terénní výuková základna Przechwozd etapa II.</t>
  </si>
  <si>
    <t>Přehvozdí</t>
  </si>
  <si>
    <t>Základní škola Tuklaty, okres Kolín</t>
  </si>
  <si>
    <t>Vybudování a vybavení jazykové učebny ZŠ Tuklaty</t>
  </si>
  <si>
    <t>Výstavba tělocvičny ZŠ Tuklaty</t>
  </si>
  <si>
    <t>Výtvarný ateliér pro ZUŠ Český Brod</t>
  </si>
  <si>
    <t>Základní umělecká škola Český Brod</t>
  </si>
  <si>
    <t>Půdní vestavba v prostorách školní budovy Kollárova 419. Vybudování specializované učebny - výtvarného ateliéru pro výtvarný obor, včetně sociálního zázemí, rozšíření kapacit.</t>
  </si>
  <si>
    <t>Obec Vitice</t>
  </si>
  <si>
    <t>Vitice</t>
  </si>
  <si>
    <t>Vybudování jedné třídy mateřské školy v části Dobré Pole</t>
  </si>
  <si>
    <t xml:space="preserve">Původní číslo projektu: </t>
  </si>
  <si>
    <t>27b</t>
  </si>
  <si>
    <t>Základní škola T. G. Masaryka a Mateřská škola Poříčany, okres Kolín</t>
  </si>
  <si>
    <t>Venkovní sportovní areál a zázemí pro ZŠ Poříčany</t>
  </si>
  <si>
    <t>Rekonstrukce hospodářské budovy ZŠ Poříčany</t>
  </si>
  <si>
    <t>Rekonstrukce oplocení areálu ZŠ</t>
  </si>
  <si>
    <t>Základní škola Český Brod, Tyršova 68, okres Kolín</t>
  </si>
  <si>
    <t>Víceúčelové hřiště u čp. 760 ZŠ Tyršova</t>
  </si>
  <si>
    <t>Zpracovaná PD</t>
  </si>
  <si>
    <t>Zadáno zpracování PD</t>
  </si>
  <si>
    <t>Zajištěné výkupy</t>
  </si>
  <si>
    <t>Výběr dodavatele</t>
  </si>
  <si>
    <t>Výběrové řízení na dodavatele PD</t>
  </si>
  <si>
    <t>Záměr</t>
  </si>
  <si>
    <t>Požádáno o dotaci</t>
  </si>
  <si>
    <r>
      <t xml:space="preserve">Výdaje projektu v Kč </t>
    </r>
    <r>
      <rPr>
        <b/>
        <vertAlign val="superscript"/>
        <sz val="10"/>
        <color theme="1"/>
        <rFont val="Calibri"/>
        <family val="2"/>
        <charset val="238"/>
        <scheme val="minor"/>
      </rPr>
      <t>1)</t>
    </r>
  </si>
  <si>
    <r>
      <t xml:space="preserve">Předpokládaný termín realizace </t>
    </r>
    <r>
      <rPr>
        <b/>
        <i/>
        <sz val="10"/>
        <color theme="1"/>
        <rFont val="Calibri"/>
        <family val="2"/>
        <charset val="238"/>
        <scheme val="minor"/>
      </rPr>
      <t>měsíc, rok</t>
    </r>
  </si>
  <si>
    <r>
      <t xml:space="preserve">Typ projektu </t>
    </r>
    <r>
      <rPr>
        <b/>
        <vertAlign val="superscript"/>
        <sz val="10"/>
        <color theme="1"/>
        <rFont val="Calibri"/>
        <family val="2"/>
        <charset val="238"/>
        <scheme val="minor"/>
      </rPr>
      <t>2)</t>
    </r>
  </si>
  <si>
    <t>Středočeský</t>
  </si>
  <si>
    <t>ID</t>
  </si>
  <si>
    <t>IČ</t>
  </si>
  <si>
    <t>IZO</t>
  </si>
  <si>
    <t>RED IZO</t>
  </si>
  <si>
    <t>Kraj</t>
  </si>
  <si>
    <t>ORP</t>
  </si>
  <si>
    <t>Obec</t>
  </si>
  <si>
    <t>Popis projektu</t>
  </si>
  <si>
    <t>Výdaje</t>
  </si>
  <si>
    <t>EFRR</t>
  </si>
  <si>
    <t>Zahájení</t>
  </si>
  <si>
    <t>Ukončení</t>
  </si>
  <si>
    <t>Typ 1</t>
  </si>
  <si>
    <t>Typ 2</t>
  </si>
  <si>
    <t>Stav</t>
  </si>
  <si>
    <t>Stavební povolení</t>
  </si>
  <si>
    <t>Původní ID</t>
  </si>
  <si>
    <t>Cizí jazyky</t>
  </si>
  <si>
    <t>Přírodní vědy</t>
  </si>
  <si>
    <t>Polytechnika</t>
  </si>
  <si>
    <t>Dig. Technologie</t>
  </si>
  <si>
    <t>Rekonstrukce</t>
  </si>
  <si>
    <t>Zázemí pro poradnu</t>
  </si>
  <si>
    <t>Zázemí pro kom. aktivity</t>
  </si>
  <si>
    <t>Zázemí družin</t>
  </si>
  <si>
    <t>Konektivita</t>
  </si>
  <si>
    <t>St. Povolení</t>
  </si>
  <si>
    <t xml:space="preserve">zázemí pro školní poradenské pracoviště </t>
  </si>
  <si>
    <t>Původní číslo projektu</t>
  </si>
  <si>
    <t>Naše poznámky</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</si>
  <si>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</si>
  <si>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</si>
  <si>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Typ 3</t>
  </si>
  <si>
    <t>Typ 4</t>
  </si>
  <si>
    <r>
      <t>Výdaje projektu</t>
    </r>
    <r>
      <rPr>
        <b/>
        <i/>
        <sz val="10"/>
        <color theme="1"/>
        <rFont val="Calibri"/>
        <family val="2"/>
        <charset val="238"/>
        <scheme val="minor"/>
      </rPr>
      <t xml:space="preserve"> </t>
    </r>
    <r>
      <rPr>
        <b/>
        <sz val="10"/>
        <color theme="1"/>
        <rFont val="Calibri"/>
        <family val="2"/>
        <charset val="238"/>
        <scheme val="minor"/>
      </rPr>
      <t xml:space="preserve">v Kč </t>
    </r>
    <r>
      <rPr>
        <b/>
        <vertAlign val="superscript"/>
        <sz val="10"/>
        <color theme="1"/>
        <rFont val="Calibri"/>
        <family val="2"/>
        <charset val="238"/>
        <scheme val="minor"/>
      </rPr>
      <t>1)</t>
    </r>
  </si>
  <si>
    <t>cizí jazyky</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</si>
  <si>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</si>
  <si>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práce s digitálními tech.</t>
    </r>
    <r>
      <rPr>
        <vertAlign val="superscript"/>
        <sz val="10"/>
        <color theme="1"/>
        <rFont val="Calibri"/>
        <family val="2"/>
        <charset val="238"/>
        <scheme val="minor"/>
      </rPr>
      <t>5)</t>
    </r>
  </si>
  <si>
    <r>
      <t xml:space="preserve">Výdaje projektu  v Kč </t>
    </r>
    <r>
      <rPr>
        <b/>
        <i/>
        <vertAlign val="superscript"/>
        <sz val="10"/>
        <color theme="1"/>
        <rFont val="Calibri"/>
        <family val="2"/>
        <charset val="238"/>
        <scheme val="minor"/>
      </rPr>
      <t>1)</t>
    </r>
  </si>
  <si>
    <r>
      <t>Typ projektu</t>
    </r>
    <r>
      <rPr>
        <b/>
        <sz val="10"/>
        <color rgb="FFFF0000"/>
        <rFont val="Calibri"/>
        <family val="2"/>
        <charset val="238"/>
        <scheme val="minor"/>
      </rPr>
      <t xml:space="preserve"> </t>
    </r>
    <r>
      <rPr>
        <b/>
        <vertAlign val="superscript"/>
        <sz val="10"/>
        <color theme="1"/>
        <rFont val="Calibri"/>
        <family val="2"/>
        <charset val="238"/>
        <scheme val="minor"/>
      </rPr>
      <t>2)</t>
    </r>
  </si>
  <si>
    <t>Předpokládaný termín realizace</t>
  </si>
  <si>
    <r>
      <t xml:space="preserve">Typ projektu </t>
    </r>
    <r>
      <rPr>
        <b/>
        <vertAlign val="superscript"/>
        <sz val="10"/>
        <color theme="1"/>
        <rFont val="Calibri"/>
        <family val="2"/>
        <charset val="238"/>
        <scheme val="minor"/>
      </rPr>
      <t>2)</t>
    </r>
    <r>
      <rPr>
        <b/>
        <sz val="10"/>
        <color theme="1"/>
        <rFont val="Calibri"/>
        <family val="2"/>
        <charset val="238"/>
        <scheme val="minor"/>
      </rPr>
      <t xml:space="preserve"> s vazbou na podporovanou oblast</t>
    </r>
  </si>
  <si>
    <t>Záměr-studie</t>
  </si>
  <si>
    <t>Realizace</t>
  </si>
  <si>
    <t>Hotovo</t>
  </si>
  <si>
    <t>Schválená dotace</t>
  </si>
  <si>
    <t xml:space="preserve">Zajištění bezpečnosti dětí. </t>
  </si>
  <si>
    <r>
      <rPr>
        <sz val="10"/>
        <color theme="1"/>
        <rFont val="Calibri"/>
        <family val="2"/>
        <scheme val="minor"/>
      </rPr>
      <t>Outdoorové sportoviště pro žáky i veřejnost. Rozběhová dráha k doskočišti.</t>
    </r>
    <r>
      <rPr>
        <strike/>
        <sz val="10"/>
        <color theme="1"/>
        <rFont val="Calibri"/>
        <family val="2"/>
        <scheme val="minor"/>
      </rPr>
      <t xml:space="preserve"> </t>
    </r>
  </si>
  <si>
    <t xml:space="preserve">Seznam projektových záměrů pro investiční intervence v SC 2.4 IROP a pro integrované nástroje ITI Praha, IPRÚ a CLLD zpracovaný pro ORP Český Brod </t>
  </si>
  <si>
    <t>Číslo projektu</t>
  </si>
  <si>
    <t>Identifikace školy, školského zařízení či dalšího subjektu
Název:
IČO:
RED IZO:
IZO:</t>
  </si>
  <si>
    <t>Název projektu:</t>
  </si>
  <si>
    <t>Očekávané celkové náklady na projekt v Kč</t>
  </si>
  <si>
    <t>Očekávaný termín realizace projektu (od – do)</t>
  </si>
  <si>
    <t>Soulad s cílem MAP*</t>
  </si>
  <si>
    <t>Typ projektu:</t>
  </si>
  <si>
    <t>Stav projektu (plánováno, požádáno o realizaci, ve výstavbě)</t>
  </si>
  <si>
    <t>Rozpracovanost projektu</t>
  </si>
  <si>
    <t>Poznámka</t>
  </si>
  <si>
    <t>Dohoda</t>
  </si>
  <si>
    <t>s vazbou na klíčové kompetence IROP</t>
  </si>
  <si>
    <t>Bezbarié-rovost školy, školského zařízení ****</t>
  </si>
  <si>
    <t>Rozšiřování kapacit kmenových učeben MŠ nebo ZŠ *****</t>
  </si>
  <si>
    <t>Cizí jazyk</t>
  </si>
  <si>
    <t>Přírodní vědy **</t>
  </si>
  <si>
    <t>Technické a řemeslné obory **</t>
  </si>
  <si>
    <t>Práce s digitál. technologiemi ***</t>
  </si>
  <si>
    <t xml:space="preserve">DOKONČENÉ PROJEKTY </t>
  </si>
  <si>
    <t xml:space="preserve">Polytechnická a počítačová učebna ZŠ Tyršova Český Brod </t>
  </si>
  <si>
    <t>2019 - 2020</t>
  </si>
  <si>
    <t>Priorita IV, cíl IV.1a IV.4</t>
  </si>
  <si>
    <t>☐</t>
  </si>
  <si>
    <t>x</t>
  </si>
  <si>
    <t>realizováno</t>
  </si>
  <si>
    <t xml:space="preserve">dotace z IROP - nástroj ITI </t>
  </si>
  <si>
    <t>IČ: 46383514</t>
  </si>
  <si>
    <t>RED IZO: 600045617</t>
  </si>
  <si>
    <t>IZO: 046383514</t>
  </si>
  <si>
    <t>Základní škola Bylany, okres Kolín</t>
  </si>
  <si>
    <t>Vybudování počítačové učebny</t>
  </si>
  <si>
    <t>2017-2018</t>
  </si>
  <si>
    <t>realizováno z prostředků MŠMT</t>
  </si>
  <si>
    <t>IČ: 71009094</t>
  </si>
  <si>
    <t>RED IZO: 600045625</t>
  </si>
  <si>
    <t>IZO: 002174111</t>
  </si>
  <si>
    <t>Základní škola Kounice, okres Nymburk</t>
  </si>
  <si>
    <r>
      <t>Rekonstrukce a vybavení učebny IT</t>
    </r>
    <r>
      <rPr>
        <sz val="9"/>
        <color rgb="FFFF0000"/>
        <rFont val="Calibri"/>
        <family val="2"/>
        <charset val="238"/>
        <scheme val="minor"/>
      </rPr>
      <t xml:space="preserve"> </t>
    </r>
  </si>
  <si>
    <t>2017-2020</t>
  </si>
  <si>
    <t>Priorita IV, cíl IV.1 a IV.4</t>
  </si>
  <si>
    <t>realizováno z jiných zdrojů</t>
  </si>
  <si>
    <t>IČ: 75030942</t>
  </si>
  <si>
    <t>RED IZO: 600050921</t>
  </si>
  <si>
    <t>IZO: 102374996</t>
  </si>
  <si>
    <t xml:space="preserve">Základní škola T. G. Masaryka a Mateřská škola Poříčany, okres Kolín </t>
  </si>
  <si>
    <t xml:space="preserve">Nástavba ZŠ formou přístavby na kontejnerovou MŠ </t>
  </si>
  <si>
    <t>8 000 000</t>
  </si>
  <si>
    <t>2016 -2017</t>
  </si>
  <si>
    <t>Priorita IV, cíl IV.1</t>
  </si>
  <si>
    <t>IČ: 49535021</t>
  </si>
  <si>
    <t>RED IZO: 600045269</t>
  </si>
  <si>
    <t>IZO: 102386404</t>
  </si>
  <si>
    <t xml:space="preserve">Rekonstrukce počítačové učebny </t>
  </si>
  <si>
    <t>dotace z IROP</t>
  </si>
  <si>
    <t xml:space="preserve">Rekonstrukce a rozšíření kapacity ZŠ  (plánovaná kapacita 100 žáků) </t>
  </si>
  <si>
    <t>22 000 000</t>
  </si>
  <si>
    <t>2016-2017</t>
  </si>
  <si>
    <t>IČ: 71160663</t>
  </si>
  <si>
    <t>RED IZO: 600045498</t>
  </si>
  <si>
    <t>IZO: 002174235</t>
  </si>
  <si>
    <t>Mateřská škola Chrášťany, okres Kolín</t>
  </si>
  <si>
    <t>Rekonstrukce a přístavba budovy MŠ Chrášťany, navýšení kapacity o 1 třídu.</t>
  </si>
  <si>
    <t xml:space="preserve">Spádová oblast Chrášťany, Bylany, Chotouň, dohoda ne. </t>
  </si>
  <si>
    <t>IČ: 71009108</t>
  </si>
  <si>
    <t>RED IZO: 600045064</t>
  </si>
  <si>
    <t>IZO: 007512147</t>
  </si>
  <si>
    <t xml:space="preserve">Vybudování a vybavení jazykové laboratoře na hlavní budově  o kapacitě 30 žáků </t>
  </si>
  <si>
    <t>Žádost o podporu z IROP (MAS Region Pošembeří).</t>
  </si>
  <si>
    <t>IČ: 46383506</t>
  </si>
  <si>
    <t>RED IZO: 600045609</t>
  </si>
  <si>
    <t>IZO: 046383506</t>
  </si>
  <si>
    <t xml:space="preserve">Rekonstrukce školních dílen na hlavní budově </t>
  </si>
  <si>
    <t xml:space="preserve">DOKOLEČKA  z.s. </t>
  </si>
  <si>
    <t xml:space="preserve">Nepotřebují dohodu, není povinné. </t>
  </si>
  <si>
    <t xml:space="preserve">Doubravčice 94, 282 01 Český Brod </t>
  </si>
  <si>
    <t>IČ: 28557727</t>
  </si>
  <si>
    <t>Vybudování terénní učebny, rekonstrukce výukové plochy a zázení pro výuku</t>
  </si>
  <si>
    <t>10 000 000</t>
  </si>
  <si>
    <t>2018 - 2019</t>
  </si>
  <si>
    <t>Priorita IV, cíl IV.6</t>
  </si>
  <si>
    <t xml:space="preserve">Přehvozdí 11, 281 63 Přehvozdí </t>
  </si>
  <si>
    <t>IČ: 01328158</t>
  </si>
  <si>
    <t>PROJEKTY V REALIZACI</t>
  </si>
  <si>
    <t>Terénní základna pro ekologickou a polytechnickou výchovu dětí a mládeže Vrátkov (Odborná učebna pro environmentální a polytechnické vzdělávání vč. zázemí a bezbariérového přístupu, edukační kořenová ČOV + vybavení)</t>
  </si>
  <si>
    <t>2020 - 2021</t>
  </si>
  <si>
    <t>stavební povolení</t>
  </si>
  <si>
    <t>Husovo nám. 70, 282 01 Český Brod</t>
  </si>
  <si>
    <t>IČ: 00235334</t>
  </si>
  <si>
    <t xml:space="preserve">Českobrodské moderní poradenské pracoviště s navazujícími vzdělávacími službami
Vybudování 1 specializované třídy pro žáky s odkladem nástupu do 1. třídy, dále 2 tréninkových bytů z toho jeden cíleně pro vozíčkáře a multifunkčního tréninkového pracoviště pro žáky Základní školy a Praktické školy, Český Brod a vybavení všech uvedených prostor. Vybudování prostor pro diagnostiku souběžné vyšetřování až 4 klientů, pro individuální i skupinovou terapii a metodickou podporu včetně zázemí pro PPP a ZŠ Český Brod, Žitomířská 885 umožňující rozšířit kapacitu zařízení i nabídku diagnostických a terapeutických služeb. Součástí projektu je i vybavení těchto prostor. </t>
  </si>
  <si>
    <r>
      <rPr>
        <strike/>
        <sz val="9"/>
        <color theme="1"/>
        <rFont val="Calibri"/>
        <family val="2"/>
        <charset val="238"/>
        <scheme val="minor"/>
      </rPr>
      <t>32 645 000</t>
    </r>
    <r>
      <rPr>
        <sz val="9"/>
        <color theme="1"/>
        <rFont val="Calibri"/>
        <family val="2"/>
        <charset val="238"/>
        <scheme val="minor"/>
      </rPr>
      <t xml:space="preserve">
35 000 000</t>
    </r>
  </si>
  <si>
    <r>
      <rPr>
        <strike/>
        <sz val="9"/>
        <color theme="1"/>
        <rFont val="Calibri"/>
        <family val="2"/>
        <charset val="238"/>
        <scheme val="minor"/>
      </rPr>
      <t>2019 - 2020</t>
    </r>
    <r>
      <rPr>
        <sz val="9"/>
        <color theme="1"/>
        <rFont val="Calibri"/>
        <family val="2"/>
        <charset val="238"/>
        <scheme val="minor"/>
      </rPr>
      <t xml:space="preserve">
2020 - 2021</t>
    </r>
  </si>
  <si>
    <t>Priorita IV., cíl IV. 1 a IV. IV. 5</t>
  </si>
  <si>
    <t>stavební povolení pravomocné, předáno staveniště</t>
  </si>
  <si>
    <r>
      <rPr>
        <strike/>
        <sz val="9"/>
        <color theme="1"/>
        <rFont val="Calibri"/>
        <family val="2"/>
        <charset val="238"/>
        <scheme val="minor"/>
      </rPr>
      <t>Vydán právní akt na podporu z IROP,  zadána administrace výběrového řízení,</t>
    </r>
    <r>
      <rPr>
        <sz val="9"/>
        <color theme="1"/>
        <rFont val="Calibri"/>
        <family val="2"/>
        <charset val="238"/>
        <scheme val="minor"/>
      </rPr>
      <t xml:space="preserve"> předáno staveniště. </t>
    </r>
  </si>
  <si>
    <t>PROJEKTY S FINANČNÍM KRYTÍM</t>
  </si>
  <si>
    <t>Priorita IV, cíl IV.1 a IV. 9</t>
  </si>
  <si>
    <t>plánováno</t>
  </si>
  <si>
    <t>předběžný záměr</t>
  </si>
  <si>
    <t>ZRUŠENÉ PROJEKTY</t>
  </si>
  <si>
    <t xml:space="preserve">Vybudování 2 laboratoří - chemie a fyziky – rekonstrukce podkroví  </t>
  </si>
  <si>
    <t>Zrušeno, bude realizováno v přístavbě projektu č. 27.</t>
  </si>
  <si>
    <t>Rekonstrukce zahradního domku – vytvoření odborné učebny pro pozemky a pracovní činnosti</t>
  </si>
  <si>
    <t>2 000 000</t>
  </si>
  <si>
    <t>Rekonstrukce a vybavení počítačové učebny včetně serverovny</t>
  </si>
  <si>
    <t>Zrušeno,bylo realizováno v  projektu č. 17.</t>
  </si>
  <si>
    <t>Venkovní učebna ZŠ Tuklaty</t>
  </si>
  <si>
    <t>Vybudování venkovní učebny pro pěstitelské práce a environmentální výchovu (zahradní altán).</t>
  </si>
  <si>
    <t xml:space="preserve">Nebude se realizovat, . </t>
  </si>
  <si>
    <t>4 + 5</t>
  </si>
  <si>
    <t>Nové venkovní učebny ZŠ Kounice</t>
  </si>
  <si>
    <t>stavba venkovního amfiteátru, sloučeno v 1 projekt</t>
  </si>
  <si>
    <t xml:space="preserve">Nebude se realizovat, </t>
  </si>
  <si>
    <t>** Definice bude součástí dokumentace k příslušné výzvě vyhlášené v rámci IROP.</t>
  </si>
  <si>
    <t xml:space="preserve">*** schopnost práce s digitálními technologiemi bude podporována pouze ve vazbě na cizí jazyk, přírodní vědy, technické a řemeslné obory; </t>
  </si>
  <si>
    <t>**** bezbariérovost je relevantní vždy, pokud by chtěla škola či školské zařízení realizovat samostatný projekt na bezbariérovost, musí zde být zaškrtnuto;</t>
  </si>
  <si>
    <t>***** rozšiřování kapacit kmenových učeben základních škol je možné pouze v odůvodněných případech ve správních obvodech ORP se sociálně vyloučenou lokalitou.</t>
  </si>
  <si>
    <t>[1] Dokument bude platný do té doby, než bude na ŘO IROP doručena případná aktualizace schválena ŘV MAP. Aktualizace je možná 1x za 6 měsíců.</t>
  </si>
  <si>
    <t>Klub komunitního vzdělávání Dokolečka
Rekonstrukce přízemí budovy č.p. 9 v Doubravčicích za účelem vytvoření: a) učebna přírodních věd a matematiky b) učebna rozvoje jazykových schopností c) učebna pro rukodělné práce d) učebna s výpočetní technikou pro rozvoj IT znalostí a praktickému užívání počítačů + zázemí těchto učeben - vybavení jednotlivých prostor potřebným vybavením a materiálem - bezbariérové řešení</t>
  </si>
  <si>
    <t>01328158</t>
  </si>
  <si>
    <t>046383506</t>
  </si>
  <si>
    <t>002174791</t>
  </si>
  <si>
    <t>002174235</t>
  </si>
  <si>
    <t>046383514</t>
  </si>
  <si>
    <t>007512155</t>
  </si>
  <si>
    <t>007512163</t>
  </si>
  <si>
    <t xml:space="preserve">Seznam projektových záměrů pro investiční intervence z ostatních zdrojů zpracovaný pro ORP Český Brod </t>
  </si>
  <si>
    <t>Rekonstrukce a vybavení kuchyně MŠ Chrášťany</t>
  </si>
  <si>
    <t>Priorita IV., cíl IV. 7</t>
  </si>
  <si>
    <t>Kolaudace v roce 2020.</t>
  </si>
  <si>
    <t xml:space="preserve">Živá zahrada v nemocnici - etapa I. </t>
  </si>
  <si>
    <t>Priorita IV., cíl IV. 9</t>
  </si>
  <si>
    <t xml:space="preserve">Schválená dotace SFŽP, realizace do 11/2019. </t>
  </si>
  <si>
    <t>35 + 36</t>
  </si>
  <si>
    <t>Školní jídelna a rekonstrukce kuchyně ZŠ Žitomířská Český Brod</t>
  </si>
  <si>
    <t>Zateplení a rekuperace čp. 760  ZŠ Tyršova Český Brod</t>
  </si>
  <si>
    <r>
      <rPr>
        <strike/>
        <sz val="9"/>
        <color theme="1"/>
        <rFont val="Calibri"/>
        <family val="2"/>
        <charset val="238"/>
        <scheme val="minor"/>
      </rPr>
      <t>2020</t>
    </r>
    <r>
      <rPr>
        <sz val="9"/>
        <color theme="1"/>
        <rFont val="Calibri"/>
        <family val="2"/>
        <charset val="238"/>
        <scheme val="minor"/>
      </rPr>
      <t xml:space="preserve"> - 2021</t>
    </r>
  </si>
  <si>
    <t>Priorita IV., cíl IV. 3</t>
  </si>
  <si>
    <t>V r. 2019 požádáno o dotaci, schválena dotace z OPŽP. Vybrán dodavatel, z důvody nemoci Covid-19 realizace až v roce 2021.</t>
  </si>
  <si>
    <t>DSO Český Brod - Doubravčice</t>
  </si>
  <si>
    <t>Vybudování 18 tříd.</t>
  </si>
  <si>
    <t>Nové sportoviště ZŠ Kounice</t>
  </si>
  <si>
    <t>Priorita IV., cíl IV. 8</t>
  </si>
  <si>
    <t>studie</t>
  </si>
  <si>
    <r>
      <rPr>
        <b/>
        <sz val="9"/>
        <color theme="1"/>
        <rFont val="Calibri"/>
        <family val="2"/>
        <charset val="238"/>
        <scheme val="minor"/>
      </rPr>
      <t>ZMĚNA ORP.</t>
    </r>
    <r>
      <rPr>
        <sz val="9"/>
        <color theme="1"/>
        <rFont val="Calibri"/>
        <family val="2"/>
        <charset val="238"/>
        <scheme val="minor"/>
      </rPr>
      <t xml:space="preserve"> </t>
    </r>
    <r>
      <rPr>
        <strike/>
        <sz val="9"/>
        <color theme="1"/>
        <rFont val="Calibri"/>
        <family val="2"/>
        <charset val="238"/>
        <scheme val="minor"/>
      </rPr>
      <t>Stavba venkovního sportovního zázemí pro sprinty (rovinka na 80 m - dvě dráhy) a skok vysoký s odrazovou pyramidou</t>
    </r>
    <r>
      <rPr>
        <sz val="9"/>
        <color theme="1"/>
        <rFont val="Calibri"/>
        <family val="2"/>
        <charset val="238"/>
        <scheme val="minor"/>
      </rPr>
      <t>.</t>
    </r>
  </si>
  <si>
    <t xml:space="preserve">
Školní jídelna - pro 140 míst, kapacita 700. 
Rekonstrukce školní kuchyně - kapacita 1300 jídel denně. </t>
  </si>
  <si>
    <t>Zatím nezapsána</t>
  </si>
  <si>
    <t>1a</t>
  </si>
  <si>
    <t>1b</t>
  </si>
  <si>
    <r>
      <t xml:space="preserve">8 500 000
</t>
    </r>
    <r>
      <rPr>
        <sz val="9"/>
        <color theme="1"/>
        <rFont val="Calibri"/>
        <family val="2"/>
        <charset val="238"/>
        <scheme val="minor"/>
      </rPr>
      <t>10 000 000</t>
    </r>
  </si>
  <si>
    <t>v realizaci</t>
  </si>
  <si>
    <t>Priorita IIV., cíl IV. 1</t>
  </si>
  <si>
    <t xml:space="preserve">Včetně zajištění bezbariérovosti. </t>
  </si>
  <si>
    <t xml:space="preserve">Nákup budovy a její následná rekonstrukce pro účely provozu zařízení péče o děti od 0 do 6 let </t>
  </si>
  <si>
    <t xml:space="preserve">
6 000 000</t>
  </si>
  <si>
    <t xml:space="preserve">Nepotřebují dohodu. </t>
  </si>
  <si>
    <t>Doubravčice 94, 282 01 Český Brod</t>
  </si>
  <si>
    <t>IČ: 06570364</t>
  </si>
  <si>
    <t>2020 - 2021
2021 - 2022</t>
  </si>
  <si>
    <t>2020 - 2023
2021 - 2024</t>
  </si>
  <si>
    <t>Základní škola a Mateřská škola Vitice, okres Kolín</t>
  </si>
  <si>
    <t>007512520</t>
  </si>
  <si>
    <t>INVESTIČNÍ PRIORITY II. K 8. 6. 2021</t>
  </si>
  <si>
    <t>INVESTIČNÍ PRIORITY I. K 8. 6. 2021</t>
  </si>
  <si>
    <t>Schváleno na Vrátkově 8. 6. 2021 "Řídícím výborem MAP ORP Český Brod" Podpis předsedy Řídícího výboru MAP</t>
  </si>
  <si>
    <t>Rozšíření kapacity  MŠ Tuklaty</t>
  </si>
  <si>
    <t>Rozšíření kapacity MŠ o další třídu, zázemí, sociálky.</t>
  </si>
  <si>
    <t>Popis změn</t>
  </si>
  <si>
    <t>Řádek</t>
  </si>
  <si>
    <t xml:space="preserve">Cílem projektu je vybudovat sportovní zázemí při ZŠ Tyršova čp. 760 v Českém Brodě, které se bude skládat ze dvou víceúčelových hřišť z polyuretanovým povrchem EPDM, každé o rozměru 10x15 m. Na zadní části pozemku bude umístěna lezecká stěna. Zároveň bude položena betonová dlažba pro dva stoly na stolní tenis. </t>
  </si>
  <si>
    <t>Požádáno o dotaci - zamítnuto (bude se žádat znovu).</t>
  </si>
  <si>
    <t>Zpracovaná PD (částečně - Český Brod)</t>
  </si>
  <si>
    <t>Moderní ZŠ Žitomířská Český Brod - B (dostavba nároží)</t>
  </si>
  <si>
    <t>Školní zahrada - zázemí pro družinu ZŠ Žitomířská Český Brod</t>
  </si>
  <si>
    <t>Konektivita - bezpečnost</t>
  </si>
  <si>
    <t>Realizace bezpečnostních prvků sítě.</t>
  </si>
  <si>
    <t>Konektivita - poradna</t>
  </si>
  <si>
    <t>Rozšíření pevné sítě o bezdrátovou síť. Realizace bezpečnostních prvků sítě.</t>
  </si>
  <si>
    <t>Výměna střechy na ZŠ Tyršova, Žitomířská čp. 760, Český Brod</t>
  </si>
  <si>
    <t>Výměna střechy na ZŠ Tyršova, Žitomířská čp. 760, Český Brod.</t>
  </si>
  <si>
    <t>Vybudování nového křídla školy - 15 až 18 kmenových učeben, 6 odborných učeben a tělocvičny.</t>
  </si>
  <si>
    <t xml:space="preserve">Projekt "Revitalizace cestní sítě a zpěvněných ploch v areálu ZŠ Poříčany" má za cíl úpravu páteřní přístupové komunikace do areálu ZŠ, parkoviště u hospodářské budovy a nádvoří před hlavním vstupem do budovy školy. </t>
  </si>
  <si>
    <t>Revitalizace cestní sítě a zpevněných ploch v areálu ZŠ Poříčany</t>
  </si>
  <si>
    <t>Školní zahrada ZŠ a PŠ Český Brod</t>
  </si>
  <si>
    <t xml:space="preserve">Herní prvky na školní zahradě - pískoviště, herní prvky, lanové prvky, lanová pyramida. </t>
  </si>
  <si>
    <t>Vybudování nové Svazkové školy o kapacitě minimálně 27 tříd, 810 žáků. V Českém Brodě bude vybudováno 13 tříd a 14 tříd v Doubravčicích.</t>
  </si>
  <si>
    <t>ANO na část Český Brod</t>
  </si>
  <si>
    <t xml:space="preserve">ANO  </t>
  </si>
  <si>
    <t>Zpracovaná PD a Zpracovaná PD pro ÚR</t>
  </si>
  <si>
    <t>Vybudování jedné třídy mateřské školy v obci Vitice, Dobré Pole u Vitic část</t>
  </si>
  <si>
    <t>Zadáno zpracování PD, záměr - studie</t>
  </si>
  <si>
    <t>PRZECHWOZD vzdělávací centrum - vybudování zakryté venkovní přírodovědno chovatelské plochy II s výukovou místností a výukovou expozicí</t>
  </si>
  <si>
    <t>2024</t>
  </si>
  <si>
    <t>007512686</t>
  </si>
  <si>
    <t>Vrátkov</t>
  </si>
  <si>
    <t>00235334</t>
  </si>
  <si>
    <t>Minizoo</t>
  </si>
  <si>
    <t>Přístřešek pro zvířata a oplocení pro chovatelský kroužek na terenní základně Vrátkov</t>
  </si>
  <si>
    <t>Venkovní učebna na Vrátkově</t>
  </si>
  <si>
    <t>Přístřešek s vybavením pro polytechnické a přírodovědné činnosti na terenní základně Vrátkov</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</si>
  <si>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</si>
  <si>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</si>
  <si>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</si>
  <si>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</si>
  <si>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</si>
  <si>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</si>
  <si>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</si>
  <si>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</si>
  <si>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</si>
  <si>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</si>
  <si>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</si>
  <si>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</si>
  <si>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</si>
  <si>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</si>
  <si>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</si>
  <si>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</si>
  <si>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</si>
  <si>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</si>
  <si>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</si>
  <si>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</si>
  <si>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</si>
  <si>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</si>
  <si>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</si>
  <si>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</si>
  <si>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</si>
  <si>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</si>
  <si>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</si>
  <si>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</si>
  <si>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</si>
  <si>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</si>
  <si>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</si>
  <si>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</si>
  <si>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</si>
  <si>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</si>
  <si>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</si>
  <si>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</si>
  <si>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Výstavba MŠ Přistoupim, 24 dětí, 1 třída</t>
  </si>
  <si>
    <t>Zpracovaná PD, zajištěné výkupy</t>
  </si>
  <si>
    <t>Obec Krupá</t>
  </si>
  <si>
    <t>Výstavba MŠ Krupá</t>
  </si>
  <si>
    <t>Krupá</t>
  </si>
  <si>
    <t>Výstavba nové MŠ pro 24 dětí s přípravnou jídla a zahradním domkem se sociálním zařízením.</t>
  </si>
  <si>
    <t>Záměr - studie, zajištěné výkupy</t>
  </si>
  <si>
    <t>Mateřská škola Tuchoraz, okres Kolín</t>
  </si>
  <si>
    <t>Obec Tuchoraz</t>
  </si>
  <si>
    <t>70998485</t>
  </si>
  <si>
    <t>007512589</t>
  </si>
  <si>
    <t>Snížení energetické náročnosti MŠ Tuchoraz</t>
  </si>
  <si>
    <t>Tuchoraz</t>
  </si>
  <si>
    <t>Zateplení budovy mateřské školy a případné zajištění nového způsobu vytápění s cílem snížit energetickou náročnost provozu MŠ.</t>
  </si>
  <si>
    <t>Projekt zrušen</t>
  </si>
  <si>
    <t>Zpracovaná PD (částečně - Český Brod), požádáno o dotaci</t>
  </si>
  <si>
    <t>Zpracovaná PD a Zpracovaná PD pro ÚR, požádáno o dotaci</t>
  </si>
  <si>
    <t>Herní prvky a naučná stezka</t>
  </si>
  <si>
    <t>Kotel na dřevní odpad</t>
  </si>
  <si>
    <t>Pořízení kotle na dřevní odpad a následné vytápění prostor Ekocentra Vrátkov</t>
  </si>
  <si>
    <t>Elektrobus</t>
  </si>
  <si>
    <t>Pořízení elektrobusu pro zajištění kyvadlové dopravy do Ekocentra Vrátkov</t>
  </si>
  <si>
    <t>Čistička odpadních vod</t>
  </si>
  <si>
    <t>Pořízení čističky odpadních vod pro Ekocentrum Vrátkov</t>
  </si>
  <si>
    <t>Zadáno zpracování PD, zajištěné výkupy</t>
  </si>
  <si>
    <t>Změna zahájení realizace z 2023 na 2024, změna ukončení realizace z 2025 na 2026.</t>
  </si>
  <si>
    <t>Změna zahájení realizace z 2022 na 2024, změna ukončení realizace z 2024 na 2025.</t>
  </si>
  <si>
    <t>Schváleno V Českém Brodě dne 12. 10. 2023 "Řídícím výborem MAP ORP Český Brod" per rollam - Podpis předsedy Řídícího výboru MAP</t>
  </si>
  <si>
    <t>19323174</t>
  </si>
  <si>
    <t>181135931</t>
  </si>
  <si>
    <t>Změna zahájení realizace z 2023 na 2024, změna ukončení realizace z 2024 na 2025.</t>
  </si>
  <si>
    <t>Třípodlažní dostavba nároží přináší v každém podlaží nový prostor, díky němuž vznikne: nová prostornější sborovna, odborná jazyková učebna a technická místnost v přízemi. V dalších částech budovy vzniká z nepoužívaných prostor: zázemí pro pedagogy, učebna výtvarné výchovy s kabinetem, respirium, nové sociální zázemí. Samostatným zásahem je umístění nového průchozího výtahu na fasádu vedle hlavního schodiště, které zajistí bezbariérovost staré budovy včetně mezipater.</t>
  </si>
  <si>
    <t>Oprava fasády čp. 68, Český Brod</t>
  </si>
  <si>
    <t>Odvhlčení sklepů a oprava fasády na budově Tyršova čp. 68.</t>
  </si>
  <si>
    <t>2026</t>
  </si>
  <si>
    <t>Jazyková laboratoř</t>
  </si>
  <si>
    <t>Školní klub ZŠ Tyršova 68</t>
  </si>
  <si>
    <t>Zřízení a vybavení školního klubu ZŠ Tyršova 68</t>
  </si>
  <si>
    <t>2025</t>
  </si>
  <si>
    <t>Venkovní učebna ZŠ Tyršova 68</t>
  </si>
  <si>
    <t>Vybudování venkovní učebny na zahradě školy</t>
  </si>
  <si>
    <t>Výtvarný a grafický ateliér ZŠ Tyršova 68</t>
  </si>
  <si>
    <t>Výtvarný a grafický ateliér v budově č.p. 67</t>
  </si>
  <si>
    <t>Rekonstrukce sklepních prostor - hudební ateliér ZŠ Tyršova</t>
  </si>
  <si>
    <t>Rekonstrukce sklepních prostor pro účely zřízení učebny hudebního ateliéru</t>
  </si>
  <si>
    <t xml:space="preserve">Základní škola Pošembeří </t>
  </si>
  <si>
    <t xml:space="preserve">Venkovní učebny ZŠ Pošembeří </t>
  </si>
  <si>
    <t>Výstavba dvou venkovních učeben u základní školy Pošembeří v Českém Brodě včetně vybavení</t>
  </si>
  <si>
    <t>Nový projekt</t>
  </si>
  <si>
    <t>Změna zahájení realizace z 2023 na 2024. Změna ukončení realizace z 2025 na 2026.</t>
  </si>
  <si>
    <t>Změna zahájení realizace z 2022 na 2024. Změna ukončení realizace z 2023 na 2025.</t>
  </si>
  <si>
    <t>Změna stavu připravenosti projektu ze záměru na výběr dodavatele.</t>
  </si>
  <si>
    <t>Změna zahájení realizace z 2023 na 2024. Změna ukončení realizace z 2023 na 2024.</t>
  </si>
  <si>
    <t>Tepelné čerpadlo pro areál hájovny</t>
  </si>
  <si>
    <t>Zajištění tepelného čerpadla pro vytápění a ohřev teplé vody v areálu hájovny.</t>
  </si>
  <si>
    <t>Fotovoltaika pro areál hájovny</t>
  </si>
  <si>
    <t>Zajištění fotovoltaiky pro vytápění a ohřev teplé vody v areálu hájovny.</t>
  </si>
  <si>
    <t>Modernizace</t>
  </si>
  <si>
    <t xml:space="preserve">Pořízení laserového gravírovacího zařízení pro potřeby polytechnické výchovy a realizace značení. </t>
  </si>
  <si>
    <t>Stavební úpravy objektu hájovny</t>
  </si>
  <si>
    <t>Zajištění snížení energetické náročnosti budovy hájovny - výměna oken, dveří, zateplení stěn, střechy a hydroizolace.</t>
  </si>
  <si>
    <t>Modernizace podkroví hájovny</t>
  </si>
  <si>
    <t xml:space="preserve">Úprava zázemí centra environmentálního vzdělávání (podkroví hájovny) - snížení energetické náročnosti, rekonstrukce prostor, exteriérové a interiérové vybavení v souladu s klimatickým vzděláváním. Záměr počítá s pořízením technologií zajišťující energetické potřeby a kvalitu vnitřního prostředí a řešení vegetačních úprav ve venkovním areálu. </t>
  </si>
  <si>
    <t>Přírodní zahrada pro rozvoj dětí</t>
  </si>
  <si>
    <t xml:space="preserve">Realizace přírodní zahrady v areálu hájovny Vrátkov s edukativními a hravými prvky nezbytnými pro dětskou hru a pro rozvoj dobrého vztahu k životnímu prostředí. </t>
  </si>
  <si>
    <t>M´am´aloca, o.p.s.</t>
  </si>
  <si>
    <t>Projekt je ve stavu projektového záměru. Cílem je vybudování 3 pavilonové MŠ s kapacitou 42 dětí. 1 pavilon bude pro děti se speciálními potřebami (kapacita 10 dětí). Ostatní pavilony budou bez omezení (16+16 dětí). Máme vytipovaný pozemek a s majiteli jednáme o kupní smlouvě. Chystáme se zadat projektovou dokumentaci - výběrové řízení na architektonickou studii.</t>
  </si>
  <si>
    <t xml:space="preserve">Aktuální změny </t>
  </si>
  <si>
    <t>Projekt zrušen při předchozích aktualizacích</t>
  </si>
  <si>
    <t>Projekt byl již zrealizován</t>
  </si>
  <si>
    <t>Změna vydané stavební povolení z NE na ANO.</t>
  </si>
  <si>
    <t>Změna zahájení realizace z 2023 na 2024.</t>
  </si>
  <si>
    <t>Změna zahájení realizace z 2023 na 2025, změna ukončení realizace z 2025 na 2027.</t>
  </si>
  <si>
    <t>Změna zahájení realizace z 2023 na 2025, změna ukončení realizace z 2024 na 2026.</t>
  </si>
  <si>
    <t>Kompletní rekonstrukce budovy (odstranění azbestových částí, výměna oken a dveří, nové rozvody TZB vč. vzduchotechniky, rekonstrukce školní kuchyně v souladu s požadavky hygieny. V rámci technického řešení možnost propojení a rekonstrukcí školní družiny za účelem vytvoření nového pavilonu ZŠ Poříčany</t>
  </si>
  <si>
    <t xml:space="preserve">Změna zahájení realizace z 2023 na 2024, změna ukončení realizace z 2024 na 2025. Změna stavu připravenosti projektu ze zadáno zpracování PD na záměr. </t>
  </si>
  <si>
    <t>Přírodovědná učebna</t>
  </si>
  <si>
    <t>Rekonstrukce podlahy odborné učebny pro přírodopis a chemii a vybavení učebny</t>
  </si>
  <si>
    <t>Změna zahájení realizace z 2024 na 2025.</t>
  </si>
  <si>
    <t>Změna stavu připravenosti projektu ze záměr - studie, zajištěné výkupy na zpracovaná PD.</t>
  </si>
  <si>
    <t xml:space="preserve">Konektivita - poradna </t>
  </si>
  <si>
    <t>Záměr - studie</t>
  </si>
  <si>
    <t>Změna - typ projektu s vazbou na podporovanou oblast - přidáno - vnitřní/venkovní zázemí pro komunitní aktivity vedoucí k sociální inkluzi.</t>
  </si>
  <si>
    <t>MŠ V Lukách</t>
  </si>
  <si>
    <t xml:space="preserve">Změna celkové výdaje projektu z 100.000 Kč na 1.000.000 Kč, změna předp. způsob. výdaje EFRR z 70.000 Kč na 700.000 Kč, změna zahájení realizace z 2023 na 2024, změna ukončení realizace z 2023 na 2024, změna stavu připravenosti projektu ze záměru na zadáno zpracování PD, změna vydané stavební povolení z NE na ANO. </t>
  </si>
  <si>
    <t xml:space="preserve">Změna - přidání IČO: 19323174, IZO 181135931, RED IZO 691016780. Změna celkové výdaje projektu z 1.200.000.000 Kč na 1.300.000.000 Kč, změna z toho předpokl. způs. výdaje EFRR z 840.000.000 Kč na 910.000.000 Kč. Změna připravenosti projektu z zpracovaná PD (částečně - Český Brod), požádáno o dotaci na výběr dodavatele. </t>
  </si>
  <si>
    <t xml:space="preserve">Vytvoření nových prostor pro PC učebnu v podkroví budovy ZŠ. Vybudování chemické, fyzikální a přírodovědné učebny v prostorách stávající počítačové učebny. Zřízení bezbariérového přístupu pro 2NP a 3NP. Úprava sociálního zařízení pro bezbariérový přístup. Vybudování šaten odpovídajích hygienickým normám. </t>
  </si>
  <si>
    <t>Změna obsahu projektu z: Kompletní rekonstrukce budovy (odstranění azbestových částí, výměna oken a dveří, nové rozvody TZB vč. vzduchotechniky, rekonstrukce školní kuchyně v souladu s požadavky hygieny. Na nový obsah projektu: Kompletní rekonstrukce budovy (odstranění azbestových částí, výměna oken a dveří, nové rozvody TZB vč. vzduchotechniky, rekonstrukce školní kuchyně v souladu s požadavky hygieny. V rámci technického řešení možnost propojení a rekonstrukcí školní družiny za účelem vytvoření nového pavilonu ZŠ Poříčany. Změna celkové výdaje projektu z 25.000.000 Kč na 70.000.000 Kč, změna z toho předpokl. způs. výdaje EFRR z 17.500.000 Kč na 49.000.000 Kč, změna zahájení realizace z 2023 na 2025, změna ukončení realizace z 2025 na 2027.</t>
  </si>
  <si>
    <t>Změna obsahu projektu z: Třípodlažní dostavba nároží přináší v každém podlaží nový prostor, díky němuž vznikne: zázemí pro pedagogy, učebna výtvarné výchovy s kabinetem, nová prostornější sborovna, respirium, nové sociální zázemí, odborná jazyková učebna. Samostatným zásahem je umístění nového průchozího výtahu na fasádu vedle hlavního schodiště, které zajistí bezbariérovost staré budovy včetně mezipater. Na nový obsah projektu: Třípodlažní dostavba nároží přináší v každém podlaží nový prostor, díky němuž vznikne: nová prostornější sborovna, odborná jazyková učebna a technická místnost v přízemi. V dalších částech budovy vzniká z nepoužívaných prostor: zázemí pro pedagogy, učebna výtvarné výchovy s kabinetem, respirium, nové sociální zázemí. Samostatným zásahem je umístění nového průchozího výtahu na fasádu vedle hlavního schodiště, které zajistí bezbariérovost staré budovy včetně mezipater. Změna celkové výdaje projektu z 60.000.000 Kč na 70.000.000 Kč, změna z předpokládaných způsobilých výdajů EFRR z 42.000.000 Kč na 49.000.000 Kč. Změna zahájení realizace z 2022 na 2024, změna ukončení realizace z 2024 na 2026. Změna stav připravenosti projektu: z zpracovaná PD na požádáno o dotaci - výzva č. 112 IROP</t>
  </si>
  <si>
    <t xml:space="preserve">Změna zahájení realizace z 2022 na 2023, změna ukončení realizace z 2022 na 2024. Stav připravenosti projektu původně záměr, nyní záměr - studie. </t>
  </si>
  <si>
    <t>Změna zahájení realizace z 2022 na 2023, změna ukončení realizace z 2022 na 2024. Stav připravenosti projektu původně záměr, nyní záměr - studie.</t>
  </si>
  <si>
    <t>Vybavení jazykové učebny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</si>
</sst>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238"/>
      <scheme val="minor"/>
    </font>
    <font>
      <sz val="9"/>
      <color theme="1"/>
      <name val="Calibri"/>
      <family val="2"/>
      <charset val="238"/>
      <scheme val="minor"/>
    </font>
    <font>
      <sz val="10"/>
      <color theme="1"/>
      <name val="Calibri"/>
      <family val="2"/>
      <charset val="238"/>
      <scheme val="minor"/>
    </font>
    <font>
      <b/>
      <sz val="14"/>
      <color theme="1"/>
      <name val="Calibri"/>
      <family val="2"/>
      <charset val="238"/>
      <scheme val="minor"/>
    </font>
    <font>
      <b/>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vertAlign val="superscript"/>
      <sz val="10"/>
      <color theme="1"/>
      <name val="Calibri"/>
      <family val="2"/>
      <charset val="238"/>
      <scheme val="minor"/>
    </font>
    <font>
      <sz val="10"/>
      <name val="Calibri"/>
      <family val="2"/>
      <scheme val="minor"/>
    </font>
    <font>
      <strike/>
      <sz val="10"/>
      <color theme="1"/>
      <name val="Calibri"/>
      <family val="2"/>
      <scheme val="minor"/>
    </font>
    <font>
      <sz val="14"/>
      <color theme="1"/>
      <name val="Calibri"/>
      <family val="2"/>
      <charset val="238"/>
      <scheme val="minor"/>
    </font>
    <font>
      <b/>
      <sz val="10"/>
      <color rgb="FFFF0000"/>
      <name val="Calibri"/>
      <family val="2"/>
      <charset val="238"/>
      <scheme val="minor"/>
    </font>
    <font>
      <b/>
      <sz val="14"/>
      <name val="Calibri"/>
      <family val="2"/>
      <charset val="238"/>
      <scheme val="minor"/>
    </font>
    <font>
      <b/>
      <i/>
      <vertAlign val="superscript"/>
      <sz val="10"/>
      <color theme="1"/>
      <name val="Calibri"/>
      <family val="2"/>
      <charset val="238"/>
      <scheme val="minor"/>
    </font>
    <font>
      <b/>
      <sz val="16"/>
      <color theme="1"/>
      <name val="Calibri"/>
      <family val="2"/>
      <charset val="238"/>
      <scheme val="minor"/>
    </font>
    <font>
      <sz val="9"/>
      <color theme="1"/>
      <name val="Calibri"/>
      <family val="2"/>
      <charset val="238"/>
      <scheme val="minor"/>
    </font>
    <font>
      <b/>
      <sz val="9"/>
      <color theme="1"/>
      <name val="Calibri"/>
      <family val="2"/>
      <charset val="238"/>
      <scheme val="minor"/>
    </font>
    <font>
      <strike/>
      <sz val="9"/>
      <color theme="1"/>
      <name val="Calibri"/>
      <family val="2"/>
      <charset val="238"/>
      <scheme val="minor"/>
    </font>
    <font>
      <sz val="9"/>
      <color rgb="FF000000"/>
      <name val="Calibri"/>
      <family val="2"/>
      <charset val="238"/>
      <scheme val="minor"/>
    </font>
    <font>
      <sz val="9"/>
      <color rgb="FFFF0000"/>
      <name val="Calibri"/>
      <family val="2"/>
      <charset val="238"/>
      <scheme val="minor"/>
    </font>
    <font>
      <strike/>
      <sz val="11"/>
      <color theme="1"/>
      <name val="Calibri"/>
      <family val="2"/>
      <charset val="238"/>
      <scheme val="minor"/>
    </font>
    <font>
      <strike/>
      <sz val="9"/>
      <color rgb="FF000000"/>
      <name val="Calibri"/>
      <family val="2"/>
      <charset val="238"/>
      <scheme val="minor"/>
    </font>
    <font>
      <b/>
      <sz val="12"/>
      <name val="Calibri"/>
      <family val="2"/>
      <charset val="238"/>
      <scheme val="minor"/>
    </font>
    <font>
      <strike/>
      <sz val="10"/>
      <color theme="1"/>
      <name val="Calibri"/>
      <family val="2"/>
      <charset val="238"/>
      <scheme val="minor"/>
    </font>
    <font>
      <sz val="8"/>
      <name val="Calibri"/>
      <family val="2"/>
      <charset val="238"/>
      <scheme val="minor"/>
    </font>
    <font>
      <sz val="11"/>
      <color theme="1"/>
      <name val="Calibri"/>
      <family val="2"/>
      <charset val="238"/>
      <scheme val="minor"/>
    </font>
    <font>
      <sz val="11"/>
      <color theme="4" tint="-0.499984740745262"/>
      <name val="Calibri"/>
      <family val="2"/>
      <charset val="238"/>
      <scheme val="minor"/>
    </font>
    <font>
      <i/>
      <sz val="11"/>
      <color theme="1"/>
      <name val="Calibri"/>
      <family val="2"/>
      <charset val="238"/>
      <scheme val="minor"/>
    </font>
    <font>
      <b/>
      <sz val="11"/>
      <color rgb="FFFF0000"/>
      <name val="Calibri"/>
      <family val="2"/>
      <charset val="238"/>
      <scheme val="minor"/>
    </font>
  </fonts>
  <fills count="12">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s>
  <borders count="6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3">
    <xf numFmtId="0" fontId="0" fillId="0" borderId="0"/>
    <xf numFmtId="0" fontId="14" fillId="0" borderId="0" applyNumberFormat="0" applyFill="0" applyBorder="0" applyAlignment="0" applyProtection="0"/>
    <xf numFmtId="9" fontId="37" fillId="0" borderId="0" applyFont="0" applyFill="0" applyBorder="0" applyAlignment="0" applyProtection="0"/>
  </cellStyleXfs>
  <cellXfs count="457">
    <xf numFmtId="0" fontId="0" fillId="0" borderId="0" xfId="0"/>
    <xf numFmtId="0" fontId="6" fillId="0" borderId="0" xfId="0" applyFont="1"/>
    <xf numFmtId="0" fontId="11" fillId="0" borderId="0" xfId="0" applyFont="1"/>
    <xf numFmtId="0" fontId="12" fillId="0" borderId="0" xfId="0" applyFont="1"/>
    <xf numFmtId="0" fontId="13" fillId="0" borderId="0" xfId="0" applyFont="1"/>
    <xf numFmtId="0" fontId="16" fillId="0" borderId="0" xfId="0" applyFont="1"/>
    <xf numFmtId="0" fontId="0" fillId="0" borderId="0" xfId="0" applyAlignment="1">
      <alignment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3" fontId="2" fillId="0" borderId="0" xfId="0" applyNumberFormat="1" applyFont="1" applyAlignment="1">
      <alignment vertical="top" wrapText="1"/>
    </xf>
    <xf numFmtId="0" fontId="2" fillId="0" borderId="0" xfId="0" applyFont="1" applyAlignment="1">
      <alignment vertical="top"/>
    </xf>
    <xf numFmtId="0" fontId="10" fillId="0" borderId="0" xfId="0" applyFont="1" applyAlignment="1">
      <alignment horizontal="center" vertical="top" wrapText="1"/>
    </xf>
    <xf numFmtId="0" fontId="4" fillId="0" borderId="1" xfId="0" applyFont="1" applyBorder="1" applyAlignment="1">
      <alignment vertical="top" wrapText="1"/>
    </xf>
    <xf numFmtId="0" fontId="18" fillId="0" borderId="1" xfId="0" applyFont="1" applyBorder="1" applyAlignment="1">
      <alignment vertical="top" wrapText="1"/>
    </xf>
    <xf numFmtId="0" fontId="4" fillId="0" borderId="0" xfId="0" applyFont="1" applyAlignment="1">
      <alignment vertical="top"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xf>
    <xf numFmtId="3" fontId="5" fillId="0" borderId="0" xfId="0" applyNumberFormat="1" applyFont="1" applyAlignment="1">
      <alignmen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vertical="top"/>
    </xf>
    <xf numFmtId="0" fontId="20" fillId="0" borderId="0" xfId="0" applyFont="1" applyAlignment="1">
      <alignment horizontal="center" vertical="top"/>
    </xf>
    <xf numFmtId="0" fontId="2" fillId="0" borderId="0" xfId="0" applyFont="1" applyAlignment="1">
      <alignment horizontal="center" vertical="top"/>
    </xf>
    <xf numFmtId="0" fontId="4" fillId="0" borderId="2" xfId="0" applyFont="1" applyBorder="1" applyAlignment="1">
      <alignment horizontal="center" vertical="top"/>
    </xf>
    <xf numFmtId="0" fontId="22" fillId="0" borderId="0" xfId="0" applyFont="1" applyAlignment="1">
      <alignment vertical="top"/>
    </xf>
    <xf numFmtId="49" fontId="5" fillId="0" borderId="0" xfId="0" applyNumberFormat="1" applyFont="1" applyAlignment="1">
      <alignment horizontal="right" vertical="top" wrapText="1"/>
    </xf>
    <xf numFmtId="49" fontId="2" fillId="0" borderId="0" xfId="0" applyNumberFormat="1" applyFont="1" applyAlignment="1">
      <alignment horizontal="right" vertical="top" wrapText="1"/>
    </xf>
    <xf numFmtId="0" fontId="27" fillId="0" borderId="0" xfId="0" applyFont="1" applyAlignment="1">
      <alignment horizontal="left" vertical="top"/>
    </xf>
    <xf numFmtId="0" fontId="3" fillId="0" borderId="0" xfId="0" applyFont="1" applyAlignment="1">
      <alignment horizontal="left" vertical="top"/>
    </xf>
    <xf numFmtId="0" fontId="27" fillId="2" borderId="45" xfId="0" applyFont="1" applyFill="1" applyBorder="1" applyAlignment="1">
      <alignment horizontal="left" vertical="top" wrapText="1"/>
    </xf>
    <xf numFmtId="0" fontId="27" fillId="2" borderId="38" xfId="0" applyFont="1" applyFill="1" applyBorder="1" applyAlignment="1">
      <alignment horizontal="left" vertical="top" wrapText="1"/>
    </xf>
    <xf numFmtId="0" fontId="27" fillId="2" borderId="41" xfId="0" applyFont="1" applyFill="1" applyBorder="1" applyAlignment="1">
      <alignment horizontal="left" vertical="top" wrapText="1"/>
    </xf>
    <xf numFmtId="0" fontId="27" fillId="2" borderId="17" xfId="0" applyFont="1" applyFill="1" applyBorder="1" applyAlignment="1">
      <alignment horizontal="left" vertical="top" wrapText="1"/>
    </xf>
    <xf numFmtId="0" fontId="27" fillId="2" borderId="0" xfId="0" applyFont="1" applyFill="1" applyAlignment="1">
      <alignment horizontal="left" vertical="top" wrapText="1"/>
    </xf>
    <xf numFmtId="0" fontId="27" fillId="2" borderId="20" xfId="0" applyFont="1" applyFill="1" applyBorder="1" applyAlignment="1">
      <alignment horizontal="left" vertical="top" wrapText="1"/>
    </xf>
    <xf numFmtId="0" fontId="27" fillId="4" borderId="0" xfId="0" applyFont="1" applyFill="1" applyAlignment="1">
      <alignment horizontal="left" vertical="top"/>
    </xf>
    <xf numFmtId="0" fontId="27" fillId="0" borderId="0" xfId="0" applyFont="1" applyAlignment="1">
      <alignment horizontal="center" vertical="top"/>
    </xf>
    <xf numFmtId="0" fontId="0" fillId="0" borderId="0" xfId="0" applyAlignment="1">
      <alignment horizontal="justify" vertical="top"/>
    </xf>
    <xf numFmtId="0" fontId="0" fillId="0" borderId="0" xfId="0" applyAlignment="1">
      <alignment vertical="top"/>
    </xf>
    <xf numFmtId="0" fontId="27" fillId="0" borderId="0" xfId="0" applyFont="1" applyAlignment="1">
      <alignment horizontal="left" vertical="top" wrapText="1"/>
    </xf>
    <xf numFmtId="0" fontId="27" fillId="2" borderId="12" xfId="0" applyFont="1" applyFill="1" applyBorder="1" applyAlignment="1">
      <alignment horizontal="left" vertical="top" wrapText="1"/>
    </xf>
    <xf numFmtId="0" fontId="27" fillId="2" borderId="14" xfId="0" applyFont="1" applyFill="1" applyBorder="1" applyAlignment="1">
      <alignment horizontal="left" vertical="top" wrapText="1"/>
    </xf>
    <xf numFmtId="0" fontId="30" fillId="2" borderId="17" xfId="0" applyFont="1" applyFill="1" applyBorder="1" applyAlignment="1">
      <alignment horizontal="left" vertical="top" wrapText="1"/>
    </xf>
    <xf numFmtId="0" fontId="30" fillId="2" borderId="0" xfId="0" applyFont="1" applyFill="1" applyAlignment="1">
      <alignment horizontal="left" vertical="top" wrapText="1"/>
    </xf>
    <xf numFmtId="0" fontId="30" fillId="2" borderId="20" xfId="0" applyFont="1" applyFill="1" applyBorder="1" applyAlignment="1">
      <alignment horizontal="left" vertical="top" wrapText="1"/>
    </xf>
    <xf numFmtId="0" fontId="30" fillId="2" borderId="10" xfId="0" applyFont="1" applyFill="1" applyBorder="1" applyAlignment="1">
      <alignment horizontal="left" vertical="top" wrapText="1"/>
    </xf>
    <xf numFmtId="0" fontId="30" fillId="2" borderId="13" xfId="0" applyFont="1" applyFill="1" applyBorder="1" applyAlignment="1">
      <alignment horizontal="left" vertical="top" wrapText="1"/>
    </xf>
    <xf numFmtId="0" fontId="30" fillId="2" borderId="8" xfId="0" applyFont="1" applyFill="1" applyBorder="1" applyAlignment="1">
      <alignment horizontal="left" vertical="top" wrapText="1"/>
    </xf>
    <xf numFmtId="0" fontId="27" fillId="2" borderId="8"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13" xfId="0" applyFont="1" applyFill="1" applyBorder="1" applyAlignment="1">
      <alignment horizontal="left" vertical="top" wrapText="1"/>
    </xf>
    <xf numFmtId="0" fontId="27" fillId="3" borderId="12" xfId="0" applyFont="1" applyFill="1" applyBorder="1" applyAlignment="1">
      <alignment horizontal="left" vertical="top" wrapText="1"/>
    </xf>
    <xf numFmtId="0" fontId="27" fillId="3" borderId="14" xfId="0" applyFont="1" applyFill="1" applyBorder="1" applyAlignment="1">
      <alignment horizontal="left" vertical="top" wrapText="1"/>
    </xf>
    <xf numFmtId="0" fontId="27" fillId="5" borderId="8" xfId="0" applyFont="1" applyFill="1" applyBorder="1" applyAlignment="1">
      <alignment horizontal="left" vertical="top" wrapText="1"/>
    </xf>
    <xf numFmtId="0" fontId="29" fillId="7" borderId="10" xfId="0" applyFont="1" applyFill="1" applyBorder="1" applyAlignment="1">
      <alignment horizontal="left" vertical="top" wrapText="1"/>
    </xf>
    <xf numFmtId="0" fontId="29" fillId="7" borderId="11" xfId="0" applyFont="1" applyFill="1" applyBorder="1" applyAlignment="1">
      <alignment horizontal="left" vertical="top" wrapText="1"/>
    </xf>
    <xf numFmtId="0" fontId="32" fillId="7" borderId="11" xfId="0" applyFont="1" applyFill="1" applyBorder="1" applyAlignment="1">
      <alignment horizontal="left" vertical="top" wrapText="1"/>
    </xf>
    <xf numFmtId="0" fontId="29" fillId="7" borderId="13" xfId="0" applyFont="1" applyFill="1" applyBorder="1" applyAlignment="1">
      <alignment horizontal="left" vertical="top" wrapText="1"/>
    </xf>
    <xf numFmtId="0" fontId="32" fillId="7" borderId="15" xfId="0" applyFont="1" applyFill="1" applyBorder="1" applyAlignment="1">
      <alignment horizontal="left" vertical="top" wrapText="1"/>
    </xf>
    <xf numFmtId="0" fontId="29" fillId="7" borderId="12" xfId="0" applyFont="1" applyFill="1" applyBorder="1" applyAlignment="1">
      <alignment horizontal="left" vertical="top" wrapText="1"/>
    </xf>
    <xf numFmtId="0" fontId="29" fillId="7" borderId="9" xfId="0" applyFont="1" applyFill="1" applyBorder="1" applyAlignment="1">
      <alignment horizontal="left" vertical="top" wrapText="1"/>
    </xf>
    <xf numFmtId="0" fontId="29" fillId="7" borderId="14" xfId="0" applyFont="1" applyFill="1" applyBorder="1" applyAlignment="1">
      <alignment horizontal="left" vertical="top" wrapText="1"/>
    </xf>
    <xf numFmtId="0" fontId="33" fillId="7" borderId="8" xfId="0" applyFont="1" applyFill="1" applyBorder="1" applyAlignment="1">
      <alignment horizontal="left" vertical="top" wrapText="1"/>
    </xf>
    <xf numFmtId="0" fontId="29" fillId="7" borderId="8" xfId="0" applyFont="1" applyFill="1" applyBorder="1" applyAlignment="1">
      <alignment horizontal="left" vertical="top"/>
    </xf>
    <xf numFmtId="0" fontId="29" fillId="7" borderId="8" xfId="0" applyFont="1" applyFill="1" applyBorder="1" applyAlignment="1">
      <alignment horizontal="center" vertical="top"/>
    </xf>
    <xf numFmtId="0" fontId="33" fillId="7" borderId="10" xfId="0" applyFont="1" applyFill="1" applyBorder="1" applyAlignment="1">
      <alignment horizontal="left" vertical="top" wrapText="1"/>
    </xf>
    <xf numFmtId="0" fontId="33" fillId="7" borderId="13" xfId="0" applyFont="1" applyFill="1" applyBorder="1" applyAlignment="1">
      <alignment horizontal="left" vertical="top" wrapText="1"/>
    </xf>
    <xf numFmtId="0" fontId="28" fillId="0" borderId="7" xfId="0" applyFont="1" applyBorder="1" applyAlignment="1">
      <alignment horizontal="center" vertical="top" wrapText="1"/>
    </xf>
    <xf numFmtId="0" fontId="27" fillId="2" borderId="32" xfId="0" applyFont="1" applyFill="1" applyBorder="1" applyAlignment="1">
      <alignment horizontal="left" vertical="top" wrapText="1"/>
    </xf>
    <xf numFmtId="0" fontId="33" fillId="8" borderId="1" xfId="0" applyFont="1" applyFill="1" applyBorder="1" applyAlignment="1">
      <alignment horizontal="left" vertical="center" wrapText="1"/>
    </xf>
    <xf numFmtId="0" fontId="33" fillId="8" borderId="38" xfId="0" applyFont="1" applyFill="1" applyBorder="1" applyAlignment="1">
      <alignment horizontal="left" vertical="center" wrapText="1"/>
    </xf>
    <xf numFmtId="0" fontId="33" fillId="8" borderId="41" xfId="0" applyFont="1" applyFill="1" applyBorder="1" applyAlignment="1">
      <alignment horizontal="left" vertical="center" wrapText="1"/>
    </xf>
    <xf numFmtId="0" fontId="27" fillId="5" borderId="8" xfId="0" applyFont="1" applyFill="1" applyBorder="1" applyAlignment="1">
      <alignment horizontal="center" vertical="top" wrapText="1"/>
    </xf>
    <xf numFmtId="0" fontId="27" fillId="5" borderId="8" xfId="0" applyFont="1" applyFill="1" applyBorder="1" applyAlignment="1">
      <alignment horizontal="left" vertical="top"/>
    </xf>
    <xf numFmtId="3" fontId="27" fillId="5" borderId="8" xfId="0" applyNumberFormat="1" applyFont="1" applyFill="1" applyBorder="1" applyAlignment="1">
      <alignment horizontal="left" vertical="top" wrapText="1"/>
    </xf>
    <xf numFmtId="0" fontId="27" fillId="3" borderId="45" xfId="0" applyFont="1" applyFill="1" applyBorder="1" applyAlignment="1">
      <alignment horizontal="left" vertical="top" wrapText="1"/>
    </xf>
    <xf numFmtId="0" fontId="27" fillId="3" borderId="38" xfId="0" applyFont="1" applyFill="1" applyBorder="1" applyAlignment="1">
      <alignment horizontal="left" vertical="top" wrapText="1"/>
    </xf>
    <xf numFmtId="0" fontId="27" fillId="3" borderId="41" xfId="0" applyFont="1" applyFill="1" applyBorder="1" applyAlignment="1">
      <alignment horizontal="left" vertical="top" wrapText="1"/>
    </xf>
    <xf numFmtId="0" fontId="29" fillId="7" borderId="12" xfId="0" applyFont="1" applyFill="1" applyBorder="1" applyAlignment="1">
      <alignment horizontal="left" vertical="center" wrapText="1"/>
    </xf>
    <xf numFmtId="0" fontId="29" fillId="7" borderId="14" xfId="0" applyFont="1" applyFill="1" applyBorder="1" applyAlignment="1">
      <alignment horizontal="left" vertical="center" wrapText="1"/>
    </xf>
    <xf numFmtId="0" fontId="2" fillId="4" borderId="0" xfId="0" applyFont="1" applyFill="1" applyAlignment="1">
      <alignment horizontal="left" vertical="top" wrapText="1"/>
    </xf>
    <xf numFmtId="0" fontId="2" fillId="4" borderId="0" xfId="0" applyFont="1" applyFill="1" applyAlignment="1">
      <alignment horizontal="center" vertical="top"/>
    </xf>
    <xf numFmtId="0" fontId="33" fillId="5" borderId="1" xfId="0" applyFont="1" applyFill="1" applyBorder="1" applyAlignment="1">
      <alignment horizontal="left" vertical="center" wrapText="1"/>
    </xf>
    <xf numFmtId="0" fontId="33" fillId="5" borderId="38" xfId="0" applyFont="1" applyFill="1" applyBorder="1" applyAlignment="1">
      <alignment horizontal="left" vertical="center" wrapText="1"/>
    </xf>
    <xf numFmtId="0" fontId="33" fillId="5" borderId="41" xfId="0" applyFont="1" applyFill="1" applyBorder="1" applyAlignment="1">
      <alignment horizontal="left" vertical="center" wrapText="1"/>
    </xf>
    <xf numFmtId="0" fontId="5" fillId="4" borderId="0" xfId="0" applyFont="1" applyFill="1" applyAlignment="1">
      <alignment horizontal="center" vertical="top" wrapText="1"/>
    </xf>
    <xf numFmtId="0" fontId="2" fillId="4" borderId="0" xfId="0" applyFont="1" applyFill="1" applyAlignment="1">
      <alignment vertical="top"/>
    </xf>
    <xf numFmtId="0" fontId="0" fillId="4" borderId="0" xfId="0" applyFill="1" applyAlignment="1">
      <alignment horizontal="justify" vertical="top"/>
    </xf>
    <xf numFmtId="0" fontId="26" fillId="4" borderId="0" xfId="0" applyFont="1" applyFill="1" applyAlignment="1">
      <alignment horizontal="left" vertical="top"/>
    </xf>
    <xf numFmtId="0" fontId="2" fillId="4" borderId="0" xfId="0" applyFont="1" applyFill="1" applyAlignment="1">
      <alignment vertical="top" wrapText="1"/>
    </xf>
    <xf numFmtId="0" fontId="5" fillId="4" borderId="0" xfId="0" applyFont="1" applyFill="1" applyAlignment="1">
      <alignment horizontal="center" vertical="top"/>
    </xf>
    <xf numFmtId="0" fontId="5" fillId="4" borderId="0" xfId="0" applyFont="1" applyFill="1" applyAlignment="1">
      <alignment vertical="top" wrapText="1"/>
    </xf>
    <xf numFmtId="49" fontId="5" fillId="4" borderId="0" xfId="0" applyNumberFormat="1" applyFont="1" applyFill="1" applyAlignment="1">
      <alignment horizontal="right" vertical="top" wrapText="1"/>
    </xf>
    <xf numFmtId="3" fontId="5" fillId="4" borderId="0" xfId="0" applyNumberFormat="1" applyFont="1" applyFill="1" applyAlignment="1">
      <alignment vertical="top" wrapText="1"/>
    </xf>
    <xf numFmtId="0" fontId="5" fillId="4" borderId="0" xfId="0" applyFont="1" applyFill="1" applyAlignment="1">
      <alignment horizontal="center" vertical="center" wrapText="1"/>
    </xf>
    <xf numFmtId="0" fontId="5" fillId="4" borderId="0" xfId="0" applyFont="1" applyFill="1" applyAlignment="1">
      <alignment horizontal="left" vertical="top" wrapText="1"/>
    </xf>
    <xf numFmtId="0" fontId="5" fillId="4" borderId="0" xfId="0" applyFont="1" applyFill="1" applyAlignment="1">
      <alignment vertical="top"/>
    </xf>
    <xf numFmtId="0" fontId="34" fillId="0" borderId="0" xfId="0" applyFont="1" applyAlignment="1">
      <alignment vertical="top"/>
    </xf>
    <xf numFmtId="0" fontId="5" fillId="2" borderId="0" xfId="0" applyFont="1" applyFill="1" applyAlignment="1">
      <alignment vertical="top" wrapText="1"/>
    </xf>
    <xf numFmtId="49" fontId="5" fillId="2" borderId="0" xfId="0" applyNumberFormat="1" applyFont="1" applyFill="1" applyAlignment="1">
      <alignment horizontal="right" vertical="top" wrapText="1"/>
    </xf>
    <xf numFmtId="3" fontId="5" fillId="2" borderId="0" xfId="0" applyNumberFormat="1" applyFont="1" applyFill="1" applyAlignment="1">
      <alignment vertical="top" wrapText="1"/>
    </xf>
    <xf numFmtId="0" fontId="5" fillId="2" borderId="0" xfId="0" applyFont="1" applyFill="1" applyAlignment="1">
      <alignment horizontal="center" vertical="top" wrapText="1"/>
    </xf>
    <xf numFmtId="0" fontId="5" fillId="2" borderId="0" xfId="0" applyFont="1" applyFill="1" applyAlignment="1">
      <alignment horizontal="center" vertical="center" wrapText="1"/>
    </xf>
    <xf numFmtId="0" fontId="2" fillId="2" borderId="0" xfId="0" applyFont="1" applyFill="1" applyAlignment="1">
      <alignment horizontal="center" vertical="top" wrapText="1"/>
    </xf>
    <xf numFmtId="0" fontId="21" fillId="2" borderId="0" xfId="0" applyFont="1" applyFill="1" applyAlignment="1">
      <alignment horizontal="center" vertical="top"/>
    </xf>
    <xf numFmtId="0" fontId="2" fillId="4" borderId="0" xfId="0" applyFont="1" applyFill="1" applyAlignment="1">
      <alignment horizontal="center" vertical="center"/>
    </xf>
    <xf numFmtId="0" fontId="0" fillId="0" borderId="0" xfId="0" applyProtection="1">
      <protection locked="0"/>
    </xf>
    <xf numFmtId="3" fontId="0" fillId="0" borderId="0" xfId="0" applyNumberFormat="1" applyProtection="1">
      <protection locked="0"/>
    </xf>
    <xf numFmtId="0" fontId="11" fillId="0" borderId="0" xfId="0" applyFont="1" applyProtection="1">
      <protection locked="0"/>
    </xf>
    <xf numFmtId="0" fontId="38" fillId="0" borderId="0" xfId="0" applyFont="1" applyProtection="1">
      <protection locked="0"/>
    </xf>
    <xf numFmtId="3" fontId="38" fillId="0" borderId="0" xfId="0" applyNumberFormat="1" applyFont="1" applyProtection="1">
      <protection locked="0"/>
    </xf>
    <xf numFmtId="0" fontId="0" fillId="0" borderId="0" xfId="0" applyAlignment="1" applyProtection="1">
      <alignment vertical="center"/>
      <protection locked="0"/>
    </xf>
    <xf numFmtId="0" fontId="6" fillId="0" borderId="0" xfId="0" applyFont="1" applyProtection="1">
      <protection locked="0"/>
    </xf>
    <xf numFmtId="3" fontId="11" fillId="0" borderId="0" xfId="0" applyNumberFormat="1" applyFont="1" applyProtection="1">
      <protection locked="0"/>
    </xf>
    <xf numFmtId="0" fontId="16" fillId="0" borderId="60" xfId="0" applyFont="1" applyBorder="1"/>
    <xf numFmtId="0" fontId="16" fillId="0" borderId="61" xfId="0" applyFont="1" applyBorder="1"/>
    <xf numFmtId="0" fontId="16" fillId="0" borderId="51" xfId="0" applyFont="1" applyBorder="1" applyAlignment="1">
      <alignment horizontal="center"/>
    </xf>
    <xf numFmtId="0" fontId="11" fillId="0" borderId="63" xfId="0" applyFont="1" applyBorder="1"/>
    <xf numFmtId="9" fontId="11" fillId="0" borderId="57" xfId="2" applyFont="1" applyFill="1" applyBorder="1" applyAlignment="1" applyProtection="1">
      <alignment horizontal="center"/>
    </xf>
    <xf numFmtId="0" fontId="11" fillId="10" borderId="63" xfId="0" applyFont="1" applyFill="1" applyBorder="1"/>
    <xf numFmtId="0" fontId="0" fillId="10" borderId="0" xfId="0" applyFill="1"/>
    <xf numFmtId="9" fontId="11" fillId="10" borderId="57" xfId="2" applyFont="1" applyFill="1" applyBorder="1" applyAlignment="1" applyProtection="1">
      <alignment horizontal="center"/>
    </xf>
    <xf numFmtId="0" fontId="11" fillId="11" borderId="63" xfId="0" applyFont="1" applyFill="1" applyBorder="1"/>
    <xf numFmtId="0" fontId="0" fillId="11" borderId="0" xfId="0" applyFill="1"/>
    <xf numFmtId="9" fontId="11" fillId="11" borderId="57" xfId="2" applyFont="1" applyFill="1" applyBorder="1" applyAlignment="1" applyProtection="1">
      <alignment horizontal="center"/>
    </xf>
    <xf numFmtId="0" fontId="11" fillId="11" borderId="64" xfId="0" applyFont="1" applyFill="1" applyBorder="1"/>
    <xf numFmtId="0" fontId="0" fillId="11" borderId="6" xfId="0" applyFill="1" applyBorder="1"/>
    <xf numFmtId="9" fontId="11" fillId="11" borderId="65" xfId="2" applyFont="1" applyFill="1" applyBorder="1" applyAlignment="1" applyProtection="1">
      <alignment horizontal="center"/>
    </xf>
    <xf numFmtId="49" fontId="11" fillId="0" borderId="0" xfId="0" applyNumberFormat="1" applyFont="1"/>
    <xf numFmtId="0" fontId="17" fillId="0" borderId="0" xfId="1" applyFont="1" applyProtection="1"/>
    <xf numFmtId="0" fontId="40" fillId="0" borderId="0" xfId="0" applyFont="1"/>
    <xf numFmtId="0" fontId="2" fillId="9" borderId="59" xfId="0" applyFont="1" applyFill="1" applyBorder="1" applyAlignment="1">
      <alignment vertical="top" wrapText="1"/>
    </xf>
    <xf numFmtId="0" fontId="4" fillId="9" borderId="2" xfId="0" applyFont="1" applyFill="1" applyBorder="1" applyAlignment="1">
      <alignment vertical="top"/>
    </xf>
    <xf numFmtId="0" fontId="4" fillId="9" borderId="60" xfId="0" applyFont="1" applyFill="1" applyBorder="1" applyAlignment="1">
      <alignment vertical="top"/>
    </xf>
    <xf numFmtId="0" fontId="2" fillId="9" borderId="2" xfId="0" applyFont="1" applyFill="1" applyBorder="1" applyAlignment="1">
      <alignment horizontal="center" vertical="top"/>
    </xf>
    <xf numFmtId="49" fontId="2" fillId="4" borderId="0" xfId="0" applyNumberFormat="1" applyFont="1" applyFill="1" applyAlignment="1">
      <alignment horizontal="right" vertical="top"/>
    </xf>
    <xf numFmtId="0" fontId="2" fillId="9" borderId="2" xfId="0" applyFont="1" applyFill="1" applyBorder="1" applyAlignment="1">
      <alignment horizontal="center" vertical="top" wrapText="1"/>
    </xf>
    <xf numFmtId="0" fontId="5" fillId="9" borderId="0" xfId="0" applyFont="1" applyFill="1" applyAlignment="1">
      <alignment horizontal="center" vertical="top" wrapText="1"/>
    </xf>
    <xf numFmtId="0" fontId="5" fillId="9" borderId="59" xfId="0" applyFont="1" applyFill="1" applyBorder="1" applyAlignment="1">
      <alignment vertical="top" wrapText="1"/>
    </xf>
    <xf numFmtId="0" fontId="5" fillId="9" borderId="59" xfId="0" applyFont="1" applyFill="1" applyBorder="1" applyAlignment="1">
      <alignment horizontal="left" vertical="top" wrapText="1"/>
    </xf>
    <xf numFmtId="49" fontId="2" fillId="0" borderId="0" xfId="0" applyNumberFormat="1" applyFont="1" applyAlignment="1">
      <alignment horizontal="right" vertical="top"/>
    </xf>
    <xf numFmtId="3" fontId="2" fillId="0" borderId="0" xfId="0" applyNumberFormat="1" applyFont="1" applyAlignment="1">
      <alignment vertical="top"/>
    </xf>
    <xf numFmtId="0" fontId="2" fillId="0" borderId="0" xfId="0" applyFont="1" applyAlignment="1">
      <alignment wrapText="1"/>
    </xf>
    <xf numFmtId="0" fontId="2" fillId="0" borderId="0" xfId="0" applyFont="1"/>
    <xf numFmtId="49" fontId="2" fillId="0" borderId="0" xfId="0" applyNumberFormat="1" applyFont="1" applyAlignment="1">
      <alignment horizontal="right"/>
    </xf>
    <xf numFmtId="0" fontId="35" fillId="0" borderId="0" xfId="0" applyFont="1" applyAlignment="1">
      <alignment horizontal="center" vertical="top"/>
    </xf>
    <xf numFmtId="0" fontId="35" fillId="0" borderId="0" xfId="0" applyFont="1" applyAlignment="1">
      <alignment horizontal="left" vertical="top" wrapText="1"/>
    </xf>
    <xf numFmtId="49" fontId="35" fillId="0" borderId="0" xfId="0" applyNumberFormat="1" applyFont="1" applyAlignment="1">
      <alignment horizontal="right" vertical="top"/>
    </xf>
    <xf numFmtId="0" fontId="35" fillId="0" borderId="0" xfId="0" applyFont="1" applyAlignment="1">
      <alignment vertical="top" wrapText="1"/>
    </xf>
    <xf numFmtId="0" fontId="35" fillId="0" borderId="0" xfId="0" applyFont="1" applyAlignment="1">
      <alignment vertical="top"/>
    </xf>
    <xf numFmtId="3" fontId="35" fillId="0" borderId="0" xfId="0" applyNumberFormat="1" applyFont="1" applyAlignment="1">
      <alignment vertical="top"/>
    </xf>
    <xf numFmtId="0" fontId="35" fillId="0" borderId="0" xfId="0" applyFont="1" applyAlignment="1">
      <alignment horizontal="center" vertical="center"/>
    </xf>
    <xf numFmtId="0" fontId="2" fillId="9" borderId="0" xfId="0" applyFont="1" applyFill="1" applyAlignment="1">
      <alignment horizontal="center" vertical="top" wrapText="1"/>
    </xf>
    <xf numFmtId="0" fontId="2" fillId="9" borderId="0" xfId="0" applyFont="1" applyFill="1" applyAlignment="1">
      <alignment vertical="top" wrapText="1"/>
    </xf>
    <xf numFmtId="49" fontId="2" fillId="9" borderId="0" xfId="0" applyNumberFormat="1" applyFont="1" applyFill="1" applyAlignment="1">
      <alignment horizontal="right" vertical="top"/>
    </xf>
    <xf numFmtId="49" fontId="5" fillId="9" borderId="0" xfId="0" applyNumberFormat="1" applyFont="1" applyFill="1" applyAlignment="1">
      <alignment horizontal="right" vertical="top" wrapText="1"/>
    </xf>
    <xf numFmtId="0" fontId="5" fillId="9" borderId="0" xfId="0" applyFont="1" applyFill="1" applyAlignment="1">
      <alignment vertical="top" wrapText="1"/>
    </xf>
    <xf numFmtId="3" fontId="5" fillId="9" borderId="0" xfId="0" applyNumberFormat="1" applyFont="1" applyFill="1" applyAlignment="1">
      <alignment vertical="top" wrapText="1"/>
    </xf>
    <xf numFmtId="0" fontId="21" fillId="9" borderId="0" xfId="0" applyFont="1" applyFill="1" applyAlignment="1">
      <alignment horizontal="center" vertical="top"/>
    </xf>
    <xf numFmtId="0" fontId="21" fillId="9" borderId="0" xfId="0" applyFont="1" applyFill="1" applyAlignment="1">
      <alignment horizontal="left" vertical="top" wrapText="1"/>
    </xf>
    <xf numFmtId="0" fontId="21" fillId="9" borderId="0" xfId="0" applyFont="1" applyFill="1" applyAlignment="1">
      <alignment vertical="top" wrapText="1"/>
    </xf>
    <xf numFmtId="49" fontId="21" fillId="9" borderId="0" xfId="0" applyNumberFormat="1" applyFont="1" applyFill="1" applyAlignment="1">
      <alignment horizontal="right" vertical="top" wrapText="1"/>
    </xf>
    <xf numFmtId="3" fontId="21" fillId="9" borderId="0" xfId="0" applyNumberFormat="1" applyFont="1" applyFill="1" applyAlignment="1">
      <alignment vertical="top" wrapText="1"/>
    </xf>
    <xf numFmtId="0" fontId="21" fillId="9" borderId="0" xfId="0" applyFont="1" applyFill="1" applyAlignment="1">
      <alignment horizontal="center" vertical="top" wrapText="1"/>
    </xf>
    <xf numFmtId="0" fontId="21" fillId="9" borderId="0" xfId="0" applyFont="1" applyFill="1" applyAlignment="1">
      <alignment horizontal="center" vertical="center" wrapText="1"/>
    </xf>
    <xf numFmtId="0" fontId="5" fillId="9" borderId="0" xfId="0" applyFont="1" applyFill="1" applyAlignment="1">
      <alignment horizontal="left" vertical="top" wrapText="1"/>
    </xf>
    <xf numFmtId="0" fontId="2" fillId="9" borderId="0" xfId="0" applyFont="1" applyFill="1" applyAlignment="1">
      <alignment horizontal="center" vertical="top"/>
    </xf>
    <xf numFmtId="0" fontId="2" fillId="9" borderId="0" xfId="0" applyFont="1" applyFill="1" applyAlignment="1">
      <alignment horizontal="left" vertical="top" wrapText="1"/>
    </xf>
    <xf numFmtId="3" fontId="2" fillId="9" borderId="0" xfId="0" applyNumberFormat="1" applyFont="1" applyFill="1" applyAlignment="1">
      <alignment vertical="top" wrapText="1"/>
    </xf>
    <xf numFmtId="49" fontId="2" fillId="9" borderId="0" xfId="0" applyNumberFormat="1" applyFont="1" applyFill="1" applyAlignment="1">
      <alignment horizontal="center" vertical="top" wrapText="1"/>
    </xf>
    <xf numFmtId="0" fontId="2" fillId="9" borderId="0" xfId="0" applyFont="1" applyFill="1" applyAlignment="1">
      <alignment horizontal="center" vertical="center" wrapText="1"/>
    </xf>
    <xf numFmtId="0" fontId="5" fillId="9" borderId="0" xfId="0" applyFont="1" applyFill="1" applyAlignment="1">
      <alignment horizontal="center" vertical="top"/>
    </xf>
    <xf numFmtId="0" fontId="5" fillId="9" borderId="0" xfId="0" applyFont="1" applyFill="1" applyAlignment="1">
      <alignment horizontal="center" vertical="center" wrapText="1"/>
    </xf>
    <xf numFmtId="49" fontId="2" fillId="9" borderId="0" xfId="0" applyNumberFormat="1" applyFont="1" applyFill="1" applyAlignment="1">
      <alignment horizontal="right" vertical="top" wrapText="1"/>
    </xf>
    <xf numFmtId="0" fontId="2" fillId="9" borderId="59" xfId="0" applyFont="1" applyFill="1" applyBorder="1" applyAlignment="1">
      <alignment horizontal="center" vertical="top"/>
    </xf>
    <xf numFmtId="0" fontId="5" fillId="9" borderId="59" xfId="0" applyFont="1" applyFill="1" applyBorder="1" applyAlignment="1">
      <alignment horizontal="center" vertical="top"/>
    </xf>
    <xf numFmtId="0" fontId="2" fillId="9" borderId="59" xfId="0" applyFont="1" applyFill="1" applyBorder="1" applyAlignment="1">
      <alignment horizontal="left" vertical="top" wrapText="1"/>
    </xf>
    <xf numFmtId="0" fontId="2" fillId="9" borderId="0" xfId="0" applyFont="1" applyFill="1" applyAlignment="1">
      <alignment vertical="top"/>
    </xf>
    <xf numFmtId="3" fontId="2" fillId="9" borderId="0" xfId="0" applyNumberFormat="1" applyFont="1" applyFill="1" applyAlignment="1">
      <alignment vertical="top"/>
    </xf>
    <xf numFmtId="0" fontId="2" fillId="9" borderId="0" xfId="0" applyFont="1" applyFill="1" applyAlignment="1">
      <alignment horizontal="center" vertical="center"/>
    </xf>
    <xf numFmtId="0" fontId="2" fillId="0" borderId="2" xfId="0" applyFont="1" applyBorder="1" applyAlignment="1">
      <alignment horizontal="center" vertical="top" wrapText="1"/>
    </xf>
    <xf numFmtId="0" fontId="2" fillId="0" borderId="59" xfId="0" applyFont="1" applyBorder="1" applyAlignment="1">
      <alignment vertical="top" wrapText="1"/>
    </xf>
    <xf numFmtId="0" fontId="2" fillId="0" borderId="0" xfId="0" applyFont="1" applyAlignment="1">
      <alignment horizontal="left" vertical="top"/>
    </xf>
    <xf numFmtId="49" fontId="5" fillId="9" borderId="0" xfId="0" applyNumberFormat="1" applyFont="1" applyFill="1" applyAlignment="1">
      <alignment horizontal="center" vertical="top" wrapText="1"/>
    </xf>
    <xf numFmtId="0" fontId="2" fillId="4" borderId="0" xfId="0" applyFont="1" applyFill="1" applyAlignment="1">
      <alignment horizontal="center" vertical="center" wrapText="1"/>
    </xf>
    <xf numFmtId="0" fontId="2" fillId="4" borderId="0" xfId="0" applyFont="1" applyFill="1" applyAlignment="1">
      <alignment horizontal="center" vertical="top" wrapText="1"/>
    </xf>
    <xf numFmtId="0" fontId="2" fillId="4" borderId="2" xfId="0" applyFont="1" applyFill="1" applyBorder="1" applyAlignment="1">
      <alignment horizontal="center" vertical="top"/>
    </xf>
    <xf numFmtId="0" fontId="2" fillId="4" borderId="59" xfId="0" applyFont="1" applyFill="1" applyBorder="1" applyAlignment="1">
      <alignment vertical="top" wrapText="1"/>
    </xf>
    <xf numFmtId="0" fontId="2" fillId="4" borderId="59" xfId="0" applyFont="1" applyFill="1" applyBorder="1" applyAlignment="1">
      <alignment horizontal="center" vertical="top"/>
    </xf>
    <xf numFmtId="0" fontId="2" fillId="4" borderId="59" xfId="0" applyFont="1" applyFill="1" applyBorder="1" applyAlignment="1">
      <alignment horizontal="left" vertical="top" wrapText="1"/>
    </xf>
    <xf numFmtId="0" fontId="5" fillId="9" borderId="66" xfId="0" applyFont="1" applyFill="1" applyBorder="1" applyAlignment="1">
      <alignment horizontal="left" vertical="top" wrapText="1"/>
    </xf>
    <xf numFmtId="0" fontId="2" fillId="9" borderId="1" xfId="0" applyFont="1" applyFill="1" applyBorder="1" applyAlignment="1">
      <alignment horizontal="center" vertical="top"/>
    </xf>
    <xf numFmtId="0" fontId="2" fillId="9" borderId="67" xfId="0" applyFont="1" applyFill="1" applyBorder="1" applyAlignment="1">
      <alignment horizontal="center" vertical="top"/>
    </xf>
    <xf numFmtId="0" fontId="11" fillId="0" borderId="2" xfId="0" applyFont="1" applyBorder="1" applyProtection="1">
      <protection locked="0"/>
    </xf>
    <xf numFmtId="0" fontId="2" fillId="0" borderId="2" xfId="0" applyFont="1" applyBorder="1" applyAlignment="1">
      <alignment vertical="top"/>
    </xf>
    <xf numFmtId="0" fontId="24" fillId="0" borderId="0" xfId="0" applyFont="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4" fillId="9" borderId="2" xfId="0" applyFont="1" applyFill="1" applyBorder="1" applyAlignment="1">
      <alignment horizontal="left" vertical="top"/>
    </xf>
    <xf numFmtId="0" fontId="0" fillId="9" borderId="2" xfId="0" applyFill="1" applyBorder="1" applyAlignment="1">
      <alignment vertical="top"/>
    </xf>
    <xf numFmtId="0" fontId="2" fillId="9" borderId="2" xfId="0" applyFont="1" applyFill="1" applyBorder="1" applyAlignment="1">
      <alignment horizontal="left" vertical="center"/>
    </xf>
    <xf numFmtId="0" fontId="2" fillId="9" borderId="2" xfId="0" applyFont="1" applyFill="1" applyBorder="1" applyAlignment="1">
      <alignment horizontal="left" vertical="top" wrapText="1"/>
    </xf>
    <xf numFmtId="0" fontId="2" fillId="9" borderId="62" xfId="0" applyFont="1" applyFill="1" applyBorder="1" applyAlignment="1">
      <alignment horizontal="left" vertical="top" wrapText="1"/>
    </xf>
    <xf numFmtId="0" fontId="0" fillId="0" borderId="61" xfId="0" applyBorder="1" applyAlignment="1">
      <alignment vertical="top"/>
    </xf>
    <xf numFmtId="0" fontId="0" fillId="0" borderId="51" xfId="0" applyBorder="1" applyAlignment="1">
      <alignment vertical="top"/>
    </xf>
    <xf numFmtId="0" fontId="2" fillId="4" borderId="60" xfId="0" applyFont="1" applyFill="1" applyBorder="1" applyAlignment="1">
      <alignment horizontal="left" vertical="top" wrapText="1"/>
    </xf>
    <xf numFmtId="0" fontId="2" fillId="4" borderId="61" xfId="0" applyFont="1" applyFill="1" applyBorder="1" applyAlignment="1">
      <alignment horizontal="left" vertical="top" wrapText="1"/>
    </xf>
    <xf numFmtId="0" fontId="0" fillId="4" borderId="61" xfId="0" applyFill="1" applyBorder="1" applyAlignment="1">
      <alignment vertical="top"/>
    </xf>
    <xf numFmtId="0" fontId="0" fillId="4" borderId="51" xfId="0" applyFill="1" applyBorder="1" applyAlignment="1">
      <alignment vertical="top"/>
    </xf>
    <xf numFmtId="0" fontId="2" fillId="9" borderId="60" xfId="0" applyFont="1" applyFill="1" applyBorder="1" applyAlignment="1">
      <alignment horizontal="left" vertical="top" wrapText="1"/>
    </xf>
    <xf numFmtId="0" fontId="2" fillId="9" borderId="61" xfId="0" applyFont="1" applyFill="1" applyBorder="1" applyAlignment="1">
      <alignment horizontal="left" vertical="top" wrapText="1"/>
    </xf>
    <xf numFmtId="0" fontId="0" fillId="9" borderId="61" xfId="0" applyFill="1" applyBorder="1" applyAlignment="1">
      <alignment vertical="top"/>
    </xf>
    <xf numFmtId="0" fontId="0" fillId="9" borderId="51" xfId="0" applyFill="1" applyBorder="1" applyAlignment="1">
      <alignment vertical="top"/>
    </xf>
    <xf numFmtId="0" fontId="2" fillId="2" borderId="2" xfId="0" applyFont="1" applyFill="1" applyBorder="1" applyAlignment="1">
      <alignment horizontal="left" vertical="center"/>
    </xf>
    <xf numFmtId="0" fontId="35" fillId="0" borderId="2" xfId="0" applyFont="1" applyBorder="1" applyAlignment="1">
      <alignment horizontal="left" vertical="center" wrapText="1"/>
    </xf>
    <xf numFmtId="0" fontId="2" fillId="4" borderId="0" xfId="0" applyFont="1" applyFill="1" applyAlignment="1">
      <alignment horizontal="left" vertical="center"/>
    </xf>
    <xf numFmtId="0" fontId="35" fillId="0" borderId="60" xfId="0" applyFont="1" applyBorder="1" applyAlignment="1">
      <alignment horizontal="left" vertical="center" wrapText="1"/>
    </xf>
    <xf numFmtId="0" fontId="35" fillId="0" borderId="51" xfId="0" applyFont="1" applyBorder="1" applyAlignment="1">
      <alignment horizontal="left" vertical="center" wrapText="1"/>
    </xf>
    <xf numFmtId="0" fontId="3" fillId="0" borderId="0" xfId="0" applyFont="1" applyAlignment="1">
      <alignment horizontal="center" vertical="top"/>
    </xf>
    <xf numFmtId="0" fontId="4" fillId="0" borderId="2" xfId="0" applyFont="1" applyBorder="1" applyAlignment="1">
      <alignment horizontal="center" vertical="top" wrapText="1"/>
    </xf>
    <xf numFmtId="0" fontId="4" fillId="0" borderId="2" xfId="0" applyFont="1" applyBorder="1" applyAlignment="1">
      <alignment horizontal="center" vertical="top"/>
    </xf>
    <xf numFmtId="0" fontId="0" fillId="9" borderId="61" xfId="0" applyFill="1" applyBorder="1" applyAlignment="1">
      <alignment horizontal="left" vertical="top" wrapText="1"/>
    </xf>
    <xf numFmtId="0" fontId="0" fillId="9" borderId="51" xfId="0" applyFill="1" applyBorder="1" applyAlignment="1">
      <alignment horizontal="left" vertical="top" wrapText="1"/>
    </xf>
    <xf numFmtId="0" fontId="2" fillId="4" borderId="62" xfId="0" applyFont="1" applyFill="1" applyBorder="1" applyAlignment="1">
      <alignment horizontal="left" vertical="top" wrapText="1"/>
    </xf>
    <xf numFmtId="0" fontId="0" fillId="4" borderId="61" xfId="0" applyFill="1" applyBorder="1" applyAlignment="1">
      <alignment horizontal="left" vertical="top" wrapText="1"/>
    </xf>
    <xf numFmtId="0" fontId="0" fillId="4" borderId="51" xfId="0" applyFill="1" applyBorder="1" applyAlignment="1">
      <alignment horizontal="left" vertical="top" wrapText="1"/>
    </xf>
    <xf numFmtId="0" fontId="2" fillId="0" borderId="62" xfId="0" applyFont="1" applyBorder="1" applyAlignment="1">
      <alignment horizontal="left" vertical="top" wrapText="1"/>
    </xf>
    <xf numFmtId="0" fontId="2" fillId="0" borderId="61" xfId="0" applyFont="1" applyBorder="1" applyAlignment="1">
      <alignment horizontal="left" vertical="top" wrapText="1"/>
    </xf>
    <xf numFmtId="0" fontId="2" fillId="9" borderId="51" xfId="0" applyFont="1" applyFill="1" applyBorder="1" applyAlignment="1">
      <alignment horizontal="left" vertical="top" wrapText="1"/>
    </xf>
    <xf numFmtId="0" fontId="4" fillId="9" borderId="60" xfId="0" applyFont="1" applyFill="1" applyBorder="1" applyAlignment="1">
      <alignment horizontal="left" vertical="top"/>
    </xf>
    <xf numFmtId="0" fontId="4" fillId="9" borderId="61" xfId="0" applyFont="1" applyFill="1" applyBorder="1" applyAlignment="1">
      <alignment horizontal="left" vertical="top"/>
    </xf>
    <xf numFmtId="0" fontId="0" fillId="0" borderId="61" xfId="0" applyBorder="1" applyAlignment="1">
      <alignment vertical="top" wrapText="1"/>
    </xf>
    <xf numFmtId="0" fontId="0" fillId="0" borderId="51" xfId="0" applyBorder="1" applyAlignment="1">
      <alignment vertical="top" wrapText="1"/>
    </xf>
    <xf numFmtId="0" fontId="3" fillId="0" borderId="6" xfId="0" applyFont="1" applyBorder="1" applyAlignment="1">
      <alignment horizontal="center" vertical="top"/>
    </xf>
    <xf numFmtId="0" fontId="27" fillId="7" borderId="8" xfId="0" applyFont="1" applyFill="1" applyBorder="1" applyAlignment="1">
      <alignment horizontal="left" vertical="top" wrapText="1"/>
    </xf>
    <xf numFmtId="0" fontId="0" fillId="7" borderId="10" xfId="0" applyFill="1" applyBorder="1" applyAlignment="1">
      <alignment horizontal="left" vertical="top" wrapText="1"/>
    </xf>
    <xf numFmtId="0" fontId="0" fillId="7" borderId="13" xfId="0" applyFill="1" applyBorder="1" applyAlignment="1">
      <alignment horizontal="left" vertical="top" wrapText="1"/>
    </xf>
    <xf numFmtId="0" fontId="29" fillId="7" borderId="10" xfId="0" applyFont="1" applyFill="1" applyBorder="1" applyAlignment="1">
      <alignment horizontal="left" vertical="top" wrapText="1"/>
    </xf>
    <xf numFmtId="0" fontId="29" fillId="7" borderId="13" xfId="0" applyFont="1" applyFill="1" applyBorder="1" applyAlignment="1">
      <alignment horizontal="left" vertical="top" wrapText="1"/>
    </xf>
    <xf numFmtId="0" fontId="29" fillId="7" borderId="10" xfId="0" applyFont="1" applyFill="1" applyBorder="1" applyAlignment="1">
      <alignment horizontal="center" vertical="top" wrapText="1"/>
    </xf>
    <xf numFmtId="0" fontId="29" fillId="7" borderId="13" xfId="0" applyFont="1" applyFill="1" applyBorder="1" applyAlignment="1">
      <alignment horizontal="center" vertical="top" wrapText="1"/>
    </xf>
    <xf numFmtId="0" fontId="29" fillId="7" borderId="8" xfId="0" applyFont="1" applyFill="1" applyBorder="1" applyAlignment="1">
      <alignment horizontal="center" vertical="top" wrapText="1"/>
    </xf>
    <xf numFmtId="0" fontId="32" fillId="7" borderId="10" xfId="0" applyFont="1" applyFill="1" applyBorder="1" applyAlignment="1">
      <alignment horizontal="center" vertical="top" wrapText="1"/>
    </xf>
    <xf numFmtId="0" fontId="32" fillId="7" borderId="13" xfId="0" applyFont="1" applyFill="1" applyBorder="1" applyAlignment="1">
      <alignment horizontal="center" vertical="top" wrapText="1"/>
    </xf>
    <xf numFmtId="0" fontId="29" fillId="7" borderId="8" xfId="0" applyFont="1" applyFill="1" applyBorder="1" applyAlignment="1">
      <alignment horizontal="left" vertical="top" wrapText="1"/>
    </xf>
    <xf numFmtId="0" fontId="32" fillId="7" borderId="10" xfId="0" applyFont="1" applyFill="1" applyBorder="1" applyAlignment="1">
      <alignment horizontal="left" vertical="top" wrapText="1"/>
    </xf>
    <xf numFmtId="0" fontId="32" fillId="7" borderId="13" xfId="0" applyFont="1" applyFill="1" applyBorder="1" applyAlignment="1">
      <alignment horizontal="left" vertical="top" wrapText="1"/>
    </xf>
    <xf numFmtId="0" fontId="29" fillId="7" borderId="9" xfId="0" applyFont="1" applyFill="1" applyBorder="1" applyAlignment="1">
      <alignment horizontal="left" vertical="top" wrapText="1"/>
    </xf>
    <xf numFmtId="0" fontId="32" fillId="7" borderId="11" xfId="0" applyFont="1" applyFill="1" applyBorder="1" applyAlignment="1">
      <alignment horizontal="left" vertical="top" wrapText="1"/>
    </xf>
    <xf numFmtId="0" fontId="32" fillId="7" borderId="15" xfId="0" applyFont="1" applyFill="1" applyBorder="1" applyAlignment="1">
      <alignment horizontal="left" vertical="top" wrapText="1"/>
    </xf>
    <xf numFmtId="3" fontId="29" fillId="7" borderId="8" xfId="0" applyNumberFormat="1" applyFont="1" applyFill="1" applyBorder="1" applyAlignment="1">
      <alignment horizontal="left" vertical="top" wrapText="1"/>
    </xf>
    <xf numFmtId="0" fontId="27" fillId="7" borderId="10" xfId="0" applyFont="1" applyFill="1" applyBorder="1" applyAlignment="1">
      <alignment horizontal="left" vertical="top" wrapText="1"/>
    </xf>
    <xf numFmtId="3" fontId="29" fillId="7" borderId="10" xfId="0" applyNumberFormat="1" applyFont="1" applyFill="1" applyBorder="1" applyAlignment="1">
      <alignment horizontal="left" vertical="top" wrapText="1"/>
    </xf>
    <xf numFmtId="3" fontId="29" fillId="7" borderId="13" xfId="0" applyNumberFormat="1" applyFont="1" applyFill="1" applyBorder="1" applyAlignment="1">
      <alignment horizontal="left" vertical="top" wrapText="1"/>
    </xf>
    <xf numFmtId="0" fontId="27" fillId="6" borderId="15" xfId="0" applyFont="1" applyFill="1" applyBorder="1" applyAlignment="1">
      <alignment horizontal="center" vertical="top"/>
    </xf>
    <xf numFmtId="0" fontId="27" fillId="6" borderId="20" xfId="0" applyFont="1" applyFill="1" applyBorder="1" applyAlignment="1">
      <alignment horizontal="center" vertical="top"/>
    </xf>
    <xf numFmtId="0" fontId="27" fillId="6" borderId="14" xfId="0" applyFont="1" applyFill="1" applyBorder="1" applyAlignment="1">
      <alignment horizontal="center" vertical="top"/>
    </xf>
    <xf numFmtId="0" fontId="28" fillId="5" borderId="29" xfId="0" applyFont="1" applyFill="1" applyBorder="1" applyAlignment="1">
      <alignment horizontal="center" vertical="top" wrapText="1"/>
    </xf>
    <xf numFmtId="0" fontId="28" fillId="5" borderId="30" xfId="0" applyFont="1" applyFill="1" applyBorder="1" applyAlignment="1">
      <alignment horizontal="center" vertical="top" wrapText="1"/>
    </xf>
    <xf numFmtId="0" fontId="0" fillId="5" borderId="30" xfId="0" applyFill="1" applyBorder="1" applyAlignment="1">
      <alignment horizontal="center" vertical="top" wrapText="1"/>
    </xf>
    <xf numFmtId="0" fontId="0" fillId="5" borderId="31" xfId="0" applyFill="1" applyBorder="1" applyAlignment="1">
      <alignment vertical="top"/>
    </xf>
    <xf numFmtId="0" fontId="27" fillId="3" borderId="8" xfId="0" applyFont="1" applyFill="1" applyBorder="1" applyAlignment="1">
      <alignment horizontal="center" vertical="top" wrapText="1"/>
    </xf>
    <xf numFmtId="0" fontId="27" fillId="3" borderId="10" xfId="0" applyFont="1" applyFill="1" applyBorder="1" applyAlignment="1">
      <alignment horizontal="center" vertical="top" wrapText="1"/>
    </xf>
    <xf numFmtId="0" fontId="27" fillId="3" borderId="13" xfId="0" applyFont="1" applyFill="1" applyBorder="1" applyAlignment="1">
      <alignment horizontal="center" vertical="top" wrapText="1"/>
    </xf>
    <xf numFmtId="0" fontId="27" fillId="3" borderId="8" xfId="0" applyFont="1" applyFill="1" applyBorder="1" applyAlignment="1">
      <alignment horizontal="left" vertical="top" wrapText="1"/>
    </xf>
    <xf numFmtId="0" fontId="0" fillId="3" borderId="10" xfId="0" applyFill="1" applyBorder="1" applyAlignment="1">
      <alignment horizontal="left" vertical="top" wrapText="1"/>
    </xf>
    <xf numFmtId="0" fontId="0" fillId="3" borderId="13" xfId="0" applyFill="1" applyBorder="1" applyAlignment="1">
      <alignment horizontal="left" vertical="top" wrapText="1"/>
    </xf>
    <xf numFmtId="0" fontId="27" fillId="2" borderId="8" xfId="0" applyFont="1" applyFill="1" applyBorder="1" applyAlignment="1">
      <alignment horizontal="left" vertical="top" wrapText="1"/>
    </xf>
    <xf numFmtId="0" fontId="0" fillId="2" borderId="10" xfId="0" applyFill="1" applyBorder="1" applyAlignment="1">
      <alignment horizontal="left" vertical="top" wrapText="1"/>
    </xf>
    <xf numFmtId="0" fontId="0" fillId="2" borderId="13" xfId="0" applyFill="1" applyBorder="1" applyAlignment="1">
      <alignment horizontal="left" vertical="top" wrapText="1"/>
    </xf>
    <xf numFmtId="0" fontId="27" fillId="2" borderId="8" xfId="0" applyFont="1" applyFill="1" applyBorder="1" applyAlignment="1">
      <alignment horizontal="left" vertical="top"/>
    </xf>
    <xf numFmtId="0" fontId="0" fillId="2" borderId="10" xfId="0" applyFill="1" applyBorder="1" applyAlignment="1">
      <alignment horizontal="left" vertical="top"/>
    </xf>
    <xf numFmtId="0" fontId="27" fillId="2" borderId="8"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13" xfId="0" applyFont="1" applyFill="1" applyBorder="1" applyAlignment="1">
      <alignment horizontal="center" vertical="top" wrapText="1"/>
    </xf>
    <xf numFmtId="0" fontId="27" fillId="2" borderId="9" xfId="0" applyFont="1" applyFill="1" applyBorder="1" applyAlignment="1">
      <alignment horizontal="left" vertical="top" wrapText="1"/>
    </xf>
    <xf numFmtId="0" fontId="0" fillId="2" borderId="11" xfId="0" applyFill="1" applyBorder="1" applyAlignment="1">
      <alignment horizontal="left" vertical="top" wrapText="1"/>
    </xf>
    <xf numFmtId="0" fontId="0" fillId="2" borderId="15" xfId="0" applyFill="1" applyBorder="1" applyAlignment="1">
      <alignment horizontal="left" vertical="top" wrapText="1"/>
    </xf>
    <xf numFmtId="0" fontId="0" fillId="2" borderId="13" xfId="0" applyFill="1" applyBorder="1" applyAlignment="1">
      <alignment horizontal="left" vertical="top"/>
    </xf>
    <xf numFmtId="0" fontId="27" fillId="3" borderId="10" xfId="0" applyFont="1" applyFill="1" applyBorder="1" applyAlignment="1">
      <alignment horizontal="left" vertical="top" wrapText="1"/>
    </xf>
    <xf numFmtId="0" fontId="27" fillId="3" borderId="13" xfId="0" applyFont="1" applyFill="1" applyBorder="1" applyAlignment="1">
      <alignment horizontal="left" vertical="top" wrapText="1"/>
    </xf>
    <xf numFmtId="3" fontId="27" fillId="3" borderId="8" xfId="0" applyNumberFormat="1" applyFont="1" applyFill="1" applyBorder="1" applyAlignment="1">
      <alignment horizontal="left" vertical="top" wrapText="1"/>
    </xf>
    <xf numFmtId="3" fontId="27" fillId="3" borderId="10" xfId="0" applyNumberFormat="1" applyFont="1" applyFill="1" applyBorder="1" applyAlignment="1">
      <alignment horizontal="left" vertical="top" wrapText="1"/>
    </xf>
    <xf numFmtId="3" fontId="27" fillId="3" borderId="13" xfId="0" applyNumberFormat="1"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13" xfId="0" applyFont="1" applyFill="1" applyBorder="1" applyAlignment="1">
      <alignment horizontal="left" vertical="top" wrapText="1"/>
    </xf>
    <xf numFmtId="3" fontId="27" fillId="2" borderId="8" xfId="0" applyNumberFormat="1" applyFont="1" applyFill="1" applyBorder="1" applyAlignment="1">
      <alignment horizontal="left" vertical="top" wrapText="1"/>
    </xf>
    <xf numFmtId="3" fontId="27" fillId="2" borderId="10" xfId="0" applyNumberFormat="1" applyFont="1" applyFill="1" applyBorder="1" applyAlignment="1">
      <alignment horizontal="left" vertical="top" wrapText="1"/>
    </xf>
    <xf numFmtId="3" fontId="27" fillId="2" borderId="13" xfId="0" applyNumberFormat="1" applyFont="1" applyFill="1" applyBorder="1" applyAlignment="1">
      <alignment horizontal="left" vertical="top" wrapText="1"/>
    </xf>
    <xf numFmtId="0" fontId="28" fillId="3" borderId="29" xfId="0" applyFont="1" applyFill="1" applyBorder="1" applyAlignment="1">
      <alignment horizontal="center" vertical="top" wrapText="1"/>
    </xf>
    <xf numFmtId="0" fontId="28" fillId="3" borderId="30" xfId="0" applyFont="1" applyFill="1" applyBorder="1" applyAlignment="1">
      <alignment horizontal="center" vertical="top" wrapText="1"/>
    </xf>
    <xf numFmtId="0" fontId="0" fillId="3" borderId="30" xfId="0" applyFill="1" applyBorder="1" applyAlignment="1">
      <alignment horizontal="center" vertical="top" wrapText="1"/>
    </xf>
    <xf numFmtId="0" fontId="0" fillId="3" borderId="31" xfId="0" applyFill="1" applyBorder="1" applyAlignment="1">
      <alignment vertical="top"/>
    </xf>
    <xf numFmtId="0" fontId="27" fillId="3" borderId="8" xfId="0" applyFont="1" applyFill="1" applyBorder="1" applyAlignment="1">
      <alignment horizontal="left" vertical="top"/>
    </xf>
    <xf numFmtId="0" fontId="0" fillId="3" borderId="10" xfId="0" applyFill="1" applyBorder="1" applyAlignment="1">
      <alignment horizontal="left" vertical="top"/>
    </xf>
    <xf numFmtId="0" fontId="0" fillId="3" borderId="13" xfId="0" applyFill="1" applyBorder="1" applyAlignment="1">
      <alignment horizontal="left" vertical="top"/>
    </xf>
    <xf numFmtId="0" fontId="27" fillId="2" borderId="16" xfId="0" applyFont="1" applyFill="1" applyBorder="1" applyAlignment="1">
      <alignment horizontal="left" vertical="top" wrapText="1"/>
    </xf>
    <xf numFmtId="0" fontId="27" fillId="2" borderId="18" xfId="0" applyFont="1" applyFill="1" applyBorder="1" applyAlignment="1">
      <alignment horizontal="left" vertical="top" wrapText="1"/>
    </xf>
    <xf numFmtId="0" fontId="27" fillId="2" borderId="19" xfId="0" applyFont="1" applyFill="1" applyBorder="1" applyAlignment="1">
      <alignment horizontal="left" vertical="top" wrapText="1"/>
    </xf>
    <xf numFmtId="0" fontId="0" fillId="2" borderId="18" xfId="0" applyFill="1" applyBorder="1" applyAlignment="1">
      <alignment horizontal="left" vertical="top" wrapText="1"/>
    </xf>
    <xf numFmtId="0" fontId="0" fillId="2" borderId="19" xfId="0" applyFill="1" applyBorder="1" applyAlignment="1">
      <alignment horizontal="left" vertical="top" wrapText="1"/>
    </xf>
    <xf numFmtId="0" fontId="30" fillId="2" borderId="16" xfId="0" applyFont="1" applyFill="1" applyBorder="1" applyAlignment="1">
      <alignment horizontal="left" vertical="top" wrapText="1"/>
    </xf>
    <xf numFmtId="0" fontId="30" fillId="2" borderId="18" xfId="0" applyFont="1" applyFill="1" applyBorder="1" applyAlignment="1">
      <alignment horizontal="left" vertical="top" wrapText="1"/>
    </xf>
    <xf numFmtId="0" fontId="30" fillId="2" borderId="19" xfId="0" applyFont="1" applyFill="1" applyBorder="1" applyAlignment="1">
      <alignment horizontal="left" vertical="top" wrapText="1"/>
    </xf>
    <xf numFmtId="0" fontId="27" fillId="2" borderId="24" xfId="0" applyFont="1" applyFill="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27" fillId="2" borderId="16" xfId="0" applyFont="1" applyFill="1" applyBorder="1" applyAlignment="1">
      <alignment horizontal="left" vertical="top"/>
    </xf>
    <xf numFmtId="0" fontId="0" fillId="2" borderId="18" xfId="0" applyFill="1" applyBorder="1" applyAlignment="1">
      <alignment horizontal="left" vertical="top"/>
    </xf>
    <xf numFmtId="0" fontId="0" fillId="2" borderId="19" xfId="0" applyFill="1" applyBorder="1" applyAlignment="1">
      <alignment horizontal="left" vertical="top"/>
    </xf>
    <xf numFmtId="0" fontId="27" fillId="2" borderId="16" xfId="0" applyFont="1" applyFill="1" applyBorder="1" applyAlignment="1">
      <alignment horizontal="center" vertical="top" wrapText="1"/>
    </xf>
    <xf numFmtId="0" fontId="27" fillId="2" borderId="18" xfId="0" applyFont="1" applyFill="1" applyBorder="1" applyAlignment="1">
      <alignment horizontal="center" vertical="top" wrapText="1"/>
    </xf>
    <xf numFmtId="0" fontId="27" fillId="2" borderId="19" xfId="0" applyFont="1" applyFill="1" applyBorder="1" applyAlignment="1">
      <alignment horizontal="center" vertical="top" wrapText="1"/>
    </xf>
    <xf numFmtId="0" fontId="29" fillId="2" borderId="16" xfId="0" applyFont="1" applyFill="1" applyBorder="1" applyAlignment="1">
      <alignment horizontal="center" vertical="top" wrapText="1"/>
    </xf>
    <xf numFmtId="0" fontId="29" fillId="2" borderId="18" xfId="0" applyFont="1" applyFill="1" applyBorder="1" applyAlignment="1">
      <alignment horizontal="center" vertical="top" wrapText="1"/>
    </xf>
    <xf numFmtId="0" fontId="29" fillId="2" borderId="19" xfId="0" applyFont="1" applyFill="1" applyBorder="1" applyAlignment="1">
      <alignment horizontal="center" vertical="top" wrapText="1"/>
    </xf>
    <xf numFmtId="0" fontId="27" fillId="2" borderId="22" xfId="0" applyFont="1" applyFill="1" applyBorder="1" applyAlignment="1">
      <alignment horizontal="left" vertical="top" wrapText="1"/>
    </xf>
    <xf numFmtId="0" fontId="27" fillId="2" borderId="23" xfId="0" applyFont="1" applyFill="1" applyBorder="1" applyAlignment="1">
      <alignment horizontal="left" vertical="top" wrapText="1"/>
    </xf>
    <xf numFmtId="0" fontId="27" fillId="2" borderId="25" xfId="0" applyFont="1" applyFill="1" applyBorder="1" applyAlignment="1">
      <alignment horizontal="left" vertical="top" wrapText="1"/>
    </xf>
    <xf numFmtId="0" fontId="27" fillId="2" borderId="26" xfId="0" applyFont="1" applyFill="1" applyBorder="1" applyAlignment="1">
      <alignment horizontal="left" vertical="top" wrapText="1"/>
    </xf>
    <xf numFmtId="0" fontId="27" fillId="2" borderId="27" xfId="0" applyFont="1" applyFill="1" applyBorder="1" applyAlignment="1">
      <alignment horizontal="left" vertical="top" wrapText="1"/>
    </xf>
    <xf numFmtId="0" fontId="27" fillId="2" borderId="28" xfId="0" applyFont="1" applyFill="1" applyBorder="1" applyAlignment="1">
      <alignment horizontal="left" vertical="top" wrapText="1"/>
    </xf>
    <xf numFmtId="3" fontId="27" fillId="2" borderId="16" xfId="0" applyNumberFormat="1" applyFont="1" applyFill="1" applyBorder="1" applyAlignment="1">
      <alignment horizontal="left" vertical="top" wrapText="1"/>
    </xf>
    <xf numFmtId="3" fontId="27" fillId="2" borderId="18" xfId="0" applyNumberFormat="1" applyFont="1" applyFill="1" applyBorder="1" applyAlignment="1">
      <alignment horizontal="left" vertical="top" wrapText="1"/>
    </xf>
    <xf numFmtId="3" fontId="27" fillId="2" borderId="19" xfId="0" applyNumberFormat="1" applyFont="1" applyFill="1" applyBorder="1" applyAlignment="1">
      <alignment horizontal="left" vertical="top" wrapText="1"/>
    </xf>
    <xf numFmtId="0" fontId="27" fillId="2" borderId="21" xfId="0" applyFont="1" applyFill="1" applyBorder="1" applyAlignment="1">
      <alignment horizontal="left" vertical="top" wrapText="1"/>
    </xf>
    <xf numFmtId="0" fontId="0" fillId="0" borderId="24" xfId="0" applyBorder="1" applyAlignment="1">
      <alignment horizontal="left" vertical="top" wrapText="1"/>
    </xf>
    <xf numFmtId="0" fontId="27" fillId="2" borderId="21" xfId="0" applyFont="1" applyFill="1" applyBorder="1" applyAlignment="1">
      <alignment horizontal="left" vertical="top"/>
    </xf>
    <xf numFmtId="0" fontId="0" fillId="2" borderId="24" xfId="0" applyFill="1" applyBorder="1" applyAlignment="1">
      <alignment horizontal="left" vertical="top"/>
    </xf>
    <xf numFmtId="0" fontId="27" fillId="2" borderId="21" xfId="0" applyFont="1" applyFill="1" applyBorder="1" applyAlignment="1">
      <alignment horizontal="center" vertical="top" wrapText="1"/>
    </xf>
    <xf numFmtId="0" fontId="27" fillId="2" borderId="24" xfId="0" applyFont="1" applyFill="1" applyBorder="1" applyAlignment="1">
      <alignment horizontal="center" vertical="top" wrapText="1"/>
    </xf>
    <xf numFmtId="0" fontId="27" fillId="0" borderId="18" xfId="0" applyFont="1" applyBorder="1" applyAlignment="1">
      <alignment horizontal="left" vertical="top" wrapText="1"/>
    </xf>
    <xf numFmtId="0" fontId="27" fillId="0" borderId="19" xfId="0" applyFont="1" applyBorder="1" applyAlignment="1">
      <alignment horizontal="left" vertical="top" wrapText="1"/>
    </xf>
    <xf numFmtId="0" fontId="29" fillId="2" borderId="24" xfId="0" applyFont="1" applyFill="1" applyBorder="1" applyAlignment="1">
      <alignment horizontal="center" vertical="top" wrapText="1"/>
    </xf>
    <xf numFmtId="3" fontId="27" fillId="2" borderId="21" xfId="0" applyNumberFormat="1" applyFont="1" applyFill="1" applyBorder="1" applyAlignment="1">
      <alignment horizontal="left" vertical="top" wrapText="1"/>
    </xf>
    <xf numFmtId="3" fontId="27" fillId="2" borderId="24" xfId="0" applyNumberFormat="1" applyFont="1" applyFill="1" applyBorder="1" applyAlignment="1">
      <alignment horizontal="left" vertical="top" wrapText="1"/>
    </xf>
    <xf numFmtId="0" fontId="28" fillId="2" borderId="33" xfId="0" applyFont="1" applyFill="1" applyBorder="1" applyAlignment="1">
      <alignment horizontal="center" vertical="top" wrapText="1"/>
    </xf>
    <xf numFmtId="0" fontId="28" fillId="2" borderId="34" xfId="0" applyFont="1" applyFill="1" applyBorder="1" applyAlignment="1">
      <alignment horizontal="center" vertical="top" wrapText="1"/>
    </xf>
    <xf numFmtId="0" fontId="0" fillId="0" borderId="34" xfId="0" applyBorder="1" applyAlignment="1">
      <alignment vertical="top"/>
    </xf>
    <xf numFmtId="0" fontId="0" fillId="0" borderId="35" xfId="0" applyBorder="1" applyAlignment="1">
      <alignment vertical="top"/>
    </xf>
    <xf numFmtId="0" fontId="28" fillId="0" borderId="8" xfId="0" applyFont="1" applyBorder="1" applyAlignment="1">
      <alignment horizontal="center" vertical="top" wrapText="1"/>
    </xf>
    <xf numFmtId="0" fontId="0" fillId="0" borderId="10" xfId="0" applyBorder="1" applyAlignment="1">
      <alignment horizontal="center" vertical="top" wrapText="1"/>
    </xf>
    <xf numFmtId="0" fontId="0" fillId="0" borderId="13" xfId="0" applyBorder="1" applyAlignment="1">
      <alignment horizontal="center" vertical="top" wrapText="1"/>
    </xf>
    <xf numFmtId="0" fontId="28" fillId="0" borderId="8" xfId="0" applyFont="1" applyBorder="1" applyAlignment="1">
      <alignment horizontal="center" vertical="top"/>
    </xf>
    <xf numFmtId="0" fontId="12" fillId="0" borderId="10" xfId="0" applyFont="1" applyBorder="1" applyAlignment="1">
      <alignment horizontal="center" vertical="top"/>
    </xf>
    <xf numFmtId="0" fontId="28" fillId="0" borderId="7" xfId="0" applyFont="1" applyBorder="1" applyAlignment="1">
      <alignment horizontal="center" vertical="top" wrapText="1"/>
    </xf>
    <xf numFmtId="0" fontId="29" fillId="7" borderId="8" xfId="0" applyFont="1" applyFill="1" applyBorder="1" applyAlignment="1">
      <alignment horizontal="left" vertical="center" wrapText="1"/>
    </xf>
    <xf numFmtId="0" fontId="29" fillId="7" borderId="10" xfId="0" applyFont="1" applyFill="1" applyBorder="1" applyAlignment="1">
      <alignment horizontal="left" vertical="center" wrapText="1"/>
    </xf>
    <xf numFmtId="0" fontId="29" fillId="7" borderId="13" xfId="0" applyFont="1" applyFill="1" applyBorder="1" applyAlignment="1">
      <alignment horizontal="left" vertical="center" wrapText="1"/>
    </xf>
    <xf numFmtId="0" fontId="29" fillId="7" borderId="8" xfId="0" applyFont="1" applyFill="1" applyBorder="1" applyAlignment="1">
      <alignment horizontal="center" vertical="center" wrapText="1"/>
    </xf>
    <xf numFmtId="0" fontId="29" fillId="7" borderId="10"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0" fillId="2" borderId="16" xfId="0" applyFill="1" applyBorder="1" applyAlignment="1">
      <alignment horizontal="left" vertical="top" wrapText="1"/>
    </xf>
    <xf numFmtId="0" fontId="32" fillId="7" borderId="10" xfId="0" applyFont="1" applyFill="1" applyBorder="1" applyAlignment="1">
      <alignment horizontal="left" vertical="center" wrapText="1"/>
    </xf>
    <xf numFmtId="0" fontId="32" fillId="7" borderId="13" xfId="0" applyFont="1" applyFill="1" applyBorder="1" applyAlignment="1">
      <alignment horizontal="left" vertical="center" wrapText="1"/>
    </xf>
    <xf numFmtId="0" fontId="29" fillId="7" borderId="9" xfId="0" applyFont="1" applyFill="1" applyBorder="1" applyAlignment="1">
      <alignment horizontal="left" vertical="center" wrapText="1"/>
    </xf>
    <xf numFmtId="0" fontId="32" fillId="7" borderId="11" xfId="0" applyFont="1" applyFill="1" applyBorder="1" applyAlignment="1">
      <alignment horizontal="left" vertical="center" wrapText="1"/>
    </xf>
    <xf numFmtId="0" fontId="32" fillId="7" borderId="15" xfId="0" applyFont="1" applyFill="1" applyBorder="1" applyAlignment="1">
      <alignment horizontal="left" vertical="center" wrapText="1"/>
    </xf>
    <xf numFmtId="0" fontId="27" fillId="7" borderId="8" xfId="0" applyFont="1" applyFill="1" applyBorder="1" applyAlignment="1">
      <alignment horizontal="left"/>
    </xf>
    <xf numFmtId="0" fontId="0" fillId="7" borderId="10" xfId="0" applyFill="1" applyBorder="1" applyAlignment="1">
      <alignment horizontal="left"/>
    </xf>
    <xf numFmtId="0" fontId="0" fillId="7" borderId="13" xfId="0" applyFill="1" applyBorder="1" applyAlignment="1">
      <alignment horizontal="left"/>
    </xf>
    <xf numFmtId="3" fontId="29" fillId="7" borderId="8" xfId="0" applyNumberFormat="1" applyFont="1" applyFill="1" applyBorder="1" applyAlignment="1">
      <alignment horizontal="left" vertical="center" wrapText="1"/>
    </xf>
    <xf numFmtId="0" fontId="29" fillId="5" borderId="1" xfId="0" applyFont="1" applyFill="1" applyBorder="1" applyAlignment="1">
      <alignment horizontal="left" vertical="center" wrapText="1"/>
    </xf>
    <xf numFmtId="0" fontId="32" fillId="5" borderId="38" xfId="0" applyFont="1" applyFill="1" applyBorder="1" applyAlignment="1">
      <alignment horizontal="left" vertical="center" wrapText="1"/>
    </xf>
    <xf numFmtId="0" fontId="32" fillId="5" borderId="41" xfId="0" applyFont="1" applyFill="1" applyBorder="1" applyAlignment="1">
      <alignment horizontal="left" vertical="center" wrapText="1"/>
    </xf>
    <xf numFmtId="0" fontId="29" fillId="5" borderId="38" xfId="0" applyFont="1" applyFill="1" applyBorder="1" applyAlignment="1">
      <alignment horizontal="left" vertical="center" wrapText="1"/>
    </xf>
    <xf numFmtId="0" fontId="29" fillId="5" borderId="41" xfId="0" applyFont="1" applyFill="1" applyBorder="1" applyAlignment="1">
      <alignment horizontal="left" vertical="center" wrapText="1"/>
    </xf>
    <xf numFmtId="0" fontId="27" fillId="5" borderId="36" xfId="0" applyFont="1" applyFill="1" applyBorder="1" applyAlignment="1">
      <alignment horizontal="left" vertical="center" wrapText="1"/>
    </xf>
    <xf numFmtId="0" fontId="27" fillId="5" borderId="39" xfId="0" applyFont="1" applyFill="1" applyBorder="1" applyAlignment="1">
      <alignment horizontal="left" vertical="center" wrapText="1"/>
    </xf>
    <xf numFmtId="0" fontId="27" fillId="5" borderId="43" xfId="0" applyFont="1" applyFill="1" applyBorder="1" applyAlignment="1">
      <alignment horizontal="left" vertical="center" wrapText="1"/>
    </xf>
    <xf numFmtId="0" fontId="27" fillId="5" borderId="52" xfId="0" applyFont="1" applyFill="1" applyBorder="1" applyAlignment="1">
      <alignment horizontal="left" vertical="top" wrapText="1"/>
    </xf>
    <xf numFmtId="0" fontId="27" fillId="5" borderId="50" xfId="0" applyFont="1" applyFill="1" applyBorder="1" applyAlignment="1">
      <alignment horizontal="left" vertical="top" wrapText="1"/>
    </xf>
    <xf numFmtId="0" fontId="27" fillId="5" borderId="54" xfId="0" applyFont="1" applyFill="1" applyBorder="1" applyAlignment="1">
      <alignment horizontal="left" vertical="top" wrapText="1"/>
    </xf>
    <xf numFmtId="0" fontId="29" fillId="5" borderId="3" xfId="0" applyFont="1" applyFill="1" applyBorder="1" applyAlignment="1">
      <alignment horizontal="left" vertical="center" wrapText="1"/>
    </xf>
    <xf numFmtId="0" fontId="32" fillId="5" borderId="57" xfId="0" applyFont="1" applyFill="1" applyBorder="1" applyAlignment="1">
      <alignment horizontal="left" vertical="center" wrapText="1"/>
    </xf>
    <xf numFmtId="0" fontId="32" fillId="5" borderId="58" xfId="0" applyFont="1" applyFill="1" applyBorder="1" applyAlignment="1">
      <alignment horizontal="left" vertical="center" wrapText="1"/>
    </xf>
    <xf numFmtId="3" fontId="29" fillId="5" borderId="1" xfId="0" applyNumberFormat="1" applyFont="1" applyFill="1" applyBorder="1" applyAlignment="1">
      <alignment horizontal="left" vertical="center" wrapText="1"/>
    </xf>
    <xf numFmtId="0" fontId="28" fillId="7" borderId="29" xfId="0" applyFont="1" applyFill="1" applyBorder="1" applyAlignment="1">
      <alignment horizontal="center" vertical="top" wrapText="1"/>
    </xf>
    <xf numFmtId="0" fontId="28" fillId="7" borderId="30" xfId="0" applyFont="1" applyFill="1" applyBorder="1" applyAlignment="1">
      <alignment horizontal="center" vertical="top" wrapText="1"/>
    </xf>
    <xf numFmtId="0" fontId="28" fillId="7" borderId="31" xfId="0" applyFont="1" applyFill="1" applyBorder="1" applyAlignment="1">
      <alignment horizontal="center" vertical="top" wrapText="1"/>
    </xf>
    <xf numFmtId="0" fontId="27" fillId="8" borderId="52" xfId="0" applyFont="1" applyFill="1" applyBorder="1" applyAlignment="1">
      <alignment horizontal="left" vertical="top" wrapText="1"/>
    </xf>
    <xf numFmtId="0" fontId="27" fillId="8" borderId="50" xfId="0" applyFont="1" applyFill="1" applyBorder="1" applyAlignment="1">
      <alignment horizontal="left" vertical="top" wrapText="1"/>
    </xf>
    <xf numFmtId="0" fontId="27" fillId="8" borderId="54" xfId="0" applyFont="1" applyFill="1" applyBorder="1" applyAlignment="1">
      <alignment horizontal="left" vertical="top" wrapText="1"/>
    </xf>
    <xf numFmtId="0" fontId="29" fillId="8" borderId="3" xfId="0" applyFont="1" applyFill="1" applyBorder="1" applyAlignment="1">
      <alignment horizontal="left" vertical="center" wrapText="1"/>
    </xf>
    <xf numFmtId="0" fontId="32" fillId="8" borderId="57" xfId="0" applyFont="1" applyFill="1" applyBorder="1" applyAlignment="1">
      <alignment horizontal="left" vertical="center" wrapText="1"/>
    </xf>
    <xf numFmtId="0" fontId="32" fillId="8" borderId="58" xfId="0" applyFont="1" applyFill="1" applyBorder="1" applyAlignment="1">
      <alignment horizontal="left" vertical="center" wrapText="1"/>
    </xf>
    <xf numFmtId="3" fontId="29" fillId="8" borderId="1" xfId="0" applyNumberFormat="1" applyFont="1" applyFill="1" applyBorder="1" applyAlignment="1">
      <alignment horizontal="left" vertical="center" wrapText="1"/>
    </xf>
    <xf numFmtId="0" fontId="32" fillId="8" borderId="38" xfId="0" applyFont="1" applyFill="1" applyBorder="1" applyAlignment="1">
      <alignment horizontal="left" vertical="center" wrapText="1"/>
    </xf>
    <xf numFmtId="0" fontId="32" fillId="8" borderId="41" xfId="0" applyFont="1" applyFill="1" applyBorder="1" applyAlignment="1">
      <alignment horizontal="left" vertical="center" wrapText="1"/>
    </xf>
    <xf numFmtId="0" fontId="29" fillId="8" borderId="1" xfId="0" applyFont="1" applyFill="1" applyBorder="1" applyAlignment="1">
      <alignment horizontal="left" vertical="center" wrapText="1"/>
    </xf>
    <xf numFmtId="0" fontId="29" fillId="8" borderId="38" xfId="0" applyFont="1" applyFill="1" applyBorder="1" applyAlignment="1">
      <alignment horizontal="left" vertical="center" wrapText="1"/>
    </xf>
    <xf numFmtId="0" fontId="29" fillId="8" borderId="41" xfId="0" applyFont="1" applyFill="1" applyBorder="1" applyAlignment="1">
      <alignment horizontal="left" vertical="center" wrapText="1"/>
    </xf>
    <xf numFmtId="0" fontId="27" fillId="8" borderId="36" xfId="0" applyFont="1" applyFill="1" applyBorder="1" applyAlignment="1">
      <alignment horizontal="left" vertical="center" wrapText="1"/>
    </xf>
    <xf numFmtId="0" fontId="27" fillId="8" borderId="39" xfId="0" applyFont="1" applyFill="1" applyBorder="1" applyAlignment="1">
      <alignment horizontal="left" vertical="center" wrapText="1"/>
    </xf>
    <xf numFmtId="0" fontId="27" fillId="8" borderId="43" xfId="0" applyFont="1" applyFill="1" applyBorder="1" applyAlignment="1">
      <alignment horizontal="left" vertical="center" wrapText="1"/>
    </xf>
    <xf numFmtId="0" fontId="0" fillId="5" borderId="31" xfId="0" applyFill="1" applyBorder="1" applyAlignment="1">
      <alignment horizontal="center" vertical="top" wrapText="1"/>
    </xf>
    <xf numFmtId="0" fontId="27" fillId="3" borderId="52" xfId="0" applyFont="1" applyFill="1" applyBorder="1" applyAlignment="1">
      <alignment horizontal="left" vertical="top" wrapText="1"/>
    </xf>
    <xf numFmtId="0" fontId="27" fillId="3" borderId="50" xfId="0" applyFont="1" applyFill="1" applyBorder="1" applyAlignment="1">
      <alignment horizontal="left" vertical="top" wrapText="1"/>
    </xf>
    <xf numFmtId="0" fontId="27" fillId="3" borderId="54" xfId="0" applyFont="1" applyFill="1" applyBorder="1" applyAlignment="1">
      <alignment horizontal="left" vertical="top" wrapText="1"/>
    </xf>
    <xf numFmtId="0" fontId="27" fillId="3" borderId="53" xfId="0" applyFont="1" applyFill="1" applyBorder="1" applyAlignment="1">
      <alignment horizontal="left" vertical="top" wrapText="1"/>
    </xf>
    <xf numFmtId="0" fontId="27" fillId="3" borderId="51" xfId="0" applyFont="1" applyFill="1" applyBorder="1" applyAlignment="1">
      <alignment horizontal="left" vertical="top" wrapText="1"/>
    </xf>
    <xf numFmtId="0" fontId="27" fillId="3" borderId="55" xfId="0" applyFont="1" applyFill="1" applyBorder="1" applyAlignment="1">
      <alignment horizontal="left" vertical="top" wrapText="1"/>
    </xf>
    <xf numFmtId="0" fontId="29" fillId="3" borderId="47" xfId="0" applyFont="1" applyFill="1" applyBorder="1" applyAlignment="1">
      <alignment horizontal="left" vertical="top" wrapText="1"/>
    </xf>
    <xf numFmtId="0" fontId="27" fillId="3" borderId="2" xfId="0" applyFont="1" applyFill="1" applyBorder="1" applyAlignment="1">
      <alignment horizontal="left" vertical="top" wrapText="1"/>
    </xf>
    <xf numFmtId="0" fontId="27" fillId="3" borderId="42" xfId="0" applyFont="1" applyFill="1" applyBorder="1" applyAlignment="1">
      <alignment horizontal="left" vertical="top" wrapText="1"/>
    </xf>
    <xf numFmtId="0" fontId="27" fillId="3" borderId="47" xfId="0" applyFont="1" applyFill="1" applyBorder="1" applyAlignment="1">
      <alignment horizontal="left" vertical="top" wrapText="1"/>
    </xf>
    <xf numFmtId="0" fontId="0" fillId="3" borderId="2" xfId="0" applyFill="1" applyBorder="1" applyAlignment="1">
      <alignment horizontal="left" vertical="top" wrapText="1"/>
    </xf>
    <xf numFmtId="0" fontId="0" fillId="3" borderId="42" xfId="0" applyFill="1" applyBorder="1" applyAlignment="1">
      <alignment horizontal="left" vertical="top" wrapText="1"/>
    </xf>
    <xf numFmtId="0" fontId="27" fillId="3" borderId="47" xfId="0" applyFont="1" applyFill="1" applyBorder="1" applyAlignment="1">
      <alignment horizontal="left" vertical="top"/>
    </xf>
    <xf numFmtId="0" fontId="0" fillId="3" borderId="2" xfId="0" applyFill="1" applyBorder="1" applyAlignment="1">
      <alignment horizontal="left" vertical="top"/>
    </xf>
    <xf numFmtId="0" fontId="0" fillId="3" borderId="42" xfId="0" applyFill="1" applyBorder="1" applyAlignment="1">
      <alignment horizontal="left" vertical="top"/>
    </xf>
    <xf numFmtId="0" fontId="27" fillId="3" borderId="48" xfId="0" applyFont="1" applyFill="1" applyBorder="1" applyAlignment="1">
      <alignment horizontal="left" vertical="top" wrapText="1"/>
    </xf>
    <xf numFmtId="0" fontId="0" fillId="3" borderId="49" xfId="0" applyFill="1" applyBorder="1" applyAlignment="1">
      <alignment horizontal="left" vertical="top" wrapText="1"/>
    </xf>
    <xf numFmtId="0" fontId="0" fillId="3" borderId="56" xfId="0" applyFill="1" applyBorder="1" applyAlignment="1">
      <alignment horizontal="left" vertical="top" wrapText="1"/>
    </xf>
    <xf numFmtId="0" fontId="28" fillId="3" borderId="31" xfId="0" applyFont="1" applyFill="1" applyBorder="1" applyAlignment="1">
      <alignment horizontal="center" vertical="top" wrapText="1"/>
    </xf>
    <xf numFmtId="0" fontId="27" fillId="2" borderId="44" xfId="0" applyFont="1" applyFill="1" applyBorder="1" applyAlignment="1">
      <alignment horizontal="left" vertical="top" wrapText="1"/>
    </xf>
    <xf numFmtId="0" fontId="27" fillId="2" borderId="37" xfId="0" applyFont="1" applyFill="1" applyBorder="1" applyAlignment="1">
      <alignment horizontal="left" vertical="top" wrapText="1"/>
    </xf>
    <xf numFmtId="0" fontId="27" fillId="2" borderId="47" xfId="0" applyFont="1" applyFill="1" applyBorder="1" applyAlignment="1">
      <alignment horizontal="left" vertical="top" wrapText="1"/>
    </xf>
    <xf numFmtId="0" fontId="27" fillId="2" borderId="2" xfId="0" applyFont="1" applyFill="1" applyBorder="1" applyAlignment="1">
      <alignment horizontal="left" vertical="top" wrapText="1"/>
    </xf>
    <xf numFmtId="0" fontId="27" fillId="2" borderId="1" xfId="0" applyFont="1" applyFill="1" applyBorder="1" applyAlignment="1">
      <alignment horizontal="left" vertical="top" wrapText="1"/>
    </xf>
    <xf numFmtId="3" fontId="27" fillId="2" borderId="47" xfId="0" applyNumberFormat="1" applyFont="1" applyFill="1" applyBorder="1" applyAlignment="1">
      <alignment horizontal="left" vertical="top" wrapText="1"/>
    </xf>
    <xf numFmtId="3" fontId="27" fillId="2" borderId="2" xfId="0" applyNumberFormat="1" applyFont="1" applyFill="1" applyBorder="1" applyAlignment="1">
      <alignment horizontal="left" vertical="top" wrapText="1"/>
    </xf>
    <xf numFmtId="3" fontId="27" fillId="2" borderId="1" xfId="0" applyNumberFormat="1" applyFont="1" applyFill="1" applyBorder="1" applyAlignment="1">
      <alignment horizontal="left" vertical="top" wrapText="1"/>
    </xf>
    <xf numFmtId="0" fontId="27" fillId="2" borderId="45" xfId="0" applyFont="1" applyFill="1" applyBorder="1" applyAlignment="1">
      <alignment horizontal="left" vertical="top" wrapText="1"/>
    </xf>
    <xf numFmtId="0" fontId="27" fillId="2" borderId="38" xfId="0" applyFont="1" applyFill="1" applyBorder="1" applyAlignment="1">
      <alignment horizontal="left" vertical="top" wrapText="1"/>
    </xf>
    <xf numFmtId="0" fontId="27" fillId="2" borderId="41" xfId="0" applyFont="1" applyFill="1" applyBorder="1" applyAlignment="1">
      <alignment horizontal="left" vertical="top" wrapText="1"/>
    </xf>
    <xf numFmtId="0" fontId="0" fillId="2" borderId="2" xfId="0" applyFill="1" applyBorder="1" applyAlignment="1">
      <alignment horizontal="left" vertical="top" wrapText="1"/>
    </xf>
    <xf numFmtId="0" fontId="0" fillId="2" borderId="1" xfId="0" applyFill="1" applyBorder="1" applyAlignment="1">
      <alignment horizontal="left" vertical="top" wrapText="1"/>
    </xf>
    <xf numFmtId="0" fontId="27" fillId="2" borderId="48" xfId="0" applyFont="1" applyFill="1" applyBorder="1" applyAlignment="1">
      <alignment horizontal="left" vertical="top" wrapText="1"/>
    </xf>
    <xf numFmtId="0" fontId="0" fillId="2" borderId="49" xfId="0" applyFill="1" applyBorder="1" applyAlignment="1">
      <alignment horizontal="left" vertical="top" wrapText="1"/>
    </xf>
    <xf numFmtId="0" fontId="0" fillId="2" borderId="36" xfId="0" applyFill="1" applyBorder="1" applyAlignment="1">
      <alignment horizontal="left" vertical="top" wrapText="1"/>
    </xf>
    <xf numFmtId="0" fontId="0" fillId="2" borderId="38" xfId="0" applyFill="1" applyBorder="1" applyAlignment="1">
      <alignment horizontal="left" vertical="top" wrapText="1"/>
    </xf>
    <xf numFmtId="0" fontId="0" fillId="2" borderId="41" xfId="0" applyFill="1" applyBorder="1" applyAlignment="1">
      <alignment horizontal="left" vertical="top" wrapText="1"/>
    </xf>
    <xf numFmtId="0" fontId="27" fillId="2" borderId="46" xfId="0" applyFont="1" applyFill="1" applyBorder="1" applyAlignment="1">
      <alignment horizontal="left" vertical="top" wrapText="1"/>
    </xf>
    <xf numFmtId="0" fontId="0" fillId="2" borderId="39" xfId="0" applyFill="1" applyBorder="1" applyAlignment="1">
      <alignment horizontal="left" vertical="top" wrapText="1"/>
    </xf>
    <xf numFmtId="0" fontId="0" fillId="2" borderId="43" xfId="0" applyFill="1" applyBorder="1" applyAlignment="1">
      <alignment horizontal="left" vertical="top" wrapText="1"/>
    </xf>
    <xf numFmtId="0" fontId="27" fillId="2" borderId="40" xfId="0" applyFont="1" applyFill="1" applyBorder="1" applyAlignment="1">
      <alignment horizontal="left" vertical="top" wrapText="1"/>
    </xf>
    <xf numFmtId="3" fontId="27" fillId="2" borderId="45" xfId="0" applyNumberFormat="1" applyFont="1" applyFill="1" applyBorder="1" applyAlignment="1">
      <alignment horizontal="left" vertical="top" wrapText="1"/>
    </xf>
    <xf numFmtId="3" fontId="27" fillId="2" borderId="38" xfId="0" applyNumberFormat="1" applyFont="1" applyFill="1" applyBorder="1" applyAlignment="1">
      <alignment horizontal="left" vertical="top" wrapText="1"/>
    </xf>
    <xf numFmtId="3" fontId="27" fillId="2" borderId="41" xfId="0" applyNumberFormat="1" applyFont="1" applyFill="1" applyBorder="1" applyAlignment="1">
      <alignment horizontal="left" vertical="top" wrapText="1"/>
    </xf>
    <xf numFmtId="0" fontId="27" fillId="2" borderId="39" xfId="0" applyFont="1" applyFill="1" applyBorder="1" applyAlignment="1">
      <alignment horizontal="left" vertical="top" wrapText="1"/>
    </xf>
    <xf numFmtId="0" fontId="27" fillId="2" borderId="43" xfId="0" applyFont="1" applyFill="1" applyBorder="1" applyAlignment="1">
      <alignment horizontal="left" vertical="top" wrapText="1"/>
    </xf>
    <xf numFmtId="0" fontId="28" fillId="0" borderId="9" xfId="0" applyFont="1" applyBorder="1" applyAlignment="1">
      <alignment horizontal="center" vertical="top" wrapText="1"/>
    </xf>
    <xf numFmtId="0" fontId="12" fillId="0" borderId="11" xfId="0" applyFont="1" applyBorder="1" applyAlignment="1">
      <alignment horizontal="center" vertical="top" wrapText="1"/>
    </xf>
    <xf numFmtId="0" fontId="12" fillId="0" borderId="15" xfId="0" applyFont="1" applyBorder="1" applyAlignment="1">
      <alignment horizontal="center" vertical="top" wrapText="1"/>
    </xf>
    <xf numFmtId="0" fontId="28" fillId="2" borderId="29" xfId="0" applyFont="1" applyFill="1"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27" fillId="2" borderId="42" xfId="0" applyFont="1" applyFill="1" applyBorder="1" applyAlignment="1">
      <alignment horizontal="left" vertical="top" wrapText="1"/>
    </xf>
  </cellXfs>
  <cellStyles count="3">
    <cellStyle name="Hypertextový odkaz" xfId="1" builtinId="8"/>
    <cellStyle name="Normální" xfId="0" builtinId="0"/>
    <cellStyle name="Procenta" xfId="2" builtinId="5"/>
  </cellStyles>
  <dxfs count="74">
    <dxf>
      <font>
        <b val="0"/>
        <i val="0"/>
        <strike val="0"/>
        <condense val="0"/>
        <extend val="0"/>
        <outline val="0"/>
        <shadow val="0"/>
        <u val="none"/>
        <vertAlign val="baseline"/>
        <sz val="10"/>
        <color theme="1"/>
        <name val="Calibri"/>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vertical="top" textRotation="0" indent="0" justifyLastLine="0" shrinkToFit="0" readingOrder="0"/>
    </dxf>
    <dxf>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alignment vertical="top" textRotation="0" indent="0" justifyLastLine="0" shrinkToFit="0" readingOrder="0"/>
    </dxf>
    <dxf>
      <alignment horizontal="center"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5" name="TextovéPole 4">
          <a:extLst>
            <a:ext uri="{FF2B5EF4-FFF2-40B4-BE49-F238E27FC236}">
              <a16:creationId xmlns:a16="http://schemas.microsoft.com/office/drawing/2014/main" id="{0DE0B8A2-11B1-4890-815A-AB5A909636EE}"/>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MS" displayName="TabMS" ref="A4:T14" totalsRowShown="0" headerRowDxfId="73" dataDxfId="72">
  <autoFilter ref="A4:T1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000-000001000000}" name="Číslo řádku" dataDxfId="71"/>
    <tableColumn id="2" xr3:uid="{00000000-0010-0000-0000-000002000000}" name="Název školy" dataDxfId="70"/>
    <tableColumn id="3" xr3:uid="{00000000-0010-0000-0000-000003000000}" name="Zřizovatel" dataDxfId="69"/>
    <tableColumn id="4" xr3:uid="{00000000-0010-0000-0000-000004000000}" name="IČ školy" dataDxfId="68"/>
    <tableColumn id="5" xr3:uid="{00000000-0010-0000-0000-000005000000}" name="IZO školy" dataDxfId="67"/>
    <tableColumn id="6" xr3:uid="{00000000-0010-0000-0000-000006000000}" name="RED IZO školy" dataDxfId="66"/>
    <tableColumn id="7" xr3:uid="{00000000-0010-0000-0000-000007000000}" name="Název projektu" dataDxfId="65"/>
    <tableColumn id="8" xr3:uid="{00000000-0010-0000-0000-000008000000}" name="Kraj realizace " dataDxfId="64"/>
    <tableColumn id="9" xr3:uid="{00000000-0010-0000-0000-000009000000}" name="Obec s rozšířenou působností - realizace" dataDxfId="63"/>
    <tableColumn id="10" xr3:uid="{00000000-0010-0000-0000-00000A000000}" name="Obec realizace" dataDxfId="62"/>
    <tableColumn id="11" xr3:uid="{00000000-0010-0000-0000-00000B000000}" name="Obsah projektu" dataDxfId="61"/>
    <tableColumn id="12" xr3:uid="{00000000-0010-0000-0000-00000C000000}" name="celkové výdaje projektu  " dataDxfId="60"/>
    <tableColumn id="13" xr3:uid="{00000000-0010-0000-0000-00000D000000}" name="z toho předpokládané způsobilé výdaje EFRR" dataDxfId="59">
      <calculatedColumnFormula>IF(TabMS[[#This Row],[celkové výdaje projektu  ]]&lt;&gt;"",TabMS[[#This Row],[celkové výdaje projektu  ]]*'Pokyny, info'!$C$15,"")</calculatedColumnFormula>
    </tableColumn>
    <tableColumn id="14" xr3:uid="{00000000-0010-0000-0000-00000E000000}" name="zahájení realizace" dataDxfId="58"/>
    <tableColumn id="15" xr3:uid="{00000000-0010-0000-0000-00000F000000}" name="ukončení realizace" dataDxfId="57"/>
    <tableColumn id="16" xr3:uid="{00000000-0010-0000-0000-000010000000}" name="navýšení kapacity MŠ / novostavba MŠ3) " dataDxfId="56"/>
    <tableColumn id="17" xr3:uid="{00000000-0010-0000-0000-000011000000}" name="zajištění hygienických požadavků u MŠ, kde jsou nedostatky identifikovány KHS4)" dataDxfId="55"/>
    <tableColumn id="18" xr3:uid="{00000000-0010-0000-0000-000012000000}" name="stručný popis např. zpracovaná PD, zajištěné výkupy, výběr dodavatele" dataDxfId="54"/>
    <tableColumn id="19" xr3:uid="{00000000-0010-0000-0000-000013000000}" name="vydané stavební povolení ano/ne" dataDxfId="53"/>
    <tableColumn id="20" xr3:uid="{00000000-0010-0000-0000-000014000000}" name="Původní číslo projektu: " dataDxfId="52"/>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ulka4" displayName="Tabulka4" ref="A5:AB34" totalsRowShown="0" headerRowDxfId="51" dataDxfId="50">
  <autoFilter ref="A5:AB3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100-000001000000}" name="Číslo řádku" dataDxfId="49"/>
    <tableColumn id="2" xr3:uid="{00000000-0010-0000-0100-000002000000}" name="Název školy" dataDxfId="48"/>
    <tableColumn id="3" xr3:uid="{00000000-0010-0000-0100-000003000000}" name="Zřizovatel" dataDxfId="47"/>
    <tableColumn id="4" xr3:uid="{00000000-0010-0000-0100-000004000000}" name="IČ školy" dataDxfId="46"/>
    <tableColumn id="5" xr3:uid="{00000000-0010-0000-0100-000005000000}" name="IZO školy" dataDxfId="45"/>
    <tableColumn id="6" xr3:uid="{00000000-0010-0000-0100-000006000000}" name="RED IZO školy" dataDxfId="44"/>
    <tableColumn id="7" xr3:uid="{00000000-0010-0000-0100-000007000000}" name="Název projektu" dataDxfId="43"/>
    <tableColumn id="8" xr3:uid="{00000000-0010-0000-0100-000008000000}" name="Kraj realizace" dataDxfId="42"/>
    <tableColumn id="9" xr3:uid="{00000000-0010-0000-0100-000009000000}" name="Obec s rozšířenou působností - realizace" dataDxfId="41"/>
    <tableColumn id="10" xr3:uid="{00000000-0010-0000-0100-00000A000000}" name="Obec realizace" dataDxfId="40"/>
    <tableColumn id="11" xr3:uid="{00000000-0010-0000-0100-00000B000000}" name="Obsah projektu" dataDxfId="39"/>
    <tableColumn id="12" xr3:uid="{00000000-0010-0000-0100-00000C000000}" name="celkové výdaje projektu  " dataDxfId="38"/>
    <tableColumn id="13" xr3:uid="{00000000-0010-0000-0100-00000D000000}" name="z toho předpokládané způsobilé výdaje EFRR" dataDxfId="37">
      <calculatedColumnFormula>IF(Tabulka4[[#This Row],[celkové výdaje projektu  ]]&lt;&gt;"",Tabulka4[[#This Row],[celkové výdaje projektu  ]]*'Pokyny, info'!$C$15,"")</calculatedColumnFormula>
    </tableColumn>
    <tableColumn id="14" xr3:uid="{00000000-0010-0000-0100-00000E000000}" name="zahájení realizace" dataDxfId="36"/>
    <tableColumn id="15" xr3:uid="{00000000-0010-0000-0100-00000F000000}" name="ukončení realizace" dataDxfId="35"/>
    <tableColumn id="16" xr3:uid="{00000000-0010-0000-0100-000010000000}" name="cizí jazyky_x000a_" dataDxfId="34"/>
    <tableColumn id="17" xr3:uid="{00000000-0010-0000-0100-000011000000}" name="přírodní vědy3) _x000a_" dataDxfId="33"/>
    <tableColumn id="18" xr3:uid="{00000000-0010-0000-0100-000012000000}" name="polytech. vzdělávání4)" dataDxfId="32"/>
    <tableColumn id="19" xr3:uid="{00000000-0010-0000-0100-000013000000}" name="práce s digi. tech.5)_x000a_" dataDxfId="31"/>
    <tableColumn id="20" xr3:uid="{00000000-0010-0000-0100-000014000000}" name="rekonstrukce učeben neúplných škol v CLLD" dataDxfId="30"/>
    <tableColumn id="21" xr3:uid="{00000000-0010-0000-0100-000015000000}" name="zázemí pro školní poradenské pracoviště " dataDxfId="29"/>
    <tableColumn id="22" xr3:uid="{00000000-0010-0000-0100-000016000000}" name="vnitřní/venkovní zázemí pro komunitní aktivity vedoucí k sociální inkluzi" dataDxfId="28"/>
    <tableColumn id="23" xr3:uid="{00000000-0010-0000-0100-000017000000}" name="budování zázemí družin a školních klubů" dataDxfId="27"/>
    <tableColumn id="24" xr3:uid="{00000000-0010-0000-0100-000018000000}" name="konektivita" dataDxfId="26"/>
    <tableColumn id="25" xr3:uid="{00000000-0010-0000-0100-000019000000}" name="stručný popis např. zpracovaná PD, zajištěné výkupy, výběr dodavatele" dataDxfId="25"/>
    <tableColumn id="26" xr3:uid="{00000000-0010-0000-0100-00001A000000}" name="vydané stavební povolení ano/ne" dataDxfId="24"/>
    <tableColumn id="27" xr3:uid="{00000000-0010-0000-0100-00001B000000}" name="Původní číslo projektu" dataDxfId="23"/>
    <tableColumn id="28" xr3:uid="{00000000-0010-0000-0100-00001C000000}" name="Naše poznámky" dataDxfId="22"/>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ulka5" displayName="Tabulka5" ref="A4:T18" totalsRowShown="0" headerRowDxfId="21" dataDxfId="20">
  <autoFilter ref="A4:T1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200-000001000000}" name="Číslo řádku" dataDxfId="19"/>
    <tableColumn id="2" xr3:uid="{00000000-0010-0000-0200-000002000000}" name="Název organizace" dataDxfId="18"/>
    <tableColumn id="3" xr3:uid="{00000000-0010-0000-0200-000003000000}" name="Zřizovatel (název)" dataDxfId="17"/>
    <tableColumn id="4" xr3:uid="{00000000-0010-0000-0200-000004000000}" name="IČ organizace" dataDxfId="16"/>
    <tableColumn id="5" xr3:uid="{00000000-0010-0000-0200-000005000000}" name="Název projektu" dataDxfId="15"/>
    <tableColumn id="6" xr3:uid="{00000000-0010-0000-0200-000006000000}" name="Kraj realizace" dataDxfId="14"/>
    <tableColumn id="7" xr3:uid="{00000000-0010-0000-0200-000007000000}" name="Obec s rozšířenou působností - realizace" dataDxfId="13"/>
    <tableColumn id="8" xr3:uid="{00000000-0010-0000-0200-000008000000}" name="Obec realizace" dataDxfId="12"/>
    <tableColumn id="9" xr3:uid="{00000000-0010-0000-0200-000009000000}" name="Stručný popis investic projektu" dataDxfId="11"/>
    <tableColumn id="10" xr3:uid="{00000000-0010-0000-0200-00000A000000}" name="celkové výdaje projektu" dataDxfId="10"/>
    <tableColumn id="11" xr3:uid="{00000000-0010-0000-0200-00000B000000}" name="z toho předpokládané způsobilé výdaje EFRR" dataDxfId="9">
      <calculatedColumnFormula>IF(Tabulka5[[#This Row],[celkové výdaje projektu]]&lt;&gt;"",Tabulka5[[#This Row],[celkové výdaje projektu]]*'Pokyny, info'!$C$15,"")</calculatedColumnFormula>
    </tableColumn>
    <tableColumn id="12" xr3:uid="{00000000-0010-0000-0200-00000C000000}" name="zahájení realizace" dataDxfId="8"/>
    <tableColumn id="13" xr3:uid="{00000000-0010-0000-0200-00000D000000}" name="ukončení realizace" dataDxfId="7"/>
    <tableColumn id="14" xr3:uid="{00000000-0010-0000-0200-00000E000000}" name="cizí jazyky" dataDxfId="6"/>
    <tableColumn id="15" xr3:uid="{00000000-0010-0000-0200-00000F000000}" name="přírodní vědy3) " dataDxfId="5"/>
    <tableColumn id="16" xr3:uid="{00000000-0010-0000-0200-000010000000}" name="polytech. vzdělávání4)" dataDxfId="4"/>
    <tableColumn id="17" xr3:uid="{00000000-0010-0000-0200-000011000000}" name="práce s digitálními tech.5)" dataDxfId="3"/>
    <tableColumn id="18" xr3:uid="{00000000-0010-0000-0200-000012000000}" name="stručný popis, např. zpracovaná PD, zajištěné výkupy, výběr dodavatele" dataDxfId="2"/>
    <tableColumn id="19" xr3:uid="{00000000-0010-0000-0200-000013000000}" name="vydané stavební povolení ano/ne" dataDxfId="1"/>
    <tableColumn id="20" xr3:uid="{00000000-0010-0000-0200-000014000000}" name="Původní číslo projektu" dataDxfId="0"/>
  </tableColumns>
  <tableStyleInfo name="TableStyleLight15"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ulka1" displayName="Tabulka1" ref="A1:A4" totalsRowShown="0">
  <autoFilter ref="A1:A4" xr:uid="{00000000-0009-0000-0100-000001000000}"/>
  <tableColumns count="1">
    <tableColumn id="1" xr3:uid="{00000000-0010-0000-0300-000001000000}" name="Stavebnípovolení"/>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ulka2" displayName="Tabulka2" ref="C1:C22" totalsRowShown="0">
  <autoFilter ref="C1:C22" xr:uid="{00000000-0009-0000-0100-000002000000}"/>
  <tableColumns count="1">
    <tableColumn id="1" xr3:uid="{00000000-0010-0000-0400-000001000000}" name="Připravenost projektu"/>
  </tableColumns>
  <tableStyleInfo name="TableStyleLight19"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workbookViewId="0"/>
  </sheetViews>
  <sheetFormatPr defaultRowHeight="14.4" x14ac:dyDescent="0.3"/>
  <cols>
    <col min="1" max="1" width="17.6640625" customWidth="1"/>
    <col min="2" max="2" width="14.5546875" customWidth="1"/>
    <col min="3" max="3" width="14.88671875" customWidth="1"/>
  </cols>
  <sheetData>
    <row r="1" spans="1:14" ht="21" x14ac:dyDescent="0.4">
      <c r="A1" s="4" t="s">
        <v>0</v>
      </c>
    </row>
    <row r="2" spans="1:14" ht="14.25" customHeight="1" x14ac:dyDescent="0.3">
      <c r="D2" s="2"/>
      <c r="E2" s="2"/>
      <c r="F2" s="2"/>
      <c r="G2" s="2"/>
      <c r="H2" s="2"/>
      <c r="I2" s="2"/>
      <c r="J2" s="2"/>
      <c r="K2" s="2"/>
      <c r="L2" s="2"/>
      <c r="M2" s="2"/>
      <c r="N2" s="2"/>
    </row>
    <row r="3" spans="1:14" ht="14.25" customHeight="1" x14ac:dyDescent="0.3">
      <c r="A3" s="5" t="s">
        <v>398</v>
      </c>
      <c r="D3" s="2"/>
      <c r="E3" s="2"/>
      <c r="F3" s="2"/>
      <c r="G3" s="2"/>
      <c r="H3" s="2"/>
      <c r="I3" s="2"/>
      <c r="J3" s="2"/>
      <c r="K3" s="2"/>
      <c r="L3" s="2"/>
      <c r="M3" s="2"/>
      <c r="N3" s="2"/>
    </row>
    <row r="4" spans="1:14" ht="14.25" customHeight="1" x14ac:dyDescent="0.3">
      <c r="A4" s="2" t="s">
        <v>399</v>
      </c>
      <c r="D4" s="2"/>
      <c r="E4" s="2"/>
      <c r="F4" s="2"/>
      <c r="G4" s="2"/>
      <c r="H4" s="2"/>
      <c r="I4" s="2"/>
      <c r="J4" s="2"/>
      <c r="K4" s="2"/>
      <c r="L4" s="2"/>
      <c r="M4" s="2"/>
      <c r="N4" s="2"/>
    </row>
    <row r="5" spans="1:14" ht="14.25" customHeight="1" x14ac:dyDescent="0.3">
      <c r="D5" s="2"/>
      <c r="E5" s="2"/>
      <c r="F5" s="2"/>
      <c r="G5" s="2"/>
      <c r="H5" s="2"/>
      <c r="I5" s="2"/>
      <c r="J5" s="2"/>
      <c r="K5" s="2"/>
      <c r="L5" s="2"/>
      <c r="M5" s="2"/>
      <c r="N5" s="2"/>
    </row>
    <row r="6" spans="1:14" ht="14.25" customHeight="1" x14ac:dyDescent="0.3">
      <c r="A6" s="5" t="s">
        <v>400</v>
      </c>
      <c r="B6" s="2"/>
      <c r="C6" s="2"/>
      <c r="D6" s="2"/>
      <c r="E6" s="2"/>
      <c r="F6" s="2"/>
      <c r="G6" s="2"/>
      <c r="H6" s="2"/>
      <c r="I6" s="2"/>
      <c r="J6" s="2"/>
      <c r="K6" s="2"/>
      <c r="L6" s="2"/>
      <c r="M6" s="2"/>
      <c r="N6" s="2"/>
    </row>
    <row r="7" spans="1:14" ht="14.25" customHeight="1" x14ac:dyDescent="0.3">
      <c r="A7" s="2" t="s">
        <v>401</v>
      </c>
      <c r="B7" s="2"/>
      <c r="C7" s="2"/>
      <c r="D7" s="2"/>
      <c r="E7" s="2"/>
      <c r="F7" s="2"/>
      <c r="G7" s="2"/>
      <c r="H7" s="2"/>
      <c r="I7" s="2"/>
      <c r="J7" s="2"/>
      <c r="K7" s="2"/>
      <c r="L7" s="2"/>
      <c r="M7" s="2"/>
      <c r="N7" s="2"/>
    </row>
    <row r="8" spans="1:14" ht="14.25" customHeight="1" x14ac:dyDescent="0.3">
      <c r="A8" s="2" t="s">
        <v>402</v>
      </c>
      <c r="B8" s="2"/>
      <c r="C8" s="2"/>
      <c r="D8" s="2"/>
      <c r="E8" s="2"/>
      <c r="F8" s="2"/>
      <c r="G8" s="2"/>
      <c r="H8" s="2"/>
      <c r="I8" s="2"/>
      <c r="J8" s="2"/>
      <c r="K8" s="2"/>
      <c r="L8" s="2"/>
      <c r="M8" s="2"/>
      <c r="N8" s="2"/>
    </row>
    <row r="9" spans="1:14" ht="14.25" customHeight="1" x14ac:dyDescent="0.3">
      <c r="A9" s="1"/>
      <c r="D9" s="2"/>
      <c r="E9" s="2"/>
      <c r="F9" s="2"/>
      <c r="G9" s="2"/>
      <c r="H9" s="2"/>
      <c r="I9" s="2"/>
      <c r="J9" s="2"/>
      <c r="K9" s="2"/>
      <c r="L9" s="2"/>
      <c r="M9" s="2"/>
      <c r="N9" s="2"/>
    </row>
    <row r="10" spans="1:14" ht="14.25" customHeight="1" x14ac:dyDescent="0.3">
      <c r="A10" s="121" t="s">
        <v>149</v>
      </c>
      <c r="B10" s="122" t="s">
        <v>403</v>
      </c>
      <c r="C10" s="123" t="s">
        <v>404</v>
      </c>
      <c r="D10" s="2"/>
      <c r="E10" s="2"/>
      <c r="F10" s="2"/>
      <c r="G10" s="2"/>
      <c r="H10" s="2"/>
      <c r="I10" s="2"/>
      <c r="J10" s="2"/>
      <c r="K10" s="2"/>
      <c r="L10" s="2"/>
      <c r="M10" s="2"/>
      <c r="N10" s="2"/>
    </row>
    <row r="11" spans="1:14" ht="14.25" customHeight="1" x14ac:dyDescent="0.3">
      <c r="A11" s="124" t="s">
        <v>405</v>
      </c>
      <c r="B11" s="2" t="s">
        <v>406</v>
      </c>
      <c r="C11" s="125" t="s">
        <v>407</v>
      </c>
      <c r="D11" s="2"/>
      <c r="E11" s="2"/>
      <c r="F11" s="2"/>
      <c r="G11" s="2"/>
      <c r="H11" s="2"/>
      <c r="I11" s="2"/>
      <c r="J11" s="2"/>
      <c r="K11" s="2"/>
      <c r="L11" s="2"/>
      <c r="M11" s="2"/>
      <c r="N11" s="2"/>
    </row>
    <row r="12" spans="1:14" ht="14.25" customHeight="1" x14ac:dyDescent="0.3">
      <c r="A12" s="126" t="s">
        <v>408</v>
      </c>
      <c r="B12" s="127" t="s">
        <v>409</v>
      </c>
      <c r="C12" s="128" t="s">
        <v>410</v>
      </c>
      <c r="D12" s="2"/>
      <c r="E12" s="2"/>
      <c r="F12" s="2"/>
      <c r="G12" s="2"/>
      <c r="H12" s="2"/>
      <c r="I12" s="2"/>
      <c r="J12" s="2"/>
      <c r="K12" s="2"/>
      <c r="L12" s="2"/>
      <c r="M12" s="2"/>
      <c r="N12" s="2"/>
    </row>
    <row r="13" spans="1:14" ht="14.25" customHeight="1" x14ac:dyDescent="0.3">
      <c r="A13" s="126" t="s">
        <v>411</v>
      </c>
      <c r="B13" s="127" t="s">
        <v>409</v>
      </c>
      <c r="C13" s="128" t="s">
        <v>410</v>
      </c>
      <c r="D13" s="2"/>
      <c r="E13" s="2"/>
      <c r="F13" s="2"/>
      <c r="G13" s="2"/>
      <c r="H13" s="2"/>
      <c r="I13" s="2"/>
      <c r="J13" s="2"/>
      <c r="K13" s="2"/>
      <c r="L13" s="2"/>
      <c r="M13" s="2"/>
      <c r="N13" s="2"/>
    </row>
    <row r="14" spans="1:14" ht="14.25" customHeight="1" x14ac:dyDescent="0.3">
      <c r="A14" s="126" t="s">
        <v>412</v>
      </c>
      <c r="B14" s="127" t="s">
        <v>409</v>
      </c>
      <c r="C14" s="128" t="s">
        <v>410</v>
      </c>
      <c r="D14" s="2"/>
      <c r="E14" s="2"/>
      <c r="F14" s="2"/>
      <c r="G14" s="2"/>
      <c r="H14" s="2"/>
      <c r="I14" s="2"/>
      <c r="J14" s="2"/>
      <c r="K14" s="2"/>
      <c r="L14" s="2"/>
      <c r="M14" s="2"/>
      <c r="N14" s="2"/>
    </row>
    <row r="15" spans="1:14" ht="14.25" customHeight="1" x14ac:dyDescent="0.3">
      <c r="A15" s="126" t="s">
        <v>144</v>
      </c>
      <c r="B15" s="127" t="s">
        <v>409</v>
      </c>
      <c r="C15" s="128" t="s">
        <v>410</v>
      </c>
      <c r="D15" s="2"/>
      <c r="E15" s="2"/>
      <c r="F15" s="2"/>
      <c r="G15" s="2"/>
      <c r="H15" s="2"/>
      <c r="I15" s="2"/>
      <c r="J15" s="2"/>
      <c r="K15" s="2"/>
      <c r="L15" s="2"/>
      <c r="M15" s="2"/>
      <c r="N15" s="2"/>
    </row>
    <row r="16" spans="1:14" ht="14.25" customHeight="1" x14ac:dyDescent="0.3">
      <c r="A16" s="126" t="s">
        <v>413</v>
      </c>
      <c r="B16" s="127" t="s">
        <v>409</v>
      </c>
      <c r="C16" s="128" t="s">
        <v>410</v>
      </c>
      <c r="D16" s="2"/>
      <c r="E16" s="2"/>
      <c r="F16" s="2"/>
      <c r="G16" s="2"/>
      <c r="H16" s="2"/>
      <c r="I16" s="2"/>
      <c r="J16" s="2"/>
      <c r="K16" s="2"/>
      <c r="L16" s="2"/>
      <c r="M16" s="2"/>
      <c r="N16" s="2"/>
    </row>
    <row r="17" spans="1:14" ht="14.25" customHeight="1" x14ac:dyDescent="0.3">
      <c r="A17" s="129" t="s">
        <v>414</v>
      </c>
      <c r="B17" s="130" t="s">
        <v>415</v>
      </c>
      <c r="C17" s="131" t="s">
        <v>416</v>
      </c>
      <c r="D17" s="2"/>
      <c r="E17" s="2"/>
      <c r="F17" s="2"/>
      <c r="G17" s="2"/>
      <c r="H17" s="2"/>
      <c r="I17" s="2"/>
      <c r="J17" s="2"/>
      <c r="K17" s="2"/>
      <c r="L17" s="2"/>
      <c r="M17" s="2"/>
      <c r="N17" s="2"/>
    </row>
    <row r="18" spans="1:14" ht="14.25" customHeight="1" x14ac:dyDescent="0.3">
      <c r="A18" s="129" t="s">
        <v>417</v>
      </c>
      <c r="B18" s="130" t="s">
        <v>415</v>
      </c>
      <c r="C18" s="131" t="s">
        <v>416</v>
      </c>
      <c r="D18" s="2"/>
      <c r="E18" s="2"/>
      <c r="F18" s="2"/>
      <c r="G18" s="2"/>
      <c r="H18" s="2"/>
      <c r="I18" s="2"/>
      <c r="J18" s="2"/>
      <c r="K18" s="2"/>
      <c r="L18" s="2"/>
      <c r="M18" s="2"/>
      <c r="N18" s="2"/>
    </row>
    <row r="19" spans="1:14" ht="14.25" customHeight="1" x14ac:dyDescent="0.3">
      <c r="A19" s="129" t="s">
        <v>418</v>
      </c>
      <c r="B19" s="130" t="s">
        <v>415</v>
      </c>
      <c r="C19" s="131" t="s">
        <v>416</v>
      </c>
      <c r="D19" s="2"/>
      <c r="E19" s="2"/>
      <c r="F19" s="2"/>
      <c r="G19" s="2"/>
      <c r="H19" s="2"/>
      <c r="I19" s="2"/>
      <c r="J19" s="2"/>
      <c r="K19" s="2"/>
      <c r="L19" s="2"/>
      <c r="M19" s="2"/>
      <c r="N19" s="2"/>
    </row>
    <row r="20" spans="1:14" ht="14.25" customHeight="1" x14ac:dyDescent="0.3">
      <c r="A20" s="129" t="s">
        <v>419</v>
      </c>
      <c r="B20" s="130" t="s">
        <v>415</v>
      </c>
      <c r="C20" s="131" t="s">
        <v>416</v>
      </c>
      <c r="D20" s="2"/>
      <c r="E20" s="2"/>
      <c r="F20" s="2"/>
      <c r="G20" s="2"/>
      <c r="H20" s="2"/>
      <c r="I20" s="2"/>
      <c r="J20" s="2"/>
      <c r="K20" s="2"/>
      <c r="L20" s="2"/>
      <c r="M20" s="2"/>
      <c r="N20" s="2"/>
    </row>
    <row r="21" spans="1:14" ht="14.25" customHeight="1" x14ac:dyDescent="0.3">
      <c r="A21" s="129" t="s">
        <v>420</v>
      </c>
      <c r="B21" s="130" t="s">
        <v>415</v>
      </c>
      <c r="C21" s="131" t="s">
        <v>416</v>
      </c>
      <c r="D21" s="2"/>
      <c r="E21" s="2"/>
      <c r="F21" s="2"/>
      <c r="G21" s="2"/>
      <c r="H21" s="2"/>
      <c r="I21" s="2"/>
      <c r="J21" s="2"/>
      <c r="K21" s="2"/>
      <c r="L21" s="2"/>
      <c r="M21" s="2"/>
      <c r="N21" s="2"/>
    </row>
    <row r="22" spans="1:14" ht="14.25" customHeight="1" x14ac:dyDescent="0.3">
      <c r="A22" s="129" t="s">
        <v>421</v>
      </c>
      <c r="B22" s="130" t="s">
        <v>415</v>
      </c>
      <c r="C22" s="131" t="s">
        <v>416</v>
      </c>
      <c r="D22" s="2"/>
      <c r="E22" s="2"/>
      <c r="F22" s="2"/>
      <c r="G22" s="2"/>
      <c r="H22" s="2"/>
      <c r="I22" s="2"/>
      <c r="J22" s="2"/>
      <c r="K22" s="2"/>
      <c r="L22" s="2"/>
      <c r="M22" s="2"/>
      <c r="N22" s="2"/>
    </row>
    <row r="23" spans="1:14" ht="14.25" customHeight="1" x14ac:dyDescent="0.3">
      <c r="A23" s="129" t="s">
        <v>422</v>
      </c>
      <c r="B23" s="130" t="s">
        <v>415</v>
      </c>
      <c r="C23" s="131" t="s">
        <v>416</v>
      </c>
      <c r="D23" s="2"/>
      <c r="E23" s="2"/>
      <c r="F23" s="2"/>
      <c r="G23" s="2"/>
      <c r="H23" s="2"/>
      <c r="I23" s="2"/>
      <c r="J23" s="2"/>
      <c r="K23" s="2"/>
      <c r="L23" s="2"/>
      <c r="M23" s="2"/>
      <c r="N23" s="2"/>
    </row>
    <row r="24" spans="1:14" ht="14.25" customHeight="1" x14ac:dyDescent="0.3">
      <c r="A24" s="132" t="s">
        <v>423</v>
      </c>
      <c r="B24" s="133" t="s">
        <v>415</v>
      </c>
      <c r="C24" s="134" t="s">
        <v>416</v>
      </c>
      <c r="D24" s="2"/>
      <c r="E24" s="2"/>
      <c r="F24" s="2"/>
      <c r="G24" s="2"/>
      <c r="H24" s="2"/>
      <c r="I24" s="2"/>
      <c r="J24" s="2"/>
      <c r="K24" s="2"/>
      <c r="L24" s="2"/>
      <c r="M24" s="2"/>
      <c r="N24" s="2"/>
    </row>
    <row r="25" spans="1:14" ht="14.25" customHeight="1" x14ac:dyDescent="0.3">
      <c r="B25" s="2"/>
      <c r="C25" s="135"/>
      <c r="D25" s="2"/>
      <c r="E25" s="2"/>
      <c r="F25" s="2"/>
      <c r="G25" s="2"/>
      <c r="H25" s="2"/>
      <c r="I25" s="2"/>
      <c r="J25" s="2"/>
      <c r="K25" s="2"/>
      <c r="L25" s="2"/>
      <c r="M25" s="2"/>
      <c r="N25" s="2"/>
    </row>
    <row r="26" spans="1:14" x14ac:dyDescent="0.3">
      <c r="A26" s="2"/>
    </row>
    <row r="27" spans="1:14" x14ac:dyDescent="0.3">
      <c r="A27" s="5" t="s">
        <v>1</v>
      </c>
    </row>
    <row r="28" spans="1:14" x14ac:dyDescent="0.3">
      <c r="A28" s="2" t="s">
        <v>2</v>
      </c>
    </row>
    <row r="29" spans="1:14" x14ac:dyDescent="0.3">
      <c r="A29" s="2" t="s">
        <v>424</v>
      </c>
    </row>
    <row r="30" spans="1:14" x14ac:dyDescent="0.3">
      <c r="A30" s="2"/>
    </row>
    <row r="31" spans="1:14" ht="130.65" customHeight="1" x14ac:dyDescent="0.3">
      <c r="A31" s="2"/>
    </row>
    <row r="32" spans="1:14" ht="38.25" customHeight="1" x14ac:dyDescent="0.3">
      <c r="A32" s="1"/>
    </row>
    <row r="33" spans="1:7" x14ac:dyDescent="0.3">
      <c r="A33" s="1"/>
    </row>
    <row r="34" spans="1:7" x14ac:dyDescent="0.3">
      <c r="A34" s="3" t="s">
        <v>425</v>
      </c>
    </row>
    <row r="35" spans="1:7" x14ac:dyDescent="0.3">
      <c r="A35" t="s">
        <v>426</v>
      </c>
    </row>
    <row r="37" spans="1:7" x14ac:dyDescent="0.3">
      <c r="A37" s="3" t="s">
        <v>3</v>
      </c>
    </row>
    <row r="38" spans="1:7" x14ac:dyDescent="0.3">
      <c r="A38" t="s">
        <v>427</v>
      </c>
    </row>
    <row r="40" spans="1:7" x14ac:dyDescent="0.3">
      <c r="A40" s="5" t="s">
        <v>4</v>
      </c>
    </row>
    <row r="41" spans="1:7" x14ac:dyDescent="0.3">
      <c r="A41" s="2" t="s">
        <v>428</v>
      </c>
    </row>
    <row r="42" spans="1:7" x14ac:dyDescent="0.3">
      <c r="A42" s="136" t="s">
        <v>56</v>
      </c>
    </row>
    <row r="43" spans="1:7" x14ac:dyDescent="0.3">
      <c r="B43" s="1"/>
      <c r="C43" s="1"/>
      <c r="D43" s="1"/>
      <c r="E43" s="1"/>
      <c r="F43" s="1"/>
      <c r="G43" s="1"/>
    </row>
    <row r="44" spans="1:7" x14ac:dyDescent="0.3">
      <c r="A44" s="137"/>
      <c r="B44" s="1"/>
      <c r="C44" s="1"/>
      <c r="D44" s="1"/>
      <c r="E44" s="1"/>
      <c r="F44" s="1"/>
      <c r="G44" s="1"/>
    </row>
    <row r="45" spans="1:7" x14ac:dyDescent="0.3">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rintOptions horizontalCentered="1"/>
  <pageMargins left="0.70866141732283472" right="0.70866141732283472" top="0.78740157480314965" bottom="0.78740157480314965" header="0.31496062992125984" footer="0.31496062992125984"/>
  <pageSetup paperSize="9" scale="64"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4"/>
  <sheetViews>
    <sheetView showGridLines="0" topLeftCell="A2" zoomScale="99" zoomScaleNormal="99" workbookViewId="0">
      <pane xSplit="7" ySplit="3" topLeftCell="H29" activePane="bottomRight" state="frozen"/>
      <selection activeCell="B31" sqref="B31"/>
      <selection pane="topRight" activeCell="B31" sqref="B31"/>
      <selection pane="bottomLeft" activeCell="B31" sqref="B31"/>
      <selection pane="bottomRight" activeCell="B31" sqref="B31"/>
    </sheetView>
  </sheetViews>
  <sheetFormatPr defaultColWidth="9.44140625" defaultRowHeight="13.8" outlineLevelCol="1" x14ac:dyDescent="0.3"/>
  <cols>
    <col min="1" max="1" width="6.33203125" style="11" customWidth="1"/>
    <col min="2" max="2" width="20.109375" style="11" customWidth="1"/>
    <col min="3" max="3" width="16.88671875" style="11" customWidth="1" outlineLevel="1"/>
    <col min="4" max="4" width="10.44140625" style="11" customWidth="1" outlineLevel="1"/>
    <col min="5" max="5" width="10.88671875" style="11" customWidth="1" outlineLevel="1"/>
    <col min="6" max="6" width="10.6640625" style="11" customWidth="1" outlineLevel="1"/>
    <col min="7" max="7" width="29.44140625" style="11" customWidth="1"/>
    <col min="8" max="8" width="12.6640625" style="11" customWidth="1"/>
    <col min="9" max="9" width="14.44140625" style="11" customWidth="1"/>
    <col min="10" max="10" width="13.44140625" style="11" customWidth="1"/>
    <col min="11" max="11" width="46" style="11" customWidth="1"/>
    <col min="12" max="12" width="12.6640625" style="11" customWidth="1"/>
    <col min="13" max="13" width="13.5546875" style="11" customWidth="1"/>
    <col min="14" max="14" width="8.5546875" style="11" customWidth="1"/>
    <col min="15" max="15" width="9" style="11" customWidth="1"/>
    <col min="16" max="16" width="10.88671875" style="11" customWidth="1"/>
    <col min="17" max="17" width="19.33203125" style="11" customWidth="1"/>
    <col min="18" max="18" width="20.44140625" style="11" customWidth="1"/>
    <col min="19" max="19" width="9" style="11" customWidth="1"/>
    <col min="20" max="20" width="9.109375" style="11" hidden="1" customWidth="1"/>
    <col min="21" max="21" width="9.5546875" style="11" bestFit="1" customWidth="1"/>
    <col min="22" max="16384" width="9.44140625" style="11"/>
  </cols>
  <sheetData>
    <row r="1" spans="1:22" hidden="1" x14ac:dyDescent="0.3">
      <c r="A1" s="11" t="s">
        <v>145</v>
      </c>
      <c r="B1" s="11" t="s">
        <v>13</v>
      </c>
      <c r="C1" s="11" t="s">
        <v>14</v>
      </c>
      <c r="D1" s="11" t="s">
        <v>146</v>
      </c>
      <c r="E1" s="11" t="s">
        <v>147</v>
      </c>
      <c r="F1" s="11" t="s">
        <v>148</v>
      </c>
      <c r="G1" s="11" t="s">
        <v>8</v>
      </c>
      <c r="H1" s="11" t="s">
        <v>149</v>
      </c>
      <c r="I1" s="11" t="s">
        <v>150</v>
      </c>
      <c r="J1" s="11" t="s">
        <v>151</v>
      </c>
      <c r="K1" s="11" t="s">
        <v>152</v>
      </c>
      <c r="L1" s="11" t="s">
        <v>153</v>
      </c>
      <c r="M1" s="11" t="s">
        <v>154</v>
      </c>
      <c r="N1" s="11" t="s">
        <v>155</v>
      </c>
      <c r="O1" s="11" t="s">
        <v>156</v>
      </c>
      <c r="P1" s="11" t="s">
        <v>157</v>
      </c>
      <c r="Q1" s="11" t="s">
        <v>158</v>
      </c>
      <c r="R1" s="11" t="s">
        <v>159</v>
      </c>
      <c r="S1" s="11" t="s">
        <v>160</v>
      </c>
      <c r="T1" s="11" t="s">
        <v>161</v>
      </c>
    </row>
    <row r="2" spans="1:22" s="7" customFormat="1" ht="18" x14ac:dyDescent="0.3">
      <c r="A2" s="202" t="s">
        <v>5</v>
      </c>
      <c r="B2" s="202"/>
      <c r="C2" s="202"/>
      <c r="D2" s="202"/>
      <c r="E2" s="202"/>
      <c r="F2" s="202"/>
      <c r="G2" s="202"/>
      <c r="H2" s="202"/>
      <c r="I2" s="202"/>
      <c r="J2" s="202"/>
      <c r="K2" s="202"/>
      <c r="L2" s="202"/>
      <c r="M2" s="202"/>
      <c r="N2" s="202"/>
      <c r="O2" s="202"/>
      <c r="P2" s="202"/>
      <c r="Q2" s="202"/>
      <c r="R2" s="202"/>
      <c r="S2" s="202"/>
    </row>
    <row r="3" spans="1:22" s="15" customFormat="1" ht="15.75" customHeight="1" x14ac:dyDescent="0.3">
      <c r="A3" s="13"/>
      <c r="B3" s="203" t="s">
        <v>7</v>
      </c>
      <c r="C3" s="204"/>
      <c r="D3" s="204"/>
      <c r="E3" s="204"/>
      <c r="F3" s="205"/>
      <c r="G3" s="13"/>
      <c r="H3" s="13"/>
      <c r="I3" s="14"/>
      <c r="J3" s="13"/>
      <c r="K3" s="13"/>
      <c r="L3" s="203" t="s">
        <v>141</v>
      </c>
      <c r="M3" s="205"/>
      <c r="N3" s="203" t="s">
        <v>142</v>
      </c>
      <c r="O3" s="205"/>
      <c r="P3" s="203" t="s">
        <v>143</v>
      </c>
      <c r="Q3" s="205"/>
      <c r="R3" s="203" t="s">
        <v>12</v>
      </c>
      <c r="S3" s="205"/>
    </row>
    <row r="4" spans="1:22" s="7" customFormat="1" ht="70.2" x14ac:dyDescent="0.3">
      <c r="A4" s="8" t="s">
        <v>6</v>
      </c>
      <c r="B4" s="8" t="s">
        <v>13</v>
      </c>
      <c r="C4" s="8" t="s">
        <v>14</v>
      </c>
      <c r="D4" s="8" t="s">
        <v>15</v>
      </c>
      <c r="E4" s="8" t="s">
        <v>16</v>
      </c>
      <c r="F4" s="8" t="s">
        <v>17</v>
      </c>
      <c r="G4" s="8" t="s">
        <v>8</v>
      </c>
      <c r="H4" s="8" t="s">
        <v>9</v>
      </c>
      <c r="I4" s="12" t="s">
        <v>55</v>
      </c>
      <c r="J4" s="8" t="s">
        <v>10</v>
      </c>
      <c r="K4" s="8" t="s">
        <v>11</v>
      </c>
      <c r="L4" s="8" t="s">
        <v>18</v>
      </c>
      <c r="M4" s="8" t="s">
        <v>19</v>
      </c>
      <c r="N4" s="8" t="s">
        <v>20</v>
      </c>
      <c r="O4" s="8" t="s">
        <v>21</v>
      </c>
      <c r="P4" s="8" t="s">
        <v>22</v>
      </c>
      <c r="Q4" s="8" t="s">
        <v>23</v>
      </c>
      <c r="R4" s="8" t="s">
        <v>24</v>
      </c>
      <c r="S4" s="8" t="s">
        <v>25</v>
      </c>
      <c r="T4" s="8" t="s">
        <v>126</v>
      </c>
    </row>
    <row r="5" spans="1:22" s="96" customFormat="1" ht="27.6" x14ac:dyDescent="0.3">
      <c r="A5" s="8">
        <v>1</v>
      </c>
      <c r="B5" s="9" t="s">
        <v>86</v>
      </c>
      <c r="C5" s="7" t="s">
        <v>88</v>
      </c>
      <c r="D5" s="33">
        <v>70997608</v>
      </c>
      <c r="E5" s="33" t="s">
        <v>386</v>
      </c>
      <c r="F5" s="7">
        <v>600045005</v>
      </c>
      <c r="G5" s="7" t="s">
        <v>358</v>
      </c>
      <c r="H5" s="7" t="s">
        <v>144</v>
      </c>
      <c r="I5" s="7" t="s">
        <v>73</v>
      </c>
      <c r="J5" s="7" t="s">
        <v>91</v>
      </c>
      <c r="K5" s="7" t="s">
        <v>359</v>
      </c>
      <c r="L5" s="10">
        <v>25000000</v>
      </c>
      <c r="M5" s="10">
        <f>IF(TabMS[[#This Row],[celkové výdaje projektu  ]]&lt;&gt;"",TabMS[[#This Row],[celkové výdaje projektu  ]]*'Pokyny, info'!$C$15,"")</f>
        <v>17500000</v>
      </c>
      <c r="N5" s="192">
        <v>2024</v>
      </c>
      <c r="O5" s="192">
        <v>2026</v>
      </c>
      <c r="P5" s="17" t="s">
        <v>217</v>
      </c>
      <c r="Q5" s="17"/>
      <c r="R5" s="7" t="s">
        <v>139</v>
      </c>
      <c r="S5" s="8" t="s">
        <v>82</v>
      </c>
      <c r="T5" s="96">
        <v>10</v>
      </c>
    </row>
    <row r="6" spans="1:22" s="7" customFormat="1" ht="27.6" x14ac:dyDescent="0.3">
      <c r="A6" s="192">
        <v>2</v>
      </c>
      <c r="B6" s="9" t="s">
        <v>87</v>
      </c>
      <c r="C6" s="7" t="s">
        <v>89</v>
      </c>
      <c r="D6" s="33">
        <v>71009710</v>
      </c>
      <c r="E6" s="33" t="s">
        <v>317</v>
      </c>
      <c r="F6" s="7">
        <v>600045552</v>
      </c>
      <c r="G6" s="7" t="s">
        <v>90</v>
      </c>
      <c r="H6" s="7" t="s">
        <v>144</v>
      </c>
      <c r="I6" s="7" t="s">
        <v>73</v>
      </c>
      <c r="J6" s="7" t="s">
        <v>92</v>
      </c>
      <c r="K6" s="7" t="s">
        <v>93</v>
      </c>
      <c r="L6" s="10">
        <v>13000000</v>
      </c>
      <c r="M6" s="10">
        <f>IF(TabMS[[#This Row],[celkové výdaje projektu  ]]&lt;&gt;"",TabMS[[#This Row],[celkové výdaje projektu  ]]*'Pokyny, info'!$C$15,"")</f>
        <v>9100000</v>
      </c>
      <c r="N6" s="8">
        <v>2024</v>
      </c>
      <c r="O6" s="8">
        <v>2025</v>
      </c>
      <c r="P6" s="17" t="s">
        <v>76</v>
      </c>
      <c r="Q6" s="17"/>
      <c r="R6" s="7" t="s">
        <v>187</v>
      </c>
      <c r="S6" s="8" t="s">
        <v>82</v>
      </c>
      <c r="T6" s="7">
        <v>13</v>
      </c>
    </row>
    <row r="7" spans="1:22" s="7" customFormat="1" ht="33.6" customHeight="1" x14ac:dyDescent="0.3">
      <c r="A7" s="8">
        <v>3</v>
      </c>
      <c r="B7" s="9" t="s">
        <v>339</v>
      </c>
      <c r="C7" s="7" t="s">
        <v>108</v>
      </c>
      <c r="D7" s="33"/>
      <c r="E7" s="33"/>
      <c r="G7" s="7" t="s">
        <v>109</v>
      </c>
      <c r="H7" s="7" t="s">
        <v>144</v>
      </c>
      <c r="I7" s="7" t="s">
        <v>73</v>
      </c>
      <c r="J7" s="7" t="s">
        <v>110</v>
      </c>
      <c r="K7" s="7" t="s">
        <v>429</v>
      </c>
      <c r="L7" s="10">
        <v>20000000</v>
      </c>
      <c r="M7" s="10">
        <f>IF(TabMS[[#This Row],[celkové výdaje projektu  ]]&lt;&gt;"",TabMS[[#This Row],[celkové výdaje projektu  ]]*'Pokyny, info'!$C$15,"")</f>
        <v>14000000</v>
      </c>
      <c r="N7" s="159">
        <v>2024</v>
      </c>
      <c r="O7" s="159">
        <v>2026</v>
      </c>
      <c r="P7" s="17" t="s">
        <v>76</v>
      </c>
      <c r="Q7" s="17"/>
      <c r="R7" s="7" t="s">
        <v>453</v>
      </c>
      <c r="S7" s="8" t="s">
        <v>82</v>
      </c>
      <c r="T7" s="7">
        <v>24</v>
      </c>
      <c r="V7" s="96"/>
    </row>
    <row r="8" spans="1:22" s="7" customFormat="1" ht="34.5" customHeight="1" x14ac:dyDescent="0.3">
      <c r="A8" s="8">
        <v>4</v>
      </c>
      <c r="B8" s="9" t="s">
        <v>111</v>
      </c>
      <c r="C8" s="7" t="s">
        <v>72</v>
      </c>
      <c r="D8" s="33">
        <v>70997497</v>
      </c>
      <c r="E8" s="33" t="s">
        <v>318</v>
      </c>
      <c r="F8" s="7">
        <v>600045129</v>
      </c>
      <c r="G8" s="7" t="s">
        <v>112</v>
      </c>
      <c r="H8" s="7" t="s">
        <v>144</v>
      </c>
      <c r="I8" s="7" t="s">
        <v>73</v>
      </c>
      <c r="J8" s="7" t="s">
        <v>73</v>
      </c>
      <c r="K8" s="7" t="s">
        <v>113</v>
      </c>
      <c r="L8" s="10">
        <v>150000000</v>
      </c>
      <c r="M8" s="10">
        <f>IF(TabMS[[#This Row],[celkové výdaje projektu  ]]&lt;&gt;"",TabMS[[#This Row],[celkové výdaje projektu  ]]*'Pokyny, info'!$C$15,"")</f>
        <v>105000000</v>
      </c>
      <c r="N8" s="159">
        <v>2024</v>
      </c>
      <c r="O8" s="159">
        <v>2025</v>
      </c>
      <c r="P8" s="17" t="s">
        <v>76</v>
      </c>
      <c r="Q8" s="17"/>
      <c r="R8" s="7" t="s">
        <v>134</v>
      </c>
      <c r="S8" s="8" t="s">
        <v>74</v>
      </c>
      <c r="T8" s="7">
        <v>25</v>
      </c>
      <c r="V8" s="96"/>
    </row>
    <row r="9" spans="1:22" s="7" customFormat="1" ht="41.4" x14ac:dyDescent="0.3">
      <c r="A9" s="8">
        <v>5</v>
      </c>
      <c r="B9" s="149" t="s">
        <v>353</v>
      </c>
      <c r="C9" s="7" t="s">
        <v>123</v>
      </c>
      <c r="D9" s="150">
        <v>71002774</v>
      </c>
      <c r="E9" s="151" t="s">
        <v>354</v>
      </c>
      <c r="F9" s="150">
        <v>600045676</v>
      </c>
      <c r="G9" s="7" t="s">
        <v>125</v>
      </c>
      <c r="H9" s="7" t="s">
        <v>144</v>
      </c>
      <c r="I9" s="7" t="s">
        <v>73</v>
      </c>
      <c r="J9" s="7" t="s">
        <v>124</v>
      </c>
      <c r="K9" s="7" t="s">
        <v>382</v>
      </c>
      <c r="L9" s="10">
        <v>9000000</v>
      </c>
      <c r="M9" s="10">
        <f>IF(TabMS[[#This Row],[celkové výdaje projektu  ]]&lt;&gt;"",TabMS[[#This Row],[celkové výdaje projektu  ]]*'Pokyny, info'!$C$15,"")</f>
        <v>6300000</v>
      </c>
      <c r="N9" s="8">
        <v>2024</v>
      </c>
      <c r="O9" s="8">
        <v>2026</v>
      </c>
      <c r="P9" s="17" t="s">
        <v>76</v>
      </c>
      <c r="Q9" s="17"/>
      <c r="R9" s="7" t="s">
        <v>383</v>
      </c>
      <c r="S9" s="8" t="s">
        <v>82</v>
      </c>
      <c r="T9" s="7">
        <v>47</v>
      </c>
    </row>
    <row r="10" spans="1:22" s="7" customFormat="1" ht="36.6" customHeight="1" x14ac:dyDescent="0.3">
      <c r="A10" s="8">
        <v>6</v>
      </c>
      <c r="B10" s="9" t="s">
        <v>339</v>
      </c>
      <c r="C10" s="7" t="s">
        <v>431</v>
      </c>
      <c r="D10" s="33"/>
      <c r="E10" s="33"/>
      <c r="G10" s="7" t="s">
        <v>432</v>
      </c>
      <c r="H10" s="7" t="s">
        <v>144</v>
      </c>
      <c r="I10" s="7" t="s">
        <v>73</v>
      </c>
      <c r="J10" s="7" t="s">
        <v>433</v>
      </c>
      <c r="K10" s="7" t="s">
        <v>434</v>
      </c>
      <c r="L10" s="10">
        <v>22000000</v>
      </c>
      <c r="M10" s="10">
        <f>IF(TabMS[[#This Row],[celkové výdaje projektu  ]]&lt;&gt;"",TabMS[[#This Row],[celkové výdaje projektu  ]]*'Pokyny, info'!$C$15,"")</f>
        <v>15399999.999999998</v>
      </c>
      <c r="N10" s="8">
        <v>2023</v>
      </c>
      <c r="O10" s="8">
        <v>2025</v>
      </c>
      <c r="P10" s="17" t="s">
        <v>76</v>
      </c>
      <c r="Q10" s="17"/>
      <c r="R10" s="160" t="s">
        <v>134</v>
      </c>
      <c r="S10" s="8" t="s">
        <v>82</v>
      </c>
    </row>
    <row r="11" spans="1:22" s="7" customFormat="1" ht="48" customHeight="1" x14ac:dyDescent="0.3">
      <c r="A11" s="8">
        <v>7</v>
      </c>
      <c r="B11" s="9" t="s">
        <v>436</v>
      </c>
      <c r="C11" s="7" t="s">
        <v>437</v>
      </c>
      <c r="D11" s="33" t="s">
        <v>438</v>
      </c>
      <c r="E11" s="33" t="s">
        <v>439</v>
      </c>
      <c r="F11" s="7">
        <v>600045200</v>
      </c>
      <c r="G11" s="7" t="s">
        <v>440</v>
      </c>
      <c r="H11" s="7" t="s">
        <v>144</v>
      </c>
      <c r="I11" s="7" t="s">
        <v>73</v>
      </c>
      <c r="J11" s="7" t="s">
        <v>441</v>
      </c>
      <c r="K11" s="7" t="s">
        <v>442</v>
      </c>
      <c r="L11" s="10">
        <v>4000000</v>
      </c>
      <c r="M11" s="10">
        <f>IF(TabMS[[#This Row],[celkové výdaje projektu  ]]&lt;&gt;"",TabMS[[#This Row],[celkové výdaje projektu  ]]*'Pokyny, info'!$C$15,"")</f>
        <v>2800000</v>
      </c>
      <c r="N11" s="8">
        <v>2024</v>
      </c>
      <c r="O11" s="8">
        <v>2026</v>
      </c>
      <c r="P11" s="17"/>
      <c r="Q11" s="17" t="s">
        <v>76</v>
      </c>
      <c r="R11" s="7" t="s">
        <v>139</v>
      </c>
      <c r="S11" s="8" t="s">
        <v>82</v>
      </c>
    </row>
    <row r="12" spans="1:22" s="7" customFormat="1" ht="111.6" customHeight="1" x14ac:dyDescent="0.3">
      <c r="A12" s="159">
        <v>8</v>
      </c>
      <c r="B12" s="174" t="s">
        <v>339</v>
      </c>
      <c r="C12" s="174" t="s">
        <v>494</v>
      </c>
      <c r="D12" s="180"/>
      <c r="E12" s="180"/>
      <c r="F12" s="160"/>
      <c r="G12" s="160" t="s">
        <v>512</v>
      </c>
      <c r="H12" s="184" t="s">
        <v>144</v>
      </c>
      <c r="I12" s="184" t="s">
        <v>73</v>
      </c>
      <c r="J12" s="184" t="s">
        <v>73</v>
      </c>
      <c r="K12" s="160" t="s">
        <v>495</v>
      </c>
      <c r="L12" s="175">
        <v>29000000</v>
      </c>
      <c r="M12" s="175">
        <f>IF(TabMS[[#This Row],[celkové výdaje projektu  ]]&lt;&gt;"",TabMS[[#This Row],[celkové výdaje projektu  ]]*'Pokyny, info'!$C$15,"")</f>
        <v>20300000</v>
      </c>
      <c r="N12" s="159">
        <v>2025</v>
      </c>
      <c r="O12" s="159">
        <v>2026</v>
      </c>
      <c r="P12" s="177" t="s">
        <v>76</v>
      </c>
      <c r="Q12" s="177"/>
      <c r="R12" s="160" t="s">
        <v>139</v>
      </c>
      <c r="S12" s="159" t="s">
        <v>82</v>
      </c>
    </row>
    <row r="13" spans="1:22" s="7" customFormat="1" x14ac:dyDescent="0.3">
      <c r="A13" s="8"/>
      <c r="B13" s="9"/>
      <c r="D13" s="33"/>
      <c r="E13" s="33"/>
      <c r="L13" s="10"/>
      <c r="M13" s="10" t="str">
        <f>IF(TabMS[[#This Row],[celkové výdaje projektu  ]]&lt;&gt;"",TabMS[[#This Row],[celkové výdaje projektu  ]]*'Pokyny, info'!$C$15,"")</f>
        <v/>
      </c>
      <c r="N13" s="8"/>
      <c r="O13" s="8"/>
      <c r="P13" s="17"/>
      <c r="Q13" s="17"/>
      <c r="S13" s="8"/>
    </row>
    <row r="14" spans="1:22" s="7" customFormat="1" x14ac:dyDescent="0.3">
      <c r="A14" s="8"/>
      <c r="B14" s="9"/>
      <c r="D14" s="33"/>
      <c r="E14" s="33"/>
      <c r="L14" s="10"/>
      <c r="M14" s="10" t="str">
        <f>IF(TabMS[[#This Row],[celkové výdaje projektu  ]]&lt;&gt;"",TabMS[[#This Row],[celkové výdaje projektu  ]]*'Pokyny, info'!$C$15,"")</f>
        <v/>
      </c>
      <c r="N14" s="8"/>
      <c r="O14" s="8"/>
      <c r="P14" s="17"/>
      <c r="Q14" s="17"/>
      <c r="S14" s="8"/>
    </row>
    <row r="15" spans="1:22" ht="32.25" customHeight="1" x14ac:dyDescent="0.3"/>
    <row r="16" spans="1:22" ht="15.6" x14ac:dyDescent="0.3">
      <c r="A16" s="104" t="s">
        <v>360</v>
      </c>
    </row>
    <row r="17" spans="1:15" ht="14.4" x14ac:dyDescent="0.3">
      <c r="A17" s="139" t="s">
        <v>361</v>
      </c>
      <c r="B17" s="140" t="s">
        <v>8</v>
      </c>
      <c r="C17" s="206" t="s">
        <v>360</v>
      </c>
      <c r="D17" s="206"/>
      <c r="E17" s="206"/>
      <c r="F17" s="206"/>
      <c r="G17" s="206"/>
      <c r="H17" s="207"/>
      <c r="I17" s="207"/>
      <c r="J17" s="207"/>
      <c r="L17" s="208" t="s">
        <v>496</v>
      </c>
      <c r="M17" s="208"/>
      <c r="N17" s="93"/>
      <c r="O17" s="93"/>
    </row>
    <row r="18" spans="1:15" ht="27.6" x14ac:dyDescent="0.3">
      <c r="A18" s="141">
        <v>3</v>
      </c>
      <c r="B18" s="138" t="s">
        <v>109</v>
      </c>
      <c r="C18" s="209" t="s">
        <v>454</v>
      </c>
      <c r="D18" s="209"/>
      <c r="E18" s="209"/>
      <c r="F18" s="209"/>
      <c r="G18" s="209"/>
      <c r="H18" s="207"/>
      <c r="I18" s="207"/>
      <c r="J18" s="207"/>
      <c r="L18" s="222" t="s">
        <v>497</v>
      </c>
      <c r="M18" s="222"/>
    </row>
    <row r="19" spans="1:15" ht="31.5" customHeight="1" x14ac:dyDescent="0.3">
      <c r="A19" s="141">
        <v>4</v>
      </c>
      <c r="B19" s="138" t="s">
        <v>112</v>
      </c>
      <c r="C19" s="209" t="s">
        <v>455</v>
      </c>
      <c r="D19" s="209"/>
      <c r="E19" s="209"/>
      <c r="F19" s="209"/>
      <c r="G19" s="209"/>
      <c r="H19" s="207"/>
      <c r="I19" s="207"/>
      <c r="J19" s="207"/>
      <c r="L19" s="221" t="s">
        <v>498</v>
      </c>
      <c r="M19" s="221"/>
    </row>
    <row r="20" spans="1:15" ht="30" customHeight="1" x14ac:dyDescent="0.3">
      <c r="A20" s="141">
        <v>6</v>
      </c>
      <c r="B20" s="138" t="s">
        <v>432</v>
      </c>
      <c r="C20" s="210" t="s">
        <v>508</v>
      </c>
      <c r="D20" s="211"/>
      <c r="E20" s="211"/>
      <c r="F20" s="211"/>
      <c r="G20" s="211"/>
      <c r="H20" s="211"/>
      <c r="I20" s="211"/>
      <c r="J20" s="212"/>
      <c r="L20" s="223"/>
      <c r="M20" s="223"/>
    </row>
    <row r="21" spans="1:15" ht="18.75" customHeight="1" x14ac:dyDescent="0.3">
      <c r="A21" s="141">
        <v>8</v>
      </c>
      <c r="B21" s="138" t="s">
        <v>512</v>
      </c>
      <c r="C21" s="217" t="s">
        <v>477</v>
      </c>
      <c r="D21" s="218"/>
      <c r="E21" s="218"/>
      <c r="F21" s="218"/>
      <c r="G21" s="218"/>
      <c r="H21" s="219"/>
      <c r="I21" s="219"/>
      <c r="J21" s="220"/>
    </row>
    <row r="22" spans="1:15" ht="14.4" x14ac:dyDescent="0.3">
      <c r="A22" s="193"/>
      <c r="B22" s="194"/>
      <c r="C22" s="213"/>
      <c r="D22" s="214"/>
      <c r="E22" s="214"/>
      <c r="F22" s="214"/>
      <c r="G22" s="214"/>
      <c r="H22" s="215"/>
      <c r="I22" s="215"/>
      <c r="J22" s="216"/>
    </row>
    <row r="24" spans="1:15" x14ac:dyDescent="0.3">
      <c r="A24" s="93" t="s">
        <v>456</v>
      </c>
      <c r="B24" s="93"/>
      <c r="C24" s="93"/>
      <c r="D24" s="93"/>
      <c r="E24" s="93"/>
      <c r="F24" s="93"/>
      <c r="G24" s="93"/>
    </row>
    <row r="26" spans="1:15" ht="14.4" x14ac:dyDescent="0.3">
      <c r="A26" s="113" t="s">
        <v>26</v>
      </c>
      <c r="B26" s="113"/>
      <c r="C26" s="113"/>
      <c r="D26" s="113"/>
      <c r="E26" s="113"/>
      <c r="F26" s="113"/>
      <c r="G26" s="113"/>
      <c r="H26" s="113"/>
      <c r="I26" s="113"/>
      <c r="J26" s="113"/>
      <c r="K26" s="113"/>
      <c r="L26" s="114"/>
    </row>
    <row r="27" spans="1:15" ht="14.4" x14ac:dyDescent="0.3">
      <c r="A27" s="113" t="s">
        <v>393</v>
      </c>
      <c r="B27" s="113"/>
      <c r="C27" s="113"/>
      <c r="D27" s="113"/>
      <c r="E27" s="113"/>
      <c r="F27" s="113"/>
      <c r="G27" s="113"/>
      <c r="H27" s="113"/>
      <c r="I27" s="113"/>
      <c r="J27" s="113"/>
      <c r="K27" s="113"/>
      <c r="L27" s="114"/>
    </row>
    <row r="28" spans="1:15" ht="14.4" x14ac:dyDescent="0.3">
      <c r="A28" s="113" t="s">
        <v>394</v>
      </c>
      <c r="B28" s="113"/>
      <c r="C28" s="113"/>
      <c r="D28" s="113"/>
      <c r="E28" s="113"/>
      <c r="F28" s="113"/>
      <c r="G28" s="113"/>
      <c r="H28" s="113"/>
      <c r="I28" s="113"/>
      <c r="J28" s="113"/>
      <c r="K28" s="113"/>
      <c r="L28" s="114"/>
    </row>
    <row r="29" spans="1:15" ht="14.4" x14ac:dyDescent="0.3">
      <c r="A29" s="113" t="s">
        <v>395</v>
      </c>
      <c r="B29" s="113"/>
      <c r="C29" s="113"/>
      <c r="D29" s="113"/>
      <c r="E29" s="113"/>
      <c r="F29" s="113"/>
      <c r="G29" s="113"/>
      <c r="H29" s="113"/>
      <c r="I29" s="113"/>
      <c r="J29" s="113"/>
      <c r="K29" s="113"/>
      <c r="L29" s="114"/>
    </row>
    <row r="30" spans="1:15" ht="14.4" x14ac:dyDescent="0.3">
      <c r="A30" s="113"/>
      <c r="B30" s="113"/>
      <c r="C30" s="113"/>
      <c r="D30" s="113"/>
      <c r="E30" s="113"/>
      <c r="F30" s="113"/>
      <c r="G30" s="113"/>
      <c r="H30" s="113"/>
      <c r="I30" s="113"/>
      <c r="J30" s="113"/>
      <c r="K30" s="113"/>
      <c r="L30" s="114"/>
    </row>
    <row r="31" spans="1:15" ht="14.4" x14ac:dyDescent="0.3">
      <c r="A31" s="113" t="s">
        <v>27</v>
      </c>
      <c r="B31" s="113"/>
      <c r="C31" s="113"/>
      <c r="D31" s="113"/>
      <c r="E31" s="113"/>
      <c r="F31" s="113"/>
      <c r="G31" s="113"/>
      <c r="H31" s="113"/>
      <c r="I31" s="113"/>
      <c r="J31" s="113"/>
      <c r="K31" s="113"/>
      <c r="L31" s="114"/>
    </row>
    <row r="32" spans="1:15" ht="14.4" x14ac:dyDescent="0.3">
      <c r="A32" s="113"/>
      <c r="B32" s="113"/>
      <c r="C32" s="113"/>
      <c r="D32" s="113"/>
      <c r="E32" s="113"/>
      <c r="F32" s="113"/>
      <c r="G32" s="113"/>
      <c r="H32" s="113"/>
      <c r="I32" s="113"/>
      <c r="J32" s="113"/>
      <c r="K32" s="113"/>
      <c r="L32" s="114"/>
    </row>
    <row r="33" spans="1:12" ht="14.4" x14ac:dyDescent="0.3">
      <c r="A33" s="115" t="s">
        <v>28</v>
      </c>
      <c r="B33" s="115"/>
      <c r="C33" s="115"/>
      <c r="D33" s="116"/>
      <c r="E33" s="116"/>
      <c r="F33" s="116"/>
      <c r="G33" s="116"/>
      <c r="H33" s="116"/>
      <c r="I33" s="116"/>
      <c r="J33" s="116"/>
      <c r="K33" s="116"/>
      <c r="L33" s="117"/>
    </row>
    <row r="34" spans="1:12" ht="14.4" x14ac:dyDescent="0.3">
      <c r="A34" s="113"/>
      <c r="B34" s="113"/>
      <c r="C34" s="113"/>
      <c r="D34" s="113"/>
      <c r="E34" s="113"/>
      <c r="F34" s="113"/>
      <c r="G34" s="113"/>
      <c r="H34" s="113"/>
      <c r="I34" s="113"/>
      <c r="J34" s="113"/>
      <c r="K34" s="113"/>
      <c r="L34" s="114"/>
    </row>
    <row r="35" spans="1:12" ht="14.4" x14ac:dyDescent="0.3">
      <c r="A35" s="115" t="s">
        <v>29</v>
      </c>
      <c r="B35" s="115"/>
      <c r="C35" s="115"/>
      <c r="D35" s="113"/>
      <c r="E35" s="113"/>
      <c r="F35" s="113"/>
      <c r="G35" s="113"/>
      <c r="H35" s="113"/>
      <c r="I35" s="113"/>
      <c r="J35" s="113"/>
      <c r="K35" s="113"/>
      <c r="L35" s="114"/>
    </row>
    <row r="54" spans="1:1" x14ac:dyDescent="0.3">
      <c r="A54" s="201"/>
    </row>
  </sheetData>
  <mergeCells count="16">
    <mergeCell ref="C18:J18"/>
    <mergeCell ref="C19:J19"/>
    <mergeCell ref="C20:J20"/>
    <mergeCell ref="C22:J22"/>
    <mergeCell ref="R3:S3"/>
    <mergeCell ref="C21:J21"/>
    <mergeCell ref="L19:M19"/>
    <mergeCell ref="L18:M18"/>
    <mergeCell ref="L20:M20"/>
    <mergeCell ref="A2:S2"/>
    <mergeCell ref="B3:F3"/>
    <mergeCell ref="L3:M3"/>
    <mergeCell ref="C17:J17"/>
    <mergeCell ref="N3:O3"/>
    <mergeCell ref="P3:Q3"/>
    <mergeCell ref="L17:M17"/>
  </mergeCells>
  <printOptions horizontalCentered="1"/>
  <pageMargins left="0.70866141732283472" right="0.70866141732283472" top="0.78740157480314965" bottom="0.78740157480314965" header="0.31496062992125984" footer="0.31496062992125984"/>
  <pageSetup paperSize="9" scale="42" fitToHeight="0" orientation="landscape" r:id="rId1"/>
  <ignoredErrors>
    <ignoredError sqref="E5:E9 D11:E11" numberStoredAsText="1"/>
    <ignoredError sqref="S8" listDataValidatio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Číselníky!$C$2:$C$22</xm:f>
          </x14:formula1>
          <xm:sqref>R23:R1048576 R5:R15</xm:sqref>
        </x14:dataValidation>
        <x14:dataValidation type="list" allowBlank="1" showInputMessage="1" showErrorMessage="1" xr:uid="{00000000-0002-0000-0100-000002000000}">
          <x14:formula1>
            <xm:f>Číselníky!$A$2:$A$4</xm:f>
          </x14:formula1>
          <xm:sqref>S2 S23:S1048576 S5:S15</xm:sqref>
        </x14:dataValidation>
        <x14:dataValidation type="list" allowBlank="1" showInputMessage="1" showErrorMessage="1" xr:uid="{00000000-0002-0000-0100-000003000000}">
          <x14:formula1>
            <xm:f>Číselníky!$C$2:$C$188</xm:f>
          </x14:formula1>
          <xm:sqref>R2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93"/>
  <sheetViews>
    <sheetView showGridLines="0" zoomScale="96" zoomScaleNormal="96" workbookViewId="0">
      <pane xSplit="7" ySplit="5" topLeftCell="H30" activePane="bottomRight" state="frozen"/>
      <selection activeCell="B31" sqref="B31"/>
      <selection pane="topRight" activeCell="B31" sqref="B31"/>
      <selection pane="bottomLeft" activeCell="B31" sqref="B31"/>
      <selection pane="bottomRight" activeCell="B31" sqref="B31"/>
    </sheetView>
  </sheetViews>
  <sheetFormatPr defaultColWidth="9.44140625" defaultRowHeight="13.8" outlineLevelCol="1" x14ac:dyDescent="0.3"/>
  <cols>
    <col min="1" max="1" width="6.5546875" style="20" customWidth="1"/>
    <col min="2" max="2" width="45.44140625" style="20" customWidth="1"/>
    <col min="3" max="3" width="17.44140625" style="20" customWidth="1" outlineLevel="1"/>
    <col min="4" max="4" width="9.6640625" style="20" customWidth="1" outlineLevel="1"/>
    <col min="5" max="5" width="10.5546875" style="20" customWidth="1" outlineLevel="1"/>
    <col min="6" max="6" width="13.33203125" style="20" customWidth="1" outlineLevel="1"/>
    <col min="7" max="7" width="38.88671875" style="20" customWidth="1"/>
    <col min="8" max="8" width="11.33203125" style="20" bestFit="1" customWidth="1"/>
    <col min="9" max="9" width="13.33203125" style="20" customWidth="1"/>
    <col min="10" max="10" width="13.88671875" style="20" customWidth="1"/>
    <col min="11" max="11" width="82.109375" style="20" customWidth="1"/>
    <col min="12" max="13" width="13.109375" style="20" customWidth="1"/>
    <col min="14" max="14" width="9.88671875" style="20" customWidth="1"/>
    <col min="15" max="15" width="9.44140625" style="20" customWidth="1"/>
    <col min="16" max="16" width="6.6640625" style="20" customWidth="1"/>
    <col min="17" max="17" width="7.6640625" style="20" customWidth="1"/>
    <col min="18" max="18" width="10.5546875" style="20" customWidth="1"/>
    <col min="19" max="19" width="8.33203125" style="20" customWidth="1"/>
    <col min="20" max="20" width="12.6640625" style="20" customWidth="1"/>
    <col min="21" max="21" width="11.33203125" style="20" customWidth="1"/>
    <col min="22" max="22" width="16.5546875" style="20" customWidth="1"/>
    <col min="23" max="23" width="12" style="20" customWidth="1"/>
    <col min="24" max="24" width="10.33203125" style="20" customWidth="1"/>
    <col min="25" max="25" width="27.6640625" style="20" customWidth="1"/>
    <col min="26" max="26" width="9" style="20" customWidth="1"/>
    <col min="27" max="27" width="9" style="20" hidden="1" customWidth="1"/>
    <col min="28" max="28" width="28.33203125" style="20" hidden="1" customWidth="1"/>
    <col min="29" max="29" width="9.44140625" style="22"/>
    <col min="30" max="16384" width="9.44140625" style="20"/>
  </cols>
  <sheetData>
    <row r="1" spans="1:29" ht="27.6" hidden="1" x14ac:dyDescent="0.3">
      <c r="A1" s="20" t="s">
        <v>145</v>
      </c>
      <c r="B1" s="20" t="s">
        <v>13</v>
      </c>
      <c r="C1" s="20" t="s">
        <v>14</v>
      </c>
      <c r="D1" s="20" t="s">
        <v>146</v>
      </c>
      <c r="E1" s="20" t="s">
        <v>147</v>
      </c>
      <c r="F1" s="20" t="s">
        <v>148</v>
      </c>
      <c r="G1" s="20" t="s">
        <v>8</v>
      </c>
      <c r="H1" s="20" t="s">
        <v>149</v>
      </c>
      <c r="I1" s="20" t="s">
        <v>150</v>
      </c>
      <c r="J1" s="20" t="s">
        <v>151</v>
      </c>
      <c r="K1" s="20" t="s">
        <v>152</v>
      </c>
      <c r="L1" s="20" t="s">
        <v>153</v>
      </c>
      <c r="M1" s="20" t="s">
        <v>154</v>
      </c>
      <c r="N1" s="20" t="s">
        <v>155</v>
      </c>
      <c r="O1" s="20" t="s">
        <v>156</v>
      </c>
      <c r="P1" s="21" t="s">
        <v>162</v>
      </c>
      <c r="Q1" s="20" t="s">
        <v>163</v>
      </c>
      <c r="R1" s="20" t="s">
        <v>164</v>
      </c>
      <c r="S1" s="20" t="s">
        <v>165</v>
      </c>
      <c r="T1" s="20" t="s">
        <v>166</v>
      </c>
      <c r="U1" s="20" t="s">
        <v>167</v>
      </c>
      <c r="V1" s="20" t="s">
        <v>168</v>
      </c>
      <c r="W1" s="20" t="s">
        <v>169</v>
      </c>
      <c r="X1" s="20" t="s">
        <v>170</v>
      </c>
      <c r="Y1" s="20" t="s">
        <v>159</v>
      </c>
      <c r="Z1" s="20" t="s">
        <v>171</v>
      </c>
    </row>
    <row r="2" spans="1:29" ht="18" x14ac:dyDescent="0.3">
      <c r="A2" s="226" t="s">
        <v>30</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11"/>
      <c r="AB2" s="11"/>
    </row>
    <row r="3" spans="1:29" s="22" customFormat="1" ht="14.4" customHeight="1" x14ac:dyDescent="0.3">
      <c r="A3" s="228"/>
      <c r="B3" s="227" t="s">
        <v>7</v>
      </c>
      <c r="C3" s="227"/>
      <c r="D3" s="227"/>
      <c r="E3" s="227"/>
      <c r="F3" s="227"/>
      <c r="G3" s="228"/>
      <c r="H3" s="228"/>
      <c r="I3" s="228"/>
      <c r="J3" s="228"/>
      <c r="K3" s="228"/>
      <c r="L3" s="228" t="s">
        <v>183</v>
      </c>
      <c r="M3" s="228"/>
      <c r="N3" s="227" t="s">
        <v>142</v>
      </c>
      <c r="O3" s="227"/>
      <c r="P3" s="227" t="s">
        <v>184</v>
      </c>
      <c r="Q3" s="227"/>
      <c r="R3" s="227"/>
      <c r="S3" s="227"/>
      <c r="T3" s="227"/>
      <c r="U3" s="227"/>
      <c r="V3" s="227"/>
      <c r="W3" s="227"/>
      <c r="X3" s="227"/>
      <c r="Y3" s="227" t="s">
        <v>12</v>
      </c>
      <c r="Z3" s="227"/>
      <c r="AA3" s="29"/>
      <c r="AB3" s="29"/>
    </row>
    <row r="4" spans="1:29" s="22" customFormat="1" x14ac:dyDescent="0.3">
      <c r="A4" s="228"/>
      <c r="B4" s="227"/>
      <c r="C4" s="227"/>
      <c r="D4" s="227"/>
      <c r="E4" s="227"/>
      <c r="F4" s="227"/>
      <c r="G4" s="228"/>
      <c r="H4" s="228"/>
      <c r="I4" s="228"/>
      <c r="J4" s="228"/>
      <c r="K4" s="228"/>
      <c r="L4" s="228"/>
      <c r="M4" s="228"/>
      <c r="N4" s="227"/>
      <c r="O4" s="227"/>
      <c r="P4" s="227" t="s">
        <v>33</v>
      </c>
      <c r="Q4" s="227"/>
      <c r="R4" s="227"/>
      <c r="S4" s="227"/>
      <c r="T4" s="30"/>
      <c r="U4" s="30"/>
      <c r="V4" s="30"/>
      <c r="W4" s="30"/>
      <c r="X4" s="30"/>
      <c r="Y4" s="227"/>
      <c r="Z4" s="227"/>
      <c r="AA4" s="29"/>
      <c r="AB4" s="29"/>
    </row>
    <row r="5" spans="1:29" s="22" customFormat="1" ht="69" x14ac:dyDescent="0.3">
      <c r="A5" s="8" t="s">
        <v>6</v>
      </c>
      <c r="B5" s="8" t="s">
        <v>13</v>
      </c>
      <c r="C5" s="8" t="s">
        <v>14</v>
      </c>
      <c r="D5" s="8" t="s">
        <v>15</v>
      </c>
      <c r="E5" s="8" t="s">
        <v>16</v>
      </c>
      <c r="F5" s="8" t="s">
        <v>17</v>
      </c>
      <c r="G5" s="8" t="s">
        <v>8</v>
      </c>
      <c r="H5" s="8" t="s">
        <v>31</v>
      </c>
      <c r="I5" s="12" t="s">
        <v>55</v>
      </c>
      <c r="J5" s="8" t="s">
        <v>10</v>
      </c>
      <c r="K5" s="8" t="s">
        <v>11</v>
      </c>
      <c r="L5" s="8" t="s">
        <v>18</v>
      </c>
      <c r="M5" s="8" t="s">
        <v>32</v>
      </c>
      <c r="N5" s="192" t="s">
        <v>20</v>
      </c>
      <c r="O5" s="192" t="s">
        <v>21</v>
      </c>
      <c r="P5" s="8" t="s">
        <v>51</v>
      </c>
      <c r="Q5" s="8" t="s">
        <v>175</v>
      </c>
      <c r="R5" s="8" t="s">
        <v>36</v>
      </c>
      <c r="S5" s="8" t="s">
        <v>176</v>
      </c>
      <c r="T5" s="8" t="s">
        <v>34</v>
      </c>
      <c r="U5" s="8" t="s">
        <v>172</v>
      </c>
      <c r="V5" s="8" t="s">
        <v>70</v>
      </c>
      <c r="W5" s="8" t="s">
        <v>35</v>
      </c>
      <c r="X5" s="12" t="s">
        <v>57</v>
      </c>
      <c r="Y5" s="8" t="s">
        <v>24</v>
      </c>
      <c r="Z5" s="8" t="s">
        <v>25</v>
      </c>
      <c r="AA5" s="8" t="s">
        <v>173</v>
      </c>
      <c r="AB5" s="29" t="s">
        <v>174</v>
      </c>
    </row>
    <row r="6" spans="1:29" s="103" customFormat="1" ht="64.2" customHeight="1" x14ac:dyDescent="0.3">
      <c r="A6" s="97">
        <v>1</v>
      </c>
      <c r="B6" s="98" t="s">
        <v>99</v>
      </c>
      <c r="C6" s="98" t="s">
        <v>332</v>
      </c>
      <c r="D6" s="161" t="s">
        <v>457</v>
      </c>
      <c r="E6" s="162" t="s">
        <v>458</v>
      </c>
      <c r="F6" s="163">
        <v>691016780</v>
      </c>
      <c r="G6" s="98" t="s">
        <v>99</v>
      </c>
      <c r="H6" s="98" t="s">
        <v>144</v>
      </c>
      <c r="I6" s="98" t="s">
        <v>73</v>
      </c>
      <c r="J6" s="98" t="s">
        <v>100</v>
      </c>
      <c r="K6" s="98" t="s">
        <v>378</v>
      </c>
      <c r="L6" s="164">
        <v>1300000000</v>
      </c>
      <c r="M6" s="164">
        <f>IF(Tabulka4[[#This Row],[celkové výdaje projektu  ]]&lt;&gt;"",Tabulka4[[#This Row],[celkové výdaje projektu  ]]*'Pokyny, info'!$C$15,"")</f>
        <v>910000000</v>
      </c>
      <c r="N6" s="24">
        <v>2023</v>
      </c>
      <c r="O6" s="24">
        <v>2026</v>
      </c>
      <c r="P6" s="101" t="s">
        <v>76</v>
      </c>
      <c r="Q6" s="101" t="s">
        <v>76</v>
      </c>
      <c r="R6" s="101" t="s">
        <v>76</v>
      </c>
      <c r="S6" s="101" t="s">
        <v>76</v>
      </c>
      <c r="T6" s="101"/>
      <c r="U6" s="101" t="s">
        <v>76</v>
      </c>
      <c r="V6" s="101" t="s">
        <v>76</v>
      </c>
      <c r="W6" s="101" t="s">
        <v>76</v>
      </c>
      <c r="X6" s="101" t="s">
        <v>76</v>
      </c>
      <c r="Y6" s="163" t="s">
        <v>137</v>
      </c>
      <c r="Z6" s="92" t="s">
        <v>379</v>
      </c>
      <c r="AA6" s="97"/>
      <c r="AB6" s="102"/>
      <c r="AC6" s="97"/>
    </row>
    <row r="7" spans="1:29" ht="32.4" customHeight="1" x14ac:dyDescent="0.3">
      <c r="A7" s="97" t="s">
        <v>340</v>
      </c>
      <c r="B7" s="9" t="s">
        <v>339</v>
      </c>
      <c r="C7" s="21" t="s">
        <v>96</v>
      </c>
      <c r="D7" s="32"/>
      <c r="E7" s="32"/>
      <c r="F7" s="21"/>
      <c r="G7" s="21" t="s">
        <v>97</v>
      </c>
      <c r="H7" s="21" t="s">
        <v>144</v>
      </c>
      <c r="I7" s="21" t="s">
        <v>73</v>
      </c>
      <c r="J7" s="21" t="s">
        <v>98</v>
      </c>
      <c r="K7" s="98" t="s">
        <v>333</v>
      </c>
      <c r="L7" s="23">
        <v>700000000</v>
      </c>
      <c r="M7" s="23">
        <f>IF(Tabulka4[[#This Row],[celkové výdaje projektu  ]]&lt;&gt;"",Tabulka4[[#This Row],[celkové výdaje projektu  ]]*'Pokyny, info'!$C$15,"")</f>
        <v>489999999.99999994</v>
      </c>
      <c r="N7" s="144">
        <v>2024</v>
      </c>
      <c r="O7" s="144">
        <v>2026</v>
      </c>
      <c r="P7" s="101" t="s">
        <v>76</v>
      </c>
      <c r="Q7" s="101" t="s">
        <v>76</v>
      </c>
      <c r="R7" s="101" t="s">
        <v>76</v>
      </c>
      <c r="S7" s="101" t="s">
        <v>76</v>
      </c>
      <c r="T7" s="101"/>
      <c r="U7" s="101" t="s">
        <v>76</v>
      </c>
      <c r="V7" s="101" t="s">
        <v>76</v>
      </c>
      <c r="W7" s="101" t="s">
        <v>76</v>
      </c>
      <c r="X7" s="101" t="s">
        <v>76</v>
      </c>
      <c r="Y7" s="21" t="s">
        <v>445</v>
      </c>
      <c r="Z7" s="92" t="s">
        <v>82</v>
      </c>
      <c r="AA7" s="22" t="s">
        <v>127</v>
      </c>
      <c r="AB7" s="25"/>
    </row>
    <row r="8" spans="1:29" ht="34.5" customHeight="1" x14ac:dyDescent="0.3">
      <c r="A8" s="165" t="s">
        <v>341</v>
      </c>
      <c r="B8" s="166" t="s">
        <v>94</v>
      </c>
      <c r="C8" s="167" t="s">
        <v>72</v>
      </c>
      <c r="D8" s="168">
        <v>46383506</v>
      </c>
      <c r="E8" s="168" t="s">
        <v>313</v>
      </c>
      <c r="F8" s="167">
        <v>600045609</v>
      </c>
      <c r="G8" s="167" t="s">
        <v>95</v>
      </c>
      <c r="H8" s="167" t="s">
        <v>144</v>
      </c>
      <c r="I8" s="167" t="s">
        <v>73</v>
      </c>
      <c r="J8" s="167" t="s">
        <v>73</v>
      </c>
      <c r="K8" s="167" t="s">
        <v>373</v>
      </c>
      <c r="L8" s="169">
        <v>520000000</v>
      </c>
      <c r="M8" s="169">
        <f>IF(Tabulka4[[#This Row],[celkové výdaje projektu  ]]&lt;&gt;"",Tabulka4[[#This Row],[celkové výdaje projektu  ]]*'Pokyny, info'!$C$15,"")</f>
        <v>364000000</v>
      </c>
      <c r="N8" s="170">
        <v>2023</v>
      </c>
      <c r="O8" s="170">
        <v>2025</v>
      </c>
      <c r="P8" s="171" t="s">
        <v>76</v>
      </c>
      <c r="Q8" s="171" t="s">
        <v>76</v>
      </c>
      <c r="R8" s="171" t="s">
        <v>76</v>
      </c>
      <c r="S8" s="171" t="s">
        <v>76</v>
      </c>
      <c r="T8" s="171"/>
      <c r="U8" s="171"/>
      <c r="V8" s="171"/>
      <c r="W8" s="171" t="s">
        <v>76</v>
      </c>
      <c r="X8" s="171" t="s">
        <v>76</v>
      </c>
      <c r="Y8" s="167" t="s">
        <v>134</v>
      </c>
      <c r="Z8" s="170" t="s">
        <v>380</v>
      </c>
      <c r="AA8" s="22"/>
      <c r="AB8" s="25"/>
    </row>
    <row r="9" spans="1:29" ht="61.2" customHeight="1" x14ac:dyDescent="0.3">
      <c r="A9" s="22">
        <v>2</v>
      </c>
      <c r="B9" s="21" t="s">
        <v>132</v>
      </c>
      <c r="C9" s="21" t="s">
        <v>72</v>
      </c>
      <c r="D9" s="32">
        <v>46383514</v>
      </c>
      <c r="E9" s="32" t="s">
        <v>316</v>
      </c>
      <c r="F9" s="21">
        <v>600045617</v>
      </c>
      <c r="G9" s="25" t="s">
        <v>133</v>
      </c>
      <c r="H9" s="21" t="s">
        <v>144</v>
      </c>
      <c r="I9" s="21" t="s">
        <v>73</v>
      </c>
      <c r="J9" s="21" t="s">
        <v>73</v>
      </c>
      <c r="K9" s="102" t="s">
        <v>362</v>
      </c>
      <c r="L9" s="23">
        <v>2500000</v>
      </c>
      <c r="M9" s="23">
        <f>IF(Tabulka4[[#This Row],[celkové výdaje projektu  ]]&lt;&gt;"",Tabulka4[[#This Row],[celkové výdaje projektu  ]]*'Pokyny, info'!$C$15,"")</f>
        <v>1750000</v>
      </c>
      <c r="N9" s="144">
        <v>2024</v>
      </c>
      <c r="O9" s="144">
        <v>2025</v>
      </c>
      <c r="P9" s="101"/>
      <c r="Q9" s="101"/>
      <c r="R9" s="101"/>
      <c r="S9" s="101"/>
      <c r="T9" s="101"/>
      <c r="U9" s="101"/>
      <c r="V9" s="101" t="s">
        <v>76</v>
      </c>
      <c r="W9" s="101"/>
      <c r="X9" s="101"/>
      <c r="Y9" s="98" t="s">
        <v>363</v>
      </c>
      <c r="Z9" s="92" t="s">
        <v>380</v>
      </c>
      <c r="AA9" s="22"/>
      <c r="AB9" s="25"/>
    </row>
    <row r="10" spans="1:29" ht="34.950000000000003" customHeight="1" x14ac:dyDescent="0.3">
      <c r="A10" s="97">
        <v>3</v>
      </c>
      <c r="B10" s="21" t="s">
        <v>101</v>
      </c>
      <c r="C10" s="21" t="s">
        <v>102</v>
      </c>
      <c r="D10" s="32">
        <v>70829489</v>
      </c>
      <c r="E10" s="32" t="s">
        <v>314</v>
      </c>
      <c r="F10" s="21">
        <v>600021670</v>
      </c>
      <c r="G10" s="21" t="s">
        <v>103</v>
      </c>
      <c r="H10" s="21" t="s">
        <v>144</v>
      </c>
      <c r="I10" s="21" t="s">
        <v>73</v>
      </c>
      <c r="J10" s="21" t="s">
        <v>73</v>
      </c>
      <c r="K10" s="98" t="s">
        <v>104</v>
      </c>
      <c r="L10" s="100">
        <v>4000000</v>
      </c>
      <c r="M10" s="100">
        <f>IF(Tabulka4[[#This Row],[celkové výdaje projektu  ]]&lt;&gt;"",Tabulka4[[#This Row],[celkové výdaje projektu  ]]*'Pokyny, info'!$C$15,"")</f>
        <v>2800000</v>
      </c>
      <c r="N10" s="92">
        <v>2025</v>
      </c>
      <c r="O10" s="92">
        <v>2025</v>
      </c>
      <c r="P10" s="101"/>
      <c r="Q10" s="101" t="s">
        <v>76</v>
      </c>
      <c r="R10" s="101" t="s">
        <v>76</v>
      </c>
      <c r="S10" s="101"/>
      <c r="T10" s="101"/>
      <c r="U10" s="101"/>
      <c r="V10" s="101"/>
      <c r="W10" s="101" t="s">
        <v>76</v>
      </c>
      <c r="X10" s="101"/>
      <c r="Y10" s="98" t="s">
        <v>139</v>
      </c>
      <c r="Z10" s="92" t="s">
        <v>82</v>
      </c>
      <c r="AA10" s="22">
        <v>19</v>
      </c>
      <c r="AB10" s="25"/>
    </row>
    <row r="11" spans="1:29" ht="30" customHeight="1" x14ac:dyDescent="0.3">
      <c r="A11" s="111">
        <v>4</v>
      </c>
      <c r="B11" s="105" t="s">
        <v>101</v>
      </c>
      <c r="C11" s="105" t="s">
        <v>102</v>
      </c>
      <c r="D11" s="106">
        <v>70829489</v>
      </c>
      <c r="E11" s="106" t="s">
        <v>314</v>
      </c>
      <c r="F11" s="105">
        <v>600021670</v>
      </c>
      <c r="G11" s="105" t="s">
        <v>106</v>
      </c>
      <c r="H11" s="105" t="s">
        <v>144</v>
      </c>
      <c r="I11" s="105" t="s">
        <v>73</v>
      </c>
      <c r="J11" s="105" t="s">
        <v>73</v>
      </c>
      <c r="K11" s="105" t="s">
        <v>105</v>
      </c>
      <c r="L11" s="107">
        <v>150000</v>
      </c>
      <c r="M11" s="107">
        <f>IF(Tabulka4[[#This Row],[celkové výdaje projektu  ]]&lt;&gt;"",Tabulka4[[#This Row],[celkové výdaje projektu  ]]*'Pokyny, info'!$C$15,"")</f>
        <v>105000</v>
      </c>
      <c r="N11" s="110">
        <v>2021</v>
      </c>
      <c r="O11" s="110">
        <v>2021</v>
      </c>
      <c r="P11" s="109"/>
      <c r="Q11" s="109"/>
      <c r="R11" s="109" t="s">
        <v>76</v>
      </c>
      <c r="S11" s="109"/>
      <c r="T11" s="109"/>
      <c r="U11" s="109"/>
      <c r="V11" s="109"/>
      <c r="W11" s="109"/>
      <c r="X11" s="109"/>
      <c r="Y11" s="105" t="s">
        <v>189</v>
      </c>
      <c r="Z11" s="108" t="s">
        <v>82</v>
      </c>
      <c r="AA11" s="22">
        <v>39</v>
      </c>
      <c r="AB11" s="25"/>
    </row>
    <row r="12" spans="1:29" ht="33.6" customHeight="1" x14ac:dyDescent="0.3">
      <c r="A12" s="97">
        <v>5</v>
      </c>
      <c r="B12" s="21" t="s">
        <v>101</v>
      </c>
      <c r="C12" s="21" t="s">
        <v>102</v>
      </c>
      <c r="D12" s="32">
        <v>70829489</v>
      </c>
      <c r="E12" s="32" t="s">
        <v>314</v>
      </c>
      <c r="F12" s="21">
        <v>600021670</v>
      </c>
      <c r="G12" s="21" t="s">
        <v>376</v>
      </c>
      <c r="H12" s="21" t="s">
        <v>144</v>
      </c>
      <c r="I12" s="21" t="s">
        <v>73</v>
      </c>
      <c r="J12" s="21" t="s">
        <v>73</v>
      </c>
      <c r="K12" s="21" t="s">
        <v>446</v>
      </c>
      <c r="L12" s="23">
        <v>350000</v>
      </c>
      <c r="M12" s="23">
        <f>IF(Tabulka4[[#This Row],[celkové výdaje projektu  ]]&lt;&gt;"",Tabulka4[[#This Row],[celkové výdaje projektu  ]]*'Pokyny, info'!$C$15,"")</f>
        <v>244999.99999999997</v>
      </c>
      <c r="N12" s="144">
        <v>2025</v>
      </c>
      <c r="O12" s="24">
        <v>2025</v>
      </c>
      <c r="P12" s="16"/>
      <c r="Q12" s="16" t="s">
        <v>76</v>
      </c>
      <c r="R12" s="16" t="s">
        <v>76</v>
      </c>
      <c r="S12" s="16"/>
      <c r="T12" s="16"/>
      <c r="U12" s="16"/>
      <c r="V12" s="16"/>
      <c r="W12" s="16" t="s">
        <v>76</v>
      </c>
      <c r="X12" s="16"/>
      <c r="Y12" s="21" t="s">
        <v>139</v>
      </c>
      <c r="Z12" s="24" t="s">
        <v>82</v>
      </c>
      <c r="AA12" s="22">
        <v>38</v>
      </c>
      <c r="AB12" s="25"/>
    </row>
    <row r="13" spans="1:29" ht="67.2" customHeight="1" x14ac:dyDescent="0.3">
      <c r="A13" s="97">
        <v>6</v>
      </c>
      <c r="B13" s="21" t="s">
        <v>128</v>
      </c>
      <c r="C13" s="21" t="s">
        <v>77</v>
      </c>
      <c r="D13" s="32">
        <v>49535021</v>
      </c>
      <c r="E13" s="32">
        <v>102386404</v>
      </c>
      <c r="F13" s="21">
        <v>600045269</v>
      </c>
      <c r="G13" s="21" t="s">
        <v>78</v>
      </c>
      <c r="H13" s="21" t="s">
        <v>144</v>
      </c>
      <c r="I13" s="21" t="s">
        <v>73</v>
      </c>
      <c r="J13" s="21" t="s">
        <v>79</v>
      </c>
      <c r="K13" s="21" t="s">
        <v>80</v>
      </c>
      <c r="L13" s="23">
        <v>1000000</v>
      </c>
      <c r="M13" s="23">
        <f>IF(Tabulka4[[#This Row],[celkové výdaje projektu  ]]&lt;&gt;"",Tabulka4[[#This Row],[celkové výdaje projektu  ]]*'Pokyny, info'!$C$15,"")</f>
        <v>700000</v>
      </c>
      <c r="N13" s="144">
        <v>2024</v>
      </c>
      <c r="O13" s="92">
        <v>2025</v>
      </c>
      <c r="P13" s="16"/>
      <c r="Q13" s="16" t="s">
        <v>76</v>
      </c>
      <c r="R13" s="16"/>
      <c r="S13" s="16"/>
      <c r="T13" s="16"/>
      <c r="U13" s="16"/>
      <c r="V13" s="16" t="s">
        <v>76</v>
      </c>
      <c r="W13" s="16" t="s">
        <v>76</v>
      </c>
      <c r="X13" s="16"/>
      <c r="Y13" s="21" t="s">
        <v>187</v>
      </c>
      <c r="Z13" s="24" t="s">
        <v>82</v>
      </c>
      <c r="AA13" s="22">
        <v>7</v>
      </c>
    </row>
    <row r="14" spans="1:29" ht="63" customHeight="1" x14ac:dyDescent="0.3">
      <c r="A14" s="22">
        <v>7</v>
      </c>
      <c r="B14" s="21" t="s">
        <v>128</v>
      </c>
      <c r="C14" s="21" t="s">
        <v>77</v>
      </c>
      <c r="D14" s="32">
        <v>49535021</v>
      </c>
      <c r="E14" s="32">
        <v>102386404</v>
      </c>
      <c r="F14" s="21">
        <v>600045269</v>
      </c>
      <c r="G14" s="21" t="s">
        <v>83</v>
      </c>
      <c r="H14" s="21" t="s">
        <v>144</v>
      </c>
      <c r="I14" s="21" t="s">
        <v>73</v>
      </c>
      <c r="J14" s="21" t="s">
        <v>79</v>
      </c>
      <c r="K14" s="21" t="s">
        <v>515</v>
      </c>
      <c r="L14" s="23">
        <v>5000000</v>
      </c>
      <c r="M14" s="23">
        <f>IF(Tabulka4[[#This Row],[celkové výdaje projektu  ]]&lt;&gt;"",Tabulka4[[#This Row],[celkové výdaje projektu  ]]*'Pokyny, info'!$C$15,"")</f>
        <v>3500000</v>
      </c>
      <c r="N14" s="144">
        <v>2025</v>
      </c>
      <c r="O14" s="144">
        <v>2027</v>
      </c>
      <c r="P14" s="16" t="s">
        <v>76</v>
      </c>
      <c r="Q14" s="16" t="s">
        <v>76</v>
      </c>
      <c r="R14" s="16"/>
      <c r="S14" s="16"/>
      <c r="T14" s="16"/>
      <c r="U14" s="16"/>
      <c r="V14" s="16"/>
      <c r="W14" s="16"/>
      <c r="X14" s="16" t="s">
        <v>76</v>
      </c>
      <c r="Y14" s="21" t="s">
        <v>139</v>
      </c>
      <c r="Z14" s="24" t="s">
        <v>82</v>
      </c>
      <c r="AA14" s="22">
        <v>8</v>
      </c>
    </row>
    <row r="15" spans="1:29" ht="32.25" customHeight="1" x14ac:dyDescent="0.3">
      <c r="A15" s="22">
        <v>8</v>
      </c>
      <c r="B15" s="21" t="s">
        <v>128</v>
      </c>
      <c r="C15" s="21" t="s">
        <v>77</v>
      </c>
      <c r="D15" s="32">
        <v>49535021</v>
      </c>
      <c r="E15" s="32">
        <v>102386404</v>
      </c>
      <c r="F15" s="21">
        <v>600045269</v>
      </c>
      <c r="G15" s="25" t="s">
        <v>129</v>
      </c>
      <c r="H15" s="21" t="s">
        <v>144</v>
      </c>
      <c r="I15" s="21" t="s">
        <v>73</v>
      </c>
      <c r="J15" s="21" t="s">
        <v>79</v>
      </c>
      <c r="K15" s="26" t="s">
        <v>192</v>
      </c>
      <c r="L15" s="23">
        <v>3500000</v>
      </c>
      <c r="M15" s="23">
        <f>IF(Tabulka4[[#This Row],[celkové výdaje projektu  ]]&lt;&gt;"",Tabulka4[[#This Row],[celkové výdaje projektu  ]]*'Pokyny, info'!$C$15,"")</f>
        <v>2450000</v>
      </c>
      <c r="N15" s="144">
        <v>2025</v>
      </c>
      <c r="O15" s="144">
        <v>2026</v>
      </c>
      <c r="P15" s="16"/>
      <c r="Q15" s="16"/>
      <c r="R15" s="16"/>
      <c r="S15" s="16"/>
      <c r="T15" s="16"/>
      <c r="U15" s="16"/>
      <c r="V15" s="16" t="s">
        <v>76</v>
      </c>
      <c r="W15" s="16" t="s">
        <v>76</v>
      </c>
      <c r="X15" s="16"/>
      <c r="Y15" s="21" t="s">
        <v>139</v>
      </c>
      <c r="Z15" s="24" t="s">
        <v>82</v>
      </c>
      <c r="AA15" s="22">
        <v>31</v>
      </c>
      <c r="AB15" s="25"/>
    </row>
    <row r="16" spans="1:29" ht="62.4" customHeight="1" x14ac:dyDescent="0.3">
      <c r="A16" s="97">
        <v>9</v>
      </c>
      <c r="B16" s="21" t="s">
        <v>128</v>
      </c>
      <c r="C16" s="21" t="s">
        <v>77</v>
      </c>
      <c r="D16" s="32">
        <v>49535021</v>
      </c>
      <c r="E16" s="32">
        <v>102386404</v>
      </c>
      <c r="F16" s="21">
        <v>600045269</v>
      </c>
      <c r="G16" s="25" t="s">
        <v>130</v>
      </c>
      <c r="H16" s="21" t="s">
        <v>144</v>
      </c>
      <c r="I16" s="21" t="s">
        <v>73</v>
      </c>
      <c r="J16" s="21" t="s">
        <v>79</v>
      </c>
      <c r="K16" s="172" t="s">
        <v>503</v>
      </c>
      <c r="L16" s="164">
        <v>70000000</v>
      </c>
      <c r="M16" s="164">
        <f>IF(Tabulka4[[#This Row],[celkové výdaje projektu  ]]&lt;&gt;"",Tabulka4[[#This Row],[celkové výdaje projektu  ]]*'Pokyny, info'!$C$15,"")</f>
        <v>49000000</v>
      </c>
      <c r="N16" s="144">
        <v>2025</v>
      </c>
      <c r="O16" s="144">
        <v>2027</v>
      </c>
      <c r="P16" s="16"/>
      <c r="Q16" s="16"/>
      <c r="R16" s="16"/>
      <c r="S16" s="16"/>
      <c r="T16" s="16"/>
      <c r="U16" s="16" t="s">
        <v>76</v>
      </c>
      <c r="V16" s="16" t="s">
        <v>76</v>
      </c>
      <c r="W16" s="16" t="s">
        <v>76</v>
      </c>
      <c r="X16" s="16" t="s">
        <v>76</v>
      </c>
      <c r="Y16" s="21" t="s">
        <v>139</v>
      </c>
      <c r="Z16" s="24" t="s">
        <v>82</v>
      </c>
      <c r="AA16" s="22">
        <v>32</v>
      </c>
      <c r="AB16" s="25"/>
    </row>
    <row r="17" spans="1:28" ht="33.6" customHeight="1" x14ac:dyDescent="0.3">
      <c r="A17" s="22">
        <v>10</v>
      </c>
      <c r="B17" s="21" t="s">
        <v>128</v>
      </c>
      <c r="C17" s="21" t="s">
        <v>77</v>
      </c>
      <c r="D17" s="32">
        <v>49535021</v>
      </c>
      <c r="E17" s="32">
        <v>102386404</v>
      </c>
      <c r="F17" s="21">
        <v>600045269</v>
      </c>
      <c r="G17" s="25" t="s">
        <v>131</v>
      </c>
      <c r="H17" s="21" t="s">
        <v>144</v>
      </c>
      <c r="I17" s="21" t="s">
        <v>73</v>
      </c>
      <c r="J17" s="21" t="s">
        <v>79</v>
      </c>
      <c r="K17" s="25" t="s">
        <v>191</v>
      </c>
      <c r="L17" s="23">
        <v>3000000</v>
      </c>
      <c r="M17" s="100">
        <f>IF(Tabulka4[[#This Row],[celkové výdaje projektu  ]]&lt;&gt;"",Tabulka4[[#This Row],[celkové výdaje projektu  ]]*'Pokyny, info'!$C$15,"")</f>
        <v>2100000</v>
      </c>
      <c r="N17" s="144">
        <v>2024</v>
      </c>
      <c r="O17" s="144">
        <v>2025</v>
      </c>
      <c r="P17" s="101"/>
      <c r="Q17" s="101"/>
      <c r="R17" s="101"/>
      <c r="S17" s="101"/>
      <c r="T17" s="101"/>
      <c r="U17" s="101"/>
      <c r="V17" s="101" t="s">
        <v>76</v>
      </c>
      <c r="W17" s="101" t="s">
        <v>76</v>
      </c>
      <c r="X17" s="101"/>
      <c r="Y17" s="98" t="s">
        <v>139</v>
      </c>
      <c r="Z17" s="24" t="s">
        <v>82</v>
      </c>
      <c r="AA17" s="22">
        <v>33</v>
      </c>
      <c r="AB17" s="25"/>
    </row>
    <row r="18" spans="1:28" ht="25.5" customHeight="1" x14ac:dyDescent="0.3">
      <c r="A18" s="22">
        <v>11</v>
      </c>
      <c r="B18" s="21" t="s">
        <v>117</v>
      </c>
      <c r="C18" s="21" t="s">
        <v>88</v>
      </c>
      <c r="D18" s="32">
        <v>71160663</v>
      </c>
      <c r="E18" s="32" t="s">
        <v>315</v>
      </c>
      <c r="F18" s="21">
        <v>600045498</v>
      </c>
      <c r="G18" s="21" t="s">
        <v>119</v>
      </c>
      <c r="H18" s="21" t="s">
        <v>144</v>
      </c>
      <c r="I18" s="21" t="s">
        <v>73</v>
      </c>
      <c r="J18" s="21" t="s">
        <v>91</v>
      </c>
      <c r="K18" s="21" t="s">
        <v>119</v>
      </c>
      <c r="L18" s="23">
        <v>25000000</v>
      </c>
      <c r="M18" s="23">
        <f>IF(Tabulka4[[#This Row],[celkové výdaje projektu  ]]&lt;&gt;"",Tabulka4[[#This Row],[celkové výdaje projektu  ]]*'Pokyny, info'!$C$15,"")</f>
        <v>17500000</v>
      </c>
      <c r="N18" s="24">
        <v>2023</v>
      </c>
      <c r="O18" s="92">
        <v>2024</v>
      </c>
      <c r="P18" s="101"/>
      <c r="Q18" s="101"/>
      <c r="R18" s="101"/>
      <c r="S18" s="101"/>
      <c r="T18" s="101"/>
      <c r="U18" s="101"/>
      <c r="V18" s="101" t="s">
        <v>76</v>
      </c>
      <c r="W18" s="101"/>
      <c r="X18" s="101"/>
      <c r="Y18" s="98" t="s">
        <v>135</v>
      </c>
      <c r="Z18" s="144" t="s">
        <v>380</v>
      </c>
      <c r="AA18" s="22">
        <v>43</v>
      </c>
      <c r="AB18" s="25"/>
    </row>
    <row r="19" spans="1:28" ht="90" customHeight="1" x14ac:dyDescent="0.3">
      <c r="A19" s="97">
        <v>12</v>
      </c>
      <c r="B19" s="102" t="s">
        <v>94</v>
      </c>
      <c r="C19" s="98" t="s">
        <v>72</v>
      </c>
      <c r="D19" s="99">
        <v>46383506</v>
      </c>
      <c r="E19" s="99" t="s">
        <v>313</v>
      </c>
      <c r="F19" s="98">
        <v>600045609</v>
      </c>
      <c r="G19" s="98" t="s">
        <v>365</v>
      </c>
      <c r="H19" s="98" t="s">
        <v>144</v>
      </c>
      <c r="I19" s="98" t="s">
        <v>73</v>
      </c>
      <c r="J19" s="98" t="s">
        <v>73</v>
      </c>
      <c r="K19" s="172" t="s">
        <v>460</v>
      </c>
      <c r="L19" s="164">
        <v>70000000</v>
      </c>
      <c r="M19" s="164">
        <f>IF(Tabulka4[[#This Row],[celkové výdaje projektu  ]]&lt;&gt;"",Tabulka4[[#This Row],[celkové výdaje projektu  ]]*'Pokyny, info'!$C$15,"")</f>
        <v>49000000</v>
      </c>
      <c r="N19" s="144">
        <v>2024</v>
      </c>
      <c r="O19" s="144">
        <v>2026</v>
      </c>
      <c r="P19" s="101" t="s">
        <v>76</v>
      </c>
      <c r="Q19" s="101" t="s">
        <v>76</v>
      </c>
      <c r="R19" s="101" t="s">
        <v>76</v>
      </c>
      <c r="S19" s="101" t="s">
        <v>76</v>
      </c>
      <c r="T19" s="101"/>
      <c r="U19" s="101"/>
      <c r="V19" s="101" t="s">
        <v>76</v>
      </c>
      <c r="W19" s="101" t="s">
        <v>76</v>
      </c>
      <c r="X19" s="101"/>
      <c r="Y19" s="163" t="s">
        <v>140</v>
      </c>
      <c r="Z19" s="24" t="s">
        <v>74</v>
      </c>
    </row>
    <row r="20" spans="1:28" ht="30" customHeight="1" x14ac:dyDescent="0.3">
      <c r="A20" s="97">
        <v>13</v>
      </c>
      <c r="B20" s="102" t="s">
        <v>94</v>
      </c>
      <c r="C20" s="98" t="s">
        <v>72</v>
      </c>
      <c r="D20" s="99">
        <v>46383506</v>
      </c>
      <c r="E20" s="99" t="s">
        <v>313</v>
      </c>
      <c r="F20" s="98">
        <v>600045609</v>
      </c>
      <c r="G20" s="98" t="s">
        <v>366</v>
      </c>
      <c r="H20" s="98" t="s">
        <v>144</v>
      </c>
      <c r="I20" s="98" t="s">
        <v>73</v>
      </c>
      <c r="J20" s="98" t="s">
        <v>73</v>
      </c>
      <c r="K20" s="102" t="s">
        <v>377</v>
      </c>
      <c r="L20" s="23">
        <v>500000</v>
      </c>
      <c r="M20" s="23">
        <f>IF(Tabulka4[[#This Row],[celkové výdaje projektu  ]]&lt;&gt;"",Tabulka4[[#This Row],[celkové výdaje projektu  ]]*'Pokyny, info'!$C$15,"")</f>
        <v>350000</v>
      </c>
      <c r="N20" s="24">
        <v>2022</v>
      </c>
      <c r="O20" s="92">
        <v>2023</v>
      </c>
      <c r="P20" s="101"/>
      <c r="Q20" s="101"/>
      <c r="R20" s="101"/>
      <c r="S20" s="101"/>
      <c r="T20" s="101"/>
      <c r="U20" s="101"/>
      <c r="V20" s="179" t="s">
        <v>76</v>
      </c>
      <c r="W20" s="101" t="s">
        <v>76</v>
      </c>
      <c r="X20" s="101"/>
      <c r="Y20" s="98" t="s">
        <v>139</v>
      </c>
      <c r="Z20" s="92" t="s">
        <v>82</v>
      </c>
      <c r="AA20" s="22"/>
      <c r="AB20" s="25"/>
    </row>
    <row r="21" spans="1:28" ht="30" customHeight="1" x14ac:dyDescent="0.3">
      <c r="A21" s="97">
        <v>14</v>
      </c>
      <c r="B21" s="102" t="s">
        <v>94</v>
      </c>
      <c r="C21" s="98" t="s">
        <v>72</v>
      </c>
      <c r="D21" s="99">
        <v>46383506</v>
      </c>
      <c r="E21" s="99" t="s">
        <v>313</v>
      </c>
      <c r="F21" s="98">
        <v>600045609</v>
      </c>
      <c r="G21" s="98" t="s">
        <v>367</v>
      </c>
      <c r="H21" s="98" t="s">
        <v>144</v>
      </c>
      <c r="I21" s="98" t="s">
        <v>73</v>
      </c>
      <c r="J21" s="98" t="s">
        <v>73</v>
      </c>
      <c r="K21" s="102" t="s">
        <v>368</v>
      </c>
      <c r="L21" s="23">
        <v>300000</v>
      </c>
      <c r="M21" s="23">
        <f>IF(Tabulka4[[#This Row],[celkové výdaje projektu  ]]&lt;&gt;"",Tabulka4[[#This Row],[celkové výdaje projektu  ]]*'Pokyny, info'!$C$15,"")</f>
        <v>210000</v>
      </c>
      <c r="N21" s="144">
        <v>2023</v>
      </c>
      <c r="O21" s="144">
        <v>2024</v>
      </c>
      <c r="P21" s="101"/>
      <c r="Q21" s="101"/>
      <c r="R21" s="101"/>
      <c r="S21" s="101" t="s">
        <v>76</v>
      </c>
      <c r="T21" s="101"/>
      <c r="U21" s="101"/>
      <c r="V21" s="101"/>
      <c r="W21" s="101"/>
      <c r="X21" s="101" t="s">
        <v>76</v>
      </c>
      <c r="Y21" s="163" t="s">
        <v>510</v>
      </c>
      <c r="Z21" s="92" t="s">
        <v>82</v>
      </c>
      <c r="AA21" s="22"/>
      <c r="AB21" s="25"/>
    </row>
    <row r="22" spans="1:28" ht="30" customHeight="1" x14ac:dyDescent="0.3">
      <c r="A22" s="97">
        <v>15</v>
      </c>
      <c r="B22" s="102" t="s">
        <v>94</v>
      </c>
      <c r="C22" s="98" t="s">
        <v>72</v>
      </c>
      <c r="D22" s="99">
        <v>46383506</v>
      </c>
      <c r="E22" s="99" t="s">
        <v>313</v>
      </c>
      <c r="F22" s="98">
        <v>600045609</v>
      </c>
      <c r="G22" s="98" t="s">
        <v>369</v>
      </c>
      <c r="H22" s="98" t="s">
        <v>144</v>
      </c>
      <c r="I22" s="98" t="s">
        <v>73</v>
      </c>
      <c r="J22" s="98" t="s">
        <v>73</v>
      </c>
      <c r="K22" s="102" t="s">
        <v>370</v>
      </c>
      <c r="L22" s="23">
        <v>200000</v>
      </c>
      <c r="M22" s="23">
        <f>IF(Tabulka4[[#This Row],[celkové výdaje projektu  ]]&lt;&gt;"",Tabulka4[[#This Row],[celkové výdaje projektu  ]]*'Pokyny, info'!$C$15,"")</f>
        <v>140000</v>
      </c>
      <c r="N22" s="144">
        <v>2023</v>
      </c>
      <c r="O22" s="144">
        <v>2024</v>
      </c>
      <c r="P22" s="101"/>
      <c r="Q22" s="101"/>
      <c r="R22" s="101"/>
      <c r="S22" s="191" t="s">
        <v>76</v>
      </c>
      <c r="T22" s="101"/>
      <c r="U22" s="101"/>
      <c r="V22" s="101"/>
      <c r="W22" s="101"/>
      <c r="X22" s="101" t="s">
        <v>76</v>
      </c>
      <c r="Y22" s="163" t="s">
        <v>510</v>
      </c>
      <c r="Z22" s="92" t="s">
        <v>82</v>
      </c>
      <c r="AA22" s="22"/>
      <c r="AB22" s="25"/>
    </row>
    <row r="23" spans="1:28" ht="30" customHeight="1" x14ac:dyDescent="0.3">
      <c r="A23" s="97">
        <v>16</v>
      </c>
      <c r="B23" s="98" t="s">
        <v>132</v>
      </c>
      <c r="C23" s="98" t="s">
        <v>72</v>
      </c>
      <c r="D23" s="99">
        <v>46383514</v>
      </c>
      <c r="E23" s="99" t="s">
        <v>316</v>
      </c>
      <c r="F23" s="98">
        <v>600045617</v>
      </c>
      <c r="G23" s="102" t="s">
        <v>371</v>
      </c>
      <c r="H23" s="98" t="s">
        <v>144</v>
      </c>
      <c r="I23" s="98" t="s">
        <v>73</v>
      </c>
      <c r="J23" s="98" t="s">
        <v>73</v>
      </c>
      <c r="K23" s="102" t="s">
        <v>372</v>
      </c>
      <c r="L23" s="23">
        <v>3000000</v>
      </c>
      <c r="M23" s="23">
        <f>IF(Tabulka4[[#This Row],[celkové výdaje projektu  ]]&lt;&gt;"",Tabulka4[[#This Row],[celkové výdaje projektu  ]]*'Pokyny, info'!$C$15,"")</f>
        <v>2100000</v>
      </c>
      <c r="N23" s="144">
        <v>2024</v>
      </c>
      <c r="O23" s="144">
        <v>2025</v>
      </c>
      <c r="P23" s="101"/>
      <c r="Q23" s="101"/>
      <c r="R23" s="101"/>
      <c r="S23" s="101"/>
      <c r="T23" s="101"/>
      <c r="U23" s="101"/>
      <c r="V23" s="101"/>
      <c r="W23" s="101"/>
      <c r="X23" s="101"/>
      <c r="Y23" s="98" t="s">
        <v>139</v>
      </c>
      <c r="Z23" s="92" t="s">
        <v>82</v>
      </c>
      <c r="AA23" s="22"/>
      <c r="AB23" s="25"/>
    </row>
    <row r="24" spans="1:28" ht="47.4" customHeight="1" x14ac:dyDescent="0.3">
      <c r="A24" s="22">
        <v>17</v>
      </c>
      <c r="B24" s="98" t="s">
        <v>128</v>
      </c>
      <c r="C24" s="98" t="s">
        <v>77</v>
      </c>
      <c r="D24" s="99">
        <v>49535021</v>
      </c>
      <c r="E24" s="99">
        <v>102386404</v>
      </c>
      <c r="F24" s="98">
        <v>600045269</v>
      </c>
      <c r="G24" s="102" t="s">
        <v>375</v>
      </c>
      <c r="H24" s="98" t="s">
        <v>144</v>
      </c>
      <c r="I24" s="98" t="s">
        <v>73</v>
      </c>
      <c r="J24" s="98" t="s">
        <v>79</v>
      </c>
      <c r="K24" s="102" t="s">
        <v>374</v>
      </c>
      <c r="L24" s="23">
        <v>2900000</v>
      </c>
      <c r="M24" s="23">
        <f>IF(Tabulka4[[#This Row],[celkové výdaje projektu  ]]&lt;&gt;"",Tabulka4[[#This Row],[celkové výdaje projektu  ]]*'Pokyny, info'!$C$15,"")</f>
        <v>2029999.9999999998</v>
      </c>
      <c r="N24" s="190" t="s">
        <v>385</v>
      </c>
      <c r="O24" s="190" t="s">
        <v>467</v>
      </c>
      <c r="P24" s="101"/>
      <c r="Q24" s="101"/>
      <c r="R24" s="101"/>
      <c r="S24" s="101"/>
      <c r="T24" s="101"/>
      <c r="U24" s="101"/>
      <c r="V24" s="101" t="s">
        <v>76</v>
      </c>
      <c r="W24" s="101" t="s">
        <v>76</v>
      </c>
      <c r="X24" s="101"/>
      <c r="Y24" s="163" t="s">
        <v>139</v>
      </c>
      <c r="Z24" s="92" t="s">
        <v>82</v>
      </c>
      <c r="AA24" s="22"/>
      <c r="AB24" s="25"/>
    </row>
    <row r="25" spans="1:28" ht="30" customHeight="1" x14ac:dyDescent="0.3">
      <c r="A25" s="173">
        <v>18</v>
      </c>
      <c r="B25" s="163" t="s">
        <v>132</v>
      </c>
      <c r="C25" s="163" t="s">
        <v>72</v>
      </c>
      <c r="D25" s="162">
        <v>46383514</v>
      </c>
      <c r="E25" s="162" t="s">
        <v>316</v>
      </c>
      <c r="F25" s="163">
        <v>600045617</v>
      </c>
      <c r="G25" s="174" t="s">
        <v>461</v>
      </c>
      <c r="H25" s="163" t="s">
        <v>144</v>
      </c>
      <c r="I25" s="163" t="s">
        <v>73</v>
      </c>
      <c r="J25" s="163" t="s">
        <v>73</v>
      </c>
      <c r="K25" s="174" t="s">
        <v>462</v>
      </c>
      <c r="L25" s="175">
        <v>5000000</v>
      </c>
      <c r="M25" s="175">
        <f>IF(Tabulka4[[#This Row],[celkové výdaje projektu  ]]&lt;&gt;"",Tabulka4[[#This Row],[celkové výdaje projektu  ]]*'Pokyny, info'!$C$15,"")</f>
        <v>3500000</v>
      </c>
      <c r="N25" s="176" t="s">
        <v>385</v>
      </c>
      <c r="O25" s="176" t="s">
        <v>463</v>
      </c>
      <c r="P25" s="177"/>
      <c r="Q25" s="177"/>
      <c r="R25" s="177"/>
      <c r="S25" s="177"/>
      <c r="T25" s="177"/>
      <c r="U25" s="177"/>
      <c r="V25" s="177"/>
      <c r="W25" s="177"/>
      <c r="X25" s="177"/>
      <c r="Y25" s="160" t="s">
        <v>139</v>
      </c>
      <c r="Z25" s="159" t="s">
        <v>82</v>
      </c>
      <c r="AA25" s="29"/>
      <c r="AB25" s="9"/>
    </row>
    <row r="26" spans="1:28" ht="30" customHeight="1" x14ac:dyDescent="0.3">
      <c r="A26" s="173">
        <v>19</v>
      </c>
      <c r="B26" s="163" t="s">
        <v>132</v>
      </c>
      <c r="C26" s="163" t="s">
        <v>72</v>
      </c>
      <c r="D26" s="162">
        <v>46383514</v>
      </c>
      <c r="E26" s="162" t="s">
        <v>316</v>
      </c>
      <c r="F26" s="163">
        <v>600045617</v>
      </c>
      <c r="G26" s="174" t="s">
        <v>464</v>
      </c>
      <c r="H26" s="163" t="s">
        <v>144</v>
      </c>
      <c r="I26" s="163" t="s">
        <v>73</v>
      </c>
      <c r="J26" s="163" t="s">
        <v>73</v>
      </c>
      <c r="K26" s="174" t="s">
        <v>520</v>
      </c>
      <c r="L26" s="175">
        <v>1500000</v>
      </c>
      <c r="M26" s="175">
        <f>IF(Tabulka4[[#This Row],[celkové výdaje projektu  ]]&lt;&gt;"",Tabulka4[[#This Row],[celkové výdaje projektu  ]]*'Pokyny, info'!$C$15,"")</f>
        <v>1050000</v>
      </c>
      <c r="N26" s="176" t="s">
        <v>385</v>
      </c>
      <c r="O26" s="176" t="s">
        <v>463</v>
      </c>
      <c r="P26" s="179" t="s">
        <v>76</v>
      </c>
      <c r="Q26" s="177"/>
      <c r="R26" s="177"/>
      <c r="S26" s="177"/>
      <c r="T26" s="177"/>
      <c r="U26" s="177"/>
      <c r="V26" s="177"/>
      <c r="W26" s="177"/>
      <c r="X26" s="177"/>
      <c r="Y26" s="160" t="s">
        <v>139</v>
      </c>
      <c r="Z26" s="159" t="s">
        <v>82</v>
      </c>
      <c r="AA26" s="29"/>
      <c r="AB26" s="9"/>
    </row>
    <row r="27" spans="1:28" ht="30" customHeight="1" x14ac:dyDescent="0.3">
      <c r="A27" s="173">
        <v>20</v>
      </c>
      <c r="B27" s="163" t="s">
        <v>132</v>
      </c>
      <c r="C27" s="163" t="s">
        <v>72</v>
      </c>
      <c r="D27" s="162">
        <v>46383514</v>
      </c>
      <c r="E27" s="162" t="s">
        <v>316</v>
      </c>
      <c r="F27" s="163">
        <v>600045617</v>
      </c>
      <c r="G27" s="174" t="s">
        <v>465</v>
      </c>
      <c r="H27" s="163" t="s">
        <v>144</v>
      </c>
      <c r="I27" s="163" t="s">
        <v>73</v>
      </c>
      <c r="J27" s="163" t="s">
        <v>73</v>
      </c>
      <c r="K27" s="174" t="s">
        <v>466</v>
      </c>
      <c r="L27" s="175">
        <v>1500000</v>
      </c>
      <c r="M27" s="175">
        <f>IF(Tabulka4[[#This Row],[celkové výdaje projektu  ]]&lt;&gt;"",Tabulka4[[#This Row],[celkové výdaje projektu  ]]*'Pokyny, info'!$C$15,"")</f>
        <v>1050000</v>
      </c>
      <c r="N27" s="176" t="s">
        <v>385</v>
      </c>
      <c r="O27" s="176" t="s">
        <v>467</v>
      </c>
      <c r="P27" s="177"/>
      <c r="Q27" s="177"/>
      <c r="R27" s="177"/>
      <c r="S27" s="177"/>
      <c r="T27" s="177"/>
      <c r="U27" s="177"/>
      <c r="V27" s="177"/>
      <c r="W27" s="177" t="s">
        <v>76</v>
      </c>
      <c r="X27" s="177"/>
      <c r="Y27" s="160" t="s">
        <v>139</v>
      </c>
      <c r="Z27" s="159" t="s">
        <v>82</v>
      </c>
      <c r="AA27" s="29"/>
      <c r="AB27" s="9"/>
    </row>
    <row r="28" spans="1:28" ht="30" customHeight="1" x14ac:dyDescent="0.3">
      <c r="A28" s="173">
        <v>21</v>
      </c>
      <c r="B28" s="163" t="s">
        <v>132</v>
      </c>
      <c r="C28" s="163" t="s">
        <v>72</v>
      </c>
      <c r="D28" s="162">
        <v>46383514</v>
      </c>
      <c r="E28" s="162" t="s">
        <v>316</v>
      </c>
      <c r="F28" s="163">
        <v>600045617</v>
      </c>
      <c r="G28" s="174" t="s">
        <v>468</v>
      </c>
      <c r="H28" s="163" t="s">
        <v>144</v>
      </c>
      <c r="I28" s="163" t="s">
        <v>73</v>
      </c>
      <c r="J28" s="163" t="s">
        <v>73</v>
      </c>
      <c r="K28" s="174" t="s">
        <v>469</v>
      </c>
      <c r="L28" s="175">
        <v>1000000</v>
      </c>
      <c r="M28" s="175">
        <f>IF(Tabulka4[[#This Row],[celkové výdaje projektu  ]]&lt;&gt;"",Tabulka4[[#This Row],[celkové výdaje projektu  ]]*'Pokyny, info'!$C$15,"")</f>
        <v>700000</v>
      </c>
      <c r="N28" s="176" t="s">
        <v>385</v>
      </c>
      <c r="O28" s="176" t="s">
        <v>467</v>
      </c>
      <c r="P28" s="177" t="s">
        <v>76</v>
      </c>
      <c r="Q28" s="177" t="s">
        <v>76</v>
      </c>
      <c r="R28" s="177"/>
      <c r="S28" s="177"/>
      <c r="T28" s="177"/>
      <c r="U28" s="177"/>
      <c r="V28" s="177" t="s">
        <v>76</v>
      </c>
      <c r="W28" s="177"/>
      <c r="X28" s="177"/>
      <c r="Y28" s="160" t="s">
        <v>139</v>
      </c>
      <c r="Z28" s="159" t="s">
        <v>82</v>
      </c>
      <c r="AA28" s="29"/>
      <c r="AB28" s="9"/>
    </row>
    <row r="29" spans="1:28" ht="30" customHeight="1" x14ac:dyDescent="0.3">
      <c r="A29" s="173">
        <v>22</v>
      </c>
      <c r="B29" s="163" t="s">
        <v>132</v>
      </c>
      <c r="C29" s="163" t="s">
        <v>72</v>
      </c>
      <c r="D29" s="162">
        <v>46383514</v>
      </c>
      <c r="E29" s="162" t="s">
        <v>316</v>
      </c>
      <c r="F29" s="163">
        <v>600045617</v>
      </c>
      <c r="G29" s="174" t="s">
        <v>470</v>
      </c>
      <c r="H29" s="163" t="s">
        <v>144</v>
      </c>
      <c r="I29" s="163" t="s">
        <v>73</v>
      </c>
      <c r="J29" s="163" t="s">
        <v>73</v>
      </c>
      <c r="K29" s="174" t="s">
        <v>471</v>
      </c>
      <c r="L29" s="175">
        <v>2000000</v>
      </c>
      <c r="M29" s="175">
        <f>IF(Tabulka4[[#This Row],[celkové výdaje projektu  ]]&lt;&gt;"",Tabulka4[[#This Row],[celkové výdaje projektu  ]]*'Pokyny, info'!$C$15,"")</f>
        <v>1400000</v>
      </c>
      <c r="N29" s="176" t="s">
        <v>385</v>
      </c>
      <c r="O29" s="176" t="s">
        <v>467</v>
      </c>
      <c r="P29" s="177"/>
      <c r="Q29" s="177"/>
      <c r="R29" s="177" t="s">
        <v>76</v>
      </c>
      <c r="S29" s="177"/>
      <c r="T29" s="177"/>
      <c r="U29" s="177"/>
      <c r="V29" s="177"/>
      <c r="W29" s="177"/>
      <c r="X29" s="177"/>
      <c r="Y29" s="160" t="s">
        <v>139</v>
      </c>
      <c r="Z29" s="159" t="s">
        <v>82</v>
      </c>
      <c r="AA29" s="29"/>
      <c r="AB29" s="9"/>
    </row>
    <row r="30" spans="1:28" ht="30" customHeight="1" x14ac:dyDescent="0.3">
      <c r="A30" s="178">
        <v>23</v>
      </c>
      <c r="B30" s="163" t="s">
        <v>132</v>
      </c>
      <c r="C30" s="163" t="s">
        <v>72</v>
      </c>
      <c r="D30" s="162">
        <v>46383514</v>
      </c>
      <c r="E30" s="162" t="s">
        <v>316</v>
      </c>
      <c r="F30" s="163">
        <v>600045617</v>
      </c>
      <c r="G30" s="172" t="s">
        <v>472</v>
      </c>
      <c r="H30" s="163" t="s">
        <v>144</v>
      </c>
      <c r="I30" s="163" t="s">
        <v>73</v>
      </c>
      <c r="J30" s="163" t="s">
        <v>73</v>
      </c>
      <c r="K30" s="172" t="s">
        <v>473</v>
      </c>
      <c r="L30" s="164">
        <v>3000000</v>
      </c>
      <c r="M30" s="164">
        <f>IF(Tabulka4[[#This Row],[celkové výdaje projektu  ]]&lt;&gt;"",Tabulka4[[#This Row],[celkové výdaje projektu  ]]*'Pokyny, info'!$C$15,"")</f>
        <v>2100000</v>
      </c>
      <c r="N30" s="144">
        <v>2024</v>
      </c>
      <c r="O30" s="144">
        <v>2026</v>
      </c>
      <c r="P30" s="179"/>
      <c r="Q30" s="179"/>
      <c r="R30" s="179"/>
      <c r="S30" s="179"/>
      <c r="T30" s="179"/>
      <c r="U30" s="179"/>
      <c r="V30" s="179"/>
      <c r="W30" s="179"/>
      <c r="X30" s="179"/>
      <c r="Y30" s="163" t="s">
        <v>139</v>
      </c>
      <c r="Z30" s="144" t="s">
        <v>82</v>
      </c>
      <c r="AA30" s="22"/>
      <c r="AB30" s="25"/>
    </row>
    <row r="31" spans="1:28" ht="30" customHeight="1" x14ac:dyDescent="0.3">
      <c r="A31" s="173">
        <v>24</v>
      </c>
      <c r="B31" s="160" t="s">
        <v>474</v>
      </c>
      <c r="C31" s="160" t="s">
        <v>332</v>
      </c>
      <c r="D31" s="180" t="s">
        <v>457</v>
      </c>
      <c r="E31" s="180" t="s">
        <v>458</v>
      </c>
      <c r="F31" s="160">
        <v>691016780</v>
      </c>
      <c r="G31" s="174" t="s">
        <v>475</v>
      </c>
      <c r="H31" s="163" t="s">
        <v>144</v>
      </c>
      <c r="I31" s="163" t="s">
        <v>73</v>
      </c>
      <c r="J31" s="163" t="s">
        <v>73</v>
      </c>
      <c r="K31" s="174" t="s">
        <v>476</v>
      </c>
      <c r="L31" s="175">
        <v>6000000</v>
      </c>
      <c r="M31" s="175">
        <f>IF(Tabulka4[[#This Row],[celkové výdaje projektu  ]]&lt;&gt;"",Tabulka4[[#This Row],[celkové výdaje projektu  ]]*'Pokyny, info'!$C$15,"")</f>
        <v>4200000</v>
      </c>
      <c r="N31" s="159">
        <v>2024</v>
      </c>
      <c r="O31" s="159">
        <v>2025</v>
      </c>
      <c r="P31" s="177" t="s">
        <v>76</v>
      </c>
      <c r="Q31" s="177" t="s">
        <v>76</v>
      </c>
      <c r="R31" s="177" t="s">
        <v>76</v>
      </c>
      <c r="S31" s="177" t="s">
        <v>76</v>
      </c>
      <c r="T31" s="177"/>
      <c r="U31" s="177"/>
      <c r="V31" s="177"/>
      <c r="W31" s="177" t="s">
        <v>76</v>
      </c>
      <c r="X31" s="177"/>
      <c r="Y31" s="160" t="s">
        <v>137</v>
      </c>
      <c r="Z31" s="159" t="s">
        <v>380</v>
      </c>
      <c r="AA31" s="29"/>
      <c r="AB31" s="9"/>
    </row>
    <row r="32" spans="1:28" ht="30" customHeight="1" x14ac:dyDescent="0.3">
      <c r="A32" s="173">
        <v>25</v>
      </c>
      <c r="B32" s="163" t="s">
        <v>132</v>
      </c>
      <c r="C32" s="163" t="s">
        <v>72</v>
      </c>
      <c r="D32" s="162">
        <v>46383514</v>
      </c>
      <c r="E32" s="162" t="s">
        <v>316</v>
      </c>
      <c r="F32" s="163">
        <v>600045617</v>
      </c>
      <c r="G32" s="174" t="s">
        <v>505</v>
      </c>
      <c r="H32" s="163" t="s">
        <v>144</v>
      </c>
      <c r="I32" s="163" t="s">
        <v>73</v>
      </c>
      <c r="J32" s="163" t="s">
        <v>73</v>
      </c>
      <c r="K32" s="174" t="s">
        <v>506</v>
      </c>
      <c r="L32" s="175">
        <v>3000000</v>
      </c>
      <c r="M32" s="164">
        <v>2100000</v>
      </c>
      <c r="N32" s="159">
        <v>2024</v>
      </c>
      <c r="O32" s="159">
        <v>2025</v>
      </c>
      <c r="P32" s="177"/>
      <c r="Q32" s="177" t="s">
        <v>76</v>
      </c>
      <c r="R32" s="177"/>
      <c r="S32" s="177"/>
      <c r="T32" s="177"/>
      <c r="U32" s="177"/>
      <c r="V32" s="177"/>
      <c r="W32" s="177"/>
      <c r="X32" s="177"/>
      <c r="Y32" s="160" t="s">
        <v>139</v>
      </c>
      <c r="Z32" s="159" t="s">
        <v>82</v>
      </c>
      <c r="AA32" s="29"/>
      <c r="AB32" s="9"/>
    </row>
    <row r="33" spans="1:28" x14ac:dyDescent="0.3">
      <c r="A33" s="29"/>
      <c r="B33" s="7"/>
      <c r="C33" s="7"/>
      <c r="D33" s="33"/>
      <c r="E33" s="33"/>
      <c r="F33" s="7"/>
      <c r="G33" s="9"/>
      <c r="H33" s="7"/>
      <c r="I33" s="7"/>
      <c r="J33" s="7"/>
      <c r="K33" s="9"/>
      <c r="L33" s="10"/>
      <c r="M33" s="10" t="str">
        <f>IF(Tabulka4[[#This Row],[celkové výdaje projektu  ]]&lt;&gt;"",Tabulka4[[#This Row],[celkové výdaje projektu  ]]*'Pokyny, info'!$C$15,"")</f>
        <v/>
      </c>
      <c r="N33" s="8"/>
      <c r="O33" s="8"/>
      <c r="P33" s="17"/>
      <c r="Q33" s="17"/>
      <c r="R33" s="17"/>
      <c r="S33" s="17"/>
      <c r="T33" s="17"/>
      <c r="U33" s="17"/>
      <c r="V33" s="17"/>
      <c r="W33" s="17"/>
      <c r="X33" s="17"/>
      <c r="Y33" s="7"/>
      <c r="Z33" s="8"/>
      <c r="AA33" s="29"/>
      <c r="AB33" s="9"/>
    </row>
    <row r="34" spans="1:28" x14ac:dyDescent="0.3">
      <c r="A34" s="22"/>
      <c r="B34" s="21"/>
      <c r="C34" s="21"/>
      <c r="D34" s="32"/>
      <c r="E34" s="32"/>
      <c r="F34" s="21"/>
      <c r="G34" s="25"/>
      <c r="H34" s="21"/>
      <c r="I34" s="21"/>
      <c r="J34" s="21"/>
      <c r="K34" s="25"/>
      <c r="L34" s="23"/>
      <c r="M34" s="23" t="str">
        <f>IF(Tabulka4[[#This Row],[celkové výdaje projektu  ]]&lt;&gt;"",Tabulka4[[#This Row],[celkové výdaje projektu  ]]*'Pokyny, info'!$C$15,"")</f>
        <v/>
      </c>
      <c r="N34" s="24"/>
      <c r="O34" s="24"/>
      <c r="P34" s="16"/>
      <c r="Q34" s="16"/>
      <c r="R34" s="16"/>
      <c r="S34" s="16"/>
      <c r="T34" s="16"/>
      <c r="U34" s="16"/>
      <c r="V34" s="16"/>
      <c r="W34" s="16"/>
      <c r="X34" s="16"/>
      <c r="Y34" s="21"/>
      <c r="Z34" s="24"/>
      <c r="AA34" s="22"/>
      <c r="AB34" s="25"/>
    </row>
    <row r="35" spans="1:28" x14ac:dyDescent="0.3">
      <c r="A35" s="22"/>
      <c r="B35" s="21"/>
      <c r="C35" s="21"/>
      <c r="D35" s="32"/>
      <c r="E35" s="32"/>
      <c r="F35" s="21"/>
      <c r="G35" s="25"/>
      <c r="H35" s="21"/>
      <c r="I35" s="21"/>
      <c r="J35" s="21"/>
      <c r="K35" s="25"/>
      <c r="L35" s="23"/>
      <c r="M35" s="23"/>
      <c r="N35" s="24"/>
      <c r="O35" s="24"/>
      <c r="P35" s="16"/>
      <c r="Q35" s="16"/>
      <c r="R35" s="16"/>
      <c r="S35" s="16"/>
      <c r="T35" s="16"/>
      <c r="U35" s="16"/>
      <c r="V35" s="16"/>
      <c r="W35" s="16"/>
      <c r="X35" s="16"/>
      <c r="Y35" s="21"/>
      <c r="Z35" s="24"/>
      <c r="AA35" s="22"/>
      <c r="AB35" s="25"/>
    </row>
    <row r="36" spans="1:28" s="11" customFormat="1" ht="15.6" x14ac:dyDescent="0.3">
      <c r="A36" s="104" t="s">
        <v>360</v>
      </c>
    </row>
    <row r="37" spans="1:28" s="11" customFormat="1" ht="14.4" x14ac:dyDescent="0.3">
      <c r="A37" s="139" t="s">
        <v>361</v>
      </c>
      <c r="B37" s="140" t="s">
        <v>8</v>
      </c>
      <c r="C37" s="206" t="s">
        <v>360</v>
      </c>
      <c r="D37" s="206"/>
      <c r="E37" s="206"/>
      <c r="F37" s="206"/>
      <c r="G37" s="206"/>
      <c r="H37" s="207"/>
      <c r="I37" s="207"/>
      <c r="J37" s="207"/>
    </row>
    <row r="38" spans="1:28" s="11" customFormat="1" ht="42.75" customHeight="1" x14ac:dyDescent="0.3">
      <c r="A38" s="141">
        <v>1</v>
      </c>
      <c r="B38" s="145" t="s">
        <v>99</v>
      </c>
      <c r="C38" s="209" t="s">
        <v>514</v>
      </c>
      <c r="D38" s="209"/>
      <c r="E38" s="209"/>
      <c r="F38" s="209"/>
      <c r="G38" s="209"/>
      <c r="H38" s="209"/>
      <c r="I38" s="209"/>
      <c r="J38" s="209"/>
      <c r="L38" s="208" t="s">
        <v>496</v>
      </c>
      <c r="M38" s="208"/>
    </row>
    <row r="39" spans="1:28" s="11" customFormat="1" ht="42.75" customHeight="1" x14ac:dyDescent="0.3">
      <c r="A39" s="141" t="s">
        <v>340</v>
      </c>
      <c r="B39" s="145" t="s">
        <v>97</v>
      </c>
      <c r="C39" s="209" t="s">
        <v>454</v>
      </c>
      <c r="D39" s="209"/>
      <c r="E39" s="209"/>
      <c r="F39" s="209"/>
      <c r="G39" s="209"/>
      <c r="H39" s="207"/>
      <c r="I39" s="207"/>
      <c r="J39" s="207"/>
      <c r="L39" s="224" t="s">
        <v>497</v>
      </c>
      <c r="M39" s="225"/>
    </row>
    <row r="40" spans="1:28" s="11" customFormat="1" ht="31.5" customHeight="1" x14ac:dyDescent="0.3">
      <c r="A40" s="141" t="s">
        <v>341</v>
      </c>
      <c r="B40" s="145" t="s">
        <v>95</v>
      </c>
      <c r="C40" s="209" t="s">
        <v>443</v>
      </c>
      <c r="D40" s="209"/>
      <c r="E40" s="209"/>
      <c r="F40" s="209"/>
      <c r="G40" s="209"/>
      <c r="H40" s="209"/>
      <c r="I40" s="209"/>
      <c r="J40" s="209"/>
      <c r="L40" s="221" t="s">
        <v>498</v>
      </c>
      <c r="M40" s="221"/>
    </row>
    <row r="41" spans="1:28" s="11" customFormat="1" ht="28.95" customHeight="1" x14ac:dyDescent="0.3">
      <c r="A41" s="141">
        <v>2</v>
      </c>
      <c r="B41" s="146" t="s">
        <v>133</v>
      </c>
      <c r="C41" s="209" t="s">
        <v>459</v>
      </c>
      <c r="D41" s="209"/>
      <c r="E41" s="209"/>
      <c r="F41" s="209"/>
      <c r="G41" s="209"/>
      <c r="H41" s="207"/>
      <c r="I41" s="207"/>
      <c r="J41" s="207"/>
      <c r="L41" s="223"/>
      <c r="M41" s="223"/>
    </row>
    <row r="42" spans="1:28" s="11" customFormat="1" ht="28.95" customHeight="1" x14ac:dyDescent="0.3">
      <c r="A42" s="141">
        <v>5</v>
      </c>
      <c r="B42" s="146" t="s">
        <v>376</v>
      </c>
      <c r="C42" s="209" t="s">
        <v>507</v>
      </c>
      <c r="D42" s="209"/>
      <c r="E42" s="209"/>
      <c r="F42" s="209"/>
      <c r="G42" s="209"/>
      <c r="H42" s="207"/>
      <c r="I42" s="207"/>
      <c r="J42" s="207"/>
      <c r="L42" s="223"/>
      <c r="M42" s="223"/>
    </row>
    <row r="43" spans="1:28" s="11" customFormat="1" ht="28.95" customHeight="1" x14ac:dyDescent="0.3">
      <c r="A43" s="141">
        <v>6</v>
      </c>
      <c r="B43" s="146" t="s">
        <v>78</v>
      </c>
      <c r="C43" s="209" t="s">
        <v>500</v>
      </c>
      <c r="D43" s="209"/>
      <c r="E43" s="209"/>
      <c r="F43" s="209"/>
      <c r="G43" s="209"/>
      <c r="H43" s="207"/>
      <c r="I43" s="207"/>
      <c r="J43" s="207"/>
      <c r="L43" s="223"/>
      <c r="M43" s="223"/>
    </row>
    <row r="44" spans="1:28" s="11" customFormat="1" ht="28.95" customHeight="1" x14ac:dyDescent="0.3">
      <c r="A44" s="141">
        <v>7</v>
      </c>
      <c r="B44" s="145" t="s">
        <v>83</v>
      </c>
      <c r="C44" s="209" t="s">
        <v>501</v>
      </c>
      <c r="D44" s="209"/>
      <c r="E44" s="209"/>
      <c r="F44" s="209"/>
      <c r="G44" s="209"/>
      <c r="H44" s="207"/>
      <c r="I44" s="207"/>
      <c r="J44" s="207"/>
      <c r="L44" s="189"/>
      <c r="M44" s="189"/>
    </row>
    <row r="45" spans="1:28" s="11" customFormat="1" ht="28.95" customHeight="1" x14ac:dyDescent="0.3">
      <c r="A45" s="141">
        <v>8</v>
      </c>
      <c r="B45" s="146" t="s">
        <v>129</v>
      </c>
      <c r="C45" s="209" t="s">
        <v>502</v>
      </c>
      <c r="D45" s="209"/>
      <c r="E45" s="209"/>
      <c r="F45" s="209"/>
      <c r="G45" s="209"/>
      <c r="H45" s="207"/>
      <c r="I45" s="207"/>
      <c r="J45" s="207"/>
      <c r="L45" s="189"/>
      <c r="M45" s="189"/>
    </row>
    <row r="46" spans="1:28" s="11" customFormat="1" ht="87" customHeight="1" x14ac:dyDescent="0.3">
      <c r="A46" s="141">
        <v>9</v>
      </c>
      <c r="B46" s="146" t="s">
        <v>130</v>
      </c>
      <c r="C46" s="209" t="s">
        <v>516</v>
      </c>
      <c r="D46" s="209"/>
      <c r="E46" s="209"/>
      <c r="F46" s="209"/>
      <c r="G46" s="209"/>
      <c r="H46" s="207"/>
      <c r="I46" s="207"/>
      <c r="J46" s="207"/>
      <c r="L46" s="189"/>
      <c r="M46" s="189"/>
    </row>
    <row r="47" spans="1:28" s="11" customFormat="1" ht="24.75" customHeight="1" x14ac:dyDescent="0.3">
      <c r="A47" s="141">
        <v>10</v>
      </c>
      <c r="B47" s="146" t="s">
        <v>131</v>
      </c>
      <c r="C47" s="209" t="s">
        <v>459</v>
      </c>
      <c r="D47" s="209"/>
      <c r="E47" s="209"/>
      <c r="F47" s="209"/>
      <c r="G47" s="209"/>
      <c r="H47" s="207"/>
      <c r="I47" s="207"/>
      <c r="J47" s="207"/>
      <c r="L47" s="189"/>
      <c r="M47" s="189"/>
    </row>
    <row r="48" spans="1:28" s="11" customFormat="1" ht="22.5" customHeight="1" x14ac:dyDescent="0.3">
      <c r="A48" s="141">
        <v>11</v>
      </c>
      <c r="B48" s="146" t="s">
        <v>119</v>
      </c>
      <c r="C48" s="209" t="s">
        <v>499</v>
      </c>
      <c r="D48" s="209"/>
      <c r="E48" s="209"/>
      <c r="F48" s="209"/>
      <c r="G48" s="209"/>
      <c r="H48" s="207"/>
      <c r="I48" s="207"/>
      <c r="J48" s="207"/>
      <c r="L48" s="189"/>
      <c r="M48" s="189"/>
    </row>
    <row r="49" spans="1:10" s="11" customFormat="1" ht="124.95" customHeight="1" x14ac:dyDescent="0.3">
      <c r="A49" s="141">
        <v>12</v>
      </c>
      <c r="B49" s="145" t="s">
        <v>365</v>
      </c>
      <c r="C49" s="209" t="s">
        <v>517</v>
      </c>
      <c r="D49" s="209"/>
      <c r="E49" s="209"/>
      <c r="F49" s="209"/>
      <c r="G49" s="209"/>
      <c r="H49" s="209"/>
      <c r="I49" s="209"/>
      <c r="J49" s="209"/>
    </row>
    <row r="50" spans="1:10" s="11" customFormat="1" ht="36.6" customHeight="1" x14ac:dyDescent="0.3">
      <c r="A50" s="141">
        <v>13</v>
      </c>
      <c r="B50" s="145" t="s">
        <v>366</v>
      </c>
      <c r="C50" s="209" t="s">
        <v>511</v>
      </c>
      <c r="D50" s="209"/>
      <c r="E50" s="209"/>
      <c r="F50" s="209"/>
      <c r="G50" s="209"/>
      <c r="H50" s="207"/>
      <c r="I50" s="207"/>
      <c r="J50" s="207"/>
    </row>
    <row r="51" spans="1:10" s="11" customFormat="1" ht="36.6" customHeight="1" x14ac:dyDescent="0.3">
      <c r="A51" s="141">
        <v>14</v>
      </c>
      <c r="B51" s="145" t="s">
        <v>367</v>
      </c>
      <c r="C51" s="209" t="s">
        <v>518</v>
      </c>
      <c r="D51" s="209"/>
      <c r="E51" s="209"/>
      <c r="F51" s="209"/>
      <c r="G51" s="209"/>
      <c r="H51" s="207"/>
      <c r="I51" s="207"/>
      <c r="J51" s="207"/>
    </row>
    <row r="52" spans="1:10" s="11" customFormat="1" ht="36.6" customHeight="1" x14ac:dyDescent="0.3">
      <c r="A52" s="141">
        <v>15</v>
      </c>
      <c r="B52" s="145" t="s">
        <v>509</v>
      </c>
      <c r="C52" s="209" t="s">
        <v>519</v>
      </c>
      <c r="D52" s="209"/>
      <c r="E52" s="209"/>
      <c r="F52" s="209"/>
      <c r="G52" s="209"/>
      <c r="H52" s="207"/>
      <c r="I52" s="207"/>
      <c r="J52" s="207"/>
    </row>
    <row r="53" spans="1:10" s="11" customFormat="1" ht="34.5" customHeight="1" x14ac:dyDescent="0.3">
      <c r="A53" s="198">
        <v>16</v>
      </c>
      <c r="B53" s="146" t="s">
        <v>371</v>
      </c>
      <c r="C53" s="209" t="s">
        <v>455</v>
      </c>
      <c r="D53" s="209"/>
      <c r="E53" s="209"/>
      <c r="F53" s="209"/>
      <c r="G53" s="209"/>
      <c r="H53" s="207"/>
      <c r="I53" s="207"/>
      <c r="J53" s="207"/>
    </row>
    <row r="54" spans="1:10" s="11" customFormat="1" ht="34.5" customHeight="1" x14ac:dyDescent="0.3">
      <c r="A54" s="141">
        <v>17</v>
      </c>
      <c r="B54" s="197" t="s">
        <v>375</v>
      </c>
      <c r="C54" s="209" t="s">
        <v>504</v>
      </c>
      <c r="D54" s="209"/>
      <c r="E54" s="209"/>
      <c r="F54" s="209"/>
      <c r="G54" s="209"/>
      <c r="H54" s="207"/>
      <c r="I54" s="207"/>
      <c r="J54" s="207"/>
    </row>
    <row r="55" spans="1:10" s="11" customFormat="1" ht="16.5" customHeight="1" x14ac:dyDescent="0.3">
      <c r="A55" s="199">
        <v>18</v>
      </c>
      <c r="B55" s="183" t="s">
        <v>461</v>
      </c>
      <c r="C55" s="210" t="s">
        <v>477</v>
      </c>
      <c r="D55" s="229"/>
      <c r="E55" s="229"/>
      <c r="F55" s="229"/>
      <c r="G55" s="229"/>
      <c r="H55" s="229"/>
      <c r="I55" s="229"/>
      <c r="J55" s="230"/>
    </row>
    <row r="56" spans="1:10" s="11" customFormat="1" ht="16.5" customHeight="1" x14ac:dyDescent="0.3">
      <c r="A56" s="181">
        <v>19</v>
      </c>
      <c r="B56" s="183" t="s">
        <v>464</v>
      </c>
      <c r="C56" s="210" t="s">
        <v>477</v>
      </c>
      <c r="D56" s="229"/>
      <c r="E56" s="229"/>
      <c r="F56" s="229"/>
      <c r="G56" s="229"/>
      <c r="H56" s="229"/>
      <c r="I56" s="229"/>
      <c r="J56" s="230"/>
    </row>
    <row r="57" spans="1:10" s="11" customFormat="1" ht="16.5" customHeight="1" x14ac:dyDescent="0.3">
      <c r="A57" s="181">
        <v>20</v>
      </c>
      <c r="B57" s="183" t="s">
        <v>465</v>
      </c>
      <c r="C57" s="210" t="s">
        <v>477</v>
      </c>
      <c r="D57" s="229"/>
      <c r="E57" s="229"/>
      <c r="F57" s="229"/>
      <c r="G57" s="229"/>
      <c r="H57" s="229"/>
      <c r="I57" s="229"/>
      <c r="J57" s="230"/>
    </row>
    <row r="58" spans="1:10" s="11" customFormat="1" ht="16.5" customHeight="1" x14ac:dyDescent="0.3">
      <c r="A58" s="181">
        <v>21</v>
      </c>
      <c r="B58" s="183" t="s">
        <v>468</v>
      </c>
      <c r="C58" s="210" t="s">
        <v>477</v>
      </c>
      <c r="D58" s="229"/>
      <c r="E58" s="229"/>
      <c r="F58" s="229"/>
      <c r="G58" s="229"/>
      <c r="H58" s="229"/>
      <c r="I58" s="229"/>
      <c r="J58" s="230"/>
    </row>
    <row r="59" spans="1:10" s="11" customFormat="1" ht="16.5" customHeight="1" x14ac:dyDescent="0.3">
      <c r="A59" s="181">
        <v>22</v>
      </c>
      <c r="B59" s="183" t="s">
        <v>470</v>
      </c>
      <c r="C59" s="210" t="s">
        <v>477</v>
      </c>
      <c r="D59" s="229"/>
      <c r="E59" s="229"/>
      <c r="F59" s="229"/>
      <c r="G59" s="229"/>
      <c r="H59" s="229"/>
      <c r="I59" s="229"/>
      <c r="J59" s="230"/>
    </row>
    <row r="60" spans="1:10" s="11" customFormat="1" ht="32.25" customHeight="1" x14ac:dyDescent="0.3">
      <c r="A60" s="182">
        <v>23</v>
      </c>
      <c r="B60" s="146" t="s">
        <v>472</v>
      </c>
      <c r="C60" s="210" t="s">
        <v>477</v>
      </c>
      <c r="D60" s="229"/>
      <c r="E60" s="229"/>
      <c r="F60" s="229"/>
      <c r="G60" s="229"/>
      <c r="H60" s="229"/>
      <c r="I60" s="229"/>
      <c r="J60" s="230"/>
    </row>
    <row r="61" spans="1:10" s="11" customFormat="1" ht="16.5" customHeight="1" x14ac:dyDescent="0.3">
      <c r="A61" s="181">
        <v>24</v>
      </c>
      <c r="B61" s="183" t="s">
        <v>475</v>
      </c>
      <c r="C61" s="210" t="s">
        <v>477</v>
      </c>
      <c r="D61" s="229"/>
      <c r="E61" s="229"/>
      <c r="F61" s="229"/>
      <c r="G61" s="229"/>
      <c r="H61" s="229"/>
      <c r="I61" s="229"/>
      <c r="J61" s="230"/>
    </row>
    <row r="62" spans="1:10" s="11" customFormat="1" ht="16.5" customHeight="1" x14ac:dyDescent="0.3">
      <c r="A62" s="181">
        <v>25</v>
      </c>
      <c r="B62" s="183" t="s">
        <v>505</v>
      </c>
      <c r="C62" s="210" t="s">
        <v>477</v>
      </c>
      <c r="D62" s="229"/>
      <c r="E62" s="229"/>
      <c r="F62" s="229"/>
      <c r="G62" s="229"/>
      <c r="H62" s="229"/>
      <c r="I62" s="229"/>
      <c r="J62" s="230"/>
    </row>
    <row r="63" spans="1:10" s="11" customFormat="1" ht="16.5" customHeight="1" x14ac:dyDescent="0.3">
      <c r="A63" s="195"/>
      <c r="B63" s="196"/>
      <c r="C63" s="231"/>
      <c r="D63" s="232"/>
      <c r="E63" s="232"/>
      <c r="F63" s="232"/>
      <c r="G63" s="232"/>
      <c r="H63" s="232"/>
      <c r="I63" s="232"/>
      <c r="J63" s="233"/>
    </row>
    <row r="65" spans="1:29" x14ac:dyDescent="0.3">
      <c r="A65" s="93" t="s">
        <v>456</v>
      </c>
      <c r="B65" s="93"/>
      <c r="C65" s="93"/>
      <c r="D65" s="93"/>
      <c r="E65" s="93"/>
      <c r="F65" s="93"/>
      <c r="G65" s="93"/>
      <c r="H65" s="11"/>
    </row>
    <row r="67" spans="1:29" s="27" customFormat="1" ht="14.4" x14ac:dyDescent="0.3">
      <c r="A67" s="113" t="s">
        <v>26</v>
      </c>
      <c r="B67" s="113"/>
      <c r="C67" s="113"/>
      <c r="D67" s="113"/>
      <c r="E67" s="113"/>
      <c r="F67" s="113"/>
      <c r="G67" s="113"/>
      <c r="H67" s="113"/>
      <c r="I67" s="113"/>
      <c r="J67" s="113"/>
      <c r="K67" s="113"/>
      <c r="L67" s="114"/>
      <c r="M67" s="114"/>
      <c r="N67" s="113"/>
      <c r="AC67" s="28"/>
    </row>
    <row r="68" spans="1:29" s="27" customFormat="1" ht="14.4" x14ac:dyDescent="0.3">
      <c r="A68" s="118" t="s">
        <v>37</v>
      </c>
      <c r="B68" s="113"/>
      <c r="C68" s="113"/>
      <c r="D68" s="113"/>
      <c r="E68" s="113"/>
      <c r="F68" s="113"/>
      <c r="G68" s="113"/>
      <c r="H68" s="113"/>
      <c r="I68" s="113"/>
      <c r="J68" s="113"/>
      <c r="K68" s="113"/>
      <c r="L68" s="114"/>
      <c r="M68" s="114"/>
      <c r="N68" s="113"/>
      <c r="AC68" s="28"/>
    </row>
    <row r="69" spans="1:29" ht="14.4" x14ac:dyDescent="0.3">
      <c r="A69" s="113"/>
      <c r="B69" s="113"/>
      <c r="C69" s="113"/>
      <c r="D69" s="113"/>
      <c r="E69" s="113"/>
      <c r="F69" s="113"/>
      <c r="G69" s="113"/>
      <c r="H69" s="113"/>
      <c r="I69" s="113"/>
      <c r="J69" s="113"/>
      <c r="K69" s="113"/>
      <c r="L69" s="114"/>
      <c r="M69" s="114"/>
      <c r="N69" s="113"/>
    </row>
    <row r="70" spans="1:29" ht="14.4" x14ac:dyDescent="0.3">
      <c r="A70" s="113" t="s">
        <v>396</v>
      </c>
      <c r="B70" s="113"/>
      <c r="C70" s="113"/>
      <c r="D70" s="113"/>
      <c r="E70" s="113"/>
      <c r="F70" s="113"/>
      <c r="G70" s="113"/>
      <c r="H70" s="113"/>
      <c r="I70" s="113"/>
      <c r="J70" s="113"/>
      <c r="K70" s="113"/>
      <c r="L70" s="114"/>
      <c r="M70" s="114"/>
      <c r="N70" s="113"/>
    </row>
    <row r="71" spans="1:29" ht="14.4" x14ac:dyDescent="0.3">
      <c r="A71" s="113" t="s">
        <v>394</v>
      </c>
      <c r="B71" s="113"/>
      <c r="C71" s="113"/>
      <c r="D71" s="113"/>
      <c r="E71" s="113"/>
      <c r="F71" s="113"/>
      <c r="G71" s="113"/>
      <c r="H71" s="113"/>
      <c r="I71" s="113"/>
      <c r="J71" s="113"/>
      <c r="K71" s="113"/>
      <c r="L71" s="114"/>
      <c r="M71" s="114"/>
      <c r="N71" s="113"/>
    </row>
    <row r="72" spans="1:29" ht="14.4" x14ac:dyDescent="0.3">
      <c r="A72" s="113" t="s">
        <v>395</v>
      </c>
      <c r="B72" s="113"/>
      <c r="C72" s="113"/>
      <c r="D72" s="113"/>
      <c r="E72" s="113"/>
      <c r="F72" s="113"/>
      <c r="G72" s="113"/>
      <c r="H72" s="113"/>
      <c r="I72" s="113"/>
      <c r="J72" s="113"/>
      <c r="K72" s="113"/>
      <c r="L72" s="114"/>
      <c r="M72" s="114"/>
      <c r="N72" s="113"/>
    </row>
    <row r="73" spans="1:29" ht="14.4" x14ac:dyDescent="0.3">
      <c r="A73" s="113"/>
      <c r="B73" s="113"/>
      <c r="C73" s="113"/>
      <c r="D73" s="113"/>
      <c r="E73" s="113"/>
      <c r="F73" s="113"/>
      <c r="G73" s="113"/>
      <c r="H73" s="113"/>
      <c r="I73" s="113"/>
      <c r="J73" s="113"/>
      <c r="K73" s="113"/>
      <c r="L73" s="114"/>
      <c r="M73" s="114"/>
      <c r="N73" s="113"/>
    </row>
    <row r="74" spans="1:29" ht="14.4" x14ac:dyDescent="0.3">
      <c r="A74" s="113" t="s">
        <v>38</v>
      </c>
      <c r="B74" s="113"/>
      <c r="C74" s="113"/>
      <c r="D74" s="113"/>
      <c r="E74" s="113"/>
      <c r="F74" s="113"/>
      <c r="G74" s="113"/>
      <c r="H74" s="113"/>
      <c r="I74" s="113"/>
      <c r="J74" s="113"/>
      <c r="K74" s="113"/>
      <c r="L74" s="114"/>
      <c r="M74" s="114"/>
      <c r="N74" s="113"/>
    </row>
    <row r="75" spans="1:29" ht="14.4" x14ac:dyDescent="0.3">
      <c r="A75" s="113"/>
      <c r="B75" s="113"/>
      <c r="C75" s="113"/>
      <c r="D75" s="113"/>
      <c r="E75" s="113"/>
      <c r="F75" s="113"/>
      <c r="G75" s="113"/>
      <c r="H75" s="113"/>
      <c r="I75" s="113"/>
      <c r="J75" s="113"/>
      <c r="K75" s="113"/>
      <c r="L75" s="114"/>
      <c r="M75" s="114"/>
      <c r="N75" s="113"/>
    </row>
    <row r="76" spans="1:29" ht="14.4" x14ac:dyDescent="0.3">
      <c r="A76" s="115" t="s">
        <v>66</v>
      </c>
      <c r="B76" s="115"/>
      <c r="C76" s="115"/>
      <c r="D76" s="115"/>
      <c r="E76" s="115"/>
      <c r="F76" s="115"/>
      <c r="G76" s="115"/>
      <c r="H76" s="115"/>
      <c r="I76" s="113"/>
      <c r="J76" s="113"/>
      <c r="K76" s="113"/>
      <c r="L76" s="114"/>
      <c r="M76" s="114"/>
      <c r="N76" s="113"/>
    </row>
    <row r="77" spans="1:29" ht="14.4" x14ac:dyDescent="0.3">
      <c r="A77" s="115" t="s">
        <v>62</v>
      </c>
      <c r="B77" s="115"/>
      <c r="C77" s="115"/>
      <c r="D77" s="115"/>
      <c r="E77" s="115"/>
      <c r="F77" s="115"/>
      <c r="G77" s="115"/>
      <c r="H77" s="115"/>
      <c r="I77" s="113"/>
      <c r="J77" s="113"/>
      <c r="K77" s="113"/>
      <c r="L77" s="114"/>
      <c r="M77" s="114"/>
      <c r="N77" s="113"/>
    </row>
    <row r="78" spans="1:29" ht="14.4" x14ac:dyDescent="0.3">
      <c r="A78" s="115" t="s">
        <v>58</v>
      </c>
      <c r="B78" s="115"/>
      <c r="C78" s="115"/>
      <c r="D78" s="115"/>
      <c r="E78" s="115"/>
      <c r="F78" s="115"/>
      <c r="G78" s="115"/>
      <c r="H78" s="115"/>
      <c r="I78" s="113"/>
      <c r="J78" s="113"/>
      <c r="K78" s="113"/>
      <c r="L78" s="114"/>
      <c r="M78" s="114"/>
      <c r="N78" s="113"/>
    </row>
    <row r="79" spans="1:29" ht="14.4" x14ac:dyDescent="0.3">
      <c r="A79" s="115" t="s">
        <v>59</v>
      </c>
      <c r="B79" s="115"/>
      <c r="C79" s="115"/>
      <c r="D79" s="115"/>
      <c r="E79" s="115"/>
      <c r="F79" s="115"/>
      <c r="G79" s="115"/>
      <c r="H79" s="115"/>
      <c r="I79" s="113"/>
      <c r="J79" s="113"/>
      <c r="K79" s="113"/>
      <c r="L79" s="114"/>
      <c r="M79" s="114"/>
      <c r="N79" s="113"/>
    </row>
    <row r="80" spans="1:29" ht="14.4" x14ac:dyDescent="0.3">
      <c r="A80" s="115" t="s">
        <v>60</v>
      </c>
      <c r="B80" s="115"/>
      <c r="C80" s="115"/>
      <c r="D80" s="115"/>
      <c r="E80" s="115"/>
      <c r="F80" s="115"/>
      <c r="G80" s="115"/>
      <c r="H80" s="115"/>
      <c r="I80" s="113"/>
      <c r="J80" s="113"/>
      <c r="K80" s="113"/>
      <c r="L80" s="114"/>
      <c r="M80" s="114"/>
      <c r="N80" s="113"/>
    </row>
    <row r="81" spans="1:14" ht="14.4" x14ac:dyDescent="0.3">
      <c r="A81" s="115" t="s">
        <v>61</v>
      </c>
      <c r="B81" s="115"/>
      <c r="C81" s="115"/>
      <c r="D81" s="115"/>
      <c r="E81" s="115"/>
      <c r="F81" s="115"/>
      <c r="G81" s="115"/>
      <c r="H81" s="115"/>
      <c r="I81" s="113"/>
      <c r="J81" s="113"/>
      <c r="K81" s="113"/>
      <c r="L81" s="114"/>
      <c r="M81" s="114"/>
      <c r="N81" s="113"/>
    </row>
    <row r="82" spans="1:14" ht="14.4" x14ac:dyDescent="0.3">
      <c r="A82" s="115" t="s">
        <v>397</v>
      </c>
      <c r="B82" s="115"/>
      <c r="C82" s="115"/>
      <c r="D82" s="115"/>
      <c r="E82" s="115"/>
      <c r="F82" s="115"/>
      <c r="G82" s="115"/>
      <c r="H82" s="115"/>
      <c r="I82" s="113"/>
      <c r="J82" s="113"/>
      <c r="K82" s="113"/>
      <c r="L82" s="114"/>
      <c r="M82" s="114"/>
      <c r="N82" s="113"/>
    </row>
    <row r="83" spans="1:14" ht="14.4" x14ac:dyDescent="0.3">
      <c r="A83" s="115" t="s">
        <v>64</v>
      </c>
      <c r="B83" s="115"/>
      <c r="C83" s="115"/>
      <c r="D83" s="115"/>
      <c r="E83" s="115"/>
      <c r="F83" s="115"/>
      <c r="G83" s="115"/>
      <c r="H83" s="115"/>
      <c r="I83" s="113"/>
      <c r="J83" s="113"/>
      <c r="K83" s="113"/>
      <c r="L83" s="114"/>
      <c r="M83" s="114"/>
      <c r="N83" s="113"/>
    </row>
    <row r="84" spans="1:14" ht="14.4" x14ac:dyDescent="0.3">
      <c r="A84" s="119" t="s">
        <v>63</v>
      </c>
      <c r="B84" s="119"/>
      <c r="C84" s="119"/>
      <c r="D84" s="119"/>
      <c r="E84" s="119"/>
      <c r="F84" s="113"/>
      <c r="G84" s="113"/>
      <c r="H84" s="113"/>
      <c r="I84" s="113"/>
      <c r="J84" s="113"/>
      <c r="K84" s="113"/>
      <c r="L84" s="114"/>
      <c r="M84" s="114"/>
      <c r="N84" s="113"/>
    </row>
    <row r="85" spans="1:14" ht="14.4" x14ac:dyDescent="0.3">
      <c r="A85" s="115" t="s">
        <v>65</v>
      </c>
      <c r="B85" s="115"/>
      <c r="C85" s="115"/>
      <c r="D85" s="115"/>
      <c r="E85" s="115"/>
      <c r="F85" s="115"/>
      <c r="G85" s="113"/>
      <c r="H85" s="113"/>
      <c r="I85" s="113"/>
      <c r="J85" s="113"/>
      <c r="K85" s="113"/>
      <c r="L85" s="114"/>
      <c r="M85" s="114"/>
      <c r="N85" s="113"/>
    </row>
    <row r="86" spans="1:14" ht="14.4" x14ac:dyDescent="0.3">
      <c r="A86" s="115" t="s">
        <v>39</v>
      </c>
      <c r="B86" s="115"/>
      <c r="C86" s="115"/>
      <c r="D86" s="115"/>
      <c r="E86" s="115"/>
      <c r="F86" s="115"/>
      <c r="G86" s="113"/>
      <c r="H86" s="113"/>
      <c r="I86" s="113"/>
      <c r="J86" s="113"/>
      <c r="K86" s="113"/>
      <c r="L86" s="114"/>
      <c r="M86" s="114"/>
      <c r="N86" s="113"/>
    </row>
    <row r="87" spans="1:14" ht="14.4" x14ac:dyDescent="0.3">
      <c r="A87" s="115"/>
      <c r="B87" s="115"/>
      <c r="C87" s="115"/>
      <c r="D87" s="115"/>
      <c r="E87" s="115"/>
      <c r="F87" s="115"/>
      <c r="G87" s="113"/>
      <c r="H87" s="113"/>
      <c r="I87" s="113"/>
      <c r="J87" s="113"/>
      <c r="K87" s="113"/>
      <c r="L87" s="114"/>
      <c r="M87" s="114"/>
      <c r="N87" s="113"/>
    </row>
    <row r="88" spans="1:14" ht="14.4" x14ac:dyDescent="0.3">
      <c r="A88" s="115" t="s">
        <v>67</v>
      </c>
      <c r="B88" s="115"/>
      <c r="C88" s="115"/>
      <c r="D88" s="115"/>
      <c r="E88" s="115"/>
      <c r="F88" s="115"/>
      <c r="G88" s="113"/>
      <c r="H88" s="113"/>
      <c r="I88" s="113"/>
      <c r="J88" s="113"/>
      <c r="K88" s="113"/>
      <c r="L88" s="114"/>
      <c r="M88" s="114"/>
      <c r="N88" s="113"/>
    </row>
    <row r="89" spans="1:14" ht="14.4" x14ac:dyDescent="0.3">
      <c r="A89" s="115" t="s">
        <v>54</v>
      </c>
      <c r="B89" s="115"/>
      <c r="C89" s="115"/>
      <c r="D89" s="115"/>
      <c r="E89" s="115"/>
      <c r="F89" s="115"/>
      <c r="G89" s="113"/>
      <c r="H89" s="113"/>
      <c r="I89" s="113"/>
      <c r="J89" s="113"/>
      <c r="K89" s="113"/>
      <c r="L89" s="114"/>
      <c r="M89" s="114"/>
      <c r="N89" s="113"/>
    </row>
    <row r="90" spans="1:14" ht="14.4" x14ac:dyDescent="0.3">
      <c r="A90" s="113"/>
      <c r="B90" s="113"/>
      <c r="C90" s="113"/>
      <c r="D90" s="113"/>
      <c r="E90" s="113"/>
      <c r="F90" s="113"/>
      <c r="G90" s="113"/>
      <c r="H90" s="113"/>
      <c r="I90" s="113"/>
      <c r="J90" s="113"/>
      <c r="K90" s="113"/>
      <c r="L90" s="114"/>
      <c r="M90" s="114"/>
      <c r="N90" s="113"/>
    </row>
    <row r="91" spans="1:14" ht="14.4" x14ac:dyDescent="0.3">
      <c r="A91" s="113" t="s">
        <v>40</v>
      </c>
      <c r="B91" s="113"/>
      <c r="C91" s="113"/>
      <c r="D91" s="113"/>
      <c r="E91" s="113"/>
      <c r="F91" s="113"/>
      <c r="G91" s="113"/>
      <c r="H91" s="113"/>
      <c r="I91" s="113"/>
      <c r="J91" s="113"/>
      <c r="K91" s="113"/>
      <c r="L91" s="114"/>
      <c r="M91" s="114"/>
      <c r="N91" s="113"/>
    </row>
    <row r="92" spans="1:14" ht="14.4" x14ac:dyDescent="0.3">
      <c r="A92" s="115" t="s">
        <v>41</v>
      </c>
      <c r="B92" s="113"/>
      <c r="C92" s="113"/>
      <c r="D92" s="113"/>
      <c r="E92" s="113"/>
      <c r="F92" s="113"/>
      <c r="G92" s="113"/>
      <c r="H92" s="113"/>
      <c r="I92" s="113"/>
      <c r="J92" s="113"/>
      <c r="K92" s="113"/>
      <c r="L92" s="114"/>
      <c r="M92" s="114"/>
      <c r="N92" s="113"/>
    </row>
    <row r="93" spans="1:14" ht="14.4" x14ac:dyDescent="0.3">
      <c r="A93" s="113" t="s">
        <v>42</v>
      </c>
      <c r="B93" s="113"/>
      <c r="C93" s="113"/>
      <c r="D93" s="113"/>
      <c r="E93" s="113"/>
      <c r="F93" s="113"/>
      <c r="G93" s="113"/>
      <c r="H93" s="113"/>
      <c r="I93" s="113"/>
      <c r="J93" s="113"/>
      <c r="K93" s="113"/>
      <c r="L93" s="114"/>
      <c r="M93" s="114"/>
      <c r="N93" s="113"/>
    </row>
  </sheetData>
  <mergeCells count="46">
    <mergeCell ref="C62:J62"/>
    <mergeCell ref="C63:J63"/>
    <mergeCell ref="C38:J38"/>
    <mergeCell ref="C40:J40"/>
    <mergeCell ref="C41:J41"/>
    <mergeCell ref="C49:J49"/>
    <mergeCell ref="C48:J48"/>
    <mergeCell ref="C43:J43"/>
    <mergeCell ref="C44:J44"/>
    <mergeCell ref="C45:J45"/>
    <mergeCell ref="C46:J46"/>
    <mergeCell ref="C47:J47"/>
    <mergeCell ref="C61:J61"/>
    <mergeCell ref="C53:J53"/>
    <mergeCell ref="C56:J56"/>
    <mergeCell ref="C59:J59"/>
    <mergeCell ref="C37:J37"/>
    <mergeCell ref="C60:J60"/>
    <mergeCell ref="C55:J55"/>
    <mergeCell ref="C57:J57"/>
    <mergeCell ref="C58:J58"/>
    <mergeCell ref="C54:J54"/>
    <mergeCell ref="C42:J42"/>
    <mergeCell ref="C50:J50"/>
    <mergeCell ref="C52:J52"/>
    <mergeCell ref="C51:J51"/>
    <mergeCell ref="C39:J39"/>
    <mergeCell ref="A2:Z2"/>
    <mergeCell ref="P3:X3"/>
    <mergeCell ref="P4:S4"/>
    <mergeCell ref="B3:F4"/>
    <mergeCell ref="K3:K4"/>
    <mergeCell ref="L3:M4"/>
    <mergeCell ref="N3:O4"/>
    <mergeCell ref="Y3:Z4"/>
    <mergeCell ref="A3:A4"/>
    <mergeCell ref="G3:G4"/>
    <mergeCell ref="H3:H4"/>
    <mergeCell ref="I3:I4"/>
    <mergeCell ref="J3:J4"/>
    <mergeCell ref="L39:M39"/>
    <mergeCell ref="L38:M38"/>
    <mergeCell ref="L43:M43"/>
    <mergeCell ref="L41:M41"/>
    <mergeCell ref="L40:M40"/>
    <mergeCell ref="L42:M42"/>
  </mergeCells>
  <printOptions horizontalCentered="1"/>
  <pageMargins left="0.70866141732283472" right="0.70866141732283472" top="0.78740157480314965" bottom="0.78740157480314965" header="0.31496062992125984" footer="0.31496062992125984"/>
  <pageSetup paperSize="8" scale="43" fitToHeight="0" orientation="landscape" r:id="rId1"/>
  <ignoredErrors>
    <ignoredError sqref="E7:E8 E15:E23 E9:E12 D6:E6 E25:E30 N25:O29 D31:E31 N24:O24 E32" numberStoredAsText="1"/>
    <ignoredError sqref="M32"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Číselníky!$C$2:$C$22</xm:f>
          </x14:formula1>
          <xm:sqref>Y64:Y1048576 Y6:Y18 Y24:Y31 Y33:Y35</xm:sqref>
        </x14:dataValidation>
        <x14:dataValidation type="list" allowBlank="1" showInputMessage="1" showErrorMessage="1" xr:uid="{00000000-0002-0000-0200-000002000000}">
          <x14:formula1>
            <xm:f>Číselníky!$C$2:$C$20</xm:f>
          </x14:formula1>
          <xm:sqref>Y2</xm:sqref>
        </x14:dataValidation>
        <x14:dataValidation type="list" allowBlank="1" showInputMessage="1" showErrorMessage="1" xr:uid="{00000000-0002-0000-0200-000001000000}">
          <x14:formula1>
            <xm:f>Číselníky!$A$2:$A$4</xm:f>
          </x14:formula1>
          <xm:sqref>Z2 Z64:Z1048576 Z6:Z18 Z24:Z31 Z33:Z35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2"/>
  <sheetViews>
    <sheetView showGridLines="0" tabSelected="1" topLeftCell="A2" zoomScale="94" zoomScaleNormal="94" workbookViewId="0">
      <pane xSplit="5" ySplit="3" topLeftCell="F5" activePane="bottomRight" state="frozen"/>
      <selection activeCell="B31" sqref="B31"/>
      <selection pane="topRight" activeCell="B31" sqref="B31"/>
      <selection pane="bottomLeft" activeCell="B31" sqref="B31"/>
      <selection pane="bottomRight" activeCell="B31" sqref="B31"/>
    </sheetView>
  </sheetViews>
  <sheetFormatPr defaultColWidth="8.5546875" defaultRowHeight="13.8" outlineLevelCol="1" x14ac:dyDescent="0.3"/>
  <cols>
    <col min="1" max="1" width="6" style="11" customWidth="1"/>
    <col min="2" max="2" width="30" style="11" customWidth="1"/>
    <col min="3" max="3" width="23.44140625" style="11" customWidth="1" outlineLevel="1"/>
    <col min="4" max="4" width="9.88671875" style="11" customWidth="1" outlineLevel="1"/>
    <col min="5" max="5" width="37.109375" style="11" customWidth="1"/>
    <col min="6" max="7" width="12.6640625" style="11" customWidth="1"/>
    <col min="8" max="8" width="14" style="11" customWidth="1"/>
    <col min="9" max="9" width="69" style="11" customWidth="1"/>
    <col min="10" max="10" width="10.109375" style="11" customWidth="1"/>
    <col min="11" max="11" width="14" style="11" customWidth="1"/>
    <col min="12" max="13" width="13.6640625" style="11" customWidth="1"/>
    <col min="14" max="17" width="12.109375" style="11" customWidth="1"/>
    <col min="18" max="18" width="23.109375" style="11" customWidth="1"/>
    <col min="19" max="19" width="11.5546875" style="11" customWidth="1"/>
    <col min="20" max="20" width="9.33203125" style="11" hidden="1" customWidth="1"/>
    <col min="21" max="16384" width="8.5546875" style="11"/>
  </cols>
  <sheetData>
    <row r="1" spans="1:20" hidden="1" x14ac:dyDescent="0.3">
      <c r="A1" s="11" t="s">
        <v>145</v>
      </c>
      <c r="B1" s="11" t="s">
        <v>46</v>
      </c>
      <c r="C1" s="11" t="s">
        <v>14</v>
      </c>
      <c r="D1" s="11" t="s">
        <v>146</v>
      </c>
      <c r="E1" s="11" t="s">
        <v>8</v>
      </c>
      <c r="F1" s="11" t="s">
        <v>149</v>
      </c>
      <c r="G1" s="11" t="s">
        <v>150</v>
      </c>
      <c r="H1" s="11" t="s">
        <v>151</v>
      </c>
      <c r="I1" s="11" t="s">
        <v>152</v>
      </c>
      <c r="J1" s="11" t="s">
        <v>153</v>
      </c>
      <c r="K1" s="11" t="s">
        <v>154</v>
      </c>
      <c r="L1" s="11" t="s">
        <v>155</v>
      </c>
      <c r="M1" s="11" t="s">
        <v>156</v>
      </c>
      <c r="N1" s="7" t="s">
        <v>157</v>
      </c>
      <c r="O1" s="11" t="s">
        <v>158</v>
      </c>
      <c r="P1" s="11" t="s">
        <v>177</v>
      </c>
      <c r="Q1" s="11" t="s">
        <v>178</v>
      </c>
      <c r="R1" s="11" t="s">
        <v>159</v>
      </c>
      <c r="S1" s="11" t="s">
        <v>171</v>
      </c>
    </row>
    <row r="2" spans="1:20" ht="18" x14ac:dyDescent="0.3">
      <c r="A2" s="241" t="s">
        <v>43</v>
      </c>
      <c r="B2" s="241"/>
      <c r="C2" s="241"/>
      <c r="D2" s="241"/>
      <c r="E2" s="241"/>
      <c r="F2" s="241"/>
      <c r="G2" s="241"/>
      <c r="H2" s="241"/>
      <c r="I2" s="241"/>
      <c r="J2" s="241"/>
      <c r="K2" s="241"/>
      <c r="L2" s="241"/>
      <c r="M2" s="241"/>
      <c r="N2" s="241"/>
      <c r="O2" s="241"/>
      <c r="P2" s="241"/>
      <c r="Q2" s="241"/>
      <c r="R2" s="241"/>
      <c r="S2" s="241"/>
      <c r="T2" s="31"/>
    </row>
    <row r="3" spans="1:20" ht="15" customHeight="1" x14ac:dyDescent="0.3">
      <c r="A3" s="30"/>
      <c r="B3" s="227" t="s">
        <v>44</v>
      </c>
      <c r="C3" s="227"/>
      <c r="D3" s="227"/>
      <c r="E3" s="30"/>
      <c r="F3" s="30"/>
      <c r="G3" s="30"/>
      <c r="H3" s="30"/>
      <c r="I3" s="30"/>
      <c r="J3" s="228" t="s">
        <v>179</v>
      </c>
      <c r="K3" s="228"/>
      <c r="L3" s="227" t="s">
        <v>185</v>
      </c>
      <c r="M3" s="227"/>
      <c r="N3" s="228" t="s">
        <v>186</v>
      </c>
      <c r="O3" s="228"/>
      <c r="P3" s="228"/>
      <c r="Q3" s="228"/>
      <c r="R3" s="227" t="s">
        <v>12</v>
      </c>
      <c r="S3" s="227"/>
    </row>
    <row r="4" spans="1:20" s="19" customFormat="1" ht="55.2" x14ac:dyDescent="0.3">
      <c r="A4" s="17" t="s">
        <v>6</v>
      </c>
      <c r="B4" s="17" t="s">
        <v>46</v>
      </c>
      <c r="C4" s="17" t="s">
        <v>47</v>
      </c>
      <c r="D4" s="17" t="s">
        <v>48</v>
      </c>
      <c r="E4" s="17" t="s">
        <v>8</v>
      </c>
      <c r="F4" s="17" t="s">
        <v>31</v>
      </c>
      <c r="G4" s="18" t="s">
        <v>55</v>
      </c>
      <c r="H4" s="17" t="s">
        <v>10</v>
      </c>
      <c r="I4" s="17" t="s">
        <v>45</v>
      </c>
      <c r="J4" s="17" t="s">
        <v>49</v>
      </c>
      <c r="K4" s="17" t="s">
        <v>50</v>
      </c>
      <c r="L4" s="17" t="s">
        <v>20</v>
      </c>
      <c r="M4" s="17" t="s">
        <v>21</v>
      </c>
      <c r="N4" s="17" t="s">
        <v>180</v>
      </c>
      <c r="O4" s="17" t="s">
        <v>181</v>
      </c>
      <c r="P4" s="17" t="s">
        <v>36</v>
      </c>
      <c r="Q4" s="17" t="s">
        <v>182</v>
      </c>
      <c r="R4" s="17" t="s">
        <v>71</v>
      </c>
      <c r="S4" s="17" t="s">
        <v>25</v>
      </c>
      <c r="T4" s="17" t="s">
        <v>173</v>
      </c>
    </row>
    <row r="5" spans="1:20" ht="34.200000000000003" customHeight="1" x14ac:dyDescent="0.3">
      <c r="A5" s="88">
        <v>1</v>
      </c>
      <c r="B5" s="87" t="s">
        <v>114</v>
      </c>
      <c r="C5" s="87" t="s">
        <v>114</v>
      </c>
      <c r="D5" s="142" t="s">
        <v>312</v>
      </c>
      <c r="E5" s="96" t="s">
        <v>115</v>
      </c>
      <c r="F5" s="93" t="s">
        <v>144</v>
      </c>
      <c r="G5" s="93" t="s">
        <v>73</v>
      </c>
      <c r="H5" s="93" t="s">
        <v>116</v>
      </c>
      <c r="I5" s="87" t="s">
        <v>384</v>
      </c>
      <c r="J5" s="148">
        <v>50000000</v>
      </c>
      <c r="K5" s="148">
        <f>IF(Tabulka5[[#This Row],[celkové výdaje projektu]]&lt;&gt;"",Tabulka5[[#This Row],[celkové výdaje projektu]]*'Pokyny, info'!$C$15,"")</f>
        <v>35000000</v>
      </c>
      <c r="L5" s="173">
        <v>2024</v>
      </c>
      <c r="M5" s="173">
        <v>2026</v>
      </c>
      <c r="N5" s="112"/>
      <c r="O5" s="112" t="s">
        <v>76</v>
      </c>
      <c r="P5" s="112" t="s">
        <v>76</v>
      </c>
      <c r="Q5" s="112" t="s">
        <v>76</v>
      </c>
      <c r="R5" s="93" t="s">
        <v>135</v>
      </c>
      <c r="S5" s="88" t="s">
        <v>82</v>
      </c>
      <c r="T5" s="11">
        <v>28</v>
      </c>
    </row>
    <row r="6" spans="1:20" ht="41.4" x14ac:dyDescent="0.3">
      <c r="A6" s="152">
        <v>2</v>
      </c>
      <c r="B6" s="153" t="s">
        <v>121</v>
      </c>
      <c r="C6" s="153" t="s">
        <v>102</v>
      </c>
      <c r="D6" s="154">
        <v>61882062</v>
      </c>
      <c r="E6" s="155" t="s">
        <v>120</v>
      </c>
      <c r="F6" s="156" t="s">
        <v>144</v>
      </c>
      <c r="G6" s="156" t="s">
        <v>73</v>
      </c>
      <c r="H6" s="156" t="s">
        <v>73</v>
      </c>
      <c r="I6" s="153" t="s">
        <v>122</v>
      </c>
      <c r="J6" s="157">
        <v>2500000</v>
      </c>
      <c r="K6" s="157">
        <f>IF(Tabulka5[[#This Row],[celkové výdaje projektu]]&lt;&gt;"",Tabulka5[[#This Row],[celkové výdaje projektu]]*'Pokyny, info'!$C$15,"")</f>
        <v>1750000</v>
      </c>
      <c r="L6" s="152">
        <v>2022</v>
      </c>
      <c r="M6" s="152">
        <v>2025</v>
      </c>
      <c r="N6" s="158"/>
      <c r="O6" s="158"/>
      <c r="P6" s="158" t="s">
        <v>76</v>
      </c>
      <c r="Q6" s="158"/>
      <c r="R6" s="156" t="s">
        <v>134</v>
      </c>
      <c r="S6" s="152" t="s">
        <v>82</v>
      </c>
      <c r="T6" s="11">
        <v>41</v>
      </c>
    </row>
    <row r="7" spans="1:20" ht="27.6" customHeight="1" x14ac:dyDescent="0.3">
      <c r="A7" s="88">
        <v>3</v>
      </c>
      <c r="B7" s="87" t="s">
        <v>72</v>
      </c>
      <c r="C7" s="87" t="s">
        <v>72</v>
      </c>
      <c r="D7" s="142" t="s">
        <v>388</v>
      </c>
      <c r="E7" s="96" t="s">
        <v>389</v>
      </c>
      <c r="F7" s="93" t="s">
        <v>144</v>
      </c>
      <c r="G7" s="93" t="s">
        <v>73</v>
      </c>
      <c r="H7" s="93" t="s">
        <v>387</v>
      </c>
      <c r="I7" s="87" t="s">
        <v>390</v>
      </c>
      <c r="J7" s="148">
        <v>370000</v>
      </c>
      <c r="K7" s="148">
        <f>IF(Tabulka5[[#This Row],[celkové výdaje projektu]]&lt;&gt;"",Tabulka5[[#This Row],[celkové výdaje projektu]]*'Pokyny, info'!$C$15,"")</f>
        <v>258999.99999999997</v>
      </c>
      <c r="L7" s="173">
        <v>2024</v>
      </c>
      <c r="M7" s="173">
        <v>2025</v>
      </c>
      <c r="N7" s="19"/>
      <c r="O7" s="112" t="s">
        <v>76</v>
      </c>
      <c r="P7" s="112"/>
      <c r="Q7" s="112"/>
      <c r="R7" s="93" t="s">
        <v>139</v>
      </c>
      <c r="S7" s="88" t="s">
        <v>82</v>
      </c>
    </row>
    <row r="8" spans="1:20" ht="34.5" customHeight="1" x14ac:dyDescent="0.3">
      <c r="A8" s="88">
        <v>4</v>
      </c>
      <c r="B8" s="87" t="s">
        <v>72</v>
      </c>
      <c r="C8" s="87" t="s">
        <v>72</v>
      </c>
      <c r="D8" s="142" t="s">
        <v>388</v>
      </c>
      <c r="E8" s="96" t="s">
        <v>391</v>
      </c>
      <c r="F8" s="93" t="s">
        <v>144</v>
      </c>
      <c r="G8" s="93" t="s">
        <v>73</v>
      </c>
      <c r="H8" s="93" t="s">
        <v>387</v>
      </c>
      <c r="I8" s="87" t="s">
        <v>392</v>
      </c>
      <c r="J8" s="148">
        <v>500000</v>
      </c>
      <c r="K8" s="148">
        <f>IF(Tabulka5[[#This Row],[celkové výdaje projektu]]&lt;&gt;"",Tabulka5[[#This Row],[celkové výdaje projektu]]*'Pokyny, info'!$C$15,"")</f>
        <v>350000</v>
      </c>
      <c r="L8" s="29">
        <v>2023</v>
      </c>
      <c r="M8" s="29">
        <v>2025</v>
      </c>
      <c r="N8" s="19"/>
      <c r="O8" s="112" t="s">
        <v>76</v>
      </c>
      <c r="P8" s="112" t="s">
        <v>76</v>
      </c>
      <c r="Q8" s="112"/>
      <c r="R8" s="184" t="s">
        <v>137</v>
      </c>
      <c r="S8" s="88" t="s">
        <v>82</v>
      </c>
    </row>
    <row r="9" spans="1:20" ht="27.6" customHeight="1" x14ac:dyDescent="0.3">
      <c r="A9" s="29">
        <v>5</v>
      </c>
      <c r="B9" s="9" t="s">
        <v>72</v>
      </c>
      <c r="C9" s="9" t="s">
        <v>72</v>
      </c>
      <c r="D9" s="147" t="s">
        <v>388</v>
      </c>
      <c r="E9" s="7" t="s">
        <v>447</v>
      </c>
      <c r="F9" s="11" t="s">
        <v>144</v>
      </c>
      <c r="G9" s="11" t="s">
        <v>73</v>
      </c>
      <c r="H9" s="11" t="s">
        <v>387</v>
      </c>
      <c r="I9" s="11" t="s">
        <v>448</v>
      </c>
      <c r="J9" s="148">
        <v>1000000</v>
      </c>
      <c r="K9" s="148">
        <f>IF(Tabulka5[[#This Row],[celkové výdaje projektu]]&lt;&gt;"",Tabulka5[[#This Row],[celkové výdaje projektu]]*'Pokyny, info'!$C$15,"")</f>
        <v>700000</v>
      </c>
      <c r="L9" s="173">
        <v>2024</v>
      </c>
      <c r="M9" s="173">
        <v>2024</v>
      </c>
      <c r="N9" s="19"/>
      <c r="O9" s="19" t="s">
        <v>76</v>
      </c>
      <c r="P9" s="19" t="s">
        <v>76</v>
      </c>
      <c r="Q9" s="19"/>
      <c r="R9" s="11" t="s">
        <v>139</v>
      </c>
      <c r="S9" s="29" t="s">
        <v>82</v>
      </c>
    </row>
    <row r="10" spans="1:20" ht="27.6" customHeight="1" x14ac:dyDescent="0.3">
      <c r="A10" s="29">
        <v>6</v>
      </c>
      <c r="B10" s="9" t="s">
        <v>72</v>
      </c>
      <c r="C10" s="9" t="s">
        <v>72</v>
      </c>
      <c r="D10" s="147" t="s">
        <v>388</v>
      </c>
      <c r="E10" s="7" t="s">
        <v>451</v>
      </c>
      <c r="F10" s="11" t="s">
        <v>144</v>
      </c>
      <c r="G10" s="11" t="s">
        <v>73</v>
      </c>
      <c r="H10" s="11" t="s">
        <v>387</v>
      </c>
      <c r="I10" s="11" t="s">
        <v>452</v>
      </c>
      <c r="J10" s="185">
        <v>1000000</v>
      </c>
      <c r="K10" s="185">
        <f>IF(Tabulka5[[#This Row],[celkové výdaje projektu]]&lt;&gt;"",Tabulka5[[#This Row],[celkové výdaje projektu]]*'Pokyny, info'!$C$15,"")</f>
        <v>700000</v>
      </c>
      <c r="L10" s="173">
        <v>2024</v>
      </c>
      <c r="M10" s="173">
        <v>2024</v>
      </c>
      <c r="N10" s="19"/>
      <c r="O10" s="19" t="s">
        <v>76</v>
      </c>
      <c r="P10" s="19" t="s">
        <v>76</v>
      </c>
      <c r="Q10" s="19"/>
      <c r="R10" s="184" t="s">
        <v>135</v>
      </c>
      <c r="S10" s="173" t="s">
        <v>380</v>
      </c>
    </row>
    <row r="11" spans="1:20" ht="27.6" customHeight="1" x14ac:dyDescent="0.3">
      <c r="A11" s="29">
        <v>7</v>
      </c>
      <c r="B11" s="9" t="s">
        <v>72</v>
      </c>
      <c r="C11" s="9" t="s">
        <v>72</v>
      </c>
      <c r="D11" s="147" t="s">
        <v>388</v>
      </c>
      <c r="E11" s="7" t="s">
        <v>449</v>
      </c>
      <c r="F11" s="11" t="s">
        <v>144</v>
      </c>
      <c r="G11" s="11" t="s">
        <v>73</v>
      </c>
      <c r="H11" s="11" t="s">
        <v>387</v>
      </c>
      <c r="I11" s="11" t="s">
        <v>450</v>
      </c>
      <c r="J11" s="148">
        <v>2000000</v>
      </c>
      <c r="K11" s="148">
        <f>IF(Tabulka5[[#This Row],[celkové výdaje projektu]]&lt;&gt;"",Tabulka5[[#This Row],[celkové výdaje projektu]]*'Pokyny, info'!$C$15,"")</f>
        <v>1400000</v>
      </c>
      <c r="L11" s="29">
        <v>2023</v>
      </c>
      <c r="M11" s="29">
        <v>2024</v>
      </c>
      <c r="N11" s="19"/>
      <c r="O11" s="19" t="s">
        <v>76</v>
      </c>
      <c r="P11" s="19" t="s">
        <v>76</v>
      </c>
      <c r="Q11" s="19"/>
      <c r="R11" s="11" t="s">
        <v>139</v>
      </c>
      <c r="S11" s="29" t="s">
        <v>82</v>
      </c>
    </row>
    <row r="12" spans="1:20" ht="27.6" customHeight="1" x14ac:dyDescent="0.3">
      <c r="A12" s="173">
        <v>8</v>
      </c>
      <c r="B12" s="174" t="s">
        <v>72</v>
      </c>
      <c r="C12" s="174" t="s">
        <v>72</v>
      </c>
      <c r="D12" s="161" t="s">
        <v>388</v>
      </c>
      <c r="E12" s="184" t="s">
        <v>482</v>
      </c>
      <c r="F12" s="184" t="s">
        <v>144</v>
      </c>
      <c r="G12" s="184" t="s">
        <v>73</v>
      </c>
      <c r="H12" s="184" t="s">
        <v>387</v>
      </c>
      <c r="I12" s="184" t="s">
        <v>483</v>
      </c>
      <c r="J12" s="185">
        <v>1000000</v>
      </c>
      <c r="K12" s="185">
        <f>IF(Tabulka5[[#This Row],[celkové výdaje projektu]]&lt;&gt;"",Tabulka5[[#This Row],[celkové výdaje projektu]]*'Pokyny, info'!$C$15,"")</f>
        <v>700000</v>
      </c>
      <c r="L12" s="173">
        <v>2024</v>
      </c>
      <c r="M12" s="173">
        <v>2024</v>
      </c>
      <c r="N12" s="186"/>
      <c r="O12" s="186" t="s">
        <v>76</v>
      </c>
      <c r="P12" s="186" t="s">
        <v>76</v>
      </c>
      <c r="Q12" s="186"/>
      <c r="R12" s="184" t="s">
        <v>139</v>
      </c>
      <c r="S12" s="173" t="s">
        <v>82</v>
      </c>
    </row>
    <row r="13" spans="1:20" ht="27.6" customHeight="1" x14ac:dyDescent="0.3">
      <c r="A13" s="173">
        <v>9</v>
      </c>
      <c r="B13" s="174" t="s">
        <v>72</v>
      </c>
      <c r="C13" s="174" t="s">
        <v>72</v>
      </c>
      <c r="D13" s="161" t="s">
        <v>388</v>
      </c>
      <c r="E13" s="160" t="s">
        <v>484</v>
      </c>
      <c r="F13" s="184" t="s">
        <v>144</v>
      </c>
      <c r="G13" s="184" t="s">
        <v>73</v>
      </c>
      <c r="H13" s="184" t="s">
        <v>387</v>
      </c>
      <c r="I13" s="184" t="s">
        <v>485</v>
      </c>
      <c r="J13" s="185">
        <v>1000000</v>
      </c>
      <c r="K13" s="185">
        <f>IF(Tabulka5[[#This Row],[celkové výdaje projektu]]&lt;&gt;"",Tabulka5[[#This Row],[celkové výdaje projektu]]*'Pokyny, info'!$C$15,"")</f>
        <v>700000</v>
      </c>
      <c r="L13" s="173">
        <v>2024</v>
      </c>
      <c r="M13" s="173">
        <v>2024</v>
      </c>
      <c r="N13" s="186"/>
      <c r="O13" s="186" t="s">
        <v>76</v>
      </c>
      <c r="P13" s="186" t="s">
        <v>76</v>
      </c>
      <c r="Q13" s="186"/>
      <c r="R13" s="184" t="s">
        <v>139</v>
      </c>
      <c r="S13" s="173" t="s">
        <v>82</v>
      </c>
    </row>
    <row r="14" spans="1:20" ht="27.6" customHeight="1" x14ac:dyDescent="0.3">
      <c r="A14" s="173">
        <v>10</v>
      </c>
      <c r="B14" s="174" t="s">
        <v>72</v>
      </c>
      <c r="C14" s="174" t="s">
        <v>72</v>
      </c>
      <c r="D14" s="161" t="s">
        <v>388</v>
      </c>
      <c r="E14" s="160" t="s">
        <v>486</v>
      </c>
      <c r="F14" s="184" t="s">
        <v>144</v>
      </c>
      <c r="G14" s="184" t="s">
        <v>73</v>
      </c>
      <c r="H14" s="184" t="s">
        <v>387</v>
      </c>
      <c r="I14" s="160" t="s">
        <v>487</v>
      </c>
      <c r="J14" s="185">
        <v>100000</v>
      </c>
      <c r="K14" s="185">
        <f>IF(Tabulka5[[#This Row],[celkové výdaje projektu]]&lt;&gt;"",Tabulka5[[#This Row],[celkové výdaje projektu]]*'Pokyny, info'!$C$15,"")</f>
        <v>70000</v>
      </c>
      <c r="L14" s="173">
        <v>2024</v>
      </c>
      <c r="M14" s="173">
        <v>2024</v>
      </c>
      <c r="N14" s="186"/>
      <c r="O14" s="186"/>
      <c r="P14" s="186" t="s">
        <v>76</v>
      </c>
      <c r="Q14" s="186"/>
      <c r="R14" s="184" t="s">
        <v>139</v>
      </c>
      <c r="S14" s="173" t="s">
        <v>82</v>
      </c>
    </row>
    <row r="15" spans="1:20" ht="32.25" customHeight="1" x14ac:dyDescent="0.3">
      <c r="A15" s="173">
        <v>11</v>
      </c>
      <c r="B15" s="174" t="s">
        <v>72</v>
      </c>
      <c r="C15" s="174" t="s">
        <v>72</v>
      </c>
      <c r="D15" s="161" t="s">
        <v>388</v>
      </c>
      <c r="E15" s="160" t="s">
        <v>488</v>
      </c>
      <c r="F15" s="184" t="s">
        <v>144</v>
      </c>
      <c r="G15" s="184" t="s">
        <v>73</v>
      </c>
      <c r="H15" s="184" t="s">
        <v>387</v>
      </c>
      <c r="I15" s="160" t="s">
        <v>489</v>
      </c>
      <c r="J15" s="185">
        <v>7500000</v>
      </c>
      <c r="K15" s="185">
        <f>IF(Tabulka5[[#This Row],[celkové výdaje projektu]]&lt;&gt;"",Tabulka5[[#This Row],[celkové výdaje projektu]]*'Pokyny, info'!$C$15,"")</f>
        <v>5250000</v>
      </c>
      <c r="L15" s="173">
        <v>2024</v>
      </c>
      <c r="M15" s="173">
        <v>2025</v>
      </c>
      <c r="N15" s="186"/>
      <c r="O15" s="186" t="s">
        <v>76</v>
      </c>
      <c r="P15" s="186" t="s">
        <v>76</v>
      </c>
      <c r="Q15" s="186"/>
      <c r="R15" s="184" t="s">
        <v>139</v>
      </c>
      <c r="S15" s="173" t="s">
        <v>82</v>
      </c>
    </row>
    <row r="16" spans="1:20" ht="76.2" customHeight="1" x14ac:dyDescent="0.3">
      <c r="A16" s="173">
        <v>12</v>
      </c>
      <c r="B16" s="174" t="s">
        <v>72</v>
      </c>
      <c r="C16" s="174" t="s">
        <v>72</v>
      </c>
      <c r="D16" s="161" t="s">
        <v>388</v>
      </c>
      <c r="E16" s="160" t="s">
        <v>490</v>
      </c>
      <c r="F16" s="184" t="s">
        <v>144</v>
      </c>
      <c r="G16" s="184" t="s">
        <v>73</v>
      </c>
      <c r="H16" s="184" t="s">
        <v>387</v>
      </c>
      <c r="I16" s="160" t="s">
        <v>491</v>
      </c>
      <c r="J16" s="185">
        <v>20000000</v>
      </c>
      <c r="K16" s="185">
        <f>IF(Tabulka5[[#This Row],[celkové výdaje projektu]]&lt;&gt;"",Tabulka5[[#This Row],[celkové výdaje projektu]]*'Pokyny, info'!$C$15,"")</f>
        <v>14000000</v>
      </c>
      <c r="L16" s="173">
        <v>2024</v>
      </c>
      <c r="M16" s="173">
        <v>2025</v>
      </c>
      <c r="N16" s="186"/>
      <c r="O16" s="186" t="s">
        <v>76</v>
      </c>
      <c r="P16" s="186" t="s">
        <v>76</v>
      </c>
      <c r="Q16" s="186"/>
      <c r="R16" s="184" t="s">
        <v>135</v>
      </c>
      <c r="S16" s="173" t="s">
        <v>82</v>
      </c>
    </row>
    <row r="17" spans="1:19" ht="45.75" customHeight="1" x14ac:dyDescent="0.3">
      <c r="A17" s="173">
        <v>13</v>
      </c>
      <c r="B17" s="174" t="s">
        <v>72</v>
      </c>
      <c r="C17" s="174" t="s">
        <v>72</v>
      </c>
      <c r="D17" s="161" t="s">
        <v>388</v>
      </c>
      <c r="E17" s="160" t="s">
        <v>492</v>
      </c>
      <c r="F17" s="184" t="s">
        <v>144</v>
      </c>
      <c r="G17" s="184" t="s">
        <v>73</v>
      </c>
      <c r="H17" s="184" t="s">
        <v>387</v>
      </c>
      <c r="I17" s="160" t="s">
        <v>493</v>
      </c>
      <c r="J17" s="185">
        <v>1000000</v>
      </c>
      <c r="K17" s="185">
        <f>IF(Tabulka5[[#This Row],[celkové výdaje projektu]]&lt;&gt;"",Tabulka5[[#This Row],[celkové výdaje projektu]]*'Pokyny, info'!$C$15,"")</f>
        <v>700000</v>
      </c>
      <c r="L17" s="173">
        <v>2024</v>
      </c>
      <c r="M17" s="173">
        <v>2025</v>
      </c>
      <c r="N17" s="186"/>
      <c r="O17" s="186" t="s">
        <v>76</v>
      </c>
      <c r="P17" s="186" t="s">
        <v>76</v>
      </c>
      <c r="Q17" s="186"/>
      <c r="R17" s="184" t="s">
        <v>139</v>
      </c>
      <c r="S17" s="173" t="s">
        <v>82</v>
      </c>
    </row>
    <row r="18" spans="1:19" x14ac:dyDescent="0.3">
      <c r="A18" s="29"/>
      <c r="B18" s="9"/>
      <c r="C18" s="9"/>
      <c r="D18" s="147"/>
      <c r="E18" s="7"/>
      <c r="I18" s="7"/>
      <c r="J18" s="148"/>
      <c r="K18" s="148"/>
      <c r="L18" s="29"/>
      <c r="M18" s="29"/>
      <c r="N18" s="19"/>
      <c r="O18" s="19"/>
      <c r="P18" s="19"/>
      <c r="Q18" s="19"/>
      <c r="S18" s="29"/>
    </row>
    <row r="19" spans="1:19" ht="15.6" x14ac:dyDescent="0.3">
      <c r="A19" s="104" t="s">
        <v>360</v>
      </c>
    </row>
    <row r="20" spans="1:19" ht="14.4" x14ac:dyDescent="0.3">
      <c r="A20" s="139" t="s">
        <v>361</v>
      </c>
      <c r="B20" s="139" t="s">
        <v>8</v>
      </c>
      <c r="C20" s="237" t="s">
        <v>360</v>
      </c>
      <c r="D20" s="238"/>
      <c r="E20" s="238"/>
      <c r="F20" s="219"/>
      <c r="G20" s="219"/>
      <c r="H20" s="220"/>
    </row>
    <row r="21" spans="1:19" ht="30.6" customHeight="1" x14ac:dyDescent="0.3">
      <c r="A21" s="143">
        <v>1</v>
      </c>
      <c r="B21" s="138" t="s">
        <v>115</v>
      </c>
      <c r="C21" s="210" t="s">
        <v>478</v>
      </c>
      <c r="D21" s="218"/>
      <c r="E21" s="218"/>
      <c r="F21" s="218"/>
      <c r="G21" s="218"/>
      <c r="H21" s="236"/>
      <c r="J21" s="208" t="s">
        <v>496</v>
      </c>
      <c r="K21" s="208"/>
    </row>
    <row r="22" spans="1:19" ht="22.2" customHeight="1" x14ac:dyDescent="0.3">
      <c r="A22" s="143">
        <v>3</v>
      </c>
      <c r="B22" s="138" t="s">
        <v>389</v>
      </c>
      <c r="C22" s="210" t="s">
        <v>479</v>
      </c>
      <c r="D22" s="218"/>
      <c r="E22" s="218"/>
      <c r="F22" s="218"/>
      <c r="G22" s="218"/>
      <c r="H22" s="236"/>
      <c r="J22" s="222" t="s">
        <v>497</v>
      </c>
      <c r="K22" s="222"/>
    </row>
    <row r="23" spans="1:19" ht="22.2" customHeight="1" x14ac:dyDescent="0.3">
      <c r="A23" s="143">
        <v>4</v>
      </c>
      <c r="B23" s="138" t="s">
        <v>391</v>
      </c>
      <c r="C23" s="210" t="s">
        <v>480</v>
      </c>
      <c r="D23" s="211"/>
      <c r="E23" s="211"/>
      <c r="F23" s="211"/>
      <c r="G23" s="211"/>
      <c r="H23" s="212"/>
      <c r="J23" s="221" t="s">
        <v>498</v>
      </c>
      <c r="K23" s="221"/>
    </row>
    <row r="24" spans="1:19" ht="22.2" customHeight="1" x14ac:dyDescent="0.3">
      <c r="A24" s="143">
        <v>5</v>
      </c>
      <c r="B24" s="138" t="s">
        <v>447</v>
      </c>
      <c r="C24" s="210" t="s">
        <v>481</v>
      </c>
      <c r="D24" s="218"/>
      <c r="E24" s="218"/>
      <c r="F24" s="218"/>
      <c r="G24" s="218"/>
      <c r="H24" s="236"/>
      <c r="J24" s="223"/>
      <c r="K24" s="223"/>
    </row>
    <row r="25" spans="1:19" ht="42.75" customHeight="1" x14ac:dyDescent="0.3">
      <c r="A25" s="143">
        <v>6</v>
      </c>
      <c r="B25" s="138" t="s">
        <v>451</v>
      </c>
      <c r="C25" s="210" t="s">
        <v>513</v>
      </c>
      <c r="D25" s="239"/>
      <c r="E25" s="239"/>
      <c r="F25" s="239"/>
      <c r="G25" s="239"/>
      <c r="H25" s="240"/>
    </row>
    <row r="26" spans="1:19" ht="34.200000000000003" customHeight="1" x14ac:dyDescent="0.3">
      <c r="A26" s="143">
        <v>8</v>
      </c>
      <c r="B26" s="138" t="s">
        <v>482</v>
      </c>
      <c r="C26" s="210" t="s">
        <v>477</v>
      </c>
      <c r="D26" s="218"/>
      <c r="E26" s="218"/>
      <c r="F26" s="219"/>
      <c r="G26" s="219"/>
      <c r="H26" s="220"/>
    </row>
    <row r="27" spans="1:19" ht="16.5" customHeight="1" x14ac:dyDescent="0.3">
      <c r="A27" s="143">
        <v>9</v>
      </c>
      <c r="B27" s="138" t="s">
        <v>484</v>
      </c>
      <c r="C27" s="210" t="s">
        <v>477</v>
      </c>
      <c r="D27" s="218"/>
      <c r="E27" s="218"/>
      <c r="F27" s="219"/>
      <c r="G27" s="219"/>
      <c r="H27" s="220"/>
    </row>
    <row r="28" spans="1:19" ht="16.5" customHeight="1" x14ac:dyDescent="0.3">
      <c r="A28" s="143">
        <v>10</v>
      </c>
      <c r="B28" s="138" t="s">
        <v>486</v>
      </c>
      <c r="C28" s="210" t="s">
        <v>477</v>
      </c>
      <c r="D28" s="218"/>
      <c r="E28" s="218"/>
      <c r="F28" s="219"/>
      <c r="G28" s="219"/>
      <c r="H28" s="220"/>
    </row>
    <row r="29" spans="1:19" ht="16.5" customHeight="1" x14ac:dyDescent="0.3">
      <c r="A29" s="143">
        <v>11</v>
      </c>
      <c r="B29" s="138" t="s">
        <v>488</v>
      </c>
      <c r="C29" s="210" t="s">
        <v>477</v>
      </c>
      <c r="D29" s="218"/>
      <c r="E29" s="218"/>
      <c r="F29" s="219"/>
      <c r="G29" s="219"/>
      <c r="H29" s="220"/>
    </row>
    <row r="30" spans="1:19" ht="16.5" customHeight="1" x14ac:dyDescent="0.3">
      <c r="A30" s="143">
        <v>12</v>
      </c>
      <c r="B30" s="138" t="s">
        <v>490</v>
      </c>
      <c r="C30" s="210" t="s">
        <v>477</v>
      </c>
      <c r="D30" s="218"/>
      <c r="E30" s="218"/>
      <c r="F30" s="219"/>
      <c r="G30" s="219"/>
      <c r="H30" s="220"/>
    </row>
    <row r="31" spans="1:19" ht="16.5" customHeight="1" x14ac:dyDescent="0.3">
      <c r="A31" s="143">
        <v>13</v>
      </c>
      <c r="B31" s="138" t="s">
        <v>492</v>
      </c>
      <c r="C31" s="210" t="s">
        <v>477</v>
      </c>
      <c r="D31" s="218"/>
      <c r="E31" s="218"/>
      <c r="F31" s="219"/>
      <c r="G31" s="219"/>
      <c r="H31" s="220"/>
    </row>
    <row r="32" spans="1:19" ht="16.2" customHeight="1" x14ac:dyDescent="0.3">
      <c r="A32" s="187"/>
      <c r="B32" s="188"/>
      <c r="C32" s="234"/>
      <c r="D32" s="235"/>
      <c r="E32" s="235"/>
      <c r="F32" s="211"/>
      <c r="G32" s="211"/>
      <c r="H32" s="212"/>
    </row>
    <row r="33" spans="1:12" x14ac:dyDescent="0.3">
      <c r="A33" s="7"/>
      <c r="B33" s="96"/>
      <c r="C33" s="96"/>
      <c r="D33" s="96"/>
      <c r="E33" s="96"/>
    </row>
    <row r="34" spans="1:12" x14ac:dyDescent="0.3">
      <c r="A34" s="93" t="s">
        <v>456</v>
      </c>
      <c r="B34" s="93"/>
      <c r="C34" s="93"/>
      <c r="D34" s="93"/>
      <c r="E34" s="93"/>
      <c r="F34" s="93"/>
      <c r="G34" s="93"/>
    </row>
    <row r="37" spans="1:12" ht="14.4" x14ac:dyDescent="0.3">
      <c r="A37" s="113" t="s">
        <v>52</v>
      </c>
      <c r="B37" s="113"/>
      <c r="C37" s="113"/>
      <c r="D37" s="113"/>
      <c r="E37" s="113"/>
      <c r="F37" s="113"/>
      <c r="G37" s="113"/>
      <c r="H37" s="113"/>
      <c r="I37" s="113"/>
      <c r="J37" s="114"/>
      <c r="K37" s="114"/>
      <c r="L37" s="113"/>
    </row>
    <row r="38" spans="1:12" ht="14.4" x14ac:dyDescent="0.3">
      <c r="A38" s="113" t="s">
        <v>53</v>
      </c>
      <c r="B38" s="113"/>
      <c r="C38" s="113"/>
      <c r="D38" s="113"/>
      <c r="E38" s="113"/>
      <c r="F38" s="113"/>
      <c r="G38" s="113"/>
      <c r="H38" s="113"/>
      <c r="I38" s="113"/>
      <c r="J38" s="114"/>
      <c r="K38" s="114"/>
      <c r="L38" s="113"/>
    </row>
    <row r="39" spans="1:12" ht="14.4" x14ac:dyDescent="0.3">
      <c r="A39" s="113" t="s">
        <v>396</v>
      </c>
      <c r="B39" s="113"/>
      <c r="C39" s="113"/>
      <c r="D39" s="113"/>
      <c r="E39" s="113"/>
      <c r="F39" s="113"/>
      <c r="G39" s="113"/>
      <c r="H39" s="113"/>
      <c r="I39" s="113"/>
      <c r="J39" s="114"/>
      <c r="K39" s="114"/>
      <c r="L39" s="113"/>
    </row>
    <row r="40" spans="1:12" ht="14.4" x14ac:dyDescent="0.3">
      <c r="A40" s="113" t="s">
        <v>394</v>
      </c>
      <c r="B40" s="113"/>
      <c r="C40" s="113"/>
      <c r="D40" s="113"/>
      <c r="E40" s="113"/>
      <c r="F40" s="113"/>
      <c r="G40" s="113"/>
      <c r="H40" s="113"/>
      <c r="I40" s="113"/>
      <c r="J40" s="114"/>
      <c r="K40" s="114"/>
      <c r="L40" s="113"/>
    </row>
    <row r="41" spans="1:12" ht="14.4" x14ac:dyDescent="0.3">
      <c r="A41" s="113" t="s">
        <v>395</v>
      </c>
      <c r="B41" s="113"/>
      <c r="C41" s="113"/>
      <c r="D41" s="113"/>
      <c r="E41" s="113"/>
      <c r="F41" s="113"/>
      <c r="G41" s="113"/>
      <c r="H41" s="113"/>
      <c r="I41" s="113"/>
      <c r="J41" s="114"/>
      <c r="K41" s="114"/>
      <c r="L41" s="113"/>
    </row>
    <row r="42" spans="1:12" ht="14.4" x14ac:dyDescent="0.3">
      <c r="A42" s="113"/>
      <c r="B42" s="113"/>
      <c r="C42" s="113"/>
      <c r="D42" s="113"/>
      <c r="E42" s="113"/>
      <c r="F42" s="113"/>
      <c r="G42" s="113"/>
      <c r="H42" s="113"/>
      <c r="I42" s="113"/>
      <c r="J42" s="114"/>
      <c r="K42" s="114"/>
      <c r="L42" s="113"/>
    </row>
    <row r="43" spans="1:12" ht="14.4" x14ac:dyDescent="0.3">
      <c r="A43" s="113" t="s">
        <v>38</v>
      </c>
      <c r="B43" s="113"/>
      <c r="C43" s="113"/>
      <c r="D43" s="113"/>
      <c r="E43" s="113"/>
      <c r="F43" s="113"/>
      <c r="G43" s="113"/>
      <c r="H43" s="113"/>
      <c r="I43" s="113"/>
      <c r="J43" s="114"/>
      <c r="K43" s="114"/>
      <c r="L43" s="113"/>
    </row>
    <row r="44" spans="1:12" ht="14.4" x14ac:dyDescent="0.3">
      <c r="A44" s="113"/>
      <c r="B44" s="113"/>
      <c r="C44" s="113"/>
      <c r="D44" s="113"/>
      <c r="E44" s="113"/>
      <c r="F44" s="113"/>
      <c r="G44" s="113"/>
      <c r="H44" s="113"/>
      <c r="I44" s="113"/>
      <c r="J44" s="114"/>
      <c r="K44" s="114"/>
      <c r="L44" s="113"/>
    </row>
    <row r="45" spans="1:12" ht="14.4" x14ac:dyDescent="0.3">
      <c r="A45" s="115" t="s">
        <v>69</v>
      </c>
      <c r="B45" s="115"/>
      <c r="C45" s="115"/>
      <c r="D45" s="115"/>
      <c r="E45" s="115"/>
      <c r="F45" s="115"/>
      <c r="G45" s="115"/>
      <c r="H45" s="115"/>
      <c r="I45" s="115"/>
      <c r="J45" s="120"/>
      <c r="K45" s="120"/>
      <c r="L45" s="113"/>
    </row>
    <row r="46" spans="1:12" ht="14.4" x14ac:dyDescent="0.3">
      <c r="A46" s="115" t="s">
        <v>62</v>
      </c>
      <c r="B46" s="115"/>
      <c r="C46" s="115"/>
      <c r="D46" s="115"/>
      <c r="E46" s="115"/>
      <c r="F46" s="115"/>
      <c r="G46" s="115"/>
      <c r="H46" s="115"/>
      <c r="I46" s="115"/>
      <c r="J46" s="120"/>
      <c r="K46" s="120"/>
      <c r="L46" s="113"/>
    </row>
    <row r="47" spans="1:12" ht="14.4" x14ac:dyDescent="0.3">
      <c r="A47" s="115" t="s">
        <v>58</v>
      </c>
      <c r="B47" s="115"/>
      <c r="C47" s="115"/>
      <c r="D47" s="115"/>
      <c r="E47" s="115"/>
      <c r="F47" s="115"/>
      <c r="G47" s="115"/>
      <c r="H47" s="115"/>
      <c r="I47" s="115"/>
      <c r="J47" s="120"/>
      <c r="K47" s="120"/>
      <c r="L47" s="113"/>
    </row>
    <row r="48" spans="1:12" ht="14.4" x14ac:dyDescent="0.3">
      <c r="A48" s="115" t="s">
        <v>59</v>
      </c>
      <c r="B48" s="115"/>
      <c r="C48" s="115"/>
      <c r="D48" s="115"/>
      <c r="E48" s="115"/>
      <c r="F48" s="115"/>
      <c r="G48" s="115"/>
      <c r="H48" s="115"/>
      <c r="I48" s="115"/>
      <c r="J48" s="120"/>
      <c r="K48" s="120"/>
      <c r="L48" s="113"/>
    </row>
    <row r="49" spans="1:12" ht="14.4" x14ac:dyDescent="0.3">
      <c r="A49" s="115" t="s">
        <v>60</v>
      </c>
      <c r="B49" s="115"/>
      <c r="C49" s="115"/>
      <c r="D49" s="115"/>
      <c r="E49" s="115"/>
      <c r="F49" s="115"/>
      <c r="G49" s="115"/>
      <c r="H49" s="115"/>
      <c r="I49" s="115"/>
      <c r="J49" s="120"/>
      <c r="K49" s="120"/>
      <c r="L49" s="113"/>
    </row>
    <row r="50" spans="1:12" ht="14.4" x14ac:dyDescent="0.3">
      <c r="A50" s="115" t="s">
        <v>61</v>
      </c>
      <c r="B50" s="115"/>
      <c r="C50" s="115"/>
      <c r="D50" s="115"/>
      <c r="E50" s="115"/>
      <c r="F50" s="115"/>
      <c r="G50" s="115"/>
      <c r="H50" s="115"/>
      <c r="I50" s="115"/>
      <c r="J50" s="120"/>
      <c r="K50" s="120"/>
      <c r="L50" s="113"/>
    </row>
    <row r="51" spans="1:12" ht="14.4" x14ac:dyDescent="0.3">
      <c r="A51" s="115" t="s">
        <v>397</v>
      </c>
      <c r="B51" s="115"/>
      <c r="C51" s="115"/>
      <c r="D51" s="115"/>
      <c r="E51" s="115"/>
      <c r="F51" s="115"/>
      <c r="G51" s="115"/>
      <c r="H51" s="115"/>
      <c r="I51" s="115"/>
      <c r="J51" s="120"/>
      <c r="K51" s="120"/>
      <c r="L51" s="113"/>
    </row>
    <row r="52" spans="1:12" ht="14.4" x14ac:dyDescent="0.3">
      <c r="A52" s="115" t="s">
        <v>64</v>
      </c>
      <c r="B52" s="115"/>
      <c r="C52" s="115"/>
      <c r="D52" s="115"/>
      <c r="E52" s="115"/>
      <c r="F52" s="115"/>
      <c r="G52" s="115"/>
      <c r="H52" s="115"/>
      <c r="I52" s="115"/>
      <c r="J52" s="120"/>
      <c r="K52" s="120"/>
      <c r="L52" s="113"/>
    </row>
    <row r="53" spans="1:12" ht="14.4" x14ac:dyDescent="0.3">
      <c r="A53" s="115"/>
      <c r="B53" s="115"/>
      <c r="C53" s="115"/>
      <c r="D53" s="115"/>
      <c r="E53" s="115"/>
      <c r="F53" s="115"/>
      <c r="G53" s="115"/>
      <c r="H53" s="115"/>
      <c r="I53" s="115"/>
      <c r="J53" s="120"/>
      <c r="K53" s="120"/>
      <c r="L53" s="113"/>
    </row>
    <row r="54" spans="1:12" ht="14.4" x14ac:dyDescent="0.3">
      <c r="A54" s="200" t="s">
        <v>68</v>
      </c>
      <c r="B54" s="115"/>
      <c r="C54" s="115"/>
      <c r="D54" s="115"/>
      <c r="E54" s="115"/>
      <c r="F54" s="115"/>
      <c r="G54" s="115"/>
      <c r="H54" s="115"/>
      <c r="I54" s="115"/>
      <c r="J54" s="120"/>
      <c r="K54" s="120"/>
      <c r="L54" s="113"/>
    </row>
    <row r="55" spans="1:12" ht="14.4" x14ac:dyDescent="0.3">
      <c r="A55" s="115" t="s">
        <v>39</v>
      </c>
      <c r="B55" s="115"/>
      <c r="C55" s="115"/>
      <c r="D55" s="115"/>
      <c r="E55" s="115"/>
      <c r="F55" s="115"/>
      <c r="G55" s="115"/>
      <c r="H55" s="115"/>
      <c r="I55" s="115"/>
      <c r="J55" s="120"/>
      <c r="K55" s="120"/>
      <c r="L55" s="113"/>
    </row>
    <row r="56" spans="1:12" ht="14.4" x14ac:dyDescent="0.3">
      <c r="A56" s="115"/>
      <c r="B56" s="115"/>
      <c r="C56" s="115"/>
      <c r="D56" s="115"/>
      <c r="E56" s="115"/>
      <c r="F56" s="115"/>
      <c r="G56" s="115"/>
      <c r="H56" s="115"/>
      <c r="I56" s="115"/>
      <c r="J56" s="120"/>
      <c r="K56" s="120"/>
      <c r="L56" s="113"/>
    </row>
    <row r="57" spans="1:12" ht="14.4" x14ac:dyDescent="0.3">
      <c r="A57" s="115" t="s">
        <v>67</v>
      </c>
      <c r="B57" s="115"/>
      <c r="C57" s="115"/>
      <c r="D57" s="115"/>
      <c r="E57" s="115"/>
      <c r="F57" s="115"/>
      <c r="G57" s="115"/>
      <c r="H57" s="115"/>
      <c r="I57" s="115"/>
      <c r="J57" s="120"/>
      <c r="K57" s="120"/>
      <c r="L57" s="113"/>
    </row>
    <row r="58" spans="1:12" ht="14.4" x14ac:dyDescent="0.3">
      <c r="A58" s="115" t="s">
        <v>54</v>
      </c>
      <c r="B58" s="115"/>
      <c r="C58" s="115"/>
      <c r="D58" s="115"/>
      <c r="E58" s="115"/>
      <c r="F58" s="115"/>
      <c r="G58" s="115"/>
      <c r="H58" s="115"/>
      <c r="I58" s="115"/>
      <c r="J58" s="120"/>
      <c r="K58" s="120"/>
      <c r="L58" s="113"/>
    </row>
    <row r="59" spans="1:12" ht="14.4" x14ac:dyDescent="0.3">
      <c r="A59" s="113"/>
      <c r="B59" s="113"/>
      <c r="C59" s="113"/>
      <c r="D59" s="113"/>
      <c r="E59" s="113"/>
      <c r="F59" s="113"/>
      <c r="G59" s="113"/>
      <c r="H59" s="113"/>
      <c r="I59" s="113"/>
      <c r="J59" s="114"/>
      <c r="K59" s="114"/>
      <c r="L59" s="113"/>
    </row>
    <row r="60" spans="1:12" ht="14.4" x14ac:dyDescent="0.3">
      <c r="A60" s="113" t="s">
        <v>40</v>
      </c>
      <c r="B60" s="113"/>
      <c r="C60" s="113"/>
      <c r="D60" s="113"/>
      <c r="E60" s="113"/>
      <c r="F60" s="113"/>
      <c r="G60" s="113"/>
      <c r="H60" s="113"/>
      <c r="I60" s="113"/>
      <c r="J60" s="114"/>
      <c r="K60" s="114"/>
      <c r="L60" s="113"/>
    </row>
    <row r="61" spans="1:12" ht="14.4" x14ac:dyDescent="0.3">
      <c r="A61" s="113" t="s">
        <v>41</v>
      </c>
      <c r="B61" s="113"/>
      <c r="C61" s="113"/>
      <c r="D61" s="113"/>
      <c r="E61" s="113"/>
      <c r="F61" s="113"/>
      <c r="G61" s="113"/>
      <c r="H61" s="113"/>
      <c r="I61" s="113"/>
      <c r="J61" s="114"/>
      <c r="K61" s="114"/>
      <c r="L61" s="113"/>
    </row>
    <row r="62" spans="1:12" ht="14.4" x14ac:dyDescent="0.3">
      <c r="A62" s="113" t="s">
        <v>42</v>
      </c>
      <c r="B62" s="113"/>
      <c r="C62" s="113"/>
      <c r="D62" s="113"/>
      <c r="E62" s="113"/>
      <c r="F62" s="113"/>
      <c r="G62" s="113"/>
      <c r="H62" s="113"/>
      <c r="I62" s="113"/>
      <c r="J62" s="114"/>
      <c r="K62" s="114"/>
      <c r="L62" s="113"/>
    </row>
  </sheetData>
  <mergeCells count="23">
    <mergeCell ref="A2:S2"/>
    <mergeCell ref="B3:D3"/>
    <mergeCell ref="J3:K3"/>
    <mergeCell ref="L3:M3"/>
    <mergeCell ref="R3:S3"/>
    <mergeCell ref="N3:Q3"/>
    <mergeCell ref="C20:H20"/>
    <mergeCell ref="C22:H22"/>
    <mergeCell ref="C25:H25"/>
    <mergeCell ref="C23:H23"/>
    <mergeCell ref="C24:H24"/>
    <mergeCell ref="J21:K21"/>
    <mergeCell ref="J24:K24"/>
    <mergeCell ref="J22:K22"/>
    <mergeCell ref="C32:H32"/>
    <mergeCell ref="C21:H21"/>
    <mergeCell ref="C26:H26"/>
    <mergeCell ref="J23:K23"/>
    <mergeCell ref="C27:H27"/>
    <mergeCell ref="C28:H28"/>
    <mergeCell ref="C29:H29"/>
    <mergeCell ref="C30:H30"/>
    <mergeCell ref="C31:H31"/>
  </mergeCells>
  <printOptions horizontalCentered="1"/>
  <pageMargins left="0.70866141732283472" right="0.70866141732283472" top="0.78740157480314965" bottom="0.78740157480314965" header="0.31496062992125984" footer="0.31496062992125984"/>
  <pageSetup paperSize="9" scale="38" fitToHeight="0" orientation="landscape" r:id="rId1"/>
  <ignoredErrors>
    <ignoredError sqref="D5:D17" numberStoredAsText="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Číselníky!$C$2:$C$22</xm:f>
          </x14:formula1>
          <xm:sqref>R5:R1048576</xm:sqref>
        </x14:dataValidation>
        <x14:dataValidation type="list" allowBlank="1" showInputMessage="1" showErrorMessage="1" xr:uid="{00000000-0002-0000-0300-000000000000}">
          <x14:formula1>
            <xm:f>Číselníky!$A$2:$A$4</xm:f>
          </x14:formula1>
          <xm:sqref>S5:S1048576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showGridLines="0" workbookViewId="0">
      <selection activeCell="A2" sqref="A2"/>
    </sheetView>
  </sheetViews>
  <sheetFormatPr defaultRowHeight="14.4" x14ac:dyDescent="0.3"/>
  <cols>
    <col min="1" max="1" width="22.44140625" customWidth="1"/>
    <col min="3" max="3" width="51" customWidth="1"/>
  </cols>
  <sheetData>
    <row r="1" spans="1:3" x14ac:dyDescent="0.3">
      <c r="A1" t="s">
        <v>84</v>
      </c>
      <c r="C1" t="s">
        <v>85</v>
      </c>
    </row>
    <row r="2" spans="1:3" x14ac:dyDescent="0.3">
      <c r="A2" t="s">
        <v>380</v>
      </c>
      <c r="C2" t="s">
        <v>139</v>
      </c>
    </row>
    <row r="3" spans="1:3" x14ac:dyDescent="0.3">
      <c r="A3" t="s">
        <v>379</v>
      </c>
      <c r="C3" t="s">
        <v>187</v>
      </c>
    </row>
    <row r="4" spans="1:3" x14ac:dyDescent="0.3">
      <c r="A4" t="s">
        <v>82</v>
      </c>
      <c r="C4" t="s">
        <v>435</v>
      </c>
    </row>
    <row r="5" spans="1:3" x14ac:dyDescent="0.3">
      <c r="C5" t="s">
        <v>138</v>
      </c>
    </row>
    <row r="6" spans="1:3" x14ac:dyDescent="0.3">
      <c r="C6" t="s">
        <v>135</v>
      </c>
    </row>
    <row r="7" spans="1:3" x14ac:dyDescent="0.3">
      <c r="C7" t="s">
        <v>134</v>
      </c>
    </row>
    <row r="8" spans="1:3" x14ac:dyDescent="0.3">
      <c r="C8" t="s">
        <v>135</v>
      </c>
    </row>
    <row r="9" spans="1:3" x14ac:dyDescent="0.3">
      <c r="C9" t="s">
        <v>453</v>
      </c>
    </row>
    <row r="10" spans="1:3" x14ac:dyDescent="0.3">
      <c r="C10" t="s">
        <v>364</v>
      </c>
    </row>
    <row r="11" spans="1:3" x14ac:dyDescent="0.3">
      <c r="C11" t="s">
        <v>444</v>
      </c>
    </row>
    <row r="12" spans="1:3" x14ac:dyDescent="0.3">
      <c r="C12" t="s">
        <v>381</v>
      </c>
    </row>
    <row r="13" spans="1:3" x14ac:dyDescent="0.3">
      <c r="C13" t="s">
        <v>445</v>
      </c>
    </row>
    <row r="14" spans="1:3" x14ac:dyDescent="0.3">
      <c r="C14" t="s">
        <v>430</v>
      </c>
    </row>
    <row r="15" spans="1:3" x14ac:dyDescent="0.3">
      <c r="C15" t="s">
        <v>383</v>
      </c>
    </row>
    <row r="16" spans="1:3" x14ac:dyDescent="0.3">
      <c r="C16" t="s">
        <v>363</v>
      </c>
    </row>
    <row r="17" spans="3:3" x14ac:dyDescent="0.3">
      <c r="C17" t="s">
        <v>136</v>
      </c>
    </row>
    <row r="18" spans="3:3" x14ac:dyDescent="0.3">
      <c r="C18" t="s">
        <v>140</v>
      </c>
    </row>
    <row r="19" spans="3:3" x14ac:dyDescent="0.3">
      <c r="C19" t="s">
        <v>137</v>
      </c>
    </row>
    <row r="20" spans="3:3" x14ac:dyDescent="0.3">
      <c r="C20" s="6" t="s">
        <v>188</v>
      </c>
    </row>
    <row r="21" spans="3:3" x14ac:dyDescent="0.3">
      <c r="C21" t="s">
        <v>189</v>
      </c>
    </row>
    <row r="22" spans="3:3" x14ac:dyDescent="0.3">
      <c r="C22" t="s">
        <v>190</v>
      </c>
    </row>
  </sheetData>
  <phoneticPr fontId="36" type="noConversion"/>
  <pageMargins left="0.7" right="0.7" top="0.78740157499999996" bottom="0.78740157499999996"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00"/>
  <sheetViews>
    <sheetView showGridLines="0" zoomScaleNormal="100" workbookViewId="0">
      <selection activeCell="A2" sqref="A2:S2"/>
    </sheetView>
  </sheetViews>
  <sheetFormatPr defaultColWidth="9.109375" defaultRowHeight="12" x14ac:dyDescent="0.3"/>
  <cols>
    <col min="1" max="1" width="9.109375" style="34"/>
    <col min="2" max="2" width="49.6640625" style="34" customWidth="1"/>
    <col min="3" max="3" width="40" style="34" customWidth="1"/>
    <col min="4" max="4" width="10.5546875" style="34" customWidth="1"/>
    <col min="5" max="5" width="10.109375" style="34" customWidth="1"/>
    <col min="6" max="6" width="21.6640625" style="34" customWidth="1"/>
    <col min="7" max="7" width="7.5546875" style="43" bestFit="1" customWidth="1"/>
    <col min="8" max="8" width="6.5546875" style="43" bestFit="1" customWidth="1"/>
    <col min="9" max="9" width="12" style="43" customWidth="1"/>
    <col min="10" max="10" width="11.33203125" style="43" bestFit="1" customWidth="1"/>
    <col min="11" max="11" width="12.44140625" style="43" customWidth="1"/>
    <col min="12" max="12" width="12.33203125" style="43" customWidth="1"/>
    <col min="13" max="13" width="11.44140625" style="43" customWidth="1"/>
    <col min="14" max="14" width="13.5546875" style="34" customWidth="1"/>
    <col min="15" max="15" width="37" style="46" customWidth="1"/>
    <col min="16" max="16" width="17.5546875" style="34" customWidth="1"/>
    <col min="17" max="17" width="22.5546875" style="34" customWidth="1"/>
    <col min="18" max="16384" width="9.109375" style="34"/>
  </cols>
  <sheetData>
    <row r="1" spans="1:16" ht="21" x14ac:dyDescent="0.3">
      <c r="A1" s="95" t="s">
        <v>356</v>
      </c>
      <c r="B1" s="42"/>
    </row>
    <row r="2" spans="1:16" ht="18" x14ac:dyDescent="0.3">
      <c r="A2" s="35" t="s">
        <v>193</v>
      </c>
    </row>
    <row r="3" spans="1:16" ht="4.5" customHeight="1" thickBot="1" x14ac:dyDescent="0.35">
      <c r="A3" s="35"/>
    </row>
    <row r="4" spans="1:16" ht="15.75" customHeight="1" thickBot="1" x14ac:dyDescent="0.35">
      <c r="A4" s="353" t="s">
        <v>194</v>
      </c>
      <c r="B4" s="353" t="s">
        <v>195</v>
      </c>
      <c r="C4" s="353" t="s">
        <v>196</v>
      </c>
      <c r="D4" s="353" t="s">
        <v>197</v>
      </c>
      <c r="E4" s="353" t="s">
        <v>198</v>
      </c>
      <c r="F4" s="353" t="s">
        <v>199</v>
      </c>
      <c r="G4" s="353" t="s">
        <v>200</v>
      </c>
      <c r="H4" s="353"/>
      <c r="I4" s="353"/>
      <c r="J4" s="353"/>
      <c r="K4" s="353"/>
      <c r="L4" s="353"/>
      <c r="M4" s="353" t="s">
        <v>201</v>
      </c>
      <c r="N4" s="348" t="s">
        <v>202</v>
      </c>
      <c r="O4" s="348" t="s">
        <v>203</v>
      </c>
      <c r="P4" s="351" t="s">
        <v>204</v>
      </c>
    </row>
    <row r="5" spans="1:16" ht="15.75" customHeight="1" thickBot="1" x14ac:dyDescent="0.35">
      <c r="A5" s="353"/>
      <c r="B5" s="353"/>
      <c r="C5" s="353"/>
      <c r="D5" s="353"/>
      <c r="E5" s="353"/>
      <c r="F5" s="353"/>
      <c r="G5" s="353" t="s">
        <v>205</v>
      </c>
      <c r="H5" s="353"/>
      <c r="I5" s="353"/>
      <c r="J5" s="353"/>
      <c r="K5" s="353" t="s">
        <v>206</v>
      </c>
      <c r="L5" s="353" t="s">
        <v>207</v>
      </c>
      <c r="M5" s="353"/>
      <c r="N5" s="349"/>
      <c r="O5" s="349"/>
      <c r="P5" s="352"/>
    </row>
    <row r="6" spans="1:16" ht="52.2" customHeight="1" thickBot="1" x14ac:dyDescent="0.35">
      <c r="A6" s="353"/>
      <c r="B6" s="353"/>
      <c r="C6" s="353"/>
      <c r="D6" s="353"/>
      <c r="E6" s="353"/>
      <c r="F6" s="353"/>
      <c r="G6" s="74" t="s">
        <v>208</v>
      </c>
      <c r="H6" s="74" t="s">
        <v>209</v>
      </c>
      <c r="I6" s="74" t="s">
        <v>210</v>
      </c>
      <c r="J6" s="74" t="s">
        <v>211</v>
      </c>
      <c r="K6" s="353"/>
      <c r="L6" s="353"/>
      <c r="M6" s="353"/>
      <c r="N6" s="350"/>
      <c r="O6" s="350"/>
      <c r="P6" s="352"/>
    </row>
    <row r="7" spans="1:16" ht="15" thickBot="1" x14ac:dyDescent="0.35">
      <c r="A7" s="344" t="s">
        <v>212</v>
      </c>
      <c r="B7" s="345"/>
      <c r="C7" s="345"/>
      <c r="D7" s="345"/>
      <c r="E7" s="345"/>
      <c r="F7" s="345"/>
      <c r="G7" s="345"/>
      <c r="H7" s="345"/>
      <c r="I7" s="345"/>
      <c r="J7" s="345"/>
      <c r="K7" s="345"/>
      <c r="L7" s="345"/>
      <c r="M7" s="345"/>
      <c r="N7" s="346"/>
      <c r="O7" s="346"/>
      <c r="P7" s="347"/>
    </row>
    <row r="8" spans="1:16" x14ac:dyDescent="0.3">
      <c r="A8" s="275">
        <v>1</v>
      </c>
      <c r="B8" s="75" t="s">
        <v>132</v>
      </c>
      <c r="C8" s="275" t="s">
        <v>213</v>
      </c>
      <c r="D8" s="294">
        <v>7900000</v>
      </c>
      <c r="E8" s="275" t="s">
        <v>214</v>
      </c>
      <c r="F8" s="275" t="s">
        <v>215</v>
      </c>
      <c r="G8" s="280" t="s">
        <v>216</v>
      </c>
      <c r="H8" s="280" t="s">
        <v>216</v>
      </c>
      <c r="I8" s="280" t="s">
        <v>217</v>
      </c>
      <c r="J8" s="280" t="s">
        <v>217</v>
      </c>
      <c r="K8" s="280" t="s">
        <v>217</v>
      </c>
      <c r="L8" s="280" t="s">
        <v>216</v>
      </c>
      <c r="M8" s="280" t="s">
        <v>218</v>
      </c>
      <c r="N8" s="275"/>
      <c r="O8" s="283" t="s">
        <v>219</v>
      </c>
      <c r="P8" s="278"/>
    </row>
    <row r="9" spans="1:16" x14ac:dyDescent="0.3">
      <c r="A9" s="292"/>
      <c r="B9" s="47" t="s">
        <v>220</v>
      </c>
      <c r="C9" s="292"/>
      <c r="D9" s="292"/>
      <c r="E9" s="292"/>
      <c r="F9" s="292"/>
      <c r="G9" s="281"/>
      <c r="H9" s="281"/>
      <c r="I9" s="281"/>
      <c r="J9" s="281"/>
      <c r="K9" s="281"/>
      <c r="L9" s="281"/>
      <c r="M9" s="281"/>
      <c r="N9" s="276"/>
      <c r="O9" s="284"/>
      <c r="P9" s="279"/>
    </row>
    <row r="10" spans="1:16" x14ac:dyDescent="0.3">
      <c r="A10" s="292"/>
      <c r="B10" s="47" t="s">
        <v>221</v>
      </c>
      <c r="C10" s="292"/>
      <c r="D10" s="292"/>
      <c r="E10" s="292"/>
      <c r="F10" s="292"/>
      <c r="G10" s="281"/>
      <c r="H10" s="281"/>
      <c r="I10" s="281"/>
      <c r="J10" s="281"/>
      <c r="K10" s="281"/>
      <c r="L10" s="281"/>
      <c r="M10" s="281"/>
      <c r="N10" s="276"/>
      <c r="O10" s="284"/>
      <c r="P10" s="279"/>
    </row>
    <row r="11" spans="1:16" ht="12.6" thickBot="1" x14ac:dyDescent="0.35">
      <c r="A11" s="293"/>
      <c r="B11" s="48" t="s">
        <v>222</v>
      </c>
      <c r="C11" s="293"/>
      <c r="D11" s="293"/>
      <c r="E11" s="293"/>
      <c r="F11" s="293"/>
      <c r="G11" s="282"/>
      <c r="H11" s="282"/>
      <c r="I11" s="282"/>
      <c r="J11" s="282"/>
      <c r="K11" s="282"/>
      <c r="L11" s="282"/>
      <c r="M11" s="282"/>
      <c r="N11" s="277"/>
      <c r="O11" s="285"/>
      <c r="P11" s="286"/>
    </row>
    <row r="12" spans="1:16" x14ac:dyDescent="0.3">
      <c r="A12" s="304">
        <v>2</v>
      </c>
      <c r="B12" s="49" t="s">
        <v>223</v>
      </c>
      <c r="C12" s="304" t="s">
        <v>224</v>
      </c>
      <c r="D12" s="330">
        <v>1250000</v>
      </c>
      <c r="E12" s="304" t="s">
        <v>225</v>
      </c>
      <c r="F12" s="304" t="s">
        <v>215</v>
      </c>
      <c r="G12" s="318" t="s">
        <v>216</v>
      </c>
      <c r="H12" s="318" t="s">
        <v>216</v>
      </c>
      <c r="I12" s="318" t="s">
        <v>216</v>
      </c>
      <c r="J12" s="318" t="s">
        <v>217</v>
      </c>
      <c r="K12" s="318" t="s">
        <v>216</v>
      </c>
      <c r="L12" s="318" t="s">
        <v>216</v>
      </c>
      <c r="M12" s="318" t="s">
        <v>218</v>
      </c>
      <c r="N12" s="304"/>
      <c r="O12" s="304" t="s">
        <v>226</v>
      </c>
      <c r="P12" s="315"/>
    </row>
    <row r="13" spans="1:16" x14ac:dyDescent="0.3">
      <c r="A13" s="305"/>
      <c r="B13" s="50" t="s">
        <v>227</v>
      </c>
      <c r="C13" s="305"/>
      <c r="D13" s="331"/>
      <c r="E13" s="305"/>
      <c r="F13" s="305"/>
      <c r="G13" s="319"/>
      <c r="H13" s="319"/>
      <c r="I13" s="319"/>
      <c r="J13" s="319"/>
      <c r="K13" s="319"/>
      <c r="L13" s="319"/>
      <c r="M13" s="319"/>
      <c r="N13" s="307"/>
      <c r="O13" s="307"/>
      <c r="P13" s="316"/>
    </row>
    <row r="14" spans="1:16" x14ac:dyDescent="0.3">
      <c r="A14" s="305"/>
      <c r="B14" s="50" t="s">
        <v>228</v>
      </c>
      <c r="C14" s="305"/>
      <c r="D14" s="331"/>
      <c r="E14" s="305"/>
      <c r="F14" s="305"/>
      <c r="G14" s="319"/>
      <c r="H14" s="319"/>
      <c r="I14" s="319"/>
      <c r="J14" s="319"/>
      <c r="K14" s="319"/>
      <c r="L14" s="319"/>
      <c r="M14" s="319"/>
      <c r="N14" s="307"/>
      <c r="O14" s="307"/>
      <c r="P14" s="316"/>
    </row>
    <row r="15" spans="1:16" ht="12.6" thickBot="1" x14ac:dyDescent="0.35">
      <c r="A15" s="306"/>
      <c r="B15" s="51" t="s">
        <v>229</v>
      </c>
      <c r="C15" s="306"/>
      <c r="D15" s="332"/>
      <c r="E15" s="306"/>
      <c r="F15" s="306"/>
      <c r="G15" s="320"/>
      <c r="H15" s="320"/>
      <c r="I15" s="320"/>
      <c r="J15" s="320"/>
      <c r="K15" s="320"/>
      <c r="L15" s="320"/>
      <c r="M15" s="320"/>
      <c r="N15" s="308"/>
      <c r="O15" s="308"/>
      <c r="P15" s="317"/>
    </row>
    <row r="16" spans="1:16" x14ac:dyDescent="0.3">
      <c r="A16" s="333">
        <v>3</v>
      </c>
      <c r="B16" s="52" t="s">
        <v>230</v>
      </c>
      <c r="C16" s="324" t="s">
        <v>231</v>
      </c>
      <c r="D16" s="342">
        <v>500000</v>
      </c>
      <c r="E16" s="333" t="s">
        <v>232</v>
      </c>
      <c r="F16" s="333" t="s">
        <v>233</v>
      </c>
      <c r="G16" s="337" t="s">
        <v>216</v>
      </c>
      <c r="H16" s="337" t="s">
        <v>216</v>
      </c>
      <c r="I16" s="337" t="s">
        <v>216</v>
      </c>
      <c r="J16" s="337" t="s">
        <v>217</v>
      </c>
      <c r="K16" s="337" t="s">
        <v>216</v>
      </c>
      <c r="L16" s="337" t="s">
        <v>216</v>
      </c>
      <c r="M16" s="337" t="s">
        <v>218</v>
      </c>
      <c r="N16" s="333"/>
      <c r="O16" s="333" t="s">
        <v>234</v>
      </c>
      <c r="P16" s="335"/>
    </row>
    <row r="17" spans="1:16" x14ac:dyDescent="0.3">
      <c r="A17" s="305"/>
      <c r="B17" s="52" t="s">
        <v>235</v>
      </c>
      <c r="C17" s="325"/>
      <c r="D17" s="331"/>
      <c r="E17" s="305"/>
      <c r="F17" s="305"/>
      <c r="G17" s="319"/>
      <c r="H17" s="319"/>
      <c r="I17" s="319"/>
      <c r="J17" s="319"/>
      <c r="K17" s="319"/>
      <c r="L17" s="319"/>
      <c r="M17" s="319"/>
      <c r="N17" s="313"/>
      <c r="O17" s="313"/>
      <c r="P17" s="316"/>
    </row>
    <row r="18" spans="1:16" x14ac:dyDescent="0.3">
      <c r="A18" s="305"/>
      <c r="B18" s="52" t="s">
        <v>236</v>
      </c>
      <c r="C18" s="325"/>
      <c r="D18" s="331"/>
      <c r="E18" s="305"/>
      <c r="F18" s="305"/>
      <c r="G18" s="319"/>
      <c r="H18" s="319"/>
      <c r="I18" s="319"/>
      <c r="J18" s="319"/>
      <c r="K18" s="319"/>
      <c r="L18" s="319"/>
      <c r="M18" s="319"/>
      <c r="N18" s="313"/>
      <c r="O18" s="313"/>
      <c r="P18" s="316"/>
    </row>
    <row r="19" spans="1:16" ht="12.6" thickBot="1" x14ac:dyDescent="0.35">
      <c r="A19" s="312"/>
      <c r="B19" s="53" t="s">
        <v>237</v>
      </c>
      <c r="C19" s="326"/>
      <c r="D19" s="343"/>
      <c r="E19" s="312"/>
      <c r="F19" s="312"/>
      <c r="G19" s="338"/>
      <c r="H19" s="338"/>
      <c r="I19" s="338"/>
      <c r="J19" s="338"/>
      <c r="K19" s="338"/>
      <c r="L19" s="338"/>
      <c r="M19" s="338"/>
      <c r="N19" s="334"/>
      <c r="O19" s="334"/>
      <c r="P19" s="336"/>
    </row>
    <row r="20" spans="1:16" x14ac:dyDescent="0.3">
      <c r="A20" s="309">
        <v>6</v>
      </c>
      <c r="B20" s="54" t="s">
        <v>238</v>
      </c>
      <c r="C20" s="304" t="s">
        <v>239</v>
      </c>
      <c r="D20" s="304" t="s">
        <v>240</v>
      </c>
      <c r="E20" s="304" t="s">
        <v>241</v>
      </c>
      <c r="F20" s="304" t="s">
        <v>242</v>
      </c>
      <c r="G20" s="318" t="s">
        <v>216</v>
      </c>
      <c r="H20" s="318" t="s">
        <v>216</v>
      </c>
      <c r="I20" s="318" t="s">
        <v>216</v>
      </c>
      <c r="J20" s="318" t="s">
        <v>216</v>
      </c>
      <c r="K20" s="318" t="s">
        <v>216</v>
      </c>
      <c r="L20" s="321" t="s">
        <v>217</v>
      </c>
      <c r="M20" s="318" t="s">
        <v>218</v>
      </c>
      <c r="N20" s="304"/>
      <c r="O20" s="304" t="s">
        <v>226</v>
      </c>
      <c r="P20" s="315"/>
    </row>
    <row r="21" spans="1:16" x14ac:dyDescent="0.3">
      <c r="A21" s="310"/>
      <c r="B21" s="52" t="s">
        <v>243</v>
      </c>
      <c r="C21" s="305"/>
      <c r="D21" s="305"/>
      <c r="E21" s="305"/>
      <c r="F21" s="305"/>
      <c r="G21" s="319"/>
      <c r="H21" s="319"/>
      <c r="I21" s="319"/>
      <c r="J21" s="319"/>
      <c r="K21" s="319"/>
      <c r="L21" s="322"/>
      <c r="M21" s="319"/>
      <c r="N21" s="313"/>
      <c r="O21" s="313"/>
      <c r="P21" s="316"/>
    </row>
    <row r="22" spans="1:16" x14ac:dyDescent="0.3">
      <c r="A22" s="310"/>
      <c r="B22" s="52" t="s">
        <v>244</v>
      </c>
      <c r="C22" s="305"/>
      <c r="D22" s="305"/>
      <c r="E22" s="305"/>
      <c r="F22" s="305"/>
      <c r="G22" s="319"/>
      <c r="H22" s="319"/>
      <c r="I22" s="319"/>
      <c r="J22" s="319"/>
      <c r="K22" s="319"/>
      <c r="L22" s="322"/>
      <c r="M22" s="319"/>
      <c r="N22" s="313"/>
      <c r="O22" s="313"/>
      <c r="P22" s="316"/>
    </row>
    <row r="23" spans="1:16" ht="12.6" thickBot="1" x14ac:dyDescent="0.35">
      <c r="A23" s="311"/>
      <c r="B23" s="53" t="s">
        <v>245</v>
      </c>
      <c r="C23" s="312"/>
      <c r="D23" s="312"/>
      <c r="E23" s="312"/>
      <c r="F23" s="312"/>
      <c r="G23" s="338"/>
      <c r="H23" s="338"/>
      <c r="I23" s="338"/>
      <c r="J23" s="338"/>
      <c r="K23" s="338"/>
      <c r="L23" s="341"/>
      <c r="M23" s="338"/>
      <c r="N23" s="334"/>
      <c r="O23" s="334"/>
      <c r="P23" s="336"/>
    </row>
    <row r="24" spans="1:16" x14ac:dyDescent="0.3">
      <c r="A24" s="304">
        <v>9</v>
      </c>
      <c r="B24" s="40" t="s">
        <v>238</v>
      </c>
      <c r="C24" s="304" t="s">
        <v>246</v>
      </c>
      <c r="D24" s="330">
        <v>100000</v>
      </c>
      <c r="E24" s="304">
        <v>2018</v>
      </c>
      <c r="F24" s="304" t="s">
        <v>233</v>
      </c>
      <c r="G24" s="318" t="s">
        <v>216</v>
      </c>
      <c r="H24" s="318" t="s">
        <v>216</v>
      </c>
      <c r="I24" s="318" t="s">
        <v>216</v>
      </c>
      <c r="J24" s="318" t="s">
        <v>217</v>
      </c>
      <c r="K24" s="318" t="s">
        <v>216</v>
      </c>
      <c r="L24" s="318" t="s">
        <v>216</v>
      </c>
      <c r="M24" s="318" t="s">
        <v>218</v>
      </c>
      <c r="N24" s="360"/>
      <c r="O24" s="304" t="s">
        <v>247</v>
      </c>
      <c r="P24" s="315"/>
    </row>
    <row r="25" spans="1:16" x14ac:dyDescent="0.3">
      <c r="A25" s="313"/>
      <c r="B25" s="50" t="s">
        <v>243</v>
      </c>
      <c r="C25" s="305"/>
      <c r="D25" s="331"/>
      <c r="E25" s="305"/>
      <c r="F25" s="305"/>
      <c r="G25" s="319"/>
      <c r="H25" s="319"/>
      <c r="I25" s="319"/>
      <c r="J25" s="319"/>
      <c r="K25" s="319"/>
      <c r="L25" s="319"/>
      <c r="M25" s="319"/>
      <c r="N25" s="313"/>
      <c r="O25" s="339"/>
      <c r="P25" s="316"/>
    </row>
    <row r="26" spans="1:16" x14ac:dyDescent="0.3">
      <c r="A26" s="313"/>
      <c r="B26" s="50" t="s">
        <v>244</v>
      </c>
      <c r="C26" s="305"/>
      <c r="D26" s="331"/>
      <c r="E26" s="305"/>
      <c r="F26" s="305"/>
      <c r="G26" s="319"/>
      <c r="H26" s="319"/>
      <c r="I26" s="319"/>
      <c r="J26" s="319"/>
      <c r="K26" s="319"/>
      <c r="L26" s="319"/>
      <c r="M26" s="319"/>
      <c r="N26" s="313"/>
      <c r="O26" s="339"/>
      <c r="P26" s="316"/>
    </row>
    <row r="27" spans="1:16" ht="12.6" thickBot="1" x14ac:dyDescent="0.35">
      <c r="A27" s="314"/>
      <c r="B27" s="51" t="s">
        <v>245</v>
      </c>
      <c r="C27" s="306"/>
      <c r="D27" s="332"/>
      <c r="E27" s="306"/>
      <c r="F27" s="306"/>
      <c r="G27" s="320"/>
      <c r="H27" s="320"/>
      <c r="I27" s="320"/>
      <c r="J27" s="320"/>
      <c r="K27" s="320"/>
      <c r="L27" s="320"/>
      <c r="M27" s="320"/>
      <c r="N27" s="314"/>
      <c r="O27" s="340"/>
      <c r="P27" s="317"/>
    </row>
    <row r="28" spans="1:16" x14ac:dyDescent="0.3">
      <c r="A28" s="324">
        <v>11</v>
      </c>
      <c r="B28" s="55" t="s">
        <v>117</v>
      </c>
      <c r="C28" s="327" t="s">
        <v>248</v>
      </c>
      <c r="D28" s="304" t="s">
        <v>249</v>
      </c>
      <c r="E28" s="304" t="s">
        <v>250</v>
      </c>
      <c r="F28" s="304" t="s">
        <v>242</v>
      </c>
      <c r="G28" s="318" t="s">
        <v>216</v>
      </c>
      <c r="H28" s="318" t="s">
        <v>216</v>
      </c>
      <c r="I28" s="318" t="s">
        <v>216</v>
      </c>
      <c r="J28" s="318" t="s">
        <v>216</v>
      </c>
      <c r="K28" s="318" t="s">
        <v>216</v>
      </c>
      <c r="L28" s="321" t="s">
        <v>217</v>
      </c>
      <c r="M28" s="318" t="s">
        <v>218</v>
      </c>
      <c r="N28" s="304"/>
      <c r="O28" s="304" t="s">
        <v>226</v>
      </c>
      <c r="P28" s="315"/>
    </row>
    <row r="29" spans="1:16" x14ac:dyDescent="0.3">
      <c r="A29" s="325"/>
      <c r="B29" s="56" t="s">
        <v>251</v>
      </c>
      <c r="C29" s="328"/>
      <c r="D29" s="305"/>
      <c r="E29" s="305"/>
      <c r="F29" s="305"/>
      <c r="G29" s="319"/>
      <c r="H29" s="319"/>
      <c r="I29" s="319"/>
      <c r="J29" s="319"/>
      <c r="K29" s="319"/>
      <c r="L29" s="322"/>
      <c r="M29" s="319"/>
      <c r="N29" s="313"/>
      <c r="O29" s="313"/>
      <c r="P29" s="316"/>
    </row>
    <row r="30" spans="1:16" x14ac:dyDescent="0.3">
      <c r="A30" s="325"/>
      <c r="B30" s="56" t="s">
        <v>252</v>
      </c>
      <c r="C30" s="328"/>
      <c r="D30" s="305"/>
      <c r="E30" s="305"/>
      <c r="F30" s="305"/>
      <c r="G30" s="319"/>
      <c r="H30" s="319"/>
      <c r="I30" s="319"/>
      <c r="J30" s="319"/>
      <c r="K30" s="319"/>
      <c r="L30" s="322"/>
      <c r="M30" s="319"/>
      <c r="N30" s="313"/>
      <c r="O30" s="313"/>
      <c r="P30" s="316"/>
    </row>
    <row r="31" spans="1:16" ht="12.6" thickBot="1" x14ac:dyDescent="0.35">
      <c r="A31" s="326"/>
      <c r="B31" s="57" t="s">
        <v>253</v>
      </c>
      <c r="C31" s="329"/>
      <c r="D31" s="306"/>
      <c r="E31" s="306"/>
      <c r="F31" s="306"/>
      <c r="G31" s="320"/>
      <c r="H31" s="320"/>
      <c r="I31" s="320"/>
      <c r="J31" s="320"/>
      <c r="K31" s="320"/>
      <c r="L31" s="323"/>
      <c r="M31" s="320"/>
      <c r="N31" s="314"/>
      <c r="O31" s="314"/>
      <c r="P31" s="317"/>
    </row>
    <row r="32" spans="1:16" ht="12" customHeight="1" x14ac:dyDescent="0.3">
      <c r="A32" s="275">
        <v>12</v>
      </c>
      <c r="B32" s="55" t="s">
        <v>254</v>
      </c>
      <c r="C32" s="275" t="s">
        <v>255</v>
      </c>
      <c r="D32" s="294">
        <v>18875542</v>
      </c>
      <c r="E32" s="275" t="s">
        <v>214</v>
      </c>
      <c r="F32" s="275" t="s">
        <v>242</v>
      </c>
      <c r="G32" s="280" t="s">
        <v>216</v>
      </c>
      <c r="H32" s="280" t="s">
        <v>216</v>
      </c>
      <c r="I32" s="280" t="s">
        <v>216</v>
      </c>
      <c r="J32" s="280" t="s">
        <v>216</v>
      </c>
      <c r="K32" s="280" t="s">
        <v>216</v>
      </c>
      <c r="L32" s="280" t="s">
        <v>217</v>
      </c>
      <c r="M32" s="280" t="s">
        <v>218</v>
      </c>
      <c r="N32" s="275"/>
      <c r="O32" s="304" t="s">
        <v>226</v>
      </c>
      <c r="P32" s="275" t="s">
        <v>256</v>
      </c>
    </row>
    <row r="33" spans="1:16" ht="12" customHeight="1" x14ac:dyDescent="0.3">
      <c r="A33" s="292"/>
      <c r="B33" s="56" t="s">
        <v>257</v>
      </c>
      <c r="C33" s="292"/>
      <c r="D33" s="292"/>
      <c r="E33" s="292"/>
      <c r="F33" s="292"/>
      <c r="G33" s="281"/>
      <c r="H33" s="281"/>
      <c r="I33" s="281"/>
      <c r="J33" s="281"/>
      <c r="K33" s="281"/>
      <c r="L33" s="281"/>
      <c r="M33" s="281"/>
      <c r="N33" s="276"/>
      <c r="O33" s="307"/>
      <c r="P33" s="279"/>
    </row>
    <row r="34" spans="1:16" ht="12" customHeight="1" x14ac:dyDescent="0.3">
      <c r="A34" s="292"/>
      <c r="B34" s="56" t="s">
        <v>258</v>
      </c>
      <c r="C34" s="292"/>
      <c r="D34" s="292"/>
      <c r="E34" s="292"/>
      <c r="F34" s="292"/>
      <c r="G34" s="281"/>
      <c r="H34" s="281"/>
      <c r="I34" s="281"/>
      <c r="J34" s="281"/>
      <c r="K34" s="281"/>
      <c r="L34" s="281"/>
      <c r="M34" s="281"/>
      <c r="N34" s="276"/>
      <c r="O34" s="307"/>
      <c r="P34" s="279"/>
    </row>
    <row r="35" spans="1:16" ht="12" customHeight="1" thickBot="1" x14ac:dyDescent="0.35">
      <c r="A35" s="293"/>
      <c r="B35" s="57" t="s">
        <v>259</v>
      </c>
      <c r="C35" s="293"/>
      <c r="D35" s="293"/>
      <c r="E35" s="293"/>
      <c r="F35" s="293"/>
      <c r="G35" s="282"/>
      <c r="H35" s="282"/>
      <c r="I35" s="282"/>
      <c r="J35" s="282"/>
      <c r="K35" s="282"/>
      <c r="L35" s="282"/>
      <c r="M35" s="282"/>
      <c r="N35" s="277"/>
      <c r="O35" s="308"/>
      <c r="P35" s="286"/>
    </row>
    <row r="36" spans="1:16" ht="12" customHeight="1" x14ac:dyDescent="0.3">
      <c r="A36" s="275">
        <v>17</v>
      </c>
      <c r="B36" s="47" t="s">
        <v>94</v>
      </c>
      <c r="C36" s="275" t="s">
        <v>260</v>
      </c>
      <c r="D36" s="294">
        <v>3173597</v>
      </c>
      <c r="E36" s="275">
        <v>2019</v>
      </c>
      <c r="F36" s="275" t="s">
        <v>242</v>
      </c>
      <c r="G36" s="280" t="s">
        <v>217</v>
      </c>
      <c r="H36" s="280" t="s">
        <v>216</v>
      </c>
      <c r="I36" s="280" t="s">
        <v>216</v>
      </c>
      <c r="J36" s="280" t="s">
        <v>217</v>
      </c>
      <c r="K36" s="280" t="s">
        <v>216</v>
      </c>
      <c r="L36" s="280" t="s">
        <v>216</v>
      </c>
      <c r="M36" s="280" t="s">
        <v>218</v>
      </c>
      <c r="N36" s="275"/>
      <c r="O36" s="275" t="s">
        <v>261</v>
      </c>
      <c r="P36" s="278"/>
    </row>
    <row r="37" spans="1:16" ht="12" customHeight="1" x14ac:dyDescent="0.3">
      <c r="A37" s="292"/>
      <c r="B37" s="47" t="s">
        <v>262</v>
      </c>
      <c r="C37" s="292"/>
      <c r="D37" s="295"/>
      <c r="E37" s="292"/>
      <c r="F37" s="292"/>
      <c r="G37" s="281"/>
      <c r="H37" s="281"/>
      <c r="I37" s="281"/>
      <c r="J37" s="281"/>
      <c r="K37" s="281"/>
      <c r="L37" s="281"/>
      <c r="M37" s="281"/>
      <c r="N37" s="276"/>
      <c r="O37" s="276"/>
      <c r="P37" s="279"/>
    </row>
    <row r="38" spans="1:16" ht="12" customHeight="1" x14ac:dyDescent="0.3">
      <c r="A38" s="292"/>
      <c r="B38" s="47" t="s">
        <v>263</v>
      </c>
      <c r="C38" s="292"/>
      <c r="D38" s="295"/>
      <c r="E38" s="292"/>
      <c r="F38" s="292"/>
      <c r="G38" s="281"/>
      <c r="H38" s="281"/>
      <c r="I38" s="281"/>
      <c r="J38" s="281"/>
      <c r="K38" s="281"/>
      <c r="L38" s="281"/>
      <c r="M38" s="281"/>
      <c r="N38" s="276"/>
      <c r="O38" s="276"/>
      <c r="P38" s="279"/>
    </row>
    <row r="39" spans="1:16" ht="12" customHeight="1" thickBot="1" x14ac:dyDescent="0.35">
      <c r="A39" s="293"/>
      <c r="B39" s="48" t="s">
        <v>264</v>
      </c>
      <c r="C39" s="293"/>
      <c r="D39" s="296"/>
      <c r="E39" s="293"/>
      <c r="F39" s="293"/>
      <c r="G39" s="282"/>
      <c r="H39" s="282"/>
      <c r="I39" s="282"/>
      <c r="J39" s="282"/>
      <c r="K39" s="282"/>
      <c r="L39" s="282"/>
      <c r="M39" s="282"/>
      <c r="N39" s="277"/>
      <c r="O39" s="277"/>
      <c r="P39" s="286"/>
    </row>
    <row r="40" spans="1:16" x14ac:dyDescent="0.3">
      <c r="A40" s="275">
        <v>18</v>
      </c>
      <c r="B40" s="47" t="s">
        <v>94</v>
      </c>
      <c r="C40" s="275" t="s">
        <v>265</v>
      </c>
      <c r="D40" s="294">
        <v>3414288</v>
      </c>
      <c r="E40" s="275">
        <v>2019</v>
      </c>
      <c r="F40" s="275" t="s">
        <v>242</v>
      </c>
      <c r="G40" s="280" t="s">
        <v>216</v>
      </c>
      <c r="H40" s="280" t="s">
        <v>216</v>
      </c>
      <c r="I40" s="280" t="s">
        <v>217</v>
      </c>
      <c r="J40" s="280" t="s">
        <v>217</v>
      </c>
      <c r="K40" s="280" t="s">
        <v>216</v>
      </c>
      <c r="L40" s="280" t="s">
        <v>216</v>
      </c>
      <c r="M40" s="280" t="s">
        <v>218</v>
      </c>
      <c r="N40" s="275"/>
      <c r="O40" s="275" t="s">
        <v>261</v>
      </c>
      <c r="P40" s="278"/>
    </row>
    <row r="41" spans="1:16" x14ac:dyDescent="0.3">
      <c r="A41" s="292"/>
      <c r="B41" s="47" t="s">
        <v>262</v>
      </c>
      <c r="C41" s="292"/>
      <c r="D41" s="295"/>
      <c r="E41" s="292"/>
      <c r="F41" s="292"/>
      <c r="G41" s="281"/>
      <c r="H41" s="281"/>
      <c r="I41" s="281"/>
      <c r="J41" s="281"/>
      <c r="K41" s="281"/>
      <c r="L41" s="281"/>
      <c r="M41" s="281"/>
      <c r="N41" s="276"/>
      <c r="O41" s="276"/>
      <c r="P41" s="279"/>
    </row>
    <row r="42" spans="1:16" x14ac:dyDescent="0.3">
      <c r="A42" s="292"/>
      <c r="B42" s="47" t="s">
        <v>263</v>
      </c>
      <c r="C42" s="292"/>
      <c r="D42" s="295"/>
      <c r="E42" s="292"/>
      <c r="F42" s="292"/>
      <c r="G42" s="281"/>
      <c r="H42" s="281"/>
      <c r="I42" s="281"/>
      <c r="J42" s="281"/>
      <c r="K42" s="281"/>
      <c r="L42" s="281"/>
      <c r="M42" s="281"/>
      <c r="N42" s="276"/>
      <c r="O42" s="276"/>
      <c r="P42" s="279"/>
    </row>
    <row r="43" spans="1:16" ht="12.6" thickBot="1" x14ac:dyDescent="0.35">
      <c r="A43" s="293"/>
      <c r="B43" s="48" t="s">
        <v>264</v>
      </c>
      <c r="C43" s="293"/>
      <c r="D43" s="296"/>
      <c r="E43" s="293"/>
      <c r="F43" s="293"/>
      <c r="G43" s="282"/>
      <c r="H43" s="282"/>
      <c r="I43" s="282"/>
      <c r="J43" s="282"/>
      <c r="K43" s="282"/>
      <c r="L43" s="282"/>
      <c r="M43" s="282"/>
      <c r="N43" s="277"/>
      <c r="O43" s="277"/>
      <c r="P43" s="279"/>
    </row>
    <row r="44" spans="1:16" ht="12" customHeight="1" x14ac:dyDescent="0.3">
      <c r="A44" s="275">
        <v>20</v>
      </c>
      <c r="B44" s="47" t="s">
        <v>266</v>
      </c>
      <c r="C44" s="275" t="s">
        <v>311</v>
      </c>
      <c r="D44" s="294">
        <v>4999413</v>
      </c>
      <c r="E44" s="275" t="s">
        <v>214</v>
      </c>
      <c r="F44" s="275" t="s">
        <v>242</v>
      </c>
      <c r="G44" s="280" t="s">
        <v>217</v>
      </c>
      <c r="H44" s="280" t="s">
        <v>217</v>
      </c>
      <c r="I44" s="280" t="s">
        <v>217</v>
      </c>
      <c r="J44" s="280" t="s">
        <v>217</v>
      </c>
      <c r="K44" s="280" t="s">
        <v>217</v>
      </c>
      <c r="L44" s="280" t="s">
        <v>216</v>
      </c>
      <c r="M44" s="280" t="s">
        <v>218</v>
      </c>
      <c r="N44" s="275"/>
      <c r="O44" s="275" t="s">
        <v>247</v>
      </c>
      <c r="P44" s="275" t="s">
        <v>267</v>
      </c>
    </row>
    <row r="45" spans="1:16" ht="12.6" customHeight="1" x14ac:dyDescent="0.3">
      <c r="A45" s="292"/>
      <c r="B45" s="47" t="s">
        <v>268</v>
      </c>
      <c r="C45" s="292"/>
      <c r="D45" s="295"/>
      <c r="E45" s="292"/>
      <c r="F45" s="292"/>
      <c r="G45" s="281"/>
      <c r="H45" s="281"/>
      <c r="I45" s="281"/>
      <c r="J45" s="281"/>
      <c r="K45" s="281"/>
      <c r="L45" s="281"/>
      <c r="M45" s="281"/>
      <c r="N45" s="276"/>
      <c r="O45" s="276"/>
      <c r="P45" s="276"/>
    </row>
    <row r="46" spans="1:16" ht="12.6" customHeight="1" x14ac:dyDescent="0.3">
      <c r="A46" s="292"/>
      <c r="B46" s="47" t="s">
        <v>269</v>
      </c>
      <c r="C46" s="292"/>
      <c r="D46" s="295"/>
      <c r="E46" s="292"/>
      <c r="F46" s="292"/>
      <c r="G46" s="281"/>
      <c r="H46" s="281"/>
      <c r="I46" s="281"/>
      <c r="J46" s="281"/>
      <c r="K46" s="281"/>
      <c r="L46" s="281"/>
      <c r="M46" s="281"/>
      <c r="N46" s="276"/>
      <c r="O46" s="276"/>
      <c r="P46" s="276"/>
    </row>
    <row r="47" spans="1:16" ht="84" customHeight="1" thickBot="1" x14ac:dyDescent="0.35">
      <c r="A47" s="293"/>
      <c r="B47" s="48"/>
      <c r="C47" s="293"/>
      <c r="D47" s="296"/>
      <c r="E47" s="293"/>
      <c r="F47" s="293"/>
      <c r="G47" s="282"/>
      <c r="H47" s="282"/>
      <c r="I47" s="282"/>
      <c r="J47" s="282"/>
      <c r="K47" s="282"/>
      <c r="L47" s="282"/>
      <c r="M47" s="282"/>
      <c r="N47" s="277"/>
      <c r="O47" s="277"/>
      <c r="P47" s="277"/>
    </row>
    <row r="48" spans="1:16" x14ac:dyDescent="0.3">
      <c r="A48" s="275">
        <v>21</v>
      </c>
      <c r="B48" s="55" t="s">
        <v>72</v>
      </c>
      <c r="C48" s="275" t="s">
        <v>277</v>
      </c>
      <c r="D48" s="294">
        <v>3888205</v>
      </c>
      <c r="E48" s="275" t="s">
        <v>278</v>
      </c>
      <c r="F48" s="275" t="s">
        <v>273</v>
      </c>
      <c r="G48" s="280" t="s">
        <v>216</v>
      </c>
      <c r="H48" s="280" t="s">
        <v>217</v>
      </c>
      <c r="I48" s="280" t="s">
        <v>217</v>
      </c>
      <c r="J48" s="280" t="s">
        <v>216</v>
      </c>
      <c r="K48" s="280" t="s">
        <v>217</v>
      </c>
      <c r="L48" s="280" t="s">
        <v>216</v>
      </c>
      <c r="M48" s="280" t="s">
        <v>218</v>
      </c>
      <c r="N48" s="275"/>
      <c r="O48" s="275" t="s">
        <v>261</v>
      </c>
      <c r="P48" s="278"/>
    </row>
    <row r="49" spans="1:16" ht="12" customHeight="1" x14ac:dyDescent="0.3">
      <c r="A49" s="292"/>
      <c r="B49" s="56" t="s">
        <v>280</v>
      </c>
      <c r="C49" s="292"/>
      <c r="D49" s="292"/>
      <c r="E49" s="292"/>
      <c r="F49" s="292"/>
      <c r="G49" s="281"/>
      <c r="H49" s="281"/>
      <c r="I49" s="281"/>
      <c r="J49" s="281"/>
      <c r="K49" s="281"/>
      <c r="L49" s="281"/>
      <c r="M49" s="281"/>
      <c r="N49" s="276"/>
      <c r="O49" s="276"/>
      <c r="P49" s="279"/>
    </row>
    <row r="50" spans="1:16" ht="12" customHeight="1" x14ac:dyDescent="0.3">
      <c r="A50" s="292"/>
      <c r="B50" s="56" t="s">
        <v>281</v>
      </c>
      <c r="C50" s="292"/>
      <c r="D50" s="292"/>
      <c r="E50" s="292"/>
      <c r="F50" s="292"/>
      <c r="G50" s="281"/>
      <c r="H50" s="281"/>
      <c r="I50" s="281"/>
      <c r="J50" s="281"/>
      <c r="K50" s="281"/>
      <c r="L50" s="281"/>
      <c r="M50" s="281"/>
      <c r="N50" s="276"/>
      <c r="O50" s="276"/>
      <c r="P50" s="279"/>
    </row>
    <row r="51" spans="1:16" s="42" customFormat="1" ht="42" customHeight="1" thickBot="1" x14ac:dyDescent="0.35">
      <c r="A51" s="292"/>
      <c r="B51" s="57"/>
      <c r="C51" s="292"/>
      <c r="D51" s="292"/>
      <c r="E51" s="292"/>
      <c r="F51" s="292"/>
      <c r="G51" s="281"/>
      <c r="H51" s="281"/>
      <c r="I51" s="281"/>
      <c r="J51" s="281"/>
      <c r="K51" s="281"/>
      <c r="L51" s="281"/>
      <c r="M51" s="282"/>
      <c r="N51" s="276"/>
      <c r="O51" s="277"/>
      <c r="P51" s="279"/>
    </row>
    <row r="52" spans="1:16" x14ac:dyDescent="0.3">
      <c r="A52" s="275">
        <v>23</v>
      </c>
      <c r="B52" s="55" t="s">
        <v>114</v>
      </c>
      <c r="C52" s="275" t="s">
        <v>270</v>
      </c>
      <c r="D52" s="275" t="s">
        <v>271</v>
      </c>
      <c r="E52" s="275" t="s">
        <v>272</v>
      </c>
      <c r="F52" s="275" t="s">
        <v>273</v>
      </c>
      <c r="G52" s="280" t="s">
        <v>216</v>
      </c>
      <c r="H52" s="280" t="s">
        <v>217</v>
      </c>
      <c r="I52" s="280" t="s">
        <v>217</v>
      </c>
      <c r="J52" s="280" t="s">
        <v>217</v>
      </c>
      <c r="K52" s="280" t="s">
        <v>216</v>
      </c>
      <c r="L52" s="280" t="s">
        <v>216</v>
      </c>
      <c r="M52" s="280" t="s">
        <v>218</v>
      </c>
      <c r="N52" s="275"/>
      <c r="O52" s="283" t="s">
        <v>247</v>
      </c>
      <c r="P52" s="278"/>
    </row>
    <row r="53" spans="1:16" x14ac:dyDescent="0.3">
      <c r="A53" s="292"/>
      <c r="B53" s="56" t="s">
        <v>274</v>
      </c>
      <c r="C53" s="292"/>
      <c r="D53" s="292"/>
      <c r="E53" s="292"/>
      <c r="F53" s="292"/>
      <c r="G53" s="281"/>
      <c r="H53" s="281"/>
      <c r="I53" s="281"/>
      <c r="J53" s="281"/>
      <c r="K53" s="281"/>
      <c r="L53" s="281"/>
      <c r="M53" s="281"/>
      <c r="N53" s="276"/>
      <c r="O53" s="284"/>
      <c r="P53" s="279"/>
    </row>
    <row r="54" spans="1:16" x14ac:dyDescent="0.3">
      <c r="A54" s="292"/>
      <c r="B54" s="56" t="s">
        <v>275</v>
      </c>
      <c r="C54" s="292"/>
      <c r="D54" s="292"/>
      <c r="E54" s="292"/>
      <c r="F54" s="292"/>
      <c r="G54" s="281"/>
      <c r="H54" s="281"/>
      <c r="I54" s="281"/>
      <c r="J54" s="281"/>
      <c r="K54" s="281"/>
      <c r="L54" s="281"/>
      <c r="M54" s="281"/>
      <c r="N54" s="276"/>
      <c r="O54" s="284"/>
      <c r="P54" s="279"/>
    </row>
    <row r="55" spans="1:16" ht="12.6" thickBot="1" x14ac:dyDescent="0.35">
      <c r="A55" s="293"/>
      <c r="B55" s="57"/>
      <c r="C55" s="293"/>
      <c r="D55" s="293"/>
      <c r="E55" s="293"/>
      <c r="F55" s="293"/>
      <c r="G55" s="282"/>
      <c r="H55" s="282"/>
      <c r="I55" s="282"/>
      <c r="J55" s="282"/>
      <c r="K55" s="282"/>
      <c r="L55" s="282"/>
      <c r="M55" s="282"/>
      <c r="N55" s="277"/>
      <c r="O55" s="285"/>
      <c r="P55" s="286"/>
    </row>
    <row r="56" spans="1:16" ht="15" thickBot="1" x14ac:dyDescent="0.35">
      <c r="A56" s="297" t="s">
        <v>276</v>
      </c>
      <c r="B56" s="298"/>
      <c r="C56" s="298"/>
      <c r="D56" s="298"/>
      <c r="E56" s="298"/>
      <c r="F56" s="298"/>
      <c r="G56" s="298"/>
      <c r="H56" s="298"/>
      <c r="I56" s="298"/>
      <c r="J56" s="298"/>
      <c r="K56" s="298"/>
      <c r="L56" s="298"/>
      <c r="M56" s="298"/>
      <c r="N56" s="299"/>
      <c r="O56" s="299"/>
      <c r="P56" s="300"/>
    </row>
    <row r="57" spans="1:16" x14ac:dyDescent="0.3">
      <c r="A57" s="272">
        <v>42</v>
      </c>
      <c r="B57" s="58" t="s">
        <v>72</v>
      </c>
      <c r="C57" s="272" t="s">
        <v>282</v>
      </c>
      <c r="D57" s="289" t="s">
        <v>283</v>
      </c>
      <c r="E57" s="272" t="s">
        <v>284</v>
      </c>
      <c r="F57" s="272" t="s">
        <v>285</v>
      </c>
      <c r="G57" s="269" t="s">
        <v>216</v>
      </c>
      <c r="H57" s="269" t="s">
        <v>216</v>
      </c>
      <c r="I57" s="269" t="s">
        <v>216</v>
      </c>
      <c r="J57" s="269" t="s">
        <v>216</v>
      </c>
      <c r="K57" s="269" t="s">
        <v>217</v>
      </c>
      <c r="L57" s="269" t="s">
        <v>216</v>
      </c>
      <c r="M57" s="269" t="s">
        <v>75</v>
      </c>
      <c r="N57" s="272" t="s">
        <v>286</v>
      </c>
      <c r="O57" s="272" t="s">
        <v>287</v>
      </c>
      <c r="P57" s="301"/>
    </row>
    <row r="58" spans="1:16" x14ac:dyDescent="0.3">
      <c r="A58" s="287"/>
      <c r="B58" s="58" t="s">
        <v>280</v>
      </c>
      <c r="C58" s="287"/>
      <c r="D58" s="290"/>
      <c r="E58" s="287"/>
      <c r="F58" s="287"/>
      <c r="G58" s="270"/>
      <c r="H58" s="270"/>
      <c r="I58" s="270"/>
      <c r="J58" s="270"/>
      <c r="K58" s="270"/>
      <c r="L58" s="270"/>
      <c r="M58" s="270"/>
      <c r="N58" s="273"/>
      <c r="O58" s="273"/>
      <c r="P58" s="302"/>
    </row>
    <row r="59" spans="1:16" x14ac:dyDescent="0.3">
      <c r="A59" s="287"/>
      <c r="B59" s="58" t="s">
        <v>281</v>
      </c>
      <c r="C59" s="287"/>
      <c r="D59" s="290"/>
      <c r="E59" s="287"/>
      <c r="F59" s="287"/>
      <c r="G59" s="270"/>
      <c r="H59" s="270"/>
      <c r="I59" s="270"/>
      <c r="J59" s="270"/>
      <c r="K59" s="270"/>
      <c r="L59" s="270"/>
      <c r="M59" s="270"/>
      <c r="N59" s="273"/>
      <c r="O59" s="273"/>
      <c r="P59" s="302"/>
    </row>
    <row r="60" spans="1:16" ht="153.75" customHeight="1" thickBot="1" x14ac:dyDescent="0.35">
      <c r="A60" s="288"/>
      <c r="B60" s="59"/>
      <c r="C60" s="288"/>
      <c r="D60" s="291"/>
      <c r="E60" s="288"/>
      <c r="F60" s="288"/>
      <c r="G60" s="271"/>
      <c r="H60" s="271"/>
      <c r="I60" s="271"/>
      <c r="J60" s="271"/>
      <c r="K60" s="271"/>
      <c r="L60" s="271"/>
      <c r="M60" s="271"/>
      <c r="N60" s="274"/>
      <c r="O60" s="274"/>
      <c r="P60" s="303"/>
    </row>
    <row r="61" spans="1:16" ht="15" thickBot="1" x14ac:dyDescent="0.35">
      <c r="A61" s="265" t="s">
        <v>288</v>
      </c>
      <c r="B61" s="266"/>
      <c r="C61" s="266"/>
      <c r="D61" s="266"/>
      <c r="E61" s="266"/>
      <c r="F61" s="266"/>
      <c r="G61" s="266"/>
      <c r="H61" s="266"/>
      <c r="I61" s="266"/>
      <c r="J61" s="266"/>
      <c r="K61" s="266"/>
      <c r="L61" s="266"/>
      <c r="M61" s="266"/>
      <c r="N61" s="267"/>
      <c r="O61" s="267"/>
      <c r="P61" s="268"/>
    </row>
    <row r="62" spans="1:16" ht="29.25" customHeight="1" x14ac:dyDescent="0.3">
      <c r="A62" s="60"/>
      <c r="B62" s="60"/>
      <c r="C62" s="60"/>
      <c r="D62" s="81"/>
      <c r="E62" s="60"/>
      <c r="F62" s="60"/>
      <c r="G62" s="79"/>
      <c r="H62" s="79"/>
      <c r="I62" s="79"/>
      <c r="J62" s="79"/>
      <c r="K62" s="79"/>
      <c r="L62" s="79"/>
      <c r="M62" s="79"/>
      <c r="N62" s="60"/>
      <c r="O62" s="60"/>
      <c r="P62" s="80"/>
    </row>
    <row r="63" spans="1:16" ht="15" customHeight="1" thickBot="1" x14ac:dyDescent="0.35">
      <c r="A63" s="262" t="s">
        <v>292</v>
      </c>
      <c r="B63" s="263"/>
      <c r="C63" s="263"/>
      <c r="D63" s="263"/>
      <c r="E63" s="263"/>
      <c r="F63" s="263"/>
      <c r="G63" s="263"/>
      <c r="H63" s="263"/>
      <c r="I63" s="263"/>
      <c r="J63" s="263"/>
      <c r="K63" s="263"/>
      <c r="L63" s="263"/>
      <c r="M63" s="263"/>
      <c r="N63" s="263"/>
      <c r="O63" s="263"/>
      <c r="P63" s="264"/>
    </row>
    <row r="64" spans="1:16" x14ac:dyDescent="0.3">
      <c r="A64" s="245">
        <v>14</v>
      </c>
      <c r="B64" s="61" t="s">
        <v>94</v>
      </c>
      <c r="C64" s="245" t="s">
        <v>293</v>
      </c>
      <c r="D64" s="260">
        <v>5250000</v>
      </c>
      <c r="E64" s="245">
        <v>2019</v>
      </c>
      <c r="F64" s="245" t="s">
        <v>242</v>
      </c>
      <c r="G64" s="247" t="s">
        <v>216</v>
      </c>
      <c r="H64" s="247" t="s">
        <v>217</v>
      </c>
      <c r="I64" s="247" t="s">
        <v>216</v>
      </c>
      <c r="J64" s="247" t="s">
        <v>216</v>
      </c>
      <c r="K64" s="247" t="s">
        <v>217</v>
      </c>
      <c r="L64" s="247" t="s">
        <v>216</v>
      </c>
      <c r="M64" s="247"/>
      <c r="N64" s="245"/>
      <c r="O64" s="62"/>
      <c r="P64" s="259" t="s">
        <v>294</v>
      </c>
    </row>
    <row r="65" spans="1:16" ht="14.4" x14ac:dyDescent="0.3">
      <c r="A65" s="245"/>
      <c r="B65" s="61" t="s">
        <v>262</v>
      </c>
      <c r="C65" s="245"/>
      <c r="D65" s="260"/>
      <c r="E65" s="245"/>
      <c r="F65" s="245"/>
      <c r="G65" s="247"/>
      <c r="H65" s="247"/>
      <c r="I65" s="247"/>
      <c r="J65" s="247"/>
      <c r="K65" s="247"/>
      <c r="L65" s="247"/>
      <c r="M65" s="247"/>
      <c r="N65" s="253"/>
      <c r="O65" s="63"/>
      <c r="P65" s="243"/>
    </row>
    <row r="66" spans="1:16" ht="14.4" x14ac:dyDescent="0.3">
      <c r="A66" s="245"/>
      <c r="B66" s="61" t="s">
        <v>263</v>
      </c>
      <c r="C66" s="245"/>
      <c r="D66" s="260"/>
      <c r="E66" s="245"/>
      <c r="F66" s="245"/>
      <c r="G66" s="247"/>
      <c r="H66" s="247"/>
      <c r="I66" s="247"/>
      <c r="J66" s="247"/>
      <c r="K66" s="247"/>
      <c r="L66" s="247"/>
      <c r="M66" s="247"/>
      <c r="N66" s="253"/>
      <c r="O66" s="63"/>
      <c r="P66" s="243"/>
    </row>
    <row r="67" spans="1:16" ht="15" thickBot="1" x14ac:dyDescent="0.35">
      <c r="A67" s="246"/>
      <c r="B67" s="64" t="s">
        <v>264</v>
      </c>
      <c r="C67" s="246"/>
      <c r="D67" s="261"/>
      <c r="E67" s="246"/>
      <c r="F67" s="246"/>
      <c r="G67" s="248"/>
      <c r="H67" s="248"/>
      <c r="I67" s="248"/>
      <c r="J67" s="248"/>
      <c r="K67" s="248"/>
      <c r="L67" s="248"/>
      <c r="M67" s="248"/>
      <c r="N67" s="254"/>
      <c r="O67" s="65"/>
      <c r="P67" s="244"/>
    </row>
    <row r="68" spans="1:16" x14ac:dyDescent="0.3">
      <c r="A68" s="252">
        <v>15</v>
      </c>
      <c r="B68" s="66" t="s">
        <v>94</v>
      </c>
      <c r="C68" s="252" t="s">
        <v>295</v>
      </c>
      <c r="D68" s="252" t="s">
        <v>296</v>
      </c>
      <c r="E68" s="252">
        <v>2018</v>
      </c>
      <c r="F68" s="252" t="s">
        <v>242</v>
      </c>
      <c r="G68" s="249" t="s">
        <v>216</v>
      </c>
      <c r="H68" s="249" t="s">
        <v>216</v>
      </c>
      <c r="I68" s="249" t="s">
        <v>217</v>
      </c>
      <c r="J68" s="249" t="s">
        <v>216</v>
      </c>
      <c r="K68" s="249" t="s">
        <v>216</v>
      </c>
      <c r="L68" s="249" t="s">
        <v>216</v>
      </c>
      <c r="M68" s="249"/>
      <c r="N68" s="252"/>
      <c r="O68" s="67"/>
      <c r="P68" s="259" t="s">
        <v>294</v>
      </c>
    </row>
    <row r="69" spans="1:16" ht="15" thickBot="1" x14ac:dyDescent="0.35">
      <c r="A69" s="245"/>
      <c r="B69" s="66" t="s">
        <v>262</v>
      </c>
      <c r="C69" s="245"/>
      <c r="D69" s="245"/>
      <c r="E69" s="245"/>
      <c r="F69" s="245"/>
      <c r="G69" s="247"/>
      <c r="H69" s="247"/>
      <c r="I69" s="247"/>
      <c r="J69" s="247"/>
      <c r="K69" s="247"/>
      <c r="L69" s="247"/>
      <c r="M69" s="247"/>
      <c r="N69" s="253"/>
      <c r="O69" s="63"/>
      <c r="P69" s="243"/>
    </row>
    <row r="70" spans="1:16" ht="14.4" x14ac:dyDescent="0.3">
      <c r="A70" s="245"/>
      <c r="B70" s="66" t="s">
        <v>263</v>
      </c>
      <c r="C70" s="245"/>
      <c r="D70" s="245"/>
      <c r="E70" s="245"/>
      <c r="F70" s="245"/>
      <c r="G70" s="247"/>
      <c r="H70" s="247"/>
      <c r="I70" s="247"/>
      <c r="J70" s="247"/>
      <c r="K70" s="247"/>
      <c r="L70" s="247"/>
      <c r="M70" s="247"/>
      <c r="N70" s="253"/>
      <c r="O70" s="63"/>
      <c r="P70" s="243"/>
    </row>
    <row r="71" spans="1:16" ht="15" thickBot="1" x14ac:dyDescent="0.35">
      <c r="A71" s="246"/>
      <c r="B71" s="68" t="s">
        <v>264</v>
      </c>
      <c r="C71" s="246"/>
      <c r="D71" s="246"/>
      <c r="E71" s="246"/>
      <c r="F71" s="246"/>
      <c r="G71" s="248"/>
      <c r="H71" s="248"/>
      <c r="I71" s="248"/>
      <c r="J71" s="248"/>
      <c r="K71" s="248"/>
      <c r="L71" s="248"/>
      <c r="M71" s="248"/>
      <c r="N71" s="254"/>
      <c r="O71" s="65"/>
      <c r="P71" s="244"/>
    </row>
    <row r="72" spans="1:16" x14ac:dyDescent="0.3">
      <c r="A72" s="252">
        <v>16</v>
      </c>
      <c r="B72" s="66" t="s">
        <v>94</v>
      </c>
      <c r="C72" s="252" t="s">
        <v>297</v>
      </c>
      <c r="D72" s="258">
        <v>500000</v>
      </c>
      <c r="E72" s="252">
        <v>2019</v>
      </c>
      <c r="F72" s="252" t="s">
        <v>233</v>
      </c>
      <c r="G72" s="249" t="s">
        <v>216</v>
      </c>
      <c r="H72" s="249" t="s">
        <v>216</v>
      </c>
      <c r="I72" s="249" t="s">
        <v>216</v>
      </c>
      <c r="J72" s="249" t="s">
        <v>217</v>
      </c>
      <c r="K72" s="249" t="s">
        <v>216</v>
      </c>
      <c r="L72" s="249" t="s">
        <v>216</v>
      </c>
      <c r="M72" s="249"/>
      <c r="N72" s="252"/>
      <c r="O72" s="67"/>
      <c r="P72" s="259" t="s">
        <v>298</v>
      </c>
    </row>
    <row r="73" spans="1:16" ht="14.4" x14ac:dyDescent="0.3">
      <c r="A73" s="245"/>
      <c r="B73" s="66" t="s">
        <v>262</v>
      </c>
      <c r="C73" s="245"/>
      <c r="D73" s="260"/>
      <c r="E73" s="245"/>
      <c r="F73" s="245"/>
      <c r="G73" s="247"/>
      <c r="H73" s="247"/>
      <c r="I73" s="247"/>
      <c r="J73" s="247"/>
      <c r="K73" s="247"/>
      <c r="L73" s="247"/>
      <c r="M73" s="247"/>
      <c r="N73" s="253"/>
      <c r="O73" s="63"/>
      <c r="P73" s="243"/>
    </row>
    <row r="74" spans="1:16" ht="14.4" x14ac:dyDescent="0.3">
      <c r="A74" s="245"/>
      <c r="B74" s="66" t="s">
        <v>263</v>
      </c>
      <c r="C74" s="245"/>
      <c r="D74" s="260"/>
      <c r="E74" s="245"/>
      <c r="F74" s="245"/>
      <c r="G74" s="247"/>
      <c r="H74" s="247"/>
      <c r="I74" s="247"/>
      <c r="J74" s="247"/>
      <c r="K74" s="247"/>
      <c r="L74" s="247"/>
      <c r="M74" s="247"/>
      <c r="N74" s="253"/>
      <c r="O74" s="63"/>
      <c r="P74" s="243"/>
    </row>
    <row r="75" spans="1:16" ht="15" thickBot="1" x14ac:dyDescent="0.35">
      <c r="A75" s="246"/>
      <c r="B75" s="68" t="s">
        <v>264</v>
      </c>
      <c r="C75" s="246"/>
      <c r="D75" s="261"/>
      <c r="E75" s="246"/>
      <c r="F75" s="246"/>
      <c r="G75" s="248"/>
      <c r="H75" s="248"/>
      <c r="I75" s="248"/>
      <c r="J75" s="248"/>
      <c r="K75" s="248"/>
      <c r="L75" s="248"/>
      <c r="M75" s="248"/>
      <c r="N75" s="254"/>
      <c r="O75" s="65"/>
      <c r="P75" s="244"/>
    </row>
    <row r="76" spans="1:16" x14ac:dyDescent="0.3">
      <c r="A76" s="252">
        <v>26</v>
      </c>
      <c r="B76" s="66" t="s">
        <v>117</v>
      </c>
      <c r="C76" s="252" t="s">
        <v>299</v>
      </c>
      <c r="D76" s="258">
        <v>500000</v>
      </c>
      <c r="E76" s="252" t="s">
        <v>214</v>
      </c>
      <c r="F76" s="252" t="s">
        <v>289</v>
      </c>
      <c r="G76" s="249" t="s">
        <v>216</v>
      </c>
      <c r="H76" s="249" t="s">
        <v>217</v>
      </c>
      <c r="I76" s="249" t="s">
        <v>217</v>
      </c>
      <c r="J76" s="249" t="s">
        <v>216</v>
      </c>
      <c r="K76" s="249" t="s">
        <v>216</v>
      </c>
      <c r="L76" s="249" t="s">
        <v>216</v>
      </c>
      <c r="M76" s="249" t="s">
        <v>290</v>
      </c>
      <c r="N76" s="252" t="s">
        <v>81</v>
      </c>
      <c r="O76" s="255" t="s">
        <v>300</v>
      </c>
      <c r="P76" s="242" t="s">
        <v>301</v>
      </c>
    </row>
    <row r="77" spans="1:16" x14ac:dyDescent="0.3">
      <c r="A77" s="245"/>
      <c r="B77" s="66" t="s">
        <v>251</v>
      </c>
      <c r="C77" s="245"/>
      <c r="D77" s="260"/>
      <c r="E77" s="245"/>
      <c r="F77" s="245"/>
      <c r="G77" s="247"/>
      <c r="H77" s="247"/>
      <c r="I77" s="247"/>
      <c r="J77" s="247"/>
      <c r="K77" s="247"/>
      <c r="L77" s="247"/>
      <c r="M77" s="247"/>
      <c r="N77" s="253"/>
      <c r="O77" s="256"/>
      <c r="P77" s="243"/>
    </row>
    <row r="78" spans="1:16" x14ac:dyDescent="0.3">
      <c r="A78" s="245"/>
      <c r="B78" s="66" t="s">
        <v>252</v>
      </c>
      <c r="C78" s="245"/>
      <c r="D78" s="260"/>
      <c r="E78" s="245"/>
      <c r="F78" s="245"/>
      <c r="G78" s="247"/>
      <c r="H78" s="247"/>
      <c r="I78" s="247"/>
      <c r="J78" s="247"/>
      <c r="K78" s="247"/>
      <c r="L78" s="247"/>
      <c r="M78" s="247"/>
      <c r="N78" s="253"/>
      <c r="O78" s="256"/>
      <c r="P78" s="243"/>
    </row>
    <row r="79" spans="1:16" ht="12.6" thickBot="1" x14ac:dyDescent="0.35">
      <c r="A79" s="246"/>
      <c r="B79" s="68" t="s">
        <v>253</v>
      </c>
      <c r="C79" s="246"/>
      <c r="D79" s="261"/>
      <c r="E79" s="246"/>
      <c r="F79" s="246"/>
      <c r="G79" s="248"/>
      <c r="H79" s="248"/>
      <c r="I79" s="248"/>
      <c r="J79" s="248"/>
      <c r="K79" s="248"/>
      <c r="L79" s="248"/>
      <c r="M79" s="248"/>
      <c r="N79" s="254"/>
      <c r="O79" s="257"/>
      <c r="P79" s="244"/>
    </row>
    <row r="80" spans="1:16" x14ac:dyDescent="0.3">
      <c r="A80" s="252" t="s">
        <v>302</v>
      </c>
      <c r="B80" s="69" t="s">
        <v>230</v>
      </c>
      <c r="C80" s="252" t="s">
        <v>303</v>
      </c>
      <c r="D80" s="258">
        <v>900000</v>
      </c>
      <c r="E80" s="252">
        <v>2023</v>
      </c>
      <c r="F80" s="70"/>
      <c r="G80" s="247" t="s">
        <v>216</v>
      </c>
      <c r="H80" s="249" t="s">
        <v>217</v>
      </c>
      <c r="I80" s="249" t="s">
        <v>217</v>
      </c>
      <c r="J80" s="249" t="s">
        <v>216</v>
      </c>
      <c r="K80" s="249" t="s">
        <v>216</v>
      </c>
      <c r="L80" s="249" t="s">
        <v>216</v>
      </c>
      <c r="M80" s="71"/>
      <c r="N80" s="252" t="s">
        <v>291</v>
      </c>
      <c r="O80" s="255" t="s">
        <v>304</v>
      </c>
      <c r="P80" s="242" t="s">
        <v>305</v>
      </c>
    </row>
    <row r="81" spans="1:16" x14ac:dyDescent="0.3">
      <c r="A81" s="253"/>
      <c r="B81" s="72" t="s">
        <v>235</v>
      </c>
      <c r="C81" s="253"/>
      <c r="D81" s="253"/>
      <c r="E81" s="253"/>
      <c r="F81" s="245" t="s">
        <v>289</v>
      </c>
      <c r="G81" s="247"/>
      <c r="H81" s="250"/>
      <c r="I81" s="250"/>
      <c r="J81" s="247"/>
      <c r="K81" s="247"/>
      <c r="L81" s="247"/>
      <c r="M81" s="247" t="s">
        <v>290</v>
      </c>
      <c r="N81" s="253"/>
      <c r="O81" s="256"/>
      <c r="P81" s="243"/>
    </row>
    <row r="82" spans="1:16" x14ac:dyDescent="0.3">
      <c r="A82" s="253"/>
      <c r="B82" s="72" t="s">
        <v>236</v>
      </c>
      <c r="C82" s="253"/>
      <c r="D82" s="253"/>
      <c r="E82" s="253"/>
      <c r="F82" s="245"/>
      <c r="G82" s="247"/>
      <c r="H82" s="250"/>
      <c r="I82" s="250"/>
      <c r="J82" s="247"/>
      <c r="K82" s="247"/>
      <c r="L82" s="247"/>
      <c r="M82" s="247"/>
      <c r="N82" s="253"/>
      <c r="O82" s="256"/>
      <c r="P82" s="243"/>
    </row>
    <row r="83" spans="1:16" ht="12.6" thickBot="1" x14ac:dyDescent="0.35">
      <c r="A83" s="254"/>
      <c r="B83" s="73" t="s">
        <v>237</v>
      </c>
      <c r="C83" s="254"/>
      <c r="D83" s="254"/>
      <c r="E83" s="254"/>
      <c r="F83" s="246"/>
      <c r="G83" s="248"/>
      <c r="H83" s="251"/>
      <c r="I83" s="251"/>
      <c r="J83" s="248"/>
      <c r="K83" s="248"/>
      <c r="L83" s="248"/>
      <c r="M83" s="248"/>
      <c r="N83" s="254"/>
      <c r="O83" s="257"/>
      <c r="P83" s="244"/>
    </row>
    <row r="84" spans="1:16" x14ac:dyDescent="0.3">
      <c r="A84" s="252">
        <v>37</v>
      </c>
      <c r="B84" s="85" t="s">
        <v>117</v>
      </c>
      <c r="C84" s="354" t="s">
        <v>118</v>
      </c>
      <c r="D84" s="369">
        <v>4000000</v>
      </c>
      <c r="E84" s="354" t="s">
        <v>351</v>
      </c>
      <c r="F84" s="354" t="s">
        <v>344</v>
      </c>
      <c r="G84" s="357" t="s">
        <v>217</v>
      </c>
      <c r="H84" s="357" t="s">
        <v>216</v>
      </c>
      <c r="I84" s="357" t="s">
        <v>216</v>
      </c>
      <c r="J84" s="357" t="s">
        <v>216</v>
      </c>
      <c r="K84" s="357" t="s">
        <v>217</v>
      </c>
      <c r="L84" s="357" t="s">
        <v>216</v>
      </c>
      <c r="M84" s="357" t="s">
        <v>290</v>
      </c>
      <c r="N84" s="354" t="s">
        <v>81</v>
      </c>
      <c r="O84" s="363" t="s">
        <v>345</v>
      </c>
      <c r="P84" s="366"/>
    </row>
    <row r="85" spans="1:16" ht="12" customHeight="1" x14ac:dyDescent="0.3">
      <c r="A85" s="253"/>
      <c r="B85" s="85" t="s">
        <v>251</v>
      </c>
      <c r="C85" s="355"/>
      <c r="D85" s="355"/>
      <c r="E85" s="355"/>
      <c r="F85" s="355"/>
      <c r="G85" s="358"/>
      <c r="H85" s="358"/>
      <c r="I85" s="358"/>
      <c r="J85" s="358"/>
      <c r="K85" s="358"/>
      <c r="L85" s="358"/>
      <c r="M85" s="358"/>
      <c r="N85" s="361"/>
      <c r="O85" s="364"/>
      <c r="P85" s="367"/>
    </row>
    <row r="86" spans="1:16" ht="12" customHeight="1" x14ac:dyDescent="0.3">
      <c r="A86" s="253"/>
      <c r="B86" s="85" t="s">
        <v>252</v>
      </c>
      <c r="C86" s="355"/>
      <c r="D86" s="355"/>
      <c r="E86" s="355"/>
      <c r="F86" s="355"/>
      <c r="G86" s="358"/>
      <c r="H86" s="358"/>
      <c r="I86" s="358"/>
      <c r="J86" s="358"/>
      <c r="K86" s="358"/>
      <c r="L86" s="358"/>
      <c r="M86" s="358"/>
      <c r="N86" s="361"/>
      <c r="O86" s="364"/>
      <c r="P86" s="367"/>
    </row>
    <row r="87" spans="1:16" ht="12.6" customHeight="1" thickBot="1" x14ac:dyDescent="0.35">
      <c r="A87" s="254"/>
      <c r="B87" s="86" t="s">
        <v>253</v>
      </c>
      <c r="C87" s="356"/>
      <c r="D87" s="356"/>
      <c r="E87" s="356"/>
      <c r="F87" s="356"/>
      <c r="G87" s="359"/>
      <c r="H87" s="359"/>
      <c r="I87" s="359"/>
      <c r="J87" s="359"/>
      <c r="K87" s="359"/>
      <c r="L87" s="359"/>
      <c r="M87" s="359"/>
      <c r="N87" s="362"/>
      <c r="O87" s="365"/>
      <c r="P87" s="368"/>
    </row>
    <row r="88" spans="1:16" x14ac:dyDescent="0.3">
      <c r="A88" s="252">
        <v>22</v>
      </c>
      <c r="B88" s="85" t="s">
        <v>107</v>
      </c>
      <c r="C88" s="354" t="s">
        <v>346</v>
      </c>
      <c r="D88" s="354" t="s">
        <v>347</v>
      </c>
      <c r="E88" s="354" t="s">
        <v>352</v>
      </c>
      <c r="F88" s="354" t="s">
        <v>242</v>
      </c>
      <c r="G88" s="357" t="s">
        <v>216</v>
      </c>
      <c r="H88" s="357" t="s">
        <v>216</v>
      </c>
      <c r="I88" s="357" t="s">
        <v>216</v>
      </c>
      <c r="J88" s="357" t="s">
        <v>216</v>
      </c>
      <c r="K88" s="357" t="s">
        <v>216</v>
      </c>
      <c r="L88" s="357" t="s">
        <v>217</v>
      </c>
      <c r="M88" s="357" t="s">
        <v>290</v>
      </c>
      <c r="N88" s="354" t="s">
        <v>81</v>
      </c>
      <c r="O88" s="363"/>
      <c r="P88" s="242" t="s">
        <v>348</v>
      </c>
    </row>
    <row r="89" spans="1:16" ht="12" customHeight="1" x14ac:dyDescent="0.3">
      <c r="A89" s="253"/>
      <c r="B89" s="85" t="s">
        <v>349</v>
      </c>
      <c r="C89" s="355"/>
      <c r="D89" s="355"/>
      <c r="E89" s="355"/>
      <c r="F89" s="355"/>
      <c r="G89" s="358"/>
      <c r="H89" s="358"/>
      <c r="I89" s="358"/>
      <c r="J89" s="358"/>
      <c r="K89" s="358"/>
      <c r="L89" s="358"/>
      <c r="M89" s="358"/>
      <c r="N89" s="361"/>
      <c r="O89" s="364"/>
      <c r="P89" s="243"/>
    </row>
    <row r="90" spans="1:16" ht="12" customHeight="1" x14ac:dyDescent="0.3">
      <c r="A90" s="253"/>
      <c r="B90" s="85" t="s">
        <v>350</v>
      </c>
      <c r="C90" s="355"/>
      <c r="D90" s="355"/>
      <c r="E90" s="355"/>
      <c r="F90" s="355"/>
      <c r="G90" s="358"/>
      <c r="H90" s="358"/>
      <c r="I90" s="358"/>
      <c r="J90" s="358"/>
      <c r="K90" s="358"/>
      <c r="L90" s="358"/>
      <c r="M90" s="358"/>
      <c r="N90" s="361"/>
      <c r="O90" s="364"/>
      <c r="P90" s="243"/>
    </row>
    <row r="91" spans="1:16" ht="12.6" customHeight="1" thickBot="1" x14ac:dyDescent="0.35">
      <c r="A91" s="254"/>
      <c r="B91" s="86"/>
      <c r="C91" s="356"/>
      <c r="D91" s="356"/>
      <c r="E91" s="356"/>
      <c r="F91" s="356"/>
      <c r="G91" s="359"/>
      <c r="H91" s="359"/>
      <c r="I91" s="359"/>
      <c r="J91" s="359"/>
      <c r="K91" s="359"/>
      <c r="L91" s="359"/>
      <c r="M91" s="359"/>
      <c r="N91" s="362"/>
      <c r="O91" s="365"/>
      <c r="P91" s="244"/>
    </row>
    <row r="92" spans="1:16" ht="13.8" x14ac:dyDescent="0.3">
      <c r="B92" s="11" t="s">
        <v>306</v>
      </c>
    </row>
    <row r="93" spans="1:16" ht="13.8" x14ac:dyDescent="0.3">
      <c r="B93" s="11" t="s">
        <v>307</v>
      </c>
    </row>
    <row r="94" spans="1:16" ht="13.8" x14ac:dyDescent="0.3">
      <c r="B94" s="11" t="s">
        <v>308</v>
      </c>
    </row>
    <row r="95" spans="1:16" ht="13.8" x14ac:dyDescent="0.3">
      <c r="B95" s="11" t="s">
        <v>309</v>
      </c>
    </row>
    <row r="96" spans="1:16" ht="14.4" x14ac:dyDescent="0.3">
      <c r="B96" s="44"/>
    </row>
    <row r="97" spans="2:8" ht="13.8" x14ac:dyDescent="0.3">
      <c r="B97" s="93" t="s">
        <v>357</v>
      </c>
      <c r="C97" s="93"/>
      <c r="D97" s="93"/>
      <c r="E97" s="93"/>
      <c r="F97" s="93"/>
      <c r="G97" s="93"/>
      <c r="H97" s="93"/>
    </row>
    <row r="98" spans="2:8" ht="14.4" x14ac:dyDescent="0.3">
      <c r="B98" s="94"/>
      <c r="C98" s="42"/>
      <c r="D98" s="42"/>
      <c r="E98" s="42"/>
      <c r="F98" s="42"/>
    </row>
    <row r="99" spans="2:8" ht="14.4" x14ac:dyDescent="0.3">
      <c r="C99" s="45"/>
    </row>
    <row r="100" spans="2:8" ht="14.4" x14ac:dyDescent="0.3">
      <c r="B100" s="45" t="s">
        <v>310</v>
      </c>
      <c r="C100" s="45"/>
    </row>
  </sheetData>
  <mergeCells count="315">
    <mergeCell ref="M88:M91"/>
    <mergeCell ref="L84:L87"/>
    <mergeCell ref="N84:N87"/>
    <mergeCell ref="O84:O87"/>
    <mergeCell ref="P84:P87"/>
    <mergeCell ref="A88:A91"/>
    <mergeCell ref="C88:C91"/>
    <mergeCell ref="D88:D91"/>
    <mergeCell ref="E88:E91"/>
    <mergeCell ref="G88:G91"/>
    <mergeCell ref="H88:H91"/>
    <mergeCell ref="I88:I91"/>
    <mergeCell ref="J88:J91"/>
    <mergeCell ref="K88:K91"/>
    <mergeCell ref="L88:L91"/>
    <mergeCell ref="N88:N91"/>
    <mergeCell ref="O88:O91"/>
    <mergeCell ref="P88:P91"/>
    <mergeCell ref="F84:F87"/>
    <mergeCell ref="M84:M87"/>
    <mergeCell ref="F88:F91"/>
    <mergeCell ref="A84:A87"/>
    <mergeCell ref="C84:C87"/>
    <mergeCell ref="D84:D87"/>
    <mergeCell ref="E84:E87"/>
    <mergeCell ref="G84:G87"/>
    <mergeCell ref="H84:H87"/>
    <mergeCell ref="I84:I87"/>
    <mergeCell ref="J84:J87"/>
    <mergeCell ref="K84:K87"/>
    <mergeCell ref="G4:L4"/>
    <mergeCell ref="M4:M6"/>
    <mergeCell ref="N4:N6"/>
    <mergeCell ref="K8:K11"/>
    <mergeCell ref="L8:L11"/>
    <mergeCell ref="M8:M11"/>
    <mergeCell ref="N8:N11"/>
    <mergeCell ref="E20:E23"/>
    <mergeCell ref="F20:F23"/>
    <mergeCell ref="G20:G23"/>
    <mergeCell ref="H20:H23"/>
    <mergeCell ref="I20:I23"/>
    <mergeCell ref="N12:N15"/>
    <mergeCell ref="K24:K27"/>
    <mergeCell ref="L24:L27"/>
    <mergeCell ref="M24:M27"/>
    <mergeCell ref="N24:N27"/>
    <mergeCell ref="G28:G31"/>
    <mergeCell ref="O4:O6"/>
    <mergeCell ref="P4:P6"/>
    <mergeCell ref="G5:J5"/>
    <mergeCell ref="K5:K6"/>
    <mergeCell ref="L5:L6"/>
    <mergeCell ref="A4:A6"/>
    <mergeCell ref="B4:B6"/>
    <mergeCell ref="C4:C6"/>
    <mergeCell ref="D4:D6"/>
    <mergeCell ref="E4:E6"/>
    <mergeCell ref="F4:F6"/>
    <mergeCell ref="O8:O11"/>
    <mergeCell ref="P8:P11"/>
    <mergeCell ref="A7:P7"/>
    <mergeCell ref="A8:A11"/>
    <mergeCell ref="C8:C11"/>
    <mergeCell ref="D8:D11"/>
    <mergeCell ref="E8:E11"/>
    <mergeCell ref="F8:F11"/>
    <mergeCell ref="G8:G11"/>
    <mergeCell ref="H8:H11"/>
    <mergeCell ref="I8:I11"/>
    <mergeCell ref="J8:J11"/>
    <mergeCell ref="A16:A19"/>
    <mergeCell ref="C16:C19"/>
    <mergeCell ref="D16:D19"/>
    <mergeCell ref="E16:E19"/>
    <mergeCell ref="F16:F19"/>
    <mergeCell ref="G16:G19"/>
    <mergeCell ref="H16:H19"/>
    <mergeCell ref="H12:H15"/>
    <mergeCell ref="I12:I15"/>
    <mergeCell ref="A12:A15"/>
    <mergeCell ref="C12:C15"/>
    <mergeCell ref="D12:D15"/>
    <mergeCell ref="E12:E15"/>
    <mergeCell ref="F12:F15"/>
    <mergeCell ref="G12:G15"/>
    <mergeCell ref="I16:I19"/>
    <mergeCell ref="O24:O27"/>
    <mergeCell ref="P24:P27"/>
    <mergeCell ref="P20:P23"/>
    <mergeCell ref="J20:J23"/>
    <mergeCell ref="K20:K23"/>
    <mergeCell ref="L20:L23"/>
    <mergeCell ref="M20:M23"/>
    <mergeCell ref="N20:N23"/>
    <mergeCell ref="O20:O23"/>
    <mergeCell ref="O12:O15"/>
    <mergeCell ref="P12:P15"/>
    <mergeCell ref="J12:J15"/>
    <mergeCell ref="K12:K15"/>
    <mergeCell ref="L12:L15"/>
    <mergeCell ref="M12:M15"/>
    <mergeCell ref="O16:O19"/>
    <mergeCell ref="P16:P19"/>
    <mergeCell ref="J16:J19"/>
    <mergeCell ref="K16:K19"/>
    <mergeCell ref="L16:L19"/>
    <mergeCell ref="M16:M19"/>
    <mergeCell ref="N16:N19"/>
    <mergeCell ref="A24:A27"/>
    <mergeCell ref="C24:C27"/>
    <mergeCell ref="D24:D27"/>
    <mergeCell ref="E24:E27"/>
    <mergeCell ref="F24:F27"/>
    <mergeCell ref="G24:G27"/>
    <mergeCell ref="H24:H27"/>
    <mergeCell ref="I24:I27"/>
    <mergeCell ref="J24:J27"/>
    <mergeCell ref="A20:A23"/>
    <mergeCell ref="C20:C23"/>
    <mergeCell ref="D20:D23"/>
    <mergeCell ref="I32:I35"/>
    <mergeCell ref="N28:N31"/>
    <mergeCell ref="O28:O31"/>
    <mergeCell ref="P28:P31"/>
    <mergeCell ref="A32:A35"/>
    <mergeCell ref="C32:C35"/>
    <mergeCell ref="D32:D35"/>
    <mergeCell ref="E32:E35"/>
    <mergeCell ref="F32:F35"/>
    <mergeCell ref="G32:G35"/>
    <mergeCell ref="H32:H35"/>
    <mergeCell ref="H28:H31"/>
    <mergeCell ref="I28:I31"/>
    <mergeCell ref="J28:J31"/>
    <mergeCell ref="K28:K31"/>
    <mergeCell ref="L28:L31"/>
    <mergeCell ref="M28:M31"/>
    <mergeCell ref="A28:A31"/>
    <mergeCell ref="C28:C31"/>
    <mergeCell ref="D28:D31"/>
    <mergeCell ref="E28:E31"/>
    <mergeCell ref="F28:F31"/>
    <mergeCell ref="O32:O35"/>
    <mergeCell ref="P32:P35"/>
    <mergeCell ref="L32:L35"/>
    <mergeCell ref="M32:M35"/>
    <mergeCell ref="N32:N35"/>
    <mergeCell ref="K40:K43"/>
    <mergeCell ref="L40:L43"/>
    <mergeCell ref="M40:M43"/>
    <mergeCell ref="N40:N43"/>
    <mergeCell ref="O40:O43"/>
    <mergeCell ref="P40:P43"/>
    <mergeCell ref="P36:P39"/>
    <mergeCell ref="J36:J39"/>
    <mergeCell ref="K36:K39"/>
    <mergeCell ref="L36:L39"/>
    <mergeCell ref="M36:M39"/>
    <mergeCell ref="N36:N39"/>
    <mergeCell ref="O36:O39"/>
    <mergeCell ref="J32:J35"/>
    <mergeCell ref="K32:K35"/>
    <mergeCell ref="A40:A43"/>
    <mergeCell ref="C40:C43"/>
    <mergeCell ref="D40:D43"/>
    <mergeCell ref="E40:E43"/>
    <mergeCell ref="F40:F43"/>
    <mergeCell ref="G40:G43"/>
    <mergeCell ref="H40:H43"/>
    <mergeCell ref="I40:I43"/>
    <mergeCell ref="J40:J43"/>
    <mergeCell ref="A36:A39"/>
    <mergeCell ref="C36:C39"/>
    <mergeCell ref="D36:D39"/>
    <mergeCell ref="E36:E39"/>
    <mergeCell ref="F36:F39"/>
    <mergeCell ref="G36:G39"/>
    <mergeCell ref="H36:H39"/>
    <mergeCell ref="I36:I39"/>
    <mergeCell ref="P57:P60"/>
    <mergeCell ref="N44:N47"/>
    <mergeCell ref="O44:O47"/>
    <mergeCell ref="P44:P47"/>
    <mergeCell ref="A52:A55"/>
    <mergeCell ref="C52:C55"/>
    <mergeCell ref="D52:D55"/>
    <mergeCell ref="E52:E55"/>
    <mergeCell ref="F52:F55"/>
    <mergeCell ref="G52:G55"/>
    <mergeCell ref="H52:H55"/>
    <mergeCell ref="H44:H47"/>
    <mergeCell ref="I44:I47"/>
    <mergeCell ref="J44:J47"/>
    <mergeCell ref="K44:K47"/>
    <mergeCell ref="L44:L47"/>
    <mergeCell ref="M44:M47"/>
    <mergeCell ref="A44:A47"/>
    <mergeCell ref="C44:C47"/>
    <mergeCell ref="D44:D47"/>
    <mergeCell ref="E44:E47"/>
    <mergeCell ref="F44:F47"/>
    <mergeCell ref="G44:G47"/>
    <mergeCell ref="I48:I51"/>
    <mergeCell ref="A56:P56"/>
    <mergeCell ref="A48:A51"/>
    <mergeCell ref="C48:C51"/>
    <mergeCell ref="D48:D51"/>
    <mergeCell ref="E48:E51"/>
    <mergeCell ref="F48:F51"/>
    <mergeCell ref="G48:G51"/>
    <mergeCell ref="H48:H51"/>
    <mergeCell ref="I52:I55"/>
    <mergeCell ref="J52:J55"/>
    <mergeCell ref="K52:K55"/>
    <mergeCell ref="L52:L55"/>
    <mergeCell ref="M52:M55"/>
    <mergeCell ref="N52:N55"/>
    <mergeCell ref="A61:P61"/>
    <mergeCell ref="J57:J60"/>
    <mergeCell ref="K57:K60"/>
    <mergeCell ref="L57:L60"/>
    <mergeCell ref="M57:M60"/>
    <mergeCell ref="N57:N60"/>
    <mergeCell ref="O57:O60"/>
    <mergeCell ref="O48:O51"/>
    <mergeCell ref="P48:P51"/>
    <mergeCell ref="J48:J51"/>
    <mergeCell ref="K48:K51"/>
    <mergeCell ref="L48:L51"/>
    <mergeCell ref="M48:M51"/>
    <mergeCell ref="N48:N51"/>
    <mergeCell ref="O52:O55"/>
    <mergeCell ref="P52:P55"/>
    <mergeCell ref="A57:A60"/>
    <mergeCell ref="C57:C60"/>
    <mergeCell ref="D57:D60"/>
    <mergeCell ref="E57:E60"/>
    <mergeCell ref="F57:F60"/>
    <mergeCell ref="G57:G60"/>
    <mergeCell ref="H57:H60"/>
    <mergeCell ref="I57:I60"/>
    <mergeCell ref="A63:P63"/>
    <mergeCell ref="A64:A67"/>
    <mergeCell ref="C64:C67"/>
    <mergeCell ref="D64:D67"/>
    <mergeCell ref="E64:E67"/>
    <mergeCell ref="F64:F67"/>
    <mergeCell ref="G64:G67"/>
    <mergeCell ref="H64:H67"/>
    <mergeCell ref="I64:I67"/>
    <mergeCell ref="J64:J67"/>
    <mergeCell ref="K64:K67"/>
    <mergeCell ref="L64:L67"/>
    <mergeCell ref="M64:M67"/>
    <mergeCell ref="N64:N67"/>
    <mergeCell ref="P64:P67"/>
    <mergeCell ref="A68:A71"/>
    <mergeCell ref="C68:C71"/>
    <mergeCell ref="D68:D71"/>
    <mergeCell ref="E68:E71"/>
    <mergeCell ref="F68:F71"/>
    <mergeCell ref="M68:M71"/>
    <mergeCell ref="N68:N71"/>
    <mergeCell ref="P68:P71"/>
    <mergeCell ref="A72:A75"/>
    <mergeCell ref="C72:C75"/>
    <mergeCell ref="D72:D75"/>
    <mergeCell ref="E72:E75"/>
    <mergeCell ref="F72:F75"/>
    <mergeCell ref="G72:G75"/>
    <mergeCell ref="H72:H75"/>
    <mergeCell ref="G68:G71"/>
    <mergeCell ref="H68:H71"/>
    <mergeCell ref="I68:I71"/>
    <mergeCell ref="J68:J71"/>
    <mergeCell ref="K68:K71"/>
    <mergeCell ref="L68:L71"/>
    <mergeCell ref="N76:N79"/>
    <mergeCell ref="O76:O79"/>
    <mergeCell ref="P76:P79"/>
    <mergeCell ref="P72:P75"/>
    <mergeCell ref="A76:A79"/>
    <mergeCell ref="C76:C79"/>
    <mergeCell ref="D76:D79"/>
    <mergeCell ref="E76:E79"/>
    <mergeCell ref="F76:F79"/>
    <mergeCell ref="G76:G79"/>
    <mergeCell ref="H76:H79"/>
    <mergeCell ref="I76:I79"/>
    <mergeCell ref="J76:J79"/>
    <mergeCell ref="I72:I75"/>
    <mergeCell ref="J72:J75"/>
    <mergeCell ref="K72:K75"/>
    <mergeCell ref="L72:L75"/>
    <mergeCell ref="M72:M75"/>
    <mergeCell ref="N72:N75"/>
    <mergeCell ref="A80:A83"/>
    <mergeCell ref="C80:C83"/>
    <mergeCell ref="D80:D83"/>
    <mergeCell ref="E80:E83"/>
    <mergeCell ref="G80:G83"/>
    <mergeCell ref="H80:H83"/>
    <mergeCell ref="K76:K79"/>
    <mergeCell ref="L76:L79"/>
    <mergeCell ref="M76:M79"/>
    <mergeCell ref="P80:P83"/>
    <mergeCell ref="F81:F83"/>
    <mergeCell ref="M81:M83"/>
    <mergeCell ref="I80:I83"/>
    <mergeCell ref="J80:J83"/>
    <mergeCell ref="K80:K83"/>
    <mergeCell ref="L80:L83"/>
    <mergeCell ref="N80:N83"/>
    <mergeCell ref="O80:O83"/>
  </mergeCells>
  <pageMargins left="0.7" right="0.7" top="0.78740157499999996" bottom="0.78740157499999996" header="0.3" footer="0.3"/>
  <pageSetup paperSize="8"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1"/>
  <sheetViews>
    <sheetView showGridLines="0" zoomScaleNormal="100" workbookViewId="0">
      <selection activeCell="A2" sqref="A2:S2"/>
    </sheetView>
  </sheetViews>
  <sheetFormatPr defaultColWidth="9.109375" defaultRowHeight="12" x14ac:dyDescent="0.3"/>
  <cols>
    <col min="1" max="1" width="9.109375" style="34"/>
    <col min="2" max="2" width="45.6640625" style="34" customWidth="1"/>
    <col min="3" max="3" width="32.44140625" style="34" customWidth="1"/>
    <col min="4" max="4" width="10.5546875" style="34" customWidth="1"/>
    <col min="5" max="5" width="10.109375" style="34" customWidth="1"/>
    <col min="6" max="6" width="19.5546875" style="34" bestFit="1" customWidth="1"/>
    <col min="7" max="7" width="19.5546875" style="34" customWidth="1"/>
    <col min="8" max="8" width="12.44140625" style="34" customWidth="1"/>
    <col min="9" max="9" width="45.33203125" style="34" customWidth="1"/>
    <col min="10" max="16384" width="9.109375" style="34"/>
  </cols>
  <sheetData>
    <row r="1" spans="1:10" ht="21" x14ac:dyDescent="0.3">
      <c r="A1" s="95" t="s">
        <v>355</v>
      </c>
      <c r="B1" s="42"/>
    </row>
    <row r="2" spans="1:10" ht="18" x14ac:dyDescent="0.3">
      <c r="A2" s="35" t="s">
        <v>319</v>
      </c>
    </row>
    <row r="3" spans="1:10" ht="12.6" thickBot="1" x14ac:dyDescent="0.35"/>
    <row r="4" spans="1:10" ht="12.6" thickBot="1" x14ac:dyDescent="0.35">
      <c r="A4" s="353" t="s">
        <v>194</v>
      </c>
      <c r="B4" s="353" t="s">
        <v>195</v>
      </c>
      <c r="C4" s="353" t="s">
        <v>196</v>
      </c>
      <c r="D4" s="353" t="s">
        <v>197</v>
      </c>
      <c r="E4" s="353" t="s">
        <v>198</v>
      </c>
      <c r="F4" s="353" t="s">
        <v>199</v>
      </c>
      <c r="G4" s="353" t="s">
        <v>201</v>
      </c>
      <c r="H4" s="450" t="s">
        <v>202</v>
      </c>
      <c r="I4" s="348" t="s">
        <v>203</v>
      </c>
    </row>
    <row r="5" spans="1:10" ht="12.6" thickBot="1" x14ac:dyDescent="0.35">
      <c r="A5" s="353"/>
      <c r="B5" s="353"/>
      <c r="C5" s="353"/>
      <c r="D5" s="353"/>
      <c r="E5" s="353"/>
      <c r="F5" s="353"/>
      <c r="G5" s="353"/>
      <c r="H5" s="451"/>
      <c r="I5" s="349"/>
    </row>
    <row r="6" spans="1:10" ht="42" customHeight="1" thickBot="1" x14ac:dyDescent="0.35">
      <c r="A6" s="353"/>
      <c r="B6" s="353"/>
      <c r="C6" s="353"/>
      <c r="D6" s="353"/>
      <c r="E6" s="353"/>
      <c r="F6" s="353"/>
      <c r="G6" s="353"/>
      <c r="H6" s="452"/>
      <c r="I6" s="350"/>
    </row>
    <row r="7" spans="1:10" ht="15" thickBot="1" x14ac:dyDescent="0.35">
      <c r="A7" s="453" t="s">
        <v>212</v>
      </c>
      <c r="B7" s="454"/>
      <c r="C7" s="454"/>
      <c r="D7" s="454"/>
      <c r="E7" s="454"/>
      <c r="F7" s="454"/>
      <c r="G7" s="454"/>
      <c r="H7" s="454"/>
      <c r="I7" s="455"/>
    </row>
    <row r="8" spans="1:10" x14ac:dyDescent="0.3">
      <c r="A8" s="423" t="s">
        <v>326</v>
      </c>
      <c r="B8" s="36" t="s">
        <v>94</v>
      </c>
      <c r="C8" s="425" t="s">
        <v>327</v>
      </c>
      <c r="D8" s="428">
        <v>102570438</v>
      </c>
      <c r="E8" s="425">
        <v>2020</v>
      </c>
      <c r="F8" s="425" t="s">
        <v>321</v>
      </c>
      <c r="G8" s="431" t="s">
        <v>218</v>
      </c>
      <c r="H8" s="425"/>
      <c r="I8" s="436" t="s">
        <v>338</v>
      </c>
      <c r="J8" s="42"/>
    </row>
    <row r="9" spans="1:10" ht="12" customHeight="1" x14ac:dyDescent="0.3">
      <c r="A9" s="424"/>
      <c r="B9" s="37" t="s">
        <v>262</v>
      </c>
      <c r="C9" s="426"/>
      <c r="D9" s="429"/>
      <c r="E9" s="426"/>
      <c r="F9" s="426"/>
      <c r="G9" s="432"/>
      <c r="H9" s="434"/>
      <c r="I9" s="437"/>
      <c r="J9" s="42"/>
    </row>
    <row r="10" spans="1:10" ht="12" customHeight="1" x14ac:dyDescent="0.3">
      <c r="A10" s="424"/>
      <c r="B10" s="37" t="s">
        <v>263</v>
      </c>
      <c r="C10" s="426"/>
      <c r="D10" s="429"/>
      <c r="E10" s="426"/>
      <c r="F10" s="426"/>
      <c r="G10" s="432"/>
      <c r="H10" s="434"/>
      <c r="I10" s="437"/>
      <c r="J10" s="42"/>
    </row>
    <row r="11" spans="1:10" ht="14.25" customHeight="1" thickBot="1" x14ac:dyDescent="0.35">
      <c r="A11" s="424"/>
      <c r="B11" s="37" t="s">
        <v>264</v>
      </c>
      <c r="C11" s="427"/>
      <c r="D11" s="430"/>
      <c r="E11" s="427"/>
      <c r="F11" s="427"/>
      <c r="G11" s="433"/>
      <c r="H11" s="435"/>
      <c r="I11" s="438"/>
      <c r="J11" s="42"/>
    </row>
    <row r="12" spans="1:10" x14ac:dyDescent="0.3">
      <c r="A12" s="423">
        <v>40</v>
      </c>
      <c r="B12" s="39" t="s">
        <v>94</v>
      </c>
      <c r="C12" s="431" t="s">
        <v>323</v>
      </c>
      <c r="D12" s="445">
        <v>692466</v>
      </c>
      <c r="E12" s="431">
        <v>2019</v>
      </c>
      <c r="F12" s="431" t="s">
        <v>324</v>
      </c>
      <c r="G12" s="431" t="s">
        <v>218</v>
      </c>
      <c r="H12" s="431"/>
      <c r="I12" s="441" t="s">
        <v>325</v>
      </c>
    </row>
    <row r="13" spans="1:10" x14ac:dyDescent="0.3">
      <c r="A13" s="424"/>
      <c r="B13" s="40" t="s">
        <v>262</v>
      </c>
      <c r="C13" s="432"/>
      <c r="D13" s="446"/>
      <c r="E13" s="432"/>
      <c r="F13" s="432"/>
      <c r="G13" s="432"/>
      <c r="H13" s="432"/>
      <c r="I13" s="448"/>
    </row>
    <row r="14" spans="1:10" x14ac:dyDescent="0.3">
      <c r="A14" s="424"/>
      <c r="B14" s="40" t="s">
        <v>263</v>
      </c>
      <c r="C14" s="432"/>
      <c r="D14" s="446"/>
      <c r="E14" s="432"/>
      <c r="F14" s="432"/>
      <c r="G14" s="432"/>
      <c r="H14" s="432"/>
      <c r="I14" s="448"/>
    </row>
    <row r="15" spans="1:10" ht="12.6" thickBot="1" x14ac:dyDescent="0.35">
      <c r="A15" s="444"/>
      <c r="B15" s="41" t="s">
        <v>264</v>
      </c>
      <c r="C15" s="433"/>
      <c r="D15" s="447"/>
      <c r="E15" s="433"/>
      <c r="F15" s="433"/>
      <c r="G15" s="433"/>
      <c r="H15" s="433"/>
      <c r="I15" s="449"/>
    </row>
    <row r="16" spans="1:10" x14ac:dyDescent="0.3">
      <c r="A16" s="423">
        <v>44</v>
      </c>
      <c r="B16" s="36" t="s">
        <v>254</v>
      </c>
      <c r="C16" s="431" t="s">
        <v>320</v>
      </c>
      <c r="D16" s="445">
        <v>778405</v>
      </c>
      <c r="E16" s="431" t="s">
        <v>214</v>
      </c>
      <c r="F16" s="425" t="s">
        <v>321</v>
      </c>
      <c r="G16" s="431" t="s">
        <v>218</v>
      </c>
      <c r="H16" s="431"/>
      <c r="I16" s="441" t="s">
        <v>322</v>
      </c>
    </row>
    <row r="17" spans="1:10" x14ac:dyDescent="0.3">
      <c r="A17" s="424"/>
      <c r="B17" s="37" t="s">
        <v>257</v>
      </c>
      <c r="C17" s="432"/>
      <c r="D17" s="432"/>
      <c r="E17" s="432"/>
      <c r="F17" s="426"/>
      <c r="G17" s="432"/>
      <c r="H17" s="439"/>
      <c r="I17" s="442"/>
    </row>
    <row r="18" spans="1:10" x14ac:dyDescent="0.3">
      <c r="A18" s="424"/>
      <c r="B18" s="37" t="s">
        <v>258</v>
      </c>
      <c r="C18" s="432"/>
      <c r="D18" s="432"/>
      <c r="E18" s="432"/>
      <c r="F18" s="426"/>
      <c r="G18" s="432"/>
      <c r="H18" s="439"/>
      <c r="I18" s="442"/>
    </row>
    <row r="19" spans="1:10" ht="12.6" thickBot="1" x14ac:dyDescent="0.35">
      <c r="A19" s="444"/>
      <c r="B19" s="38" t="s">
        <v>259</v>
      </c>
      <c r="C19" s="433"/>
      <c r="D19" s="433"/>
      <c r="E19" s="433"/>
      <c r="F19" s="456"/>
      <c r="G19" s="433"/>
      <c r="H19" s="440"/>
      <c r="I19" s="443"/>
    </row>
    <row r="20" spans="1:10" ht="12.6" thickBot="1" x14ac:dyDescent="0.35">
      <c r="A20" s="297" t="s">
        <v>276</v>
      </c>
      <c r="B20" s="298"/>
      <c r="C20" s="298"/>
      <c r="D20" s="298"/>
      <c r="E20" s="298"/>
      <c r="F20" s="298"/>
      <c r="G20" s="298"/>
      <c r="H20" s="298"/>
      <c r="I20" s="422"/>
    </row>
    <row r="21" spans="1:10" x14ac:dyDescent="0.3">
      <c r="A21" s="404">
        <v>34</v>
      </c>
      <c r="B21" s="82" t="s">
        <v>132</v>
      </c>
      <c r="C21" s="407" t="s">
        <v>328</v>
      </c>
      <c r="D21" s="410" t="s">
        <v>342</v>
      </c>
      <c r="E21" s="413" t="s">
        <v>329</v>
      </c>
      <c r="F21" s="413" t="s">
        <v>330</v>
      </c>
      <c r="G21" s="416" t="s">
        <v>343</v>
      </c>
      <c r="H21" s="413" t="s">
        <v>279</v>
      </c>
      <c r="I21" s="419" t="s">
        <v>331</v>
      </c>
      <c r="J21" s="42"/>
    </row>
    <row r="22" spans="1:10" x14ac:dyDescent="0.3">
      <c r="A22" s="405"/>
      <c r="B22" s="83" t="s">
        <v>220</v>
      </c>
      <c r="C22" s="408"/>
      <c r="D22" s="411"/>
      <c r="E22" s="411"/>
      <c r="F22" s="414"/>
      <c r="G22" s="417"/>
      <c r="H22" s="414"/>
      <c r="I22" s="420"/>
      <c r="J22" s="42"/>
    </row>
    <row r="23" spans="1:10" x14ac:dyDescent="0.3">
      <c r="A23" s="405"/>
      <c r="B23" s="83" t="s">
        <v>221</v>
      </c>
      <c r="C23" s="408"/>
      <c r="D23" s="411"/>
      <c r="E23" s="411"/>
      <c r="F23" s="414"/>
      <c r="G23" s="417"/>
      <c r="H23" s="414"/>
      <c r="I23" s="420"/>
      <c r="J23" s="42"/>
    </row>
    <row r="24" spans="1:10" ht="12.6" thickBot="1" x14ac:dyDescent="0.35">
      <c r="A24" s="406"/>
      <c r="B24" s="84" t="s">
        <v>222</v>
      </c>
      <c r="C24" s="409"/>
      <c r="D24" s="412"/>
      <c r="E24" s="412"/>
      <c r="F24" s="415"/>
      <c r="G24" s="418"/>
      <c r="H24" s="415"/>
      <c r="I24" s="421"/>
      <c r="J24" s="42"/>
    </row>
    <row r="25" spans="1:10" ht="15" thickBot="1" x14ac:dyDescent="0.35">
      <c r="A25" s="265" t="s">
        <v>288</v>
      </c>
      <c r="B25" s="267"/>
      <c r="C25" s="267"/>
      <c r="D25" s="267"/>
      <c r="E25" s="267"/>
      <c r="F25" s="267"/>
      <c r="G25" s="267"/>
      <c r="H25" s="267"/>
      <c r="I25" s="403"/>
    </row>
    <row r="26" spans="1:10" ht="12" customHeight="1" x14ac:dyDescent="0.3">
      <c r="A26" s="378"/>
      <c r="B26" s="89"/>
      <c r="C26" s="381"/>
      <c r="D26" s="384"/>
      <c r="E26" s="370"/>
      <c r="F26" s="370"/>
      <c r="G26" s="370"/>
      <c r="H26" s="370"/>
      <c r="I26" s="375"/>
    </row>
    <row r="27" spans="1:10" ht="12" customHeight="1" x14ac:dyDescent="0.3">
      <c r="A27" s="379"/>
      <c r="B27" s="90"/>
      <c r="C27" s="382"/>
      <c r="D27" s="371"/>
      <c r="E27" s="371"/>
      <c r="F27" s="373"/>
      <c r="G27" s="371"/>
      <c r="H27" s="373"/>
      <c r="I27" s="376"/>
    </row>
    <row r="28" spans="1:10" ht="12" customHeight="1" x14ac:dyDescent="0.3">
      <c r="A28" s="379"/>
      <c r="B28" s="90"/>
      <c r="C28" s="382"/>
      <c r="D28" s="371"/>
      <c r="E28" s="371"/>
      <c r="F28" s="373"/>
      <c r="G28" s="371"/>
      <c r="H28" s="373"/>
      <c r="I28" s="376"/>
    </row>
    <row r="29" spans="1:10" ht="12.6" customHeight="1" thickBot="1" x14ac:dyDescent="0.35">
      <c r="A29" s="380"/>
      <c r="B29" s="91"/>
      <c r="C29" s="383"/>
      <c r="D29" s="372"/>
      <c r="E29" s="372"/>
      <c r="F29" s="374"/>
      <c r="G29" s="372"/>
      <c r="H29" s="374"/>
      <c r="I29" s="377"/>
    </row>
    <row r="30" spans="1:10" ht="15" customHeight="1" thickBot="1" x14ac:dyDescent="0.35">
      <c r="A30" s="385" t="s">
        <v>292</v>
      </c>
      <c r="B30" s="386"/>
      <c r="C30" s="386"/>
      <c r="D30" s="386"/>
      <c r="E30" s="386"/>
      <c r="F30" s="386"/>
      <c r="G30" s="386"/>
      <c r="H30" s="386"/>
      <c r="I30" s="387"/>
    </row>
    <row r="31" spans="1:10" ht="12" customHeight="1" x14ac:dyDescent="0.3">
      <c r="A31" s="388">
        <v>48</v>
      </c>
      <c r="B31" s="76" t="s">
        <v>230</v>
      </c>
      <c r="C31" s="391" t="s">
        <v>334</v>
      </c>
      <c r="D31" s="394">
        <v>1500000</v>
      </c>
      <c r="E31" s="397">
        <v>2022</v>
      </c>
      <c r="F31" s="397" t="s">
        <v>335</v>
      </c>
      <c r="G31" s="397" t="s">
        <v>290</v>
      </c>
      <c r="H31" s="397" t="s">
        <v>336</v>
      </c>
      <c r="I31" s="400" t="s">
        <v>337</v>
      </c>
    </row>
    <row r="32" spans="1:10" ht="12" customHeight="1" x14ac:dyDescent="0.3">
      <c r="A32" s="389"/>
      <c r="B32" s="77" t="s">
        <v>235</v>
      </c>
      <c r="C32" s="392"/>
      <c r="D32" s="395"/>
      <c r="E32" s="395"/>
      <c r="F32" s="398"/>
      <c r="G32" s="395"/>
      <c r="H32" s="398"/>
      <c r="I32" s="401"/>
    </row>
    <row r="33" spans="1:9" ht="12" customHeight="1" x14ac:dyDescent="0.3">
      <c r="A33" s="389"/>
      <c r="B33" s="77" t="s">
        <v>236</v>
      </c>
      <c r="C33" s="392"/>
      <c r="D33" s="395"/>
      <c r="E33" s="395"/>
      <c r="F33" s="398"/>
      <c r="G33" s="395"/>
      <c r="H33" s="398"/>
      <c r="I33" s="401"/>
    </row>
    <row r="34" spans="1:9" ht="9.75" customHeight="1" thickBot="1" x14ac:dyDescent="0.35">
      <c r="A34" s="390"/>
      <c r="B34" s="78" t="s">
        <v>237</v>
      </c>
      <c r="C34" s="393"/>
      <c r="D34" s="396"/>
      <c r="E34" s="396"/>
      <c r="F34" s="399"/>
      <c r="G34" s="396"/>
      <c r="H34" s="399"/>
      <c r="I34" s="402"/>
    </row>
    <row r="35" spans="1:9" ht="13.8" x14ac:dyDescent="0.3">
      <c r="A35" s="93" t="s">
        <v>357</v>
      </c>
      <c r="B35" s="93"/>
      <c r="C35" s="93"/>
      <c r="D35" s="93"/>
      <c r="E35" s="93"/>
      <c r="F35" s="93"/>
      <c r="G35" s="93"/>
      <c r="H35" s="43"/>
      <c r="I35" s="43"/>
    </row>
    <row r="36" spans="1:9" ht="14.4" x14ac:dyDescent="0.3">
      <c r="A36" s="94"/>
      <c r="B36" s="42"/>
      <c r="C36" s="42"/>
    </row>
    <row r="37" spans="1:9" ht="14.4" x14ac:dyDescent="0.3">
      <c r="A37" s="94"/>
      <c r="B37" s="42"/>
      <c r="C37" s="42"/>
    </row>
    <row r="38" spans="1:9" x14ac:dyDescent="0.3">
      <c r="A38" s="42"/>
      <c r="B38" s="42"/>
      <c r="C38" s="42"/>
    </row>
    <row r="39" spans="1:9" x14ac:dyDescent="0.3">
      <c r="A39" s="42"/>
      <c r="B39" s="42"/>
      <c r="C39" s="42"/>
    </row>
    <row r="40" spans="1:9" ht="14.4" x14ac:dyDescent="0.3">
      <c r="A40" s="94"/>
      <c r="B40" s="42"/>
      <c r="C40" s="42"/>
    </row>
    <row r="41" spans="1:9" ht="14.4" x14ac:dyDescent="0.3">
      <c r="B41" s="45" t="s">
        <v>310</v>
      </c>
      <c r="C41" s="45"/>
    </row>
  </sheetData>
  <mergeCells count="61">
    <mergeCell ref="G16:G19"/>
    <mergeCell ref="A4:A6"/>
    <mergeCell ref="B4:B6"/>
    <mergeCell ref="C4:C6"/>
    <mergeCell ref="D4:D6"/>
    <mergeCell ref="E4:E6"/>
    <mergeCell ref="F4:F6"/>
    <mergeCell ref="A16:A19"/>
    <mergeCell ref="C16:C19"/>
    <mergeCell ref="D16:D19"/>
    <mergeCell ref="E16:E19"/>
    <mergeCell ref="F16:F19"/>
    <mergeCell ref="G12:G15"/>
    <mergeCell ref="H12:H15"/>
    <mergeCell ref="I12:I15"/>
    <mergeCell ref="G4:G6"/>
    <mergeCell ref="H4:H6"/>
    <mergeCell ref="I4:I6"/>
    <mergeCell ref="A7:I7"/>
    <mergeCell ref="A20:I20"/>
    <mergeCell ref="A8:A11"/>
    <mergeCell ref="C8:C11"/>
    <mergeCell ref="D8:D11"/>
    <mergeCell ref="E8:E11"/>
    <mergeCell ref="F8:F11"/>
    <mergeCell ref="G8:G11"/>
    <mergeCell ref="H8:H11"/>
    <mergeCell ref="I8:I11"/>
    <mergeCell ref="H16:H19"/>
    <mergeCell ref="I16:I19"/>
    <mergeCell ref="A12:A15"/>
    <mergeCell ref="C12:C15"/>
    <mergeCell ref="D12:D15"/>
    <mergeCell ref="E12:E15"/>
    <mergeCell ref="F12:F15"/>
    <mergeCell ref="A25:I25"/>
    <mergeCell ref="A21:A24"/>
    <mergeCell ref="C21:C24"/>
    <mergeCell ref="D21:D24"/>
    <mergeCell ref="E21:E24"/>
    <mergeCell ref="F21:F24"/>
    <mergeCell ref="G21:G24"/>
    <mergeCell ref="H21:H24"/>
    <mergeCell ref="I21:I24"/>
    <mergeCell ref="A30:I30"/>
    <mergeCell ref="A31:A34"/>
    <mergeCell ref="C31:C34"/>
    <mergeCell ref="D31:D34"/>
    <mergeCell ref="E31:E34"/>
    <mergeCell ref="F31:F34"/>
    <mergeCell ref="G31:G34"/>
    <mergeCell ref="H31:H34"/>
    <mergeCell ref="I31:I34"/>
    <mergeCell ref="G26:G29"/>
    <mergeCell ref="H26:H29"/>
    <mergeCell ref="I26:I29"/>
    <mergeCell ref="A26:A29"/>
    <mergeCell ref="C26:C29"/>
    <mergeCell ref="D26:D29"/>
    <mergeCell ref="E26:E29"/>
    <mergeCell ref="F26:F29"/>
  </mergeCells>
  <pageMargins left="0.7" right="0.7" top="0.78740157499999996" bottom="0.78740157499999996" header="0.3" footer="0.3"/>
  <pageSetup paperSize="8" scale="9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752381-cb91-4abe-a53b-b3e668ca3443" xsi:nil="true"/>
    <lcf76f155ced4ddcb4097134ff3c332f xmlns="b5629fde-146a-49d8-a9d7-8013d2af61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A7C042FBB6FD545A86C1B19CE34DAC9" ma:contentTypeVersion="17" ma:contentTypeDescription="Vytvoří nový dokument" ma:contentTypeScope="" ma:versionID="cb4feb4dd6dc467df9125defd61ab8b1">
  <xsd:schema xmlns:xsd="http://www.w3.org/2001/XMLSchema" xmlns:xs="http://www.w3.org/2001/XMLSchema" xmlns:p="http://schemas.microsoft.com/office/2006/metadata/properties" xmlns:ns2="b5629fde-146a-49d8-a9d7-8013d2af6170" xmlns:ns3="39752381-cb91-4abe-a53b-b3e668ca3443" targetNamespace="http://schemas.microsoft.com/office/2006/metadata/properties" ma:root="true" ma:fieldsID="2511c627cf768bd1daf71503a21bc0de" ns2:_="" ns3:_="">
    <xsd:import namespace="b5629fde-146a-49d8-a9d7-8013d2af6170"/>
    <xsd:import namespace="39752381-cb91-4abe-a53b-b3e668ca344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629fde-146a-49d8-a9d7-8013d2af61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3b4a224c-fee5-473b-87a1-de32a56e29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752381-cb91-4abe-a53b-b3e668ca3443"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031c098-6883-4e84-89c8-246b673e8c9c}" ma:internalName="TaxCatchAll" ma:showField="CatchAllData" ma:web="39752381-cb91-4abe-a53b-b3e668ca344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DCD2E-F239-484A-AC0E-8C9CE375359A}">
  <ds:schemaRefs>
    <ds:schemaRef ds:uri="b5629fde-146a-49d8-a9d7-8013d2af6170"/>
    <ds:schemaRef ds:uri="http://purl.org/dc/elements/1.1/"/>
    <ds:schemaRef ds:uri="http://purl.org/dc/terms/"/>
    <ds:schemaRef ds:uri="39752381-cb91-4abe-a53b-b3e668ca3443"/>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C28D587-80A9-430C-9783-75A3A3C5A88D}">
  <ds:schemaRefs>
    <ds:schemaRef ds:uri="http://schemas.microsoft.com/sharepoint/v3/contenttype/forms"/>
  </ds:schemaRefs>
</ds:datastoreItem>
</file>

<file path=customXml/itemProps3.xml><?xml version="1.0" encoding="utf-8"?>
<ds:datastoreItem xmlns:ds="http://schemas.openxmlformats.org/officeDocument/2006/customXml" ds:itemID="{F03FA06F-0321-4D79-9652-ECDBB6F75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629fde-146a-49d8-a9d7-8013d2af6170"/>
    <ds:schemaRef ds:uri="39752381-cb91-4abe-a53b-b3e668ca34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Pokyny, info</vt:lpstr>
      <vt:lpstr>MŠ</vt:lpstr>
      <vt:lpstr>ZŠ</vt:lpstr>
      <vt:lpstr>zajmové, neformalní, cel</vt:lpstr>
      <vt:lpstr>Číselníky</vt:lpstr>
      <vt:lpstr>Dokončeno a v realizaci IROP</vt:lpstr>
      <vt:lpstr>Dokončeno a v realizaci</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Vraj</dc:creator>
  <cp:keywords/>
  <dc:description/>
  <cp:lastModifiedBy>Gabriela Vraj</cp:lastModifiedBy>
  <cp:revision/>
  <cp:lastPrinted>2023-10-10T08:36:37Z</cp:lastPrinted>
  <dcterms:created xsi:type="dcterms:W3CDTF">2020-07-22T07:46:04Z</dcterms:created>
  <dcterms:modified xsi:type="dcterms:W3CDTF">2023-10-12T06:24:09Z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0x0101003A7C042FBB6FD545A86C1B19CE34DAC9</vt:lpwstr>
  </property>
  <property fmtid="{D5CDD505-2E9C-101B-9397-08002B2CF9AE}" pid="3" name="MediaServiceImageTags">
    <vt:lpwstr/>
  </property>
</Properties>
</file>