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741547f3a3720a6d/Dokumenty/MAP/MAP_ŘV/Připomínky/Odesláno ŘV/"/>
    </mc:Choice>
  </mc:AlternateContent>
  <xr:revisionPtr revIDLastSave="0" documentId="8_{45A88A22-EB13-445F-B88D-8B8EA8E38756}" xr6:coauthVersionLast="47" xr6:coauthVersionMax="47" xr10:uidLastSave="{00000000-0000-0000-0000-000000000000}"/>
  <bookViews>
    <workbookView xWindow="-30300" yWindow="-17805" windowWidth="38700" windowHeight="15285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8" l="1"/>
  <c r="L9" i="8"/>
  <c r="L8" i="8"/>
  <c r="L7" i="8"/>
  <c r="L6" i="8"/>
  <c r="L5" i="8"/>
  <c r="M5" i="6" l="1"/>
  <c r="M85" i="7"/>
  <c r="M95" i="7" l="1"/>
  <c r="M94" i="7"/>
  <c r="M93" i="7"/>
  <c r="M92" i="7"/>
  <c r="M91" i="7"/>
  <c r="M90" i="7"/>
  <c r="M89" i="7"/>
  <c r="M88" i="7"/>
  <c r="M87" i="7"/>
  <c r="M86" i="7"/>
  <c r="M84" i="7"/>
  <c r="M83" i="7"/>
  <c r="M82" i="7"/>
  <c r="M81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2" i="7"/>
  <c r="M61" i="7"/>
  <c r="M60" i="7"/>
  <c r="M59" i="7"/>
  <c r="M58" i="7"/>
  <c r="M57" i="7"/>
  <c r="M56" i="7"/>
  <c r="M55" i="7"/>
  <c r="M54" i="7"/>
  <c r="M53" i="7"/>
  <c r="M52" i="7"/>
  <c r="M51" i="7"/>
  <c r="M38" i="6" l="1"/>
  <c r="M37" i="6"/>
  <c r="M36" i="6" l="1"/>
  <c r="M35" i="6"/>
  <c r="M34" i="6"/>
  <c r="M33" i="6"/>
  <c r="M32" i="6"/>
  <c r="M31" i="6"/>
  <c r="M30" i="6"/>
  <c r="M29" i="6"/>
  <c r="M28" i="6"/>
  <c r="M27" i="6"/>
  <c r="M26" i="6" l="1"/>
  <c r="M25" i="6"/>
  <c r="M24" i="6"/>
  <c r="M23" i="6"/>
  <c r="M22" i="6"/>
  <c r="M21" i="6"/>
  <c r="M20" i="6"/>
  <c r="M19" i="6"/>
  <c r="M50" i="7" l="1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1" i="7"/>
  <c r="M28" i="7"/>
  <c r="M27" i="7"/>
  <c r="M26" i="7"/>
  <c r="M25" i="7"/>
  <c r="M24" i="7"/>
  <c r="M23" i="7"/>
  <c r="M22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M18" i="6"/>
  <c r="M17" i="6"/>
  <c r="M16" i="6"/>
  <c r="M15" i="6"/>
  <c r="M14" i="6"/>
  <c r="M13" i="6"/>
  <c r="M12" i="6"/>
  <c r="M11" i="6"/>
  <c r="M10" i="6"/>
  <c r="M9" i="6"/>
  <c r="M8" i="6"/>
  <c r="M7" i="6"/>
  <c r="M4" i="6"/>
</calcChain>
</file>

<file path=xl/sharedStrings.xml><?xml version="1.0" encoding="utf-8"?>
<sst xmlns="http://schemas.openxmlformats.org/spreadsheetml/2006/main" count="1735" uniqueCount="420">
  <si>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</si>
  <si>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</si>
  <si>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</si>
  <si>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</si>
  <si>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</si>
  <si>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</si>
  <si>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</si>
  <si>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</si>
  <si>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</si>
  <si>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</si>
  <si>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</si>
  <si>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</si>
  <si>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</si>
  <si>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</si>
  <si>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</si>
  <si>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</si>
  <si>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</si>
  <si>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</si>
  <si>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</si>
  <si>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</si>
  <si>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</si>
  <si>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</si>
  <si>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</si>
  <si>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</si>
  <si>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</si>
  <si>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</si>
  <si>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</si>
  <si>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</si>
  <si>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</si>
  <si>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</si>
  <si>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</si>
  <si>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</si>
  <si>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</si>
  <si>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</si>
  <si>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</si>
  <si>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</si>
  <si>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</si>
  <si>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</si>
  <si>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</si>
  <si>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</si>
  <si>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</si>
  <si>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</si>
  <si>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</si>
  <si>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</si>
  <si>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</si>
  <si>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</si>
  <si>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</si>
  <si>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</si>
  <si>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</si>
  <si>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</si>
  <si>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</si>
  <si>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</si>
  <si>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</si>
  <si>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</si>
  <si>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</si>
  <si>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</si>
  <si>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</si>
  <si>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</si>
  <si>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</si>
  <si>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</si>
  <si>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</si>
  <si>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</si>
  <si>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</si>
  <si>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</si>
  <si>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</si>
  <si>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</si>
  <si>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</si>
  <si>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</si>
  <si>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</si>
  <si>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</si>
  <si>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</si>
  <si>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</si>
  <si>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</si>
  <si>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</si>
  <si>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</si>
  <si>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</si>
  <si>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</si>
  <si>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</si>
  <si>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</si>
  <si>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</si>
  <si>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</si>
  <si>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</si>
  <si>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</si>
  <si>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</si>
  <si>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</si>
  <si>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</si>
  <si>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</si>
  <si>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</si>
  <si>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</si>
  <si>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</si>
  <si>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</si>
  <si>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</si>
  <si>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</si>
  <si>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</si>
  <si>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</si>
  <si>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</si>
  <si>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</si>
  <si>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</si>
  <si>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</si>
  <si>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</si>
  <si>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</si>
  <si>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</si>
  <si>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</si>
  <si>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</si>
  <si>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</si>
  <si>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</si>
  <si>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</si>
  <si>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</si>
  <si>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</si>
  <si>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</si>
  <si>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</si>
  <si>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</si>
  <si>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</si>
  <si>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</si>
  <si>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</si>
  <si>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</si>
  <si>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</si>
  <si>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</si>
  <si>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</si>
  <si>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</si>
  <si>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</si>
  <si>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</si>
  <si>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</si>
  <si>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Středisko volného času, příspěvková organizace</t>
  </si>
  <si>
    <t>Město Holešov</t>
  </si>
  <si>
    <t>750 886 06</t>
  </si>
  <si>
    <t>Holešov</t>
  </si>
  <si>
    <t>X</t>
  </si>
  <si>
    <t>Záměr</t>
  </si>
  <si>
    <t xml:space="preserve"> -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</si>
  <si>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</si>
  <si>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</si>
  <si>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</si>
  <si>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</si>
  <si>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</si>
  <si>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</si>
  <si>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</si>
  <si>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</si>
  <si>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</si>
  <si>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</si>
  <si>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</si>
  <si>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</si>
  <si>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Vyznačení změn v tabulce:</t>
  </si>
  <si>
    <t>xxx</t>
  </si>
  <si>
    <t>Změna/úprava/doplnění údaje</t>
  </si>
  <si>
    <t>Nově zařazený investiční záměr</t>
  </si>
  <si>
    <t>Odstranění investičního záměru z tabulek investičních priorit 2021-2027 a jeho přesun do tabulek investičních priorit 2014-2020; odstranění části textu v názvu/popisu investičních záměrů</t>
  </si>
  <si>
    <t>Mateřská škola, Holešov, Grohova 1392, okres Kroměříž</t>
  </si>
  <si>
    <t>Zateplení budovy</t>
  </si>
  <si>
    <t>Renovace stávajícího oplocení objektu MŠ</t>
  </si>
  <si>
    <t>Zpracovaná dokumentace</t>
  </si>
  <si>
    <t>Herní prvky na zahradě MŠ</t>
  </si>
  <si>
    <t>Herní prvky na zahradě MŠ - vybudování přírodní zahrady s venkovními učebnami, dílnami a laboratořemi</t>
  </si>
  <si>
    <t>Zpracovaný projekt</t>
  </si>
  <si>
    <t xml:space="preserve">Výměna podlahové krytiny ve třídách </t>
  </si>
  <si>
    <t>Vybudování dalších dvou tříd</t>
  </si>
  <si>
    <t>Zateplení a výměna dveří v MŠ Dobrotice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</si>
  <si>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</si>
  <si>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</si>
  <si>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</si>
  <si>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Zpracovaná PD</t>
  </si>
  <si>
    <t>Ano</t>
  </si>
  <si>
    <t>Stavební úpravy a přístavba MŠ Masarykova, Holešov</t>
  </si>
  <si>
    <t>Půdní vestavba</t>
  </si>
  <si>
    <t>Stavebí úpravy MŠ Žopy</t>
  </si>
  <si>
    <t>Odbourání terasy, sanace, hydroizolace, oprava fasády</t>
  </si>
  <si>
    <t>Mateřská škola Sluníčko Holešov</t>
  </si>
  <si>
    <t>Celková rekonstrukce školní jídelny</t>
  </si>
  <si>
    <t>Zpracovává se PD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</si>
  <si>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</si>
  <si>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</si>
  <si>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</si>
  <si>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</si>
  <si>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</si>
  <si>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709 936 96</t>
  </si>
  <si>
    <t>Vybudování přírodní zahrady s venkovními učebnami, dílnami a laboratořemi</t>
  </si>
  <si>
    <t>Příprava projektové dokumentace</t>
  </si>
  <si>
    <t>1. Základní škola Holešov</t>
  </si>
  <si>
    <t>708 793 89</t>
  </si>
  <si>
    <t>Bez bariér (venkovní výtah ve staré budově)</t>
  </si>
  <si>
    <t>Ne</t>
  </si>
  <si>
    <t>Učíme se na půdě (rekonstrukce podkroví školy pro vybudování odborných učeben pro I. stupeň)</t>
  </si>
  <si>
    <t xml:space="preserve">Revitalizace školní zahrady, venkovní učebna, vybavení pro sport ve škole i ve školní družině 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</si>
  <si>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</si>
  <si>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>PD je v řešení</t>
  </si>
  <si>
    <t>Škola v novém kabátě (nová fasáda staré budovy)</t>
  </si>
  <si>
    <t xml:space="preserve">Rekonstrukce čtyř tříd ve staré budově - 4 multimediální učebny zaměřené na matematiku, jazyky,  přírodovědné předměty a práci s ICT </t>
  </si>
  <si>
    <t>Rekonstrukce čtyř tříd ve staré budově - 4 multimediální učebny zaměřené na matematiku, jazyky,  přírodovědné předměty a práci s ICT, robotiku (rekonstrukce místností, vodoinstalace, omítky, odpady, elektroinstalace + vybavení učeben)</t>
  </si>
  <si>
    <t>Rekonstrukce kanceláří a jednacích místností - vybudování zázemí pro školské poradenské pracoviště</t>
  </si>
  <si>
    <t>Rekonstrukce kanceláří a jednacích místností - vybudování zázemí pro školské poradenské pracoviště (kariérový poradce, výchovný poradce, konzultační místnost)</t>
  </si>
  <si>
    <t xml:space="preserve">Rekonstrukce chodeb staré budovy </t>
  </si>
  <si>
    <t>Rekonstrukce sportovního hřiště  pro výuku i volnočasové vzdělávání – ŠD (street workout hřiště)</t>
  </si>
  <si>
    <t>V přípravě</t>
  </si>
  <si>
    <t>Rekonstrukce sportovní haly</t>
  </si>
  <si>
    <t>Rekonstrukce sportovní haly - výměna podlahy, oprava vzduchotechniky a horolezecké stěny</t>
  </si>
  <si>
    <t>Rekonstrukce prostor školní družiny (stavební úpravy – podlahy, rozvody elektřiny a vody, omítky, odpady…, 3 učebny + zázemí – kabinet)</t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</si>
  <si>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</si>
  <si>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</si>
  <si>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Vybavení ŠK a ŠD, vybavení tělocvičny novým nářadím a náčiním</t>
  </si>
  <si>
    <t>Budova ZŠ technické zhodnocení (server, PC pro admin. zaměstnance), zajištění konektivity školy</t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</si>
  <si>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</si>
  <si>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</si>
  <si>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</si>
  <si>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</si>
  <si>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</si>
  <si>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</si>
  <si>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</si>
  <si>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</si>
  <si>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</si>
  <si>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</si>
  <si>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</si>
  <si>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Oprava střechy</t>
  </si>
  <si>
    <t>Oprava krovů, zateplení, krytiny</t>
  </si>
  <si>
    <t>634 587 99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</si>
  <si>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</si>
  <si>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</si>
  <si>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</si>
  <si>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</si>
  <si>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</si>
  <si>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x</t>
  </si>
  <si>
    <t>Průzkum trhu</t>
  </si>
  <si>
    <t>Rekonstrukce tabulí a nábytku v kmenových třídách</t>
  </si>
  <si>
    <t xml:space="preserve">Rekonstrukce počítačové učebny </t>
  </si>
  <si>
    <t>Zahájena příprava (stavební rozpočet, specifikace vybavení, stavební povolení nerelevantní)</t>
  </si>
  <si>
    <t>Rekonstrukce venkovní učebny</t>
  </si>
  <si>
    <t>Rekonstrukce venkovní učebny (vybudování altánu, zastřešení - zelená střecha z předpěstovaných zásobníků, dlažba, tabule, sedací nábytek)</t>
  </si>
  <si>
    <t>Školní zahrada – revitalizace školního arboreta ovocných stromů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</si>
  <si>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</si>
  <si>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</si>
  <si>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</si>
  <si>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</si>
  <si>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školního bazénu</t>
  </si>
  <si>
    <t>Rekonstrukce filtrace bazénu</t>
  </si>
  <si>
    <t>Rekonstrukce tělocvičny – podlaha, osvětlení</t>
  </si>
  <si>
    <t>Rekonstrukce vzduchotechniky - 3. etapa</t>
  </si>
  <si>
    <t>Probíhá částečně z vlastních zdrojů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</si>
  <si>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</si>
  <si>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</si>
  <si>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</si>
  <si>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</si>
  <si>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>Probíhá částečně z vlastních zdrojů a z prostředků Šablon - projektové dny</t>
  </si>
  <si>
    <t xml:space="preserve">Energetické úspory ohřevu teplé vody v budově školy (solární konektory) </t>
  </si>
  <si>
    <t>Rekonstrukce školních šaten pro 24–28 tříd (podlahy, vybavení)</t>
  </si>
  <si>
    <t xml:space="preserve">Rekonstrukce sborovny školy </t>
  </si>
  <si>
    <t>Rekonstrukce sborovny školy (podlahy, ICT technika a rozvody, osvětlení, kuchyňský kout)</t>
  </si>
  <si>
    <t>Zahájena příprava - stavební rozpočet, stavební povolení nerelevantní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</si>
  <si>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</si>
  <si>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</si>
  <si>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t>Rekonstrukce učebny přírodopisu</t>
  </si>
  <si>
    <t>Rekonstrukce učebny přírodopisu, stavební práce (podlaha, kabeláž), pořízení vybavení (ICT, nábytek, odborné pomůcky)</t>
  </si>
  <si>
    <t>Rekonstrukce učebny zeměpisu</t>
  </si>
  <si>
    <t>Rekonstrukce učebny zeměpisu, stavební práce (podlaha, kabeláž), pořízení vybavení (ICT, nábytek, odborné pomůcky)</t>
  </si>
  <si>
    <t>Rekonstrukce jazykové a multimediální učebny pro 1. stupeň, stavební práce (podlaha, kabeláž), pořízení vybavení (ICT , nábytek, odborné pomůcky )</t>
  </si>
  <si>
    <r>
      <t>Rekonstrukce  multimediální učebny</t>
    </r>
    <r>
      <rPr>
        <strike/>
        <sz val="10"/>
        <rFont val="Calibri"/>
        <family val="2"/>
        <charset val="238"/>
        <scheme val="minor"/>
      </rPr>
      <t xml:space="preserve"> </t>
    </r>
  </si>
  <si>
    <t>Kompletní rekonstrukce, stavební práce (podlahy, rozvody), pořízení vybavení (nábytek, spotřebiče)</t>
  </si>
  <si>
    <t xml:space="preserve">
Rekonstrukce prostor školní družiny - jedná se o tři třídy včetně šaten, stavební práce, pořízení vybavení (nábytek)</t>
  </si>
  <si>
    <t>Revitalizace nádvoří (vnitrobloku) školy</t>
  </si>
  <si>
    <t xml:space="preserve">Revitalizace nádvoří (vnitrobloku) školy - nachází se mezi pavilony A a B, vybourání stávající betonové dlažby zatravnění, oprava zídky nadzemních záhonů, výsadba, nové oplocení </t>
  </si>
  <si>
    <t>Mateřská škola, Kostelec u Holešova, okres Kroměříž</t>
  </si>
  <si>
    <t>Obec Kostelec u Holešova</t>
  </si>
  <si>
    <t>Navýšení kapacity Mateřské školy Kostelec u Holešova</t>
  </si>
  <si>
    <t>Kostelec u Holešova</t>
  </si>
  <si>
    <t>Navýšení kapacity MŠ Kostelec u Holešova a pořízení vybavení</t>
  </si>
  <si>
    <t>Navýšení kapacity Mateřské školy Kostelec u Holešova. Stavebními úpravami dojede k odstranění nutnosti výjimky KHS na provoz a zajištění bezbariérovosti objektu. Součástí projektu bude i pořízení vybavení v souvislosti se stavebními úpravami a rozšířenou kapacitou.</t>
  </si>
  <si>
    <t>Mateřská škola Lechotice, okres Kroměříž</t>
  </si>
  <si>
    <t>Obec Lechotice</t>
  </si>
  <si>
    <t>Revitalizace školní zahrady a nové herní prvky</t>
  </si>
  <si>
    <t>Lechotice</t>
  </si>
  <si>
    <t>Revitalizace školní zahrady (modelace terénu, nové oplocení, nové zpevněné plochy, výsadby, nové herní prvky) pro zlepšení využitelnosti plochy</t>
  </si>
  <si>
    <t>Mateřská škola Ludslavice, okres Kroměříž</t>
  </si>
  <si>
    <t>Obec Ludslavice</t>
  </si>
  <si>
    <t>Zastínění pískoviště altánem</t>
  </si>
  <si>
    <t>Ludslavice</t>
  </si>
  <si>
    <t>Výměna střešní krytiny</t>
  </si>
  <si>
    <t>Mateřská škola Martinice</t>
  </si>
  <si>
    <t>Obec Martinice</t>
  </si>
  <si>
    <t>Rekonstrukce výdejny jídel</t>
  </si>
  <si>
    <t>Martinice</t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</si>
  <si>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</si>
  <si>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</si>
  <si>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</si>
  <si>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Interaktivní panely</t>
  </si>
  <si>
    <t>Interaktivní panely do všech tříd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</si>
  <si>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</si>
  <si>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</si>
  <si>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</si>
  <si>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</si>
  <si>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</si>
  <si>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</si>
  <si>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</si>
  <si>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Zadáno zpracování projektové dokumentace</t>
  </si>
  <si>
    <t>Výstavba nové MŠ včetně zajištění vybavení</t>
  </si>
  <si>
    <t xml:space="preserve">V rámci projektu dojde k demolici stávající budovy MŠ  a výstavbě nového objektu. Nový objekt bude disponovat vyšší kapacitou. Projekt zajistí také odpovídající vybavení. </t>
  </si>
  <si>
    <t>Žádost o stavební povolení</t>
  </si>
  <si>
    <t>Mateřská škola Němčice</t>
  </si>
  <si>
    <t>Obec Němčice</t>
  </si>
  <si>
    <t>Nové vybavení MŠ Němčice</t>
  </si>
  <si>
    <t>Němčice</t>
  </si>
  <si>
    <t>Mateřská škola Prusinovice, okres Kroměříž</t>
  </si>
  <si>
    <t>Obec Prusinovice</t>
  </si>
  <si>
    <t>Prusinovice</t>
  </si>
  <si>
    <t>Stavební úpravy v MŠ Prusinovice</t>
  </si>
  <si>
    <t>Výměna gastrozařízení v MŠ</t>
  </si>
  <si>
    <t>Mateřská škola Přílepy, okres Kroměříž, příspěvková organizace</t>
  </si>
  <si>
    <t>Obec Přílepy</t>
  </si>
  <si>
    <t>Větší školka bez výjimek</t>
  </si>
  <si>
    <t>Přílepy</t>
  </si>
  <si>
    <t>Nová bezbariérová školka bez výjimek</t>
  </si>
  <si>
    <t>PD</t>
  </si>
  <si>
    <t>Nové herní prvky</t>
  </si>
  <si>
    <t>Základní škola a Mateřská škola Rymice, okres Kroměříž</t>
  </si>
  <si>
    <t>Obec Rymice</t>
  </si>
  <si>
    <t>Druhá třída mateřské školy</t>
  </si>
  <si>
    <t>Rymice</t>
  </si>
  <si>
    <t>Rekonstrukce nevyužívané budovy na druhou třídu mateřské školy pro navýšení kapacity MŠ</t>
  </si>
  <si>
    <t>Základní škola a mateřská škola Žeranovice</t>
  </si>
  <si>
    <t>Obec Žeranovice</t>
  </si>
  <si>
    <t xml:space="preserve">Rekonstrukce třídy mateřské školy </t>
  </si>
  <si>
    <t>Žeranovice</t>
  </si>
  <si>
    <t>ne</t>
  </si>
  <si>
    <t>Základní škola, Kostelec u Holešova, okres Kroměříž</t>
  </si>
  <si>
    <t>708 427 61</t>
  </si>
  <si>
    <t>Modernizace ICT ve škole – zajištění standardu konektivity školy</t>
  </si>
  <si>
    <t>Práce na projektu</t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</si>
  <si>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</si>
  <si>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</si>
  <si>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Projekt připraven</t>
  </si>
  <si>
    <t>ANO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</si>
  <si>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</si>
  <si>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</si>
  <si>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</si>
  <si>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</si>
  <si>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Modernizace odborných učeben včetně odborných kabinetů</t>
  </si>
  <si>
    <t>Výměna nábytku a zařízení, vybavení digitálními učebními pomůckami a zařízeními</t>
  </si>
  <si>
    <t>Školní družina a zájmové vzdělávání - vybudování prostor pro školní družinu, klub, kroužek keramiky</t>
  </si>
  <si>
    <t>Základní škola Ludslavice, okres Kroměříž</t>
  </si>
  <si>
    <t>750 209 80</t>
  </si>
  <si>
    <t>Vybavení odborných učeben – panel zručnosti, tablety, IT</t>
  </si>
  <si>
    <t>Rekonstrukce školní kuchyně</t>
  </si>
  <si>
    <t>Rekonstrukce školních šaten (podlaha, obklady, vybavení, opravy)</t>
  </si>
  <si>
    <t>Rekonstrukce hospodářské budovy pro účely školní družiny a venkovní učebny</t>
  </si>
  <si>
    <t>Základní škola Jana Bezděka Martinice</t>
  </si>
  <si>
    <t>750 224 94</t>
  </si>
  <si>
    <t>Školní kuchyně pro žáky</t>
  </si>
  <si>
    <t>Vybudování školní kuchyně - pro žáky - instalace sítí (elektro, vodo-topo), omítky, nábytek</t>
  </si>
  <si>
    <t>3 v 1 rekonstrukce jednací místnosti, sborovny a ředitelny v jednom</t>
  </si>
  <si>
    <t>Rekonstrukce jednací místnosti, ředitelny, sborovny a konzultačního pracoviště v jedné místnosti, vybudování zázemí pro pedagogy</t>
  </si>
  <si>
    <t>Přístavba k ZŠ Jana Bezděka v Martinicích</t>
  </si>
  <si>
    <t>Přístavba ZŠ a vybavení - pracovní dílna pro žáky (vaření, dílničky), knihovna s využitím i pro komunitní aktivity, archiv pro ZŠ, výdejna jídla</t>
  </si>
  <si>
    <t>Základní škola Prusinovice, okres Kroměříž</t>
  </si>
  <si>
    <t>709 884 21</t>
  </si>
  <si>
    <t>Rekonstrukce stavby občanského vybavení – Základní škola Prusinovice</t>
  </si>
  <si>
    <t>Stavební povolení</t>
  </si>
  <si>
    <t>Rekonstrukce zahrady Základní školy</t>
  </si>
  <si>
    <t>Rekonstrukce stavby občanského vybavení na venkovní učebnu</t>
  </si>
  <si>
    <t>Fotovoltaická elektrárna</t>
  </si>
  <si>
    <t>Základní škola Přílepy, okres Kroměříž, příspěvková organizace</t>
  </si>
  <si>
    <t>750 235 80</t>
  </si>
  <si>
    <t xml:space="preserve">Do přírody ještě blíž – venkovní učebna </t>
  </si>
  <si>
    <t>Od sklepa až na půdu</t>
  </si>
  <si>
    <t>Digitalizace ve škole</t>
  </si>
  <si>
    <t>Obnova počítačové techniky a příslušenství ve třídách</t>
  </si>
  <si>
    <t>Jsme jeden tým</t>
  </si>
  <si>
    <t>Rekonstrukce a vybavení ředitelny se sborovnou</t>
  </si>
  <si>
    <t>Vytváření prostor pro archivaci dokumentace</t>
  </si>
  <si>
    <t>Interaktivně moderněji</t>
  </si>
  <si>
    <t>Obnova interaktivních tabulí</t>
  </si>
  <si>
    <t>Školní družina</t>
  </si>
  <si>
    <t>Vytvoření podmínek ve ŠD k zábavě  i k výuce.</t>
  </si>
  <si>
    <t xml:space="preserve">Jen vstoupit </t>
  </si>
  <si>
    <t>Renovace původních dveří ve staré budově</t>
  </si>
  <si>
    <t>709 850 65</t>
  </si>
  <si>
    <t>Bylinková zahrádka</t>
  </si>
  <si>
    <t>Základní škola a Mateřská škola Rymice, okres Kroměříž</t>
  </si>
  <si>
    <t>709 850 65</t>
  </si>
  <si>
    <t>Družina a počítačová učebna</t>
  </si>
  <si>
    <t xml:space="preserve">Rekonstrukce podkroví pro vybudování odborné učebny a školní družiny </t>
  </si>
  <si>
    <t>Fotovoltaické panely pro školu</t>
  </si>
  <si>
    <t>Pořízení fotovoltaické elektrárny na střechu školy s bateriovým úložištěm</t>
  </si>
  <si>
    <t>750 236 61</t>
  </si>
  <si>
    <t>Revitalizace školní zahrady</t>
  </si>
  <si>
    <t>Modernizace jazykové a digitální učebny (stavební úpravy, podlahy, okna, vybavení nábytkem, ICT technikou)</t>
  </si>
  <si>
    <t>Rekonstrukce a vybavení výdejny a jídelny</t>
  </si>
  <si>
    <t>Oprava střechy a zateplení stropů staré školní budovy</t>
  </si>
  <si>
    <t>Rekonstrukce všech tříd ve staré i nové budově (stavební úpravy, podlaha, okna, vybavení, IT tabule)</t>
  </si>
  <si>
    <t>Rekonstrukce WC pro žáky v celé budově, vytvořit 1 sprchový kout pro postiženého žáka</t>
  </si>
  <si>
    <t>Elektronické zabezpečení vchodu do školní budovy</t>
  </si>
  <si>
    <t>Vybudování venkovní učebny a sportovního hřiště na školní zahradě</t>
  </si>
  <si>
    <t>Rekonstrukce a vybavení třídy školní družiny</t>
  </si>
  <si>
    <t>Rekonstrukce všech tříd ve staré i nové budově (stavební úpravy, podlaha, okna, vybavení, IT tabule, vybavení tříd)</t>
  </si>
  <si>
    <t>Kompletní rekonstrukce budovy (okna, podlahy, technická místnost, rozvody technického vybavení, fotovoltaika, tepelné čerpadlo)</t>
  </si>
  <si>
    <t>Kompletní rekonstrukce budovy (okna, podlahy, technická místnost, rozvody technického vybavení, změna typu vytápění, zateplení obálky budovy, oprava střechy)</t>
  </si>
  <si>
    <t>002 876 44</t>
  </si>
  <si>
    <t>Centrum celoživotního vzdělávání</t>
  </si>
  <si>
    <t xml:space="preserve">Zlínský </t>
  </si>
  <si>
    <t>Ing. Martin Bartík</t>
  </si>
  <si>
    <t>předseda Řídícího výboru MAP vzdělávání III pro ORP Holešov</t>
  </si>
  <si>
    <t>Studie</t>
  </si>
  <si>
    <t>1 200 000</t>
  </si>
  <si>
    <t>Výběr dodavatele</t>
  </si>
  <si>
    <t>Rekonstrukce výukových tříd ZŠ</t>
  </si>
  <si>
    <t>Nová elektroinstalace, osvětlení, omítky, podlahy a nábytek</t>
  </si>
  <si>
    <r>
      <rPr>
        <strike/>
        <sz val="10"/>
        <color rgb="FFFF0000"/>
        <rFont val="Calibri"/>
        <family val="2"/>
        <charset val="238"/>
        <scheme val="minor"/>
      </rPr>
      <t>Školní družina a zájmové vzdělávání - v</t>
    </r>
    <r>
      <rPr>
        <b/>
        <sz val="10"/>
        <color theme="8"/>
        <rFont val="Calibri"/>
        <family val="2"/>
        <charset val="238"/>
        <scheme val="minor"/>
      </rPr>
      <t>V</t>
    </r>
    <r>
      <rPr>
        <sz val="10"/>
        <rFont val="Calibri"/>
        <family val="2"/>
        <charset val="238"/>
        <scheme val="minor"/>
      </rPr>
      <t xml:space="preserve">ybudování prostor pro </t>
    </r>
    <r>
      <rPr>
        <strike/>
        <sz val="10"/>
        <color rgb="FFFF0000"/>
        <rFont val="Calibri"/>
        <family val="2"/>
        <charset val="238"/>
        <scheme val="minor"/>
      </rPr>
      <t>II. oddělení ŠD(2 místnosti), školní klub/studovnu(1 místnost) a keramiku(1 místnost), učebny jazyků(1 místnost)s možností využití prostor pro výuku hry na hudební nástroje ZUŠ Holešov a ZUŠ Hulín</t>
    </r>
    <r>
      <rPr>
        <b/>
        <sz val="10"/>
        <color rgb="FF0070C0"/>
        <rFont val="Calibri"/>
        <family val="2"/>
        <charset val="238"/>
        <scheme val="minor"/>
      </rPr>
      <t xml:space="preserve"> zájmové a neformální vzdělávání </t>
    </r>
  </si>
  <si>
    <r>
      <t xml:space="preserve">Vybavení odborných učeben – panel zručnosti, tablety, IT, </t>
    </r>
    <r>
      <rPr>
        <b/>
        <sz val="10"/>
        <color rgb="FF0070C0"/>
        <rFont val="Calibri"/>
        <family val="2"/>
        <charset val="238"/>
        <scheme val="minor"/>
      </rPr>
      <t>interaktivní tabule</t>
    </r>
  </si>
  <si>
    <r>
      <t xml:space="preserve">Rekonstrukce školní kuchyně, </t>
    </r>
    <r>
      <rPr>
        <b/>
        <sz val="10"/>
        <color rgb="FF0070C0"/>
        <rFont val="Calibri"/>
        <family val="2"/>
        <charset val="238"/>
        <scheme val="minor"/>
      </rPr>
      <t>jídelny a příslušenství</t>
    </r>
  </si>
  <si>
    <t>Fotovoltaická elektrárna s tepelným čerpadlem</t>
  </si>
  <si>
    <t xml:space="preserve">Fotovoltaická elektrárna s tepelným čerpadlem </t>
  </si>
  <si>
    <t>Archiv - spisovna</t>
  </si>
  <si>
    <r>
      <t>Rekonstrukce počítačové učebny - drobné staveb</t>
    </r>
    <r>
      <rPr>
        <b/>
        <sz val="10"/>
        <color rgb="FF0070C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>í úpravy v učebně (podlaha, rozvody), pořízení vybavení (ICT, nábytek, odborné pomůcky), rekonstrukce přilehlého kabinetu včetně pořízení vybavení (nábytek, ICT)</t>
    </r>
  </si>
  <si>
    <t>24 kmenových  tříd vybavit tabulemi na pojezdu s dataprojektory a interaktivní jednotkou, výměna stávajícího nábytku. Třídy tak mohou sloužit pro výuku odborných předmětů – jazyky, přírodní vědy  i programování</t>
  </si>
  <si>
    <r>
      <t>Od sklepa až na půdu - nové rozvody, nové učebny, oprava fasády</t>
    </r>
    <r>
      <rPr>
        <b/>
        <sz val="10"/>
        <color rgb="FF0070C0"/>
        <rFont val="Calibri"/>
        <family val="2"/>
        <charset val="238"/>
        <scheme val="minor"/>
      </rPr>
      <t>, venkovní účebna, rekonstrukce ředitelny se sborovnou, prostory pro archivaci dokumentů, rozšíření prostor ŠD a kuchyně, renovace dveří, bezbariérová škola</t>
    </r>
  </si>
  <si>
    <r>
      <t>Navýšení kapacity Mateřské školy Kostelec u Holešova</t>
    </r>
    <r>
      <rPr>
        <b/>
        <sz val="10"/>
        <color rgb="FF0070C0"/>
        <rFont val="Calibri"/>
        <family val="2"/>
        <charset val="238"/>
      </rPr>
      <t xml:space="preserve">. </t>
    </r>
    <r>
      <rPr>
        <sz val="10"/>
        <rFont val="Calibri"/>
        <family val="2"/>
        <charset val="238"/>
      </rPr>
      <t>Stavebními úpravami dojde k odstranění nutnosti výjimky KHS na provoz a zajištění bezbariérovosti objektu.</t>
    </r>
  </si>
  <si>
    <t>Školní zahrada – revitalizace školního arboreta ovocných stromů (obměna stávajících ovocných stromů, ovocné keře, zeleň, byliny, vyvýšené záhony, informační štítky, naučné prvky)</t>
  </si>
  <si>
    <r>
      <t xml:space="preserve">Rekonstrukce střechy základní školy, </t>
    </r>
    <r>
      <rPr>
        <b/>
        <sz val="10"/>
        <color rgb="FF0070C0"/>
        <rFont val="Calibri"/>
        <family val="2"/>
        <charset val="238"/>
        <scheme val="minor"/>
      </rPr>
      <t>kmenových učeben</t>
    </r>
    <r>
      <rPr>
        <sz val="10"/>
        <rFont val="Calibri"/>
        <family val="2"/>
        <charset val="238"/>
        <scheme val="minor"/>
      </rPr>
      <t xml:space="preserve"> a vybudování zázemí pro školní družinu</t>
    </r>
  </si>
  <si>
    <r>
      <t>Rekonstrukce střechy základní školy</t>
    </r>
    <r>
      <rPr>
        <b/>
        <sz val="10"/>
        <color rgb="FF0070C0"/>
        <rFont val="Calibri"/>
        <family val="2"/>
        <charset val="238"/>
        <scheme val="minor"/>
      </rPr>
      <t xml:space="preserve">, výměna klempířských prvků, opravy rozvodů elektřiny, vody, vytápění (1. NP a 2. NP), odstranění vlhkosti ve zdivu a podlahách v 1. NP vlivem vzlínání. Rekonstrukce kmenových učeben </t>
    </r>
    <r>
      <rPr>
        <sz val="10"/>
        <color theme="1"/>
        <rFont val="Calibri"/>
        <family val="2"/>
        <charset val="238"/>
        <scheme val="minor"/>
      </rPr>
      <t>a vybudování zázemí pro školní družinu</t>
    </r>
  </si>
  <si>
    <t>PD stavby ve zpracování</t>
  </si>
  <si>
    <t>Zajištění konektivity školy</t>
  </si>
  <si>
    <t>Rychlý internet po celé škole, server, PC pro pedagogy</t>
  </si>
  <si>
    <t>-</t>
  </si>
  <si>
    <t>Schváleno v Holešově dne 30.8.2023 Řídícím výborem MAP vzdělávání III pro ORP Holešov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</si>
</sst>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70C0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b/>
      <sz val="10"/>
      <color theme="8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horizontal="left" wrapText="1"/>
      <protection locked="0"/>
    </xf>
    <xf numFmtId="0" fontId="13" fillId="0" borderId="31" xfId="0" applyFont="1" applyBorder="1" applyProtection="1"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3" fontId="13" fillId="0" borderId="31" xfId="0" applyNumberFormat="1" applyFont="1" applyBorder="1" applyAlignment="1" applyProtection="1">
      <alignment horizontal="right" wrapText="1"/>
      <protection locked="0"/>
    </xf>
    <xf numFmtId="3" fontId="13" fillId="0" borderId="41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13" fillId="0" borderId="31" xfId="0" applyNumberFormat="1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52" xfId="0" applyFont="1" applyBorder="1" applyAlignment="1" applyProtection="1">
      <alignment wrapText="1"/>
      <protection locked="0"/>
    </xf>
    <xf numFmtId="3" fontId="13" fillId="0" borderId="52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29" fillId="0" borderId="0" xfId="0" applyFont="1" applyProtection="1">
      <protection locked="0"/>
    </xf>
    <xf numFmtId="0" fontId="14" fillId="5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43" xfId="0" applyFont="1" applyBorder="1" applyProtection="1"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54" xfId="0" applyFont="1" applyBorder="1" applyAlignment="1" applyProtection="1">
      <alignment wrapText="1"/>
      <protection locked="0"/>
    </xf>
    <xf numFmtId="0" fontId="13" fillId="0" borderId="54" xfId="0" applyFont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3" fontId="13" fillId="0" borderId="29" xfId="0" applyNumberFormat="1" applyFont="1" applyBorder="1" applyProtection="1">
      <protection locked="0"/>
    </xf>
    <xf numFmtId="0" fontId="13" fillId="0" borderId="35" xfId="0" applyFont="1" applyBorder="1" applyProtection="1">
      <protection locked="0"/>
    </xf>
    <xf numFmtId="0" fontId="13" fillId="0" borderId="36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1" fontId="13" fillId="0" borderId="2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justify" wrapText="1"/>
      <protection locked="0"/>
    </xf>
    <xf numFmtId="3" fontId="13" fillId="0" borderId="3" xfId="0" applyNumberFormat="1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5" xfId="0" applyFont="1" applyBorder="1" applyAlignment="1" applyProtection="1">
      <alignment wrapText="1"/>
      <protection locked="0"/>
    </xf>
    <xf numFmtId="1" fontId="13" fillId="0" borderId="55" xfId="0" applyNumberFormat="1" applyFont="1" applyBorder="1" applyProtection="1">
      <protection locked="0"/>
    </xf>
    <xf numFmtId="0" fontId="13" fillId="0" borderId="56" xfId="0" applyFont="1" applyBorder="1" applyAlignment="1" applyProtection="1">
      <alignment horizontal="left" wrapText="1"/>
      <protection locked="0"/>
    </xf>
    <xf numFmtId="0" fontId="13" fillId="0" borderId="56" xfId="0" applyFont="1" applyBorder="1" applyProtection="1">
      <protection locked="0"/>
    </xf>
    <xf numFmtId="0" fontId="13" fillId="0" borderId="56" xfId="0" applyFont="1" applyBorder="1" applyAlignment="1" applyProtection="1">
      <alignment wrapText="1"/>
      <protection locked="0"/>
    </xf>
    <xf numFmtId="0" fontId="13" fillId="0" borderId="56" xfId="0" applyFont="1" applyBorder="1" applyAlignment="1" applyProtection="1">
      <alignment horizontal="justify" wrapText="1"/>
      <protection locked="0"/>
    </xf>
    <xf numFmtId="3" fontId="13" fillId="0" borderId="25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24" xfId="0" applyFont="1" applyBorder="1" applyAlignment="1" applyProtection="1">
      <alignment wrapText="1"/>
      <protection locked="0"/>
    </xf>
    <xf numFmtId="1" fontId="13" fillId="0" borderId="24" xfId="0" applyNumberFormat="1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horizontal="right" wrapText="1"/>
      <protection locked="0"/>
    </xf>
    <xf numFmtId="3" fontId="13" fillId="0" borderId="57" xfId="0" applyNumberFormat="1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57" xfId="0" applyFont="1" applyBorder="1" applyProtection="1"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1" fontId="31" fillId="0" borderId="2" xfId="0" applyNumberFormat="1" applyFont="1" applyBorder="1" applyProtection="1">
      <protection locked="0"/>
    </xf>
    <xf numFmtId="1" fontId="31" fillId="0" borderId="7" xfId="0" applyNumberFormat="1" applyFont="1" applyBorder="1" applyProtection="1">
      <protection locked="0"/>
    </xf>
    <xf numFmtId="1" fontId="31" fillId="0" borderId="55" xfId="0" applyNumberFormat="1" applyFont="1" applyBorder="1" applyProtection="1">
      <protection locked="0"/>
    </xf>
    <xf numFmtId="1" fontId="31" fillId="0" borderId="47" xfId="0" applyNumberFormat="1" applyFont="1" applyBorder="1" applyProtection="1">
      <protection locked="0"/>
    </xf>
    <xf numFmtId="1" fontId="31" fillId="0" borderId="24" xfId="0" applyNumberFormat="1" applyFont="1" applyBorder="1" applyProtection="1">
      <protection locked="0"/>
    </xf>
    <xf numFmtId="1" fontId="31" fillId="0" borderId="50" xfId="0" applyNumberFormat="1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0" fontId="13" fillId="0" borderId="57" xfId="0" applyFont="1" applyBorder="1" applyAlignment="1" applyProtection="1">
      <alignment wrapText="1"/>
      <protection locked="0"/>
    </xf>
    <xf numFmtId="3" fontId="31" fillId="0" borderId="25" xfId="0" applyNumberFormat="1" applyFont="1" applyBorder="1" applyProtection="1">
      <protection locked="0"/>
    </xf>
    <xf numFmtId="0" fontId="13" fillId="0" borderId="55" xfId="0" applyFont="1" applyBorder="1" applyProtection="1">
      <protection locked="0"/>
    </xf>
    <xf numFmtId="1" fontId="31" fillId="0" borderId="3" xfId="0" applyNumberFormat="1" applyFont="1" applyBorder="1" applyProtection="1">
      <protection locked="0"/>
    </xf>
    <xf numFmtId="1" fontId="31" fillId="0" borderId="25" xfId="0" applyNumberFormat="1" applyFont="1" applyBorder="1" applyProtection="1">
      <protection locked="0"/>
    </xf>
    <xf numFmtId="1" fontId="31" fillId="0" borderId="38" xfId="0" applyNumberFormat="1" applyFont="1" applyBorder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1" fontId="32" fillId="0" borderId="2" xfId="0" applyNumberFormat="1" applyFont="1" applyBorder="1" applyProtection="1">
      <protection locked="0"/>
    </xf>
    <xf numFmtId="1" fontId="32" fillId="0" borderId="3" xfId="0" applyNumberFormat="1" applyFont="1" applyBorder="1" applyProtection="1">
      <protection locked="0"/>
    </xf>
    <xf numFmtId="0" fontId="32" fillId="0" borderId="13" xfId="0" applyFont="1" applyBorder="1" applyAlignment="1" applyProtection="1">
      <alignment horizontal="left" wrapText="1"/>
      <protection locked="0"/>
    </xf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horizontal="justify" wrapText="1"/>
      <protection locked="0"/>
    </xf>
    <xf numFmtId="3" fontId="32" fillId="0" borderId="8" xfId="0" applyNumberFormat="1" applyFont="1" applyBorder="1" applyAlignment="1" applyProtection="1">
      <alignment horizontal="right" wrapText="1"/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1" fontId="32" fillId="0" borderId="24" xfId="0" applyNumberFormat="1" applyFont="1" applyBorder="1" applyProtection="1">
      <protection locked="0"/>
    </xf>
    <xf numFmtId="1" fontId="32" fillId="0" borderId="25" xfId="0" applyNumberFormat="1" applyFont="1" applyBorder="1" applyProtection="1">
      <protection locked="0"/>
    </xf>
    <xf numFmtId="0" fontId="32" fillId="0" borderId="31" xfId="0" applyFont="1" applyBorder="1" applyAlignment="1" applyProtection="1">
      <alignment horizontal="left" wrapText="1"/>
      <protection locked="0"/>
    </xf>
    <xf numFmtId="0" fontId="32" fillId="0" borderId="31" xfId="0" applyFont="1" applyBorder="1" applyProtection="1">
      <protection locked="0"/>
    </xf>
    <xf numFmtId="0" fontId="32" fillId="0" borderId="31" xfId="0" applyFont="1" applyBorder="1" applyAlignment="1" applyProtection="1">
      <alignment horizontal="justify" wrapText="1"/>
      <protection locked="0"/>
    </xf>
    <xf numFmtId="3" fontId="32" fillId="0" borderId="57" xfId="0" applyNumberFormat="1" applyFont="1" applyBorder="1" applyAlignment="1" applyProtection="1">
      <alignment horizontal="right" wrapText="1"/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18" xfId="0" applyFont="1" applyBorder="1" applyAlignment="1" applyProtection="1">
      <alignment wrapText="1"/>
      <protection locked="0"/>
    </xf>
    <xf numFmtId="1" fontId="32" fillId="0" borderId="18" xfId="0" applyNumberFormat="1" applyFont="1" applyBorder="1" applyProtection="1">
      <protection locked="0"/>
    </xf>
    <xf numFmtId="1" fontId="32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left" wrapText="1"/>
      <protection locked="0"/>
    </xf>
    <xf numFmtId="0" fontId="32" fillId="0" borderId="52" xfId="0" applyFont="1" applyBorder="1" applyProtection="1">
      <protection locked="0"/>
    </xf>
    <xf numFmtId="3" fontId="32" fillId="0" borderId="17" xfId="0" applyNumberFormat="1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13" fillId="0" borderId="58" xfId="0" applyFont="1" applyBorder="1" applyProtection="1"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32" fillId="0" borderId="5" xfId="0" applyFont="1" applyBorder="1" applyAlignment="1" applyProtection="1">
      <alignment wrapText="1"/>
      <protection locked="0"/>
    </xf>
    <xf numFmtId="0" fontId="32" fillId="0" borderId="5" xfId="0" applyFont="1" applyBorder="1" applyProtection="1">
      <protection locked="0"/>
    </xf>
    <xf numFmtId="1" fontId="32" fillId="0" borderId="5" xfId="0" applyNumberFormat="1" applyFont="1" applyBorder="1" applyProtection="1">
      <protection locked="0"/>
    </xf>
    <xf numFmtId="1" fontId="32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justify" wrapText="1"/>
      <protection locked="0"/>
    </xf>
    <xf numFmtId="0" fontId="32" fillId="0" borderId="14" xfId="0" applyFont="1" applyBorder="1" applyProtection="1">
      <protection locked="0"/>
    </xf>
    <xf numFmtId="3" fontId="32" fillId="0" borderId="4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13" fillId="0" borderId="12" xfId="0" applyFont="1" applyBorder="1" applyAlignment="1" applyProtection="1">
      <alignment wrapText="1"/>
      <protection locked="0"/>
    </xf>
    <xf numFmtId="0" fontId="13" fillId="5" borderId="31" xfId="0" applyFont="1" applyFill="1" applyBorder="1" applyProtection="1">
      <protection locked="0"/>
    </xf>
    <xf numFmtId="0" fontId="13" fillId="0" borderId="51" xfId="0" applyFont="1" applyBorder="1" applyAlignment="1" applyProtection="1">
      <alignment wrapText="1"/>
      <protection locked="0"/>
    </xf>
    <xf numFmtId="0" fontId="13" fillId="0" borderId="51" xfId="0" applyFont="1" applyBorder="1" applyProtection="1">
      <protection locked="0"/>
    </xf>
    <xf numFmtId="0" fontId="13" fillId="0" borderId="50" xfId="0" applyFont="1" applyBorder="1" applyProtection="1">
      <protection locked="0"/>
    </xf>
    <xf numFmtId="0" fontId="13" fillId="0" borderId="50" xfId="0" applyFont="1" applyBorder="1" applyAlignment="1" applyProtection="1">
      <alignment horizontal="lef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50" xfId="0" applyFont="1" applyBorder="1" applyAlignment="1" applyProtection="1">
      <alignment wrapText="1"/>
      <protection locked="0"/>
    </xf>
    <xf numFmtId="3" fontId="31" fillId="0" borderId="24" xfId="0" applyNumberFormat="1" applyFont="1" applyBorder="1" applyProtection="1">
      <protection locked="0"/>
    </xf>
    <xf numFmtId="0" fontId="31" fillId="0" borderId="24" xfId="0" applyFont="1" applyBorder="1" applyAlignment="1" applyProtection="1">
      <alignment horizontal="right"/>
      <protection locked="0"/>
    </xf>
    <xf numFmtId="3" fontId="31" fillId="0" borderId="24" xfId="0" applyNumberFormat="1" applyFont="1" applyBorder="1" applyAlignment="1" applyProtection="1">
      <alignment horizontal="right"/>
      <protection locked="0"/>
    </xf>
    <xf numFmtId="3" fontId="31" fillId="0" borderId="25" xfId="0" applyNumberFormat="1" applyFont="1" applyBorder="1" applyAlignment="1" applyProtection="1">
      <alignment horizontal="right"/>
      <protection locked="0"/>
    </xf>
    <xf numFmtId="3" fontId="13" fillId="0" borderId="51" xfId="0" applyNumberFormat="1" applyFont="1" applyBorder="1" applyProtection="1">
      <protection locked="0"/>
    </xf>
    <xf numFmtId="3" fontId="13" fillId="0" borderId="49" xfId="0" applyNumberFormat="1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57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Protection="1">
      <protection locked="0"/>
    </xf>
    <xf numFmtId="0" fontId="13" fillId="0" borderId="18" xfId="0" applyFont="1" applyBorder="1" applyAlignment="1" applyProtection="1">
      <alignment wrapText="1"/>
      <protection locked="0"/>
    </xf>
    <xf numFmtId="3" fontId="31" fillId="0" borderId="5" xfId="0" applyNumberFormat="1" applyFont="1" applyBorder="1" applyAlignment="1" applyProtection="1">
      <alignment horizontal="right"/>
      <protection locked="0"/>
    </xf>
    <xf numFmtId="3" fontId="31" fillId="0" borderId="19" xfId="0" applyNumberFormat="1" applyFont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justify" wrapText="1"/>
      <protection locked="0"/>
    </xf>
    <xf numFmtId="3" fontId="13" fillId="0" borderId="17" xfId="0" applyNumberFormat="1" applyFont="1" applyBorder="1" applyAlignment="1" applyProtection="1">
      <alignment horizontal="right" wrapText="1"/>
      <protection locked="0"/>
    </xf>
    <xf numFmtId="3" fontId="13" fillId="0" borderId="19" xfId="0" applyNumberFormat="1" applyFont="1" applyBorder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27" fillId="0" borderId="41" xfId="0" applyNumberFormat="1" applyFont="1" applyBorder="1" applyAlignment="1" applyProtection="1">
      <alignment horizontal="right"/>
      <protection locked="0"/>
    </xf>
    <xf numFmtId="3" fontId="13" fillId="0" borderId="41" xfId="0" applyNumberFormat="1" applyFont="1" applyBorder="1" applyAlignment="1" applyProtection="1">
      <alignment horizontal="right"/>
      <protection locked="0"/>
    </xf>
    <xf numFmtId="0" fontId="13" fillId="0" borderId="41" xfId="0" applyFont="1" applyBorder="1" applyProtection="1">
      <protection locked="0"/>
    </xf>
    <xf numFmtId="0" fontId="31" fillId="0" borderId="2" xfId="0" applyFont="1" applyBorder="1" applyAlignment="1" applyProtection="1">
      <alignment horizontal="right"/>
      <protection locked="0"/>
    </xf>
    <xf numFmtId="3" fontId="31" fillId="0" borderId="2" xfId="0" applyNumberFormat="1" applyFont="1" applyBorder="1" applyAlignment="1" applyProtection="1">
      <alignment horizontal="right"/>
      <protection locked="0"/>
    </xf>
    <xf numFmtId="3" fontId="31" fillId="0" borderId="3" xfId="0" applyNumberFormat="1" applyFont="1" applyBorder="1" applyAlignment="1" applyProtection="1">
      <alignment horizontal="right"/>
      <protection locked="0"/>
    </xf>
    <xf numFmtId="1" fontId="31" fillId="0" borderId="24" xfId="0" applyNumberFormat="1" applyFont="1" applyBorder="1" applyAlignment="1" applyProtection="1">
      <alignment horizontal="right"/>
      <protection locked="0"/>
    </xf>
    <xf numFmtId="1" fontId="31" fillId="0" borderId="18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3" fontId="13" fillId="0" borderId="23" xfId="0" applyNumberFormat="1" applyFont="1" applyBorder="1" applyAlignment="1" applyProtection="1">
      <alignment horizontal="right"/>
      <protection locked="0"/>
    </xf>
    <xf numFmtId="3" fontId="13" fillId="0" borderId="25" xfId="0" applyNumberFormat="1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justify"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31" fillId="0" borderId="5" xfId="0" applyFont="1" applyBorder="1" applyAlignment="1" applyProtection="1">
      <alignment horizontal="right"/>
      <protection locked="0"/>
    </xf>
    <xf numFmtId="3" fontId="13" fillId="0" borderId="4" xfId="0" applyNumberFormat="1" applyFont="1" applyBorder="1" applyAlignment="1" applyProtection="1">
      <alignment horizontal="right" wrapText="1"/>
      <protection locked="0"/>
    </xf>
    <xf numFmtId="3" fontId="13" fillId="0" borderId="60" xfId="0" applyNumberFormat="1" applyFont="1" applyBorder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Alignment="1" applyProtection="1">
      <alignment horizontal="righ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59" xfId="0" applyFont="1" applyBorder="1" applyAlignment="1" applyProtection="1">
      <alignment horizontal="center" wrapText="1"/>
      <protection locked="0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justify" wrapText="1"/>
      <protection locked="0"/>
    </xf>
    <xf numFmtId="0" fontId="31" fillId="0" borderId="3" xfId="0" applyFont="1" applyBorder="1" applyAlignment="1" applyProtection="1">
      <alignment horizontal="right"/>
      <protection locked="0"/>
    </xf>
    <xf numFmtId="0" fontId="31" fillId="0" borderId="25" xfId="0" applyFont="1" applyBorder="1" applyAlignment="1" applyProtection="1">
      <alignment horizontal="right"/>
      <protection locked="0"/>
    </xf>
    <xf numFmtId="0" fontId="31" fillId="0" borderId="6" xfId="0" applyFont="1" applyBorder="1" applyAlignment="1" applyProtection="1">
      <alignment horizontal="right"/>
      <protection locked="0"/>
    </xf>
    <xf numFmtId="3" fontId="13" fillId="0" borderId="63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42" xfId="0" applyFont="1" applyBorder="1" applyAlignment="1" applyProtection="1">
      <alignment horizontal="center" wrapText="1"/>
      <protection locked="0"/>
    </xf>
    <xf numFmtId="0" fontId="13" fillId="0" borderId="63" xfId="0" applyFont="1" applyBorder="1" applyAlignment="1" applyProtection="1">
      <alignment horizontal="center"/>
      <protection locked="0"/>
    </xf>
    <xf numFmtId="0" fontId="32" fillId="0" borderId="35" xfId="0" applyFont="1" applyBorder="1" applyAlignment="1" applyProtection="1">
      <alignment wrapText="1"/>
      <protection locked="0"/>
    </xf>
    <xf numFmtId="0" fontId="32" fillId="0" borderId="43" xfId="0" applyFont="1" applyBorder="1" applyAlignment="1" applyProtection="1">
      <alignment wrapText="1"/>
      <protection locked="0"/>
    </xf>
    <xf numFmtId="1" fontId="32" fillId="0" borderId="43" xfId="0" applyNumberFormat="1" applyFont="1" applyBorder="1" applyProtection="1">
      <protection locked="0"/>
    </xf>
    <xf numFmtId="1" fontId="32" fillId="0" borderId="28" xfId="0" applyNumberFormat="1" applyFont="1" applyBorder="1" applyProtection="1">
      <protection locked="0"/>
    </xf>
    <xf numFmtId="1" fontId="32" fillId="0" borderId="36" xfId="0" applyNumberFormat="1" applyFont="1" applyBorder="1" applyProtection="1">
      <protection locked="0"/>
    </xf>
    <xf numFmtId="0" fontId="32" fillId="0" borderId="54" xfId="0" applyFont="1" applyBorder="1" applyAlignment="1" applyProtection="1">
      <alignment horizontal="left" wrapText="1"/>
      <protection locked="0"/>
    </xf>
    <xf numFmtId="0" fontId="32" fillId="0" borderId="54" xfId="0" applyFont="1" applyBorder="1" applyProtection="1">
      <protection locked="0"/>
    </xf>
    <xf numFmtId="0" fontId="32" fillId="0" borderId="54" xfId="0" applyFont="1" applyBorder="1" applyAlignment="1" applyProtection="1">
      <alignment horizontal="justify" wrapText="1"/>
      <protection locked="0"/>
    </xf>
    <xf numFmtId="0" fontId="32" fillId="0" borderId="35" xfId="0" applyFont="1" applyBorder="1" applyProtection="1"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27" fillId="0" borderId="36" xfId="0" applyFont="1" applyBorder="1" applyProtection="1">
      <protection locked="0"/>
    </xf>
    <xf numFmtId="1" fontId="32" fillId="0" borderId="7" xfId="0" applyNumberFormat="1" applyFont="1" applyBorder="1" applyProtection="1">
      <protection locked="0"/>
    </xf>
    <xf numFmtId="0" fontId="13" fillId="0" borderId="8" xfId="0" applyFont="1" applyBorder="1" applyAlignment="1" applyProtection="1">
      <alignment wrapText="1"/>
      <protection locked="0"/>
    </xf>
    <xf numFmtId="0" fontId="27" fillId="0" borderId="3" xfId="0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3" fontId="32" fillId="0" borderId="35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36" xfId="0" applyFont="1" applyBorder="1" applyProtection="1">
      <protection locked="0"/>
    </xf>
    <xf numFmtId="0" fontId="13" fillId="0" borderId="36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8" xfId="0" applyFont="1" applyBorder="1" applyProtection="1">
      <protection locked="0"/>
    </xf>
    <xf numFmtId="1" fontId="32" fillId="0" borderId="66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32" fillId="0" borderId="67" xfId="0" applyFont="1" applyBorder="1" applyAlignment="1" applyProtection="1">
      <alignment wrapText="1"/>
      <protection locked="0"/>
    </xf>
    <xf numFmtId="0" fontId="32" fillId="0" borderId="61" xfId="0" applyFont="1" applyBorder="1" applyAlignment="1" applyProtection="1">
      <alignment wrapText="1"/>
      <protection locked="0"/>
    </xf>
    <xf numFmtId="1" fontId="32" fillId="0" borderId="61" xfId="0" applyNumberFormat="1" applyFont="1" applyBorder="1" applyProtection="1">
      <protection locked="0"/>
    </xf>
    <xf numFmtId="1" fontId="32" fillId="0" borderId="68" xfId="0" applyNumberFormat="1" applyFont="1" applyBorder="1" applyProtection="1">
      <protection locked="0"/>
    </xf>
    <xf numFmtId="0" fontId="32" fillId="0" borderId="16" xfId="0" applyFont="1" applyBorder="1" applyAlignment="1" applyProtection="1">
      <alignment horizontal="left" wrapText="1"/>
      <protection locked="0"/>
    </xf>
    <xf numFmtId="0" fontId="32" fillId="0" borderId="16" xfId="0" applyFont="1" applyBorder="1" applyProtection="1">
      <protection locked="0"/>
    </xf>
    <xf numFmtId="0" fontId="32" fillId="0" borderId="16" xfId="0" applyFont="1" applyBorder="1" applyAlignment="1" applyProtection="1">
      <alignment horizontal="justify" wrapText="1"/>
      <protection locked="0"/>
    </xf>
    <xf numFmtId="0" fontId="32" fillId="0" borderId="30" xfId="0" applyFont="1" applyBorder="1" applyProtection="1">
      <protection locked="0"/>
    </xf>
    <xf numFmtId="0" fontId="32" fillId="0" borderId="33" xfId="0" applyFont="1" applyBorder="1" applyProtection="1">
      <protection locked="0"/>
    </xf>
    <xf numFmtId="0" fontId="13" fillId="0" borderId="67" xfId="0" applyFont="1" applyBorder="1" applyProtection="1">
      <protection locked="0"/>
    </xf>
    <xf numFmtId="0" fontId="13" fillId="0" borderId="68" xfId="0" applyFont="1" applyBorder="1" applyProtection="1">
      <protection locked="0"/>
    </xf>
    <xf numFmtId="0" fontId="32" fillId="0" borderId="17" xfId="0" applyFont="1" applyBorder="1" applyAlignment="1" applyProtection="1">
      <alignment wrapText="1"/>
      <protection locked="0"/>
    </xf>
    <xf numFmtId="0" fontId="32" fillId="0" borderId="24" xfId="0" applyFont="1" applyBorder="1" applyProtection="1">
      <protection locked="0"/>
    </xf>
    <xf numFmtId="0" fontId="32" fillId="0" borderId="52" xfId="0" applyFont="1" applyBorder="1" applyAlignment="1" applyProtection="1">
      <alignment horizontal="justify" wrapText="1"/>
      <protection locked="0"/>
    </xf>
    <xf numFmtId="0" fontId="32" fillId="0" borderId="14" xfId="0" applyFont="1" applyBorder="1" applyAlignment="1" applyProtection="1">
      <alignment horizontal="left" wrapText="1"/>
      <protection locked="0"/>
    </xf>
    <xf numFmtId="3" fontId="32" fillId="0" borderId="67" xfId="0" applyNumberFormat="1" applyFont="1" applyBorder="1" applyProtection="1">
      <protection locked="0"/>
    </xf>
    <xf numFmtId="3" fontId="32" fillId="0" borderId="68" xfId="0" applyNumberFormat="1" applyFont="1" applyBorder="1" applyProtection="1">
      <protection locked="0"/>
    </xf>
    <xf numFmtId="1" fontId="13" fillId="0" borderId="25" xfId="0" applyNumberFormat="1" applyFont="1" applyBorder="1" applyProtection="1">
      <protection locked="0"/>
    </xf>
    <xf numFmtId="1" fontId="13" fillId="0" borderId="5" xfId="0" applyNumberFormat="1" applyFont="1" applyBorder="1" applyProtection="1">
      <protection locked="0"/>
    </xf>
    <xf numFmtId="1" fontId="13" fillId="0" borderId="6" xfId="0" applyNumberFormat="1" applyFont="1" applyBorder="1" applyProtection="1">
      <protection locked="0"/>
    </xf>
    <xf numFmtId="0" fontId="13" fillId="0" borderId="14" xfId="0" applyFont="1" applyBorder="1" applyAlignment="1" applyProtection="1">
      <alignment horizontal="left" wrapText="1"/>
      <protection locked="0"/>
    </xf>
    <xf numFmtId="3" fontId="13" fillId="0" borderId="6" xfId="0" applyNumberFormat="1" applyFont="1" applyBorder="1" applyProtection="1">
      <protection locked="0"/>
    </xf>
    <xf numFmtId="0" fontId="13" fillId="0" borderId="27" xfId="0" applyFont="1" applyBorder="1" applyProtection="1">
      <protection locked="0"/>
    </xf>
    <xf numFmtId="1" fontId="32" fillId="0" borderId="0" xfId="0" applyNumberFormat="1" applyFont="1" applyProtection="1">
      <protection locked="0"/>
    </xf>
    <xf numFmtId="0" fontId="32" fillId="0" borderId="67" xfId="0" applyFont="1" applyBorder="1" applyProtection="1">
      <protection locked="0"/>
    </xf>
    <xf numFmtId="0" fontId="32" fillId="0" borderId="68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1" fontId="32" fillId="0" borderId="50" xfId="0" applyNumberFormat="1" applyFont="1" applyBorder="1" applyProtection="1">
      <protection locked="0"/>
    </xf>
    <xf numFmtId="3" fontId="32" fillId="0" borderId="23" xfId="0" applyNumberFormat="1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" fontId="32" fillId="0" borderId="32" xfId="0" applyNumberFormat="1" applyFont="1" applyBorder="1" applyProtection="1">
      <protection locked="0"/>
    </xf>
    <xf numFmtId="0" fontId="32" fillId="0" borderId="10" xfId="0" applyFont="1" applyBorder="1" applyAlignment="1" applyProtection="1">
      <alignment horizontal="justify" wrapText="1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13" fillId="0" borderId="30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32" fillId="0" borderId="11" xfId="0" applyFont="1" applyBorder="1" applyProtection="1">
      <protection locked="0"/>
    </xf>
    <xf numFmtId="0" fontId="32" fillId="0" borderId="11" xfId="0" applyFont="1" applyBorder="1" applyAlignment="1" applyProtection="1">
      <alignment horizontal="justify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43" xfId="0" applyFont="1" applyBorder="1" applyAlignment="1" applyProtection="1">
      <alignment wrapText="1"/>
      <protection locked="0"/>
    </xf>
    <xf numFmtId="1" fontId="13" fillId="0" borderId="43" xfId="0" applyNumberFormat="1" applyFont="1" applyBorder="1" applyProtection="1">
      <protection locked="0"/>
    </xf>
    <xf numFmtId="1" fontId="13" fillId="0" borderId="22" xfId="0" applyNumberFormat="1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33" fillId="0" borderId="35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justify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4" fillId="0" borderId="43" xfId="0" applyNumberFormat="1" applyFont="1" applyBorder="1" applyProtection="1">
      <protection locked="0"/>
    </xf>
    <xf numFmtId="1" fontId="4" fillId="0" borderId="69" xfId="0" applyNumberFormat="1" applyFont="1" applyBorder="1" applyProtection="1">
      <protection locked="0"/>
    </xf>
    <xf numFmtId="1" fontId="4" fillId="0" borderId="36" xfId="0" applyNumberFormat="1" applyFont="1" applyBorder="1" applyProtection="1"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3" fontId="4" fillId="0" borderId="35" xfId="0" applyNumberFormat="1" applyFont="1" applyBorder="1" applyProtection="1">
      <protection locked="0"/>
    </xf>
    <xf numFmtId="3" fontId="4" fillId="0" borderId="36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3" fontId="13" fillId="0" borderId="2" xfId="0" applyNumberFormat="1" applyFont="1" applyBorder="1" applyProtection="1"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3" fontId="13" fillId="0" borderId="24" xfId="0" applyNumberFormat="1" applyFont="1" applyBorder="1" applyProtection="1">
      <protection locked="0"/>
    </xf>
    <xf numFmtId="0" fontId="27" fillId="0" borderId="31" xfId="0" applyFont="1" applyBorder="1" applyAlignment="1" applyProtection="1">
      <alignment horizontal="center"/>
      <protection locked="0"/>
    </xf>
    <xf numFmtId="3" fontId="13" fillId="0" borderId="5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3" fontId="13" fillId="0" borderId="47" xfId="0" applyNumberFormat="1" applyFont="1" applyBorder="1" applyProtection="1"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13" fillId="0" borderId="55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56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justify" wrapText="1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3" fontId="13" fillId="0" borderId="7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wrapText="1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56" xfId="0" applyFont="1" applyBorder="1" applyAlignment="1" applyProtection="1">
      <alignment horizontal="left"/>
      <protection locked="0"/>
    </xf>
    <xf numFmtId="0" fontId="13" fillId="0" borderId="59" xfId="0" applyFont="1" applyBorder="1" applyAlignment="1" applyProtection="1">
      <alignment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3" fontId="13" fillId="0" borderId="9" xfId="0" applyNumberFormat="1" applyFont="1" applyBorder="1" applyAlignment="1" applyProtection="1">
      <alignment horizontal="right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/>
      <protection locked="0"/>
    </xf>
    <xf numFmtId="3" fontId="13" fillId="0" borderId="19" xfId="0" applyNumberFormat="1" applyFont="1" applyBorder="1" applyAlignment="1" applyProtection="1">
      <alignment horizontal="right"/>
      <protection locked="0"/>
    </xf>
    <xf numFmtId="0" fontId="13" fillId="0" borderId="68" xfId="0" applyFont="1" applyBorder="1" applyAlignment="1" applyProtection="1">
      <alignment horizontal="center"/>
      <protection locked="0"/>
    </xf>
    <xf numFmtId="0" fontId="13" fillId="0" borderId="67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3" fontId="13" fillId="0" borderId="67" xfId="0" applyNumberFormat="1" applyFont="1" applyBorder="1" applyAlignment="1" applyProtection="1">
      <alignment horizontal="right" wrapText="1"/>
      <protection locked="0"/>
    </xf>
    <xf numFmtId="0" fontId="13" fillId="0" borderId="55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3" fontId="27" fillId="0" borderId="53" xfId="0" applyNumberFormat="1" applyFont="1" applyBorder="1" applyAlignment="1" applyProtection="1">
      <alignment horizontal="right"/>
      <protection locked="0"/>
    </xf>
    <xf numFmtId="3" fontId="13" fillId="5" borderId="37" xfId="0" applyNumberFormat="1" applyFont="1" applyFill="1" applyBorder="1" applyProtection="1"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Alignment="1" applyProtection="1">
      <alignment horizontal="center"/>
      <protection locked="0"/>
    </xf>
    <xf numFmtId="0" fontId="13" fillId="5" borderId="55" xfId="0" applyFont="1" applyFill="1" applyBorder="1" applyAlignment="1" applyProtection="1">
      <alignment horizontal="center"/>
      <protection locked="0"/>
    </xf>
    <xf numFmtId="0" fontId="13" fillId="5" borderId="56" xfId="0" applyFont="1" applyFill="1" applyBorder="1" applyAlignment="1" applyProtection="1">
      <alignment horizontal="center"/>
      <protection locked="0"/>
    </xf>
    <xf numFmtId="3" fontId="13" fillId="5" borderId="25" xfId="0" applyNumberFormat="1" applyFont="1" applyFill="1" applyBorder="1" applyProtection="1"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0" borderId="67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horizontal="left"/>
      <protection locked="0"/>
    </xf>
    <xf numFmtId="3" fontId="31" fillId="0" borderId="24" xfId="0" applyNumberFormat="1" applyFont="1" applyBorder="1" applyAlignment="1" applyProtection="1">
      <alignment horizontal="left"/>
      <protection locked="0"/>
    </xf>
    <xf numFmtId="3" fontId="31" fillId="0" borderId="25" xfId="0" applyNumberFormat="1" applyFont="1" applyBorder="1" applyAlignment="1" applyProtection="1">
      <alignment horizontal="left"/>
      <protection locked="0"/>
    </xf>
    <xf numFmtId="0" fontId="31" fillId="0" borderId="2" xfId="0" applyFont="1" applyBorder="1" applyProtection="1">
      <protection locked="0"/>
    </xf>
    <xf numFmtId="3" fontId="31" fillId="0" borderId="2" xfId="0" applyNumberFormat="1" applyFont="1" applyBorder="1" applyProtection="1">
      <protection locked="0"/>
    </xf>
    <xf numFmtId="3" fontId="31" fillId="0" borderId="3" xfId="0" applyNumberFormat="1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5" xfId="0" applyFont="1" applyBorder="1" applyProtection="1">
      <protection locked="0"/>
    </xf>
    <xf numFmtId="3" fontId="31" fillId="0" borderId="5" xfId="0" applyNumberFormat="1" applyFont="1" applyBorder="1" applyProtection="1">
      <protection locked="0"/>
    </xf>
    <xf numFmtId="3" fontId="31" fillId="0" borderId="6" xfId="0" applyNumberFormat="1" applyFont="1" applyBorder="1" applyProtection="1">
      <protection locked="0"/>
    </xf>
    <xf numFmtId="0" fontId="31" fillId="0" borderId="55" xfId="0" applyFont="1" applyBorder="1" applyProtection="1">
      <protection locked="0"/>
    </xf>
    <xf numFmtId="3" fontId="31" fillId="0" borderId="55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3" fontId="31" fillId="0" borderId="47" xfId="0" applyNumberFormat="1" applyFont="1" applyBorder="1" applyProtection="1">
      <protection locked="0"/>
    </xf>
    <xf numFmtId="3" fontId="31" fillId="0" borderId="7" xfId="0" applyNumberFormat="1" applyFont="1" applyBorder="1" applyProtection="1">
      <protection locked="0"/>
    </xf>
    <xf numFmtId="3" fontId="31" fillId="0" borderId="50" xfId="0" applyNumberFormat="1" applyFont="1" applyBorder="1" applyProtection="1">
      <protection locked="0"/>
    </xf>
    <xf numFmtId="0" fontId="31" fillId="0" borderId="2" xfId="0" applyFont="1" applyBorder="1" applyAlignment="1" applyProtection="1">
      <alignment horizontal="left"/>
      <protection locked="0"/>
    </xf>
    <xf numFmtId="3" fontId="31" fillId="0" borderId="2" xfId="0" applyNumberFormat="1" applyFont="1" applyBorder="1" applyAlignment="1" applyProtection="1">
      <alignment horizontal="left"/>
      <protection locked="0"/>
    </xf>
    <xf numFmtId="3" fontId="31" fillId="0" borderId="3" xfId="0" applyNumberFormat="1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3" fontId="31" fillId="0" borderId="18" xfId="0" applyNumberFormat="1" applyFont="1" applyBorder="1" applyAlignment="1" applyProtection="1">
      <alignment horizontal="left"/>
      <protection locked="0"/>
    </xf>
    <xf numFmtId="3" fontId="31" fillId="0" borderId="38" xfId="0" applyNumberFormat="1" applyFont="1" applyBorder="1" applyAlignment="1" applyProtection="1">
      <alignment horizontal="left"/>
      <protection locked="0"/>
    </xf>
    <xf numFmtId="3" fontId="31" fillId="0" borderId="68" xfId="0" applyNumberFormat="1" applyFont="1" applyBorder="1" applyAlignment="1" applyProtection="1">
      <alignment horizontal="left"/>
      <protection locked="0"/>
    </xf>
    <xf numFmtId="3" fontId="31" fillId="0" borderId="50" xfId="0" applyNumberFormat="1" applyFont="1" applyBorder="1" applyAlignment="1" applyProtection="1">
      <alignment horizontal="left"/>
      <protection locked="0"/>
    </xf>
    <xf numFmtId="0" fontId="13" fillId="0" borderId="50" xfId="0" applyFont="1" applyBorder="1" applyAlignment="1" applyProtection="1">
      <alignment horizontal="justify" vertical="center"/>
      <protection locked="0"/>
    </xf>
    <xf numFmtId="0" fontId="13" fillId="0" borderId="8" xfId="0" applyFont="1" applyBorder="1" applyAlignment="1" applyProtection="1">
      <alignment horizontal="justify"/>
      <protection locked="0"/>
    </xf>
    <xf numFmtId="0" fontId="13" fillId="0" borderId="7" xfId="0" applyFont="1" applyBorder="1" applyProtection="1">
      <protection locked="0"/>
    </xf>
    <xf numFmtId="0" fontId="13" fillId="0" borderId="57" xfId="0" applyFont="1" applyBorder="1" applyAlignment="1" applyProtection="1">
      <alignment horizontal="justify"/>
      <protection locked="0"/>
    </xf>
    <xf numFmtId="0" fontId="13" fillId="0" borderId="12" xfId="0" applyFont="1" applyBorder="1" applyAlignment="1" applyProtection="1">
      <alignment horizontal="justify"/>
      <protection locked="0"/>
    </xf>
    <xf numFmtId="0" fontId="13" fillId="0" borderId="66" xfId="0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70" xfId="0" applyNumberFormat="1" applyFont="1" applyBorder="1" applyAlignment="1" applyProtection="1">
      <alignment wrapText="1"/>
      <protection locked="0"/>
    </xf>
    <xf numFmtId="0" fontId="13" fillId="0" borderId="70" xfId="0" applyFont="1" applyBorder="1" applyProtection="1">
      <protection locked="0"/>
    </xf>
    <xf numFmtId="0" fontId="13" fillId="0" borderId="43" xfId="0" applyFont="1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13" fillId="5" borderId="57" xfId="0" applyFont="1" applyFill="1" applyBorder="1" applyAlignment="1" applyProtection="1">
      <alignment wrapText="1"/>
      <protection locked="0"/>
    </xf>
    <xf numFmtId="0" fontId="13" fillId="5" borderId="50" xfId="0" applyFont="1" applyFill="1" applyBorder="1" applyProtection="1">
      <protection locked="0"/>
    </xf>
    <xf numFmtId="3" fontId="13" fillId="5" borderId="24" xfId="0" applyNumberFormat="1" applyFont="1" applyFill="1" applyBorder="1" applyProtection="1">
      <protection locked="0"/>
    </xf>
    <xf numFmtId="0" fontId="13" fillId="5" borderId="37" xfId="0" applyFont="1" applyFill="1" applyBorder="1" applyAlignment="1" applyProtection="1">
      <alignment horizontal="left"/>
      <protection locked="0"/>
    </xf>
    <xf numFmtId="0" fontId="13" fillId="5" borderId="38" xfId="0" applyFont="1" applyFill="1" applyBorder="1" applyAlignment="1" applyProtection="1">
      <alignment horizontal="left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52" xfId="0" applyFont="1" applyFill="1" applyBorder="1" applyAlignment="1" applyProtection="1">
      <alignment wrapText="1"/>
      <protection locked="0"/>
    </xf>
    <xf numFmtId="3" fontId="27" fillId="0" borderId="13" xfId="0" applyNumberFormat="1" applyFont="1" applyBorder="1" applyAlignment="1" applyProtection="1">
      <alignment horizontal="right" wrapText="1"/>
      <protection locked="0"/>
    </xf>
    <xf numFmtId="3" fontId="27" fillId="0" borderId="14" xfId="0" applyNumberFormat="1" applyFont="1" applyBorder="1" applyAlignment="1" applyProtection="1">
      <alignment horizontal="center" wrapText="1"/>
      <protection locked="0"/>
    </xf>
    <xf numFmtId="3" fontId="27" fillId="0" borderId="42" xfId="0" applyNumberFormat="1" applyFont="1" applyBorder="1" applyAlignment="1" applyProtection="1">
      <alignment horizontal="center" wrapText="1"/>
      <protection locked="0"/>
    </xf>
    <xf numFmtId="3" fontId="13" fillId="0" borderId="15" xfId="0" applyNumberFormat="1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1" fontId="13" fillId="0" borderId="50" xfId="0" applyNumberFormat="1" applyFont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32" fillId="0" borderId="20" xfId="0" applyFont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1" fontId="32" fillId="0" borderId="21" xfId="0" applyNumberFormat="1" applyFont="1" applyBorder="1" applyProtection="1">
      <protection locked="0"/>
    </xf>
    <xf numFmtId="1" fontId="32" fillId="0" borderId="64" xfId="0" applyNumberFormat="1" applyFont="1" applyBorder="1" applyProtection="1">
      <protection locked="0"/>
    </xf>
    <xf numFmtId="1" fontId="32" fillId="0" borderId="22" xfId="0" applyNumberFormat="1" applyFont="1" applyBorder="1" applyProtection="1">
      <protection locked="0"/>
    </xf>
    <xf numFmtId="0" fontId="32" fillId="0" borderId="11" xfId="0" applyFont="1" applyBorder="1" applyAlignment="1" applyProtection="1">
      <alignment horizontal="left" wrapText="1"/>
      <protection locked="0"/>
    </xf>
    <xf numFmtId="3" fontId="32" fillId="0" borderId="20" xfId="0" applyNumberFormat="1" applyFont="1" applyBorder="1" applyProtection="1">
      <protection locked="0"/>
    </xf>
    <xf numFmtId="3" fontId="32" fillId="0" borderId="22" xfId="0" applyNumberFormat="1" applyFont="1" applyBorder="1" applyProtection="1">
      <protection locked="0"/>
    </xf>
    <xf numFmtId="0" fontId="32" fillId="0" borderId="20" xfId="0" applyFont="1" applyBorder="1" applyProtection="1">
      <protection locked="0"/>
    </xf>
    <xf numFmtId="0" fontId="32" fillId="0" borderId="22" xfId="0" applyFont="1" applyBorder="1" applyProtection="1"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65" xfId="0" applyFont="1" applyBorder="1" applyAlignment="1" applyProtection="1">
      <alignment wrapText="1"/>
      <protection locked="0"/>
    </xf>
    <xf numFmtId="0" fontId="27" fillId="0" borderId="22" xfId="0" applyFont="1" applyBorder="1" applyProtection="1">
      <protection locked="0"/>
    </xf>
    <xf numFmtId="3" fontId="13" fillId="0" borderId="4" xfId="0" applyNumberFormat="1" applyFont="1" applyBorder="1" applyProtection="1">
      <protection locked="0"/>
    </xf>
    <xf numFmtId="0" fontId="36" fillId="0" borderId="31" xfId="0" applyFont="1" applyBorder="1" applyAlignment="1" applyProtection="1">
      <alignment horizontal="justify"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36" fillId="0" borderId="36" xfId="0" applyFont="1" applyBorder="1" applyProtection="1"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/>
      <protection locked="0"/>
    </xf>
    <xf numFmtId="0" fontId="0" fillId="0" borderId="52" xfId="0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right"/>
      <protection locked="0"/>
    </xf>
    <xf numFmtId="0" fontId="13" fillId="2" borderId="37" xfId="0" applyFont="1" applyFill="1" applyBorder="1" applyAlignment="1" applyProtection="1">
      <alignment wrapText="1"/>
      <protection locked="0"/>
    </xf>
    <xf numFmtId="0" fontId="13" fillId="2" borderId="55" xfId="0" applyFont="1" applyFill="1" applyBorder="1" applyAlignment="1" applyProtection="1">
      <alignment wrapText="1"/>
      <protection locked="0"/>
    </xf>
    <xf numFmtId="1" fontId="31" fillId="2" borderId="55" xfId="0" applyNumberFormat="1" applyFont="1" applyFill="1" applyBorder="1" applyAlignment="1" applyProtection="1">
      <alignment horizontal="left"/>
      <protection locked="0"/>
    </xf>
    <xf numFmtId="3" fontId="31" fillId="2" borderId="55" xfId="0" applyNumberFormat="1" applyFont="1" applyFill="1" applyBorder="1" applyAlignment="1" applyProtection="1">
      <alignment horizontal="left"/>
      <protection locked="0"/>
    </xf>
    <xf numFmtId="3" fontId="31" fillId="2" borderId="38" xfId="0" applyNumberFormat="1" applyFont="1" applyFill="1" applyBorder="1" applyAlignment="1" applyProtection="1">
      <alignment horizontal="left"/>
      <protection locked="0"/>
    </xf>
    <xf numFmtId="0" fontId="13" fillId="2" borderId="56" xfId="0" applyFont="1" applyFill="1" applyBorder="1" applyProtection="1">
      <protection locked="0"/>
    </xf>
    <xf numFmtId="3" fontId="13" fillId="2" borderId="37" xfId="0" applyNumberFormat="1" applyFont="1" applyFill="1" applyBorder="1" applyProtection="1">
      <protection locked="0"/>
    </xf>
    <xf numFmtId="3" fontId="13" fillId="2" borderId="38" xfId="0" applyNumberFormat="1" applyFont="1" applyFill="1" applyBorder="1" applyProtection="1">
      <protection locked="0"/>
    </xf>
    <xf numFmtId="0" fontId="13" fillId="2" borderId="37" xfId="0" applyFont="1" applyFill="1" applyBorder="1" applyAlignment="1" applyProtection="1">
      <alignment horizontal="center"/>
      <protection locked="0"/>
    </xf>
    <xf numFmtId="0" fontId="13" fillId="2" borderId="38" xfId="0" applyFont="1" applyFill="1" applyBorder="1" applyAlignment="1" applyProtection="1">
      <alignment horizontal="center"/>
      <protection locked="0"/>
    </xf>
    <xf numFmtId="0" fontId="13" fillId="2" borderId="37" xfId="0" applyFont="1" applyFill="1" applyBorder="1" applyProtection="1">
      <protection locked="0"/>
    </xf>
    <xf numFmtId="0" fontId="13" fillId="2" borderId="55" xfId="0" applyFont="1" applyFill="1" applyBorder="1" applyAlignment="1" applyProtection="1">
      <alignment horizontal="center"/>
      <protection locked="0"/>
    </xf>
    <xf numFmtId="0" fontId="13" fillId="2" borderId="56" xfId="0" applyFont="1" applyFill="1" applyBorder="1" applyAlignment="1" applyProtection="1">
      <alignment horizontal="center"/>
      <protection locked="0"/>
    </xf>
    <xf numFmtId="0" fontId="13" fillId="2" borderId="38" xfId="0" applyFont="1" applyFill="1" applyBorder="1" applyProtection="1">
      <protection locked="0"/>
    </xf>
    <xf numFmtId="0" fontId="13" fillId="2" borderId="23" xfId="0" applyFont="1" applyFill="1" applyBorder="1" applyAlignment="1" applyProtection="1">
      <alignment wrapText="1"/>
      <protection locked="0"/>
    </xf>
    <xf numFmtId="0" fontId="13" fillId="2" borderId="24" xfId="0" applyFont="1" applyFill="1" applyBorder="1" applyAlignment="1" applyProtection="1">
      <alignment wrapText="1"/>
      <protection locked="0"/>
    </xf>
    <xf numFmtId="1" fontId="31" fillId="2" borderId="24" xfId="0" applyNumberFormat="1" applyFont="1" applyFill="1" applyBorder="1" applyAlignment="1" applyProtection="1">
      <alignment horizontal="left"/>
      <protection locked="0"/>
    </xf>
    <xf numFmtId="3" fontId="31" fillId="2" borderId="24" xfId="0" applyNumberFormat="1" applyFont="1" applyFill="1" applyBorder="1" applyAlignment="1" applyProtection="1">
      <alignment horizontal="left"/>
      <protection locked="0"/>
    </xf>
    <xf numFmtId="3" fontId="31" fillId="2" borderId="25" xfId="0" applyNumberFormat="1" applyFont="1" applyFill="1" applyBorder="1" applyAlignment="1" applyProtection="1">
      <alignment horizontal="left"/>
      <protection locked="0"/>
    </xf>
    <xf numFmtId="0" fontId="13" fillId="2" borderId="31" xfId="0" applyFont="1" applyFill="1" applyBorder="1" applyProtection="1">
      <protection locked="0"/>
    </xf>
    <xf numFmtId="3" fontId="13" fillId="2" borderId="23" xfId="0" applyNumberFormat="1" applyFont="1" applyFill="1" applyBorder="1" applyProtection="1">
      <protection locked="0"/>
    </xf>
    <xf numFmtId="3" fontId="13" fillId="2" borderId="25" xfId="0" applyNumberFormat="1" applyFont="1" applyFill="1" applyBorder="1" applyProtection="1">
      <protection locked="0"/>
    </xf>
    <xf numFmtId="0" fontId="13" fillId="2" borderId="23" xfId="0" applyFont="1" applyFill="1" applyBorder="1" applyAlignment="1" applyProtection="1">
      <alignment horizontal="center"/>
      <protection locked="0"/>
    </xf>
    <xf numFmtId="0" fontId="13" fillId="2" borderId="25" xfId="0" applyFont="1" applyFill="1" applyBorder="1" applyAlignment="1" applyProtection="1">
      <alignment horizontal="center"/>
      <protection locked="0"/>
    </xf>
    <xf numFmtId="0" fontId="13" fillId="2" borderId="23" xfId="0" applyFont="1" applyFill="1" applyBorder="1" applyProtection="1">
      <protection locked="0"/>
    </xf>
    <xf numFmtId="0" fontId="13" fillId="2" borderId="24" xfId="0" applyFont="1" applyFill="1" applyBorder="1" applyProtection="1">
      <protection locked="0"/>
    </xf>
    <xf numFmtId="0" fontId="13" fillId="2" borderId="25" xfId="0" applyFont="1" applyFill="1" applyBorder="1" applyProtection="1">
      <protection locked="0"/>
    </xf>
    <xf numFmtId="0" fontId="13" fillId="2" borderId="31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left" wrapText="1"/>
      <protection locked="0"/>
    </xf>
    <xf numFmtId="3" fontId="27" fillId="0" borderId="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3" fontId="33" fillId="0" borderId="17" xfId="0" applyNumberFormat="1" applyFont="1" applyBorder="1" applyProtection="1">
      <protection locked="0"/>
    </xf>
    <xf numFmtId="3" fontId="33" fillId="0" borderId="19" xfId="0" applyNumberFormat="1" applyFont="1" applyBorder="1" applyProtection="1">
      <protection locked="0"/>
    </xf>
    <xf numFmtId="0" fontId="34" fillId="0" borderId="23" xfId="0" applyFont="1" applyBorder="1" applyAlignment="1" applyProtection="1">
      <alignment horizontal="center"/>
      <protection locked="0"/>
    </xf>
    <xf numFmtId="3" fontId="27" fillId="0" borderId="56" xfId="0" applyNumberFormat="1" applyFont="1" applyBorder="1" applyAlignment="1" applyProtection="1">
      <alignment horizontal="right" wrapText="1"/>
      <protection locked="0"/>
    </xf>
    <xf numFmtId="3" fontId="27" fillId="0" borderId="6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27" fillId="0" borderId="17" xfId="0" applyFont="1" applyBorder="1" applyProtection="1">
      <protection locked="0"/>
    </xf>
    <xf numFmtId="0" fontId="27" fillId="0" borderId="23" xfId="0" applyFont="1" applyBorder="1" applyAlignment="1" applyProtection="1">
      <alignment horizontal="left"/>
      <protection locked="0"/>
    </xf>
    <xf numFmtId="0" fontId="27" fillId="0" borderId="25" xfId="0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left" wrapText="1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wrapText="1"/>
      <protection locked="0"/>
    </xf>
    <xf numFmtId="1" fontId="31" fillId="5" borderId="24" xfId="0" applyNumberFormat="1" applyFont="1" applyFill="1" applyBorder="1" applyAlignment="1" applyProtection="1">
      <alignment horizontal="left"/>
      <protection locked="0"/>
    </xf>
    <xf numFmtId="3" fontId="31" fillId="5" borderId="24" xfId="0" applyNumberFormat="1" applyFont="1" applyFill="1" applyBorder="1" applyAlignment="1" applyProtection="1">
      <alignment horizontal="left"/>
      <protection locked="0"/>
    </xf>
    <xf numFmtId="3" fontId="31" fillId="5" borderId="25" xfId="0" applyNumberFormat="1" applyFont="1" applyFill="1" applyBorder="1" applyAlignment="1" applyProtection="1">
      <alignment horizontal="left"/>
      <protection locked="0"/>
    </xf>
    <xf numFmtId="0" fontId="13" fillId="5" borderId="56" xfId="0" applyFont="1" applyFill="1" applyBorder="1" applyAlignment="1" applyProtection="1">
      <alignment wrapText="1"/>
      <protection locked="0"/>
    </xf>
    <xf numFmtId="3" fontId="13" fillId="5" borderId="38" xfId="0" applyNumberFormat="1" applyFont="1" applyFill="1" applyBorder="1" applyProtection="1">
      <protection locked="0"/>
    </xf>
    <xf numFmtId="0" fontId="13" fillId="5" borderId="37" xfId="0" applyFont="1" applyFill="1" applyBorder="1" applyProtection="1">
      <protection locked="0"/>
    </xf>
    <xf numFmtId="0" fontId="13" fillId="5" borderId="55" xfId="0" applyFont="1" applyFill="1" applyBorder="1" applyProtection="1">
      <protection locked="0"/>
    </xf>
    <xf numFmtId="0" fontId="13" fillId="5" borderId="38" xfId="0" applyFont="1" applyFill="1" applyBorder="1" applyProtection="1">
      <protection locked="0"/>
    </xf>
    <xf numFmtId="0" fontId="13" fillId="5" borderId="56" xfId="0" applyFont="1" applyFill="1" applyBorder="1" applyProtection="1">
      <protection locked="0"/>
    </xf>
    <xf numFmtId="0" fontId="13" fillId="5" borderId="23" xfId="0" applyFon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13" fillId="5" borderId="57" xfId="0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4" t="s">
        <v>0</v>
      </c>
    </row>
    <row r="2" spans="1:14" ht="14.25" customHeight="1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3">
      <c r="A3" s="16" t="s">
        <v>115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customHeight="1" x14ac:dyDescent="0.3">
      <c r="A4" s="15" t="s">
        <v>116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 x14ac:dyDescent="0.3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3">
      <c r="A6" s="16" t="s">
        <v>114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3">
      <c r="A7" s="15" t="s">
        <v>106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3">
      <c r="A8" s="15" t="s">
        <v>94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3">
      <c r="A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3">
      <c r="A10" s="18" t="s">
        <v>84</v>
      </c>
      <c r="B10" s="19" t="s">
        <v>85</v>
      </c>
      <c r="C10" s="20" t="s">
        <v>86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3">
      <c r="A11" s="21" t="s">
        <v>101</v>
      </c>
      <c r="B11" s="15" t="s">
        <v>102</v>
      </c>
      <c r="C11" s="22" t="s">
        <v>105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3">
      <c r="A12" s="23" t="s">
        <v>87</v>
      </c>
      <c r="B12" s="24" t="s">
        <v>99</v>
      </c>
      <c r="C12" s="25" t="s">
        <v>103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3">
      <c r="A13" s="23" t="s">
        <v>88</v>
      </c>
      <c r="B13" s="24" t="s">
        <v>99</v>
      </c>
      <c r="C13" s="25" t="s">
        <v>103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3">
      <c r="A14" s="23" t="s">
        <v>90</v>
      </c>
      <c r="B14" s="24" t="s">
        <v>99</v>
      </c>
      <c r="C14" s="25" t="s">
        <v>103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3">
      <c r="A15" s="23" t="s">
        <v>91</v>
      </c>
      <c r="B15" s="24" t="s">
        <v>99</v>
      </c>
      <c r="C15" s="25" t="s">
        <v>103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3">
      <c r="A16" s="23" t="s">
        <v>92</v>
      </c>
      <c r="B16" s="24" t="s">
        <v>99</v>
      </c>
      <c r="C16" s="25" t="s">
        <v>103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3">
      <c r="A17" s="26" t="s">
        <v>89</v>
      </c>
      <c r="B17" s="27" t="s">
        <v>100</v>
      </c>
      <c r="C17" s="28" t="s">
        <v>104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3">
      <c r="A18" s="26" t="s">
        <v>93</v>
      </c>
      <c r="B18" s="27" t="s">
        <v>100</v>
      </c>
      <c r="C18" s="28" t="s">
        <v>104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3">
      <c r="A19" s="26" t="s">
        <v>95</v>
      </c>
      <c r="B19" s="27" t="s">
        <v>100</v>
      </c>
      <c r="C19" s="28" t="s">
        <v>104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3">
      <c r="A20" s="26" t="s">
        <v>96</v>
      </c>
      <c r="B20" s="27" t="s">
        <v>100</v>
      </c>
      <c r="C20" s="28" t="s">
        <v>104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3">
      <c r="A21" s="26" t="s">
        <v>97</v>
      </c>
      <c r="B21" s="27" t="s">
        <v>100</v>
      </c>
      <c r="C21" s="28" t="s">
        <v>104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3">
      <c r="A22" s="26" t="s">
        <v>111</v>
      </c>
      <c r="B22" s="27" t="s">
        <v>100</v>
      </c>
      <c r="C22" s="28" t="s">
        <v>104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3">
      <c r="A23" s="26" t="s">
        <v>112</v>
      </c>
      <c r="B23" s="27" t="s">
        <v>100</v>
      </c>
      <c r="C23" s="28" t="s">
        <v>104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4.25" customHeight="1" x14ac:dyDescent="0.3">
      <c r="A24" s="29" t="s">
        <v>98</v>
      </c>
      <c r="B24" s="30" t="s">
        <v>100</v>
      </c>
      <c r="C24" s="31" t="s">
        <v>104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4.25" customHeight="1" x14ac:dyDescent="0.3">
      <c r="B25" s="15"/>
      <c r="C25" s="3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" x14ac:dyDescent="0.3">
      <c r="A26" s="15"/>
    </row>
    <row r="27" spans="1:14" x14ac:dyDescent="0.3">
      <c r="A27" s="16" t="s">
        <v>1</v>
      </c>
    </row>
    <row r="28" spans="1:14" x14ac:dyDescent="0.3">
      <c r="A28" s="15" t="s">
        <v>2</v>
      </c>
    </row>
    <row r="29" spans="1:14" x14ac:dyDescent="0.3">
      <c r="A29" s="15" t="s">
        <v>117</v>
      </c>
    </row>
    <row r="30" spans="1:14" ht="15" x14ac:dyDescent="0.3">
      <c r="A30" s="15"/>
    </row>
    <row r="31" spans="1:14" ht="130.65" customHeight="1" x14ac:dyDescent="0.3">
      <c r="A31" s="15"/>
    </row>
    <row r="32" spans="1:14" ht="38.25" customHeight="1" x14ac:dyDescent="0.3">
      <c r="A32" s="17"/>
    </row>
    <row r="33" spans="1:7" x14ac:dyDescent="0.3">
      <c r="A33" s="17"/>
    </row>
    <row r="34" spans="1:7" x14ac:dyDescent="0.3">
      <c r="A34" s="33" t="s">
        <v>110</v>
      </c>
    </row>
    <row r="35" spans="1:7" x14ac:dyDescent="0.3">
      <c r="A35" t="s">
        <v>113</v>
      </c>
    </row>
    <row r="37" spans="1:7" x14ac:dyDescent="0.3">
      <c r="A37" s="33" t="s">
        <v>3</v>
      </c>
    </row>
    <row r="38" spans="1:7" x14ac:dyDescent="0.3">
      <c r="A38" t="s">
        <v>108</v>
      </c>
    </row>
    <row r="40" spans="1:7" x14ac:dyDescent="0.3">
      <c r="A40" s="16" t="s">
        <v>4</v>
      </c>
    </row>
    <row r="41" spans="1:7" x14ac:dyDescent="0.3">
      <c r="A41" s="15" t="s">
        <v>109</v>
      </c>
    </row>
    <row r="42" spans="1:7" x14ac:dyDescent="0.3">
      <c r="A42" s="34" t="s">
        <v>66</v>
      </c>
    </row>
    <row r="43" spans="1:7" x14ac:dyDescent="0.3">
      <c r="B43" s="17"/>
      <c r="C43" s="17"/>
      <c r="D43" s="17"/>
      <c r="E43" s="17"/>
      <c r="F43" s="17"/>
      <c r="G43" s="17"/>
    </row>
    <row r="44" spans="1:7" x14ac:dyDescent="0.3">
      <c r="A44" s="35"/>
      <c r="B44" s="17"/>
      <c r="C44" s="17"/>
      <c r="D44" s="17"/>
      <c r="E44" s="17"/>
      <c r="F44" s="17"/>
      <c r="G44" s="17"/>
    </row>
    <row r="45" spans="1:7" x14ac:dyDescent="0.3">
      <c r="B45" s="17"/>
      <c r="C45" s="17"/>
      <c r="D45" s="17"/>
      <c r="E45" s="17"/>
      <c r="F45" s="17"/>
      <c r="G45" s="17"/>
    </row>
    <row r="46" spans="1:7" x14ac:dyDescent="0.3">
      <c r="A46" s="17"/>
      <c r="B46" s="17"/>
      <c r="C46" s="17"/>
      <c r="D46" s="17"/>
      <c r="E46" s="17"/>
      <c r="F46" s="17"/>
      <c r="G46" s="17"/>
    </row>
    <row r="47" spans="1:7" x14ac:dyDescent="0.3">
      <c r="A47" s="17"/>
      <c r="B47" s="17"/>
      <c r="C47" s="17"/>
      <c r="D47" s="17"/>
      <c r="E47" s="17"/>
      <c r="F47" s="17"/>
      <c r="G47" s="17"/>
    </row>
    <row r="48" spans="1:7" x14ac:dyDescent="0.3">
      <c r="A48" s="17"/>
      <c r="B48" s="17"/>
      <c r="C48" s="17"/>
      <c r="D48" s="17"/>
      <c r="E48" s="17"/>
      <c r="F48" s="17"/>
      <c r="G48" s="17"/>
    </row>
    <row r="49" spans="1:7" x14ac:dyDescent="0.3">
      <c r="A49" s="17"/>
      <c r="B49" s="17"/>
      <c r="C49" s="17"/>
      <c r="D49" s="17"/>
      <c r="E49" s="17"/>
      <c r="F49" s="17"/>
      <c r="G49" s="17"/>
    </row>
    <row r="50" spans="1:7" x14ac:dyDescent="0.3">
      <c r="A50" s="17"/>
      <c r="B50" s="17"/>
      <c r="C50" s="17"/>
      <c r="D50" s="17"/>
      <c r="E50" s="17"/>
      <c r="F50" s="17"/>
      <c r="G50" s="17"/>
    </row>
    <row r="51" spans="1:7" x14ac:dyDescent="0.3">
      <c r="A51" s="17"/>
      <c r="B51" s="17"/>
      <c r="C51" s="17"/>
      <c r="D51" s="17"/>
      <c r="E51" s="17"/>
      <c r="F51" s="17"/>
      <c r="G51" s="17"/>
    </row>
    <row r="52" spans="1:7" x14ac:dyDescent="0.3">
      <c r="A52" s="17"/>
      <c r="B52" s="17"/>
      <c r="C52" s="17"/>
      <c r="D52" s="17"/>
      <c r="E52" s="17"/>
      <c r="F52" s="17"/>
      <c r="G52" s="17"/>
    </row>
    <row r="53" spans="1:7" x14ac:dyDescent="0.3">
      <c r="A53" s="1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opLeftCell="A40" zoomScaleNormal="100" workbookViewId="0">
      <selection activeCell="A46" sqref="A46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46" t="s">
        <v>5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8"/>
    </row>
    <row r="2" spans="1:19" ht="27.3" customHeight="1" x14ac:dyDescent="0.3">
      <c r="A2" s="549" t="s">
        <v>6</v>
      </c>
      <c r="B2" s="551" t="s">
        <v>7</v>
      </c>
      <c r="C2" s="552"/>
      <c r="D2" s="552"/>
      <c r="E2" s="552"/>
      <c r="F2" s="553"/>
      <c r="G2" s="549" t="s">
        <v>8</v>
      </c>
      <c r="H2" s="556" t="s">
        <v>9</v>
      </c>
      <c r="I2" s="558" t="s">
        <v>65</v>
      </c>
      <c r="J2" s="549" t="s">
        <v>10</v>
      </c>
      <c r="K2" s="549" t="s">
        <v>11</v>
      </c>
      <c r="L2" s="554" t="s">
        <v>12</v>
      </c>
      <c r="M2" s="555"/>
      <c r="N2" s="542" t="s">
        <v>13</v>
      </c>
      <c r="O2" s="543"/>
      <c r="P2" s="544" t="s">
        <v>14</v>
      </c>
      <c r="Q2" s="545"/>
      <c r="R2" s="542" t="s">
        <v>15</v>
      </c>
      <c r="S2" s="543"/>
    </row>
    <row r="3" spans="1:19" ht="111" thickBot="1" x14ac:dyDescent="0.35">
      <c r="A3" s="550"/>
      <c r="B3" s="36" t="s">
        <v>16</v>
      </c>
      <c r="C3" s="37" t="s">
        <v>17</v>
      </c>
      <c r="D3" s="37" t="s">
        <v>18</v>
      </c>
      <c r="E3" s="37" t="s">
        <v>19</v>
      </c>
      <c r="F3" s="38" t="s">
        <v>20</v>
      </c>
      <c r="G3" s="550"/>
      <c r="H3" s="557"/>
      <c r="I3" s="559"/>
      <c r="J3" s="550"/>
      <c r="K3" s="550"/>
      <c r="L3" s="39" t="s">
        <v>21</v>
      </c>
      <c r="M3" s="40" t="s">
        <v>82</v>
      </c>
      <c r="N3" s="41" t="s">
        <v>22</v>
      </c>
      <c r="O3" s="42" t="s">
        <v>23</v>
      </c>
      <c r="P3" s="43" t="s">
        <v>24</v>
      </c>
      <c r="Q3" s="44" t="s">
        <v>25</v>
      </c>
      <c r="R3" s="45" t="s">
        <v>26</v>
      </c>
      <c r="S3" s="42" t="s">
        <v>27</v>
      </c>
    </row>
    <row r="4" spans="1:19" ht="96.6" x14ac:dyDescent="0.3">
      <c r="A4" s="299">
        <v>1</v>
      </c>
      <c r="B4" s="71" t="s">
        <v>147</v>
      </c>
      <c r="C4" s="92" t="s">
        <v>124</v>
      </c>
      <c r="D4" s="93">
        <v>70998892</v>
      </c>
      <c r="E4" s="114">
        <v>107609037</v>
      </c>
      <c r="F4" s="115">
        <v>600117561</v>
      </c>
      <c r="G4" s="94" t="s">
        <v>148</v>
      </c>
      <c r="H4" s="74" t="s">
        <v>111</v>
      </c>
      <c r="I4" s="74" t="s">
        <v>126</v>
      </c>
      <c r="J4" s="73" t="s">
        <v>126</v>
      </c>
      <c r="K4" s="94" t="s">
        <v>148</v>
      </c>
      <c r="L4" s="109">
        <v>7000000</v>
      </c>
      <c r="M4" s="511">
        <f>L4/100*85</f>
        <v>5950000</v>
      </c>
      <c r="N4" s="76">
        <v>2022</v>
      </c>
      <c r="O4" s="77">
        <v>2027</v>
      </c>
      <c r="P4" s="76"/>
      <c r="Q4" s="77"/>
      <c r="R4" s="76" t="s">
        <v>128</v>
      </c>
      <c r="S4" s="77" t="s">
        <v>129</v>
      </c>
    </row>
    <row r="5" spans="1:19" ht="96.6" x14ac:dyDescent="0.3">
      <c r="A5" s="300">
        <v>2</v>
      </c>
      <c r="B5" s="96" t="s">
        <v>147</v>
      </c>
      <c r="C5" s="97" t="s">
        <v>124</v>
      </c>
      <c r="D5" s="98">
        <v>70998892</v>
      </c>
      <c r="E5" s="116">
        <v>107609037</v>
      </c>
      <c r="F5" s="117">
        <v>600117561</v>
      </c>
      <c r="G5" s="99" t="s">
        <v>149</v>
      </c>
      <c r="H5" s="100" t="s">
        <v>111</v>
      </c>
      <c r="I5" s="100" t="s">
        <v>126</v>
      </c>
      <c r="J5" s="101" t="s">
        <v>126</v>
      </c>
      <c r="K5" s="102" t="s">
        <v>149</v>
      </c>
      <c r="L5" s="109">
        <v>1000000</v>
      </c>
      <c r="M5" s="512">
        <f>L5*0.85</f>
        <v>850000</v>
      </c>
      <c r="N5" s="104">
        <v>2022</v>
      </c>
      <c r="O5" s="105">
        <v>2027</v>
      </c>
      <c r="P5" s="104"/>
      <c r="Q5" s="105"/>
      <c r="R5" s="435" t="s">
        <v>150</v>
      </c>
      <c r="S5" s="55" t="s">
        <v>129</v>
      </c>
    </row>
    <row r="6" spans="1:19" ht="96.6" x14ac:dyDescent="0.3">
      <c r="A6" s="300">
        <v>3</v>
      </c>
      <c r="B6" s="53" t="s">
        <v>147</v>
      </c>
      <c r="C6" s="106" t="s">
        <v>124</v>
      </c>
      <c r="D6" s="107">
        <v>70998892</v>
      </c>
      <c r="E6" s="118">
        <v>107609037</v>
      </c>
      <c r="F6" s="119">
        <v>600117561</v>
      </c>
      <c r="G6" s="58" t="s">
        <v>151</v>
      </c>
      <c r="H6" s="57" t="s">
        <v>111</v>
      </c>
      <c r="I6" s="57" t="s">
        <v>126</v>
      </c>
      <c r="J6" s="108" t="s">
        <v>126</v>
      </c>
      <c r="K6" s="58" t="s">
        <v>152</v>
      </c>
      <c r="L6" s="109" t="s">
        <v>398</v>
      </c>
      <c r="M6" s="512">
        <v>1020000</v>
      </c>
      <c r="N6" s="61">
        <v>2022</v>
      </c>
      <c r="O6" s="55">
        <v>2027</v>
      </c>
      <c r="P6" s="61"/>
      <c r="Q6" s="55"/>
      <c r="R6" s="436" t="s">
        <v>153</v>
      </c>
      <c r="S6" s="55" t="s">
        <v>129</v>
      </c>
    </row>
    <row r="7" spans="1:19" ht="96.6" x14ac:dyDescent="0.3">
      <c r="A7" s="300">
        <v>4</v>
      </c>
      <c r="B7" s="53" t="s">
        <v>147</v>
      </c>
      <c r="C7" s="106" t="s">
        <v>124</v>
      </c>
      <c r="D7" s="107">
        <v>70998892</v>
      </c>
      <c r="E7" s="118">
        <v>107609037</v>
      </c>
      <c r="F7" s="119">
        <v>600117561</v>
      </c>
      <c r="G7" s="58" t="s">
        <v>154</v>
      </c>
      <c r="H7" s="57" t="s">
        <v>111</v>
      </c>
      <c r="I7" s="57" t="s">
        <v>126</v>
      </c>
      <c r="J7" s="108" t="s">
        <v>126</v>
      </c>
      <c r="K7" s="58" t="s">
        <v>154</v>
      </c>
      <c r="L7" s="109">
        <v>1500000</v>
      </c>
      <c r="M7" s="62">
        <f>L7*0.85</f>
        <v>1275000</v>
      </c>
      <c r="N7" s="61">
        <v>2022</v>
      </c>
      <c r="O7" s="55">
        <v>2027</v>
      </c>
      <c r="P7" s="61"/>
      <c r="Q7" s="55"/>
      <c r="R7" s="437" t="s">
        <v>150</v>
      </c>
      <c r="S7" s="55" t="s">
        <v>129</v>
      </c>
    </row>
    <row r="8" spans="1:19" ht="96.6" x14ac:dyDescent="0.3">
      <c r="A8" s="300">
        <v>5</v>
      </c>
      <c r="B8" s="53" t="s">
        <v>147</v>
      </c>
      <c r="C8" s="106" t="s">
        <v>124</v>
      </c>
      <c r="D8" s="107">
        <v>70998892</v>
      </c>
      <c r="E8" s="118">
        <v>107609037</v>
      </c>
      <c r="F8" s="119">
        <v>600117561</v>
      </c>
      <c r="G8" s="58" t="s">
        <v>155</v>
      </c>
      <c r="H8" s="57" t="s">
        <v>111</v>
      </c>
      <c r="I8" s="57" t="s">
        <v>126</v>
      </c>
      <c r="J8" s="108" t="s">
        <v>126</v>
      </c>
      <c r="K8" s="58" t="s">
        <v>155</v>
      </c>
      <c r="L8" s="110">
        <v>30000000</v>
      </c>
      <c r="M8" s="103">
        <f>L8*0.85</f>
        <v>25500000</v>
      </c>
      <c r="N8" s="61">
        <v>2023</v>
      </c>
      <c r="O8" s="55">
        <v>2025</v>
      </c>
      <c r="P8" s="111" t="s">
        <v>127</v>
      </c>
      <c r="Q8" s="55"/>
      <c r="R8" s="112" t="s">
        <v>128</v>
      </c>
      <c r="S8" s="55" t="s">
        <v>129</v>
      </c>
    </row>
    <row r="9" spans="1:19" ht="97.2" thickBot="1" x14ac:dyDescent="0.35">
      <c r="A9" s="300">
        <v>6</v>
      </c>
      <c r="B9" s="53" t="s">
        <v>147</v>
      </c>
      <c r="C9" s="106" t="s">
        <v>124</v>
      </c>
      <c r="D9" s="107">
        <v>70998892</v>
      </c>
      <c r="E9" s="107">
        <v>107609037</v>
      </c>
      <c r="F9" s="438">
        <v>600117561</v>
      </c>
      <c r="G9" s="58" t="s">
        <v>156</v>
      </c>
      <c r="H9" s="57" t="s">
        <v>111</v>
      </c>
      <c r="I9" s="57" t="s">
        <v>126</v>
      </c>
      <c r="J9" s="57" t="s">
        <v>126</v>
      </c>
      <c r="K9" s="67" t="s">
        <v>156</v>
      </c>
      <c r="L9" s="439">
        <v>100000</v>
      </c>
      <c r="M9" s="201">
        <f>L9*0.85</f>
        <v>85000</v>
      </c>
      <c r="N9" s="122">
        <v>2023</v>
      </c>
      <c r="O9" s="66">
        <v>2025</v>
      </c>
      <c r="P9" s="122"/>
      <c r="Q9" s="123"/>
      <c r="R9" s="70" t="s">
        <v>128</v>
      </c>
      <c r="S9" s="440" t="s">
        <v>129</v>
      </c>
    </row>
    <row r="10" spans="1:19" ht="96.6" x14ac:dyDescent="0.3">
      <c r="A10" s="300">
        <v>7</v>
      </c>
      <c r="B10" s="71" t="s">
        <v>157</v>
      </c>
      <c r="C10" s="92" t="s">
        <v>124</v>
      </c>
      <c r="D10" s="72">
        <v>70993335</v>
      </c>
      <c r="E10" s="114">
        <v>107609738</v>
      </c>
      <c r="F10" s="128">
        <v>600118134</v>
      </c>
      <c r="G10" s="94" t="s">
        <v>158</v>
      </c>
      <c r="H10" s="74" t="s">
        <v>111</v>
      </c>
      <c r="I10" s="74" t="s">
        <v>126</v>
      </c>
      <c r="J10" s="74" t="s">
        <v>126</v>
      </c>
      <c r="K10" s="73" t="s">
        <v>159</v>
      </c>
      <c r="L10" s="195">
        <v>10000000</v>
      </c>
      <c r="M10" s="95">
        <f t="shared" ref="M10:M12" si="0">L10*0.85</f>
        <v>8500000</v>
      </c>
      <c r="N10" s="104">
        <v>2022</v>
      </c>
      <c r="O10" s="77">
        <v>2027</v>
      </c>
      <c r="P10" s="104"/>
      <c r="Q10" s="105"/>
      <c r="R10" s="71" t="s">
        <v>160</v>
      </c>
      <c r="S10" s="77" t="s">
        <v>161</v>
      </c>
    </row>
    <row r="11" spans="1:19" ht="96.6" x14ac:dyDescent="0.3">
      <c r="A11" s="300">
        <v>8</v>
      </c>
      <c r="B11" s="53" t="s">
        <v>157</v>
      </c>
      <c r="C11" s="106" t="s">
        <v>124</v>
      </c>
      <c r="D11" s="54">
        <v>70993335</v>
      </c>
      <c r="E11" s="118">
        <v>107609738</v>
      </c>
      <c r="F11" s="129">
        <v>600118134</v>
      </c>
      <c r="G11" s="58" t="s">
        <v>162</v>
      </c>
      <c r="H11" s="57" t="s">
        <v>111</v>
      </c>
      <c r="I11" s="57" t="s">
        <v>126</v>
      </c>
      <c r="J11" s="57" t="s">
        <v>126</v>
      </c>
      <c r="K11" s="57" t="s">
        <v>163</v>
      </c>
      <c r="L11" s="124">
        <v>900000</v>
      </c>
      <c r="M11" s="103">
        <f t="shared" si="0"/>
        <v>765000</v>
      </c>
      <c r="N11" s="61">
        <v>2022</v>
      </c>
      <c r="O11" s="55">
        <v>2027</v>
      </c>
      <c r="P11" s="61"/>
      <c r="Q11" s="55"/>
      <c r="R11" s="125" t="s">
        <v>160</v>
      </c>
      <c r="S11" s="55" t="s">
        <v>129</v>
      </c>
    </row>
    <row r="12" spans="1:19" ht="97.2" thickBot="1" x14ac:dyDescent="0.35">
      <c r="A12" s="300">
        <v>9</v>
      </c>
      <c r="B12" s="96" t="s">
        <v>157</v>
      </c>
      <c r="C12" s="97" t="s">
        <v>124</v>
      </c>
      <c r="D12" s="127">
        <v>70993335</v>
      </c>
      <c r="E12" s="116">
        <v>107609738</v>
      </c>
      <c r="F12" s="130">
        <v>600118134</v>
      </c>
      <c r="G12" s="102" t="s">
        <v>164</v>
      </c>
      <c r="H12" s="100" t="s">
        <v>111</v>
      </c>
      <c r="I12" s="100" t="s">
        <v>126</v>
      </c>
      <c r="J12" s="100" t="s">
        <v>126</v>
      </c>
      <c r="K12" s="108" t="s">
        <v>165</v>
      </c>
      <c r="L12" s="124">
        <v>6000000</v>
      </c>
      <c r="M12" s="103">
        <f t="shared" si="0"/>
        <v>5100000</v>
      </c>
      <c r="N12" s="61">
        <v>2022</v>
      </c>
      <c r="O12" s="55">
        <v>2027</v>
      </c>
      <c r="P12" s="70"/>
      <c r="Q12" s="66"/>
      <c r="R12" s="125" t="s">
        <v>160</v>
      </c>
      <c r="S12" s="123" t="s">
        <v>129</v>
      </c>
    </row>
    <row r="13" spans="1:19" ht="55.2" x14ac:dyDescent="0.3">
      <c r="A13" s="300">
        <v>10</v>
      </c>
      <c r="B13" s="131" t="s">
        <v>166</v>
      </c>
      <c r="C13" s="132" t="s">
        <v>124</v>
      </c>
      <c r="D13" s="133">
        <v>70993696</v>
      </c>
      <c r="E13" s="133">
        <v>107609711</v>
      </c>
      <c r="F13" s="134">
        <v>600118118</v>
      </c>
      <c r="G13" s="135" t="s">
        <v>167</v>
      </c>
      <c r="H13" s="136" t="s">
        <v>111</v>
      </c>
      <c r="I13" s="136" t="s">
        <v>126</v>
      </c>
      <c r="J13" s="136" t="s">
        <v>126</v>
      </c>
      <c r="K13" s="137" t="s">
        <v>167</v>
      </c>
      <c r="L13" s="138">
        <v>3000000</v>
      </c>
      <c r="M13" s="139">
        <f>L13*0.85</f>
        <v>2550000</v>
      </c>
      <c r="N13" s="140">
        <v>2022</v>
      </c>
      <c r="O13" s="141">
        <v>2027</v>
      </c>
      <c r="P13" s="76"/>
      <c r="Q13" s="77"/>
      <c r="R13" s="71" t="s">
        <v>168</v>
      </c>
      <c r="S13" s="105" t="s">
        <v>129</v>
      </c>
    </row>
    <row r="14" spans="1:19" ht="55.2" x14ac:dyDescent="0.3">
      <c r="A14" s="300">
        <v>11</v>
      </c>
      <c r="B14" s="142" t="s">
        <v>166</v>
      </c>
      <c r="C14" s="143" t="s">
        <v>124</v>
      </c>
      <c r="D14" s="144">
        <v>70993696</v>
      </c>
      <c r="E14" s="144">
        <v>107609711</v>
      </c>
      <c r="F14" s="145">
        <v>600118118</v>
      </c>
      <c r="G14" s="146" t="s">
        <v>169</v>
      </c>
      <c r="H14" s="147" t="s">
        <v>111</v>
      </c>
      <c r="I14" s="147" t="s">
        <v>126</v>
      </c>
      <c r="J14" s="147" t="s">
        <v>126</v>
      </c>
      <c r="K14" s="148" t="s">
        <v>169</v>
      </c>
      <c r="L14" s="149">
        <v>1500000</v>
      </c>
      <c r="M14" s="150">
        <f>L14/100*85</f>
        <v>1275000</v>
      </c>
      <c r="N14" s="151">
        <v>2022</v>
      </c>
      <c r="O14" s="152">
        <v>2027</v>
      </c>
      <c r="P14" s="61"/>
      <c r="Q14" s="55"/>
      <c r="R14" s="112" t="s">
        <v>128</v>
      </c>
      <c r="S14" s="55" t="s">
        <v>129</v>
      </c>
    </row>
    <row r="15" spans="1:19" ht="96.6" x14ac:dyDescent="0.3">
      <c r="A15" s="300">
        <v>12</v>
      </c>
      <c r="B15" s="142" t="s">
        <v>166</v>
      </c>
      <c r="C15" s="143" t="s">
        <v>124</v>
      </c>
      <c r="D15" s="144">
        <v>70993696</v>
      </c>
      <c r="E15" s="144">
        <v>107609711</v>
      </c>
      <c r="F15" s="145">
        <v>600118118</v>
      </c>
      <c r="G15" s="146" t="s">
        <v>170</v>
      </c>
      <c r="H15" s="147" t="s">
        <v>111</v>
      </c>
      <c r="I15" s="147" t="s">
        <v>126</v>
      </c>
      <c r="J15" s="147" t="s">
        <v>126</v>
      </c>
      <c r="K15" s="148" t="s">
        <v>170</v>
      </c>
      <c r="L15" s="149">
        <v>15000000</v>
      </c>
      <c r="M15" s="150">
        <f t="shared" ref="M15:M17" si="1">L15*0.85</f>
        <v>12750000</v>
      </c>
      <c r="N15" s="151">
        <v>2022</v>
      </c>
      <c r="O15" s="152">
        <v>2027</v>
      </c>
      <c r="P15" s="61"/>
      <c r="Q15" s="55"/>
      <c r="R15" s="112" t="s">
        <v>128</v>
      </c>
      <c r="S15" s="55" t="s">
        <v>129</v>
      </c>
    </row>
    <row r="16" spans="1:19" ht="55.2" x14ac:dyDescent="0.3">
      <c r="A16" s="300">
        <v>13</v>
      </c>
      <c r="B16" s="142" t="s">
        <v>166</v>
      </c>
      <c r="C16" s="143" t="s">
        <v>124</v>
      </c>
      <c r="D16" s="144">
        <v>70993696</v>
      </c>
      <c r="E16" s="144">
        <v>107609711</v>
      </c>
      <c r="F16" s="145">
        <v>600118118</v>
      </c>
      <c r="G16" s="146" t="s">
        <v>171</v>
      </c>
      <c r="H16" s="147" t="s">
        <v>111</v>
      </c>
      <c r="I16" s="147" t="s">
        <v>126</v>
      </c>
      <c r="J16" s="147" t="s">
        <v>126</v>
      </c>
      <c r="K16" s="148" t="s">
        <v>171</v>
      </c>
      <c r="L16" s="149">
        <v>5000000</v>
      </c>
      <c r="M16" s="150">
        <f t="shared" si="1"/>
        <v>4250000</v>
      </c>
      <c r="N16" s="151">
        <v>2022</v>
      </c>
      <c r="O16" s="152">
        <v>2027</v>
      </c>
      <c r="P16" s="61"/>
      <c r="Q16" s="55"/>
      <c r="R16" s="112" t="s">
        <v>128</v>
      </c>
      <c r="S16" s="55" t="s">
        <v>129</v>
      </c>
    </row>
    <row r="17" spans="1:19" ht="55.2" x14ac:dyDescent="0.3">
      <c r="A17" s="300">
        <v>14</v>
      </c>
      <c r="B17" s="142" t="s">
        <v>166</v>
      </c>
      <c r="C17" s="153" t="s">
        <v>124</v>
      </c>
      <c r="D17" s="144">
        <v>70993696</v>
      </c>
      <c r="E17" s="154">
        <v>107609711</v>
      </c>
      <c r="F17" s="155">
        <v>600118118</v>
      </c>
      <c r="G17" s="156" t="s">
        <v>172</v>
      </c>
      <c r="H17" s="157" t="s">
        <v>111</v>
      </c>
      <c r="I17" s="147" t="s">
        <v>126</v>
      </c>
      <c r="J17" s="157" t="s">
        <v>126</v>
      </c>
      <c r="K17" s="148" t="s">
        <v>173</v>
      </c>
      <c r="L17" s="158">
        <v>800000</v>
      </c>
      <c r="M17" s="150">
        <f t="shared" si="1"/>
        <v>680000</v>
      </c>
      <c r="N17" s="151">
        <v>2022</v>
      </c>
      <c r="O17" s="159">
        <v>2027</v>
      </c>
      <c r="P17" s="61"/>
      <c r="Q17" s="55"/>
      <c r="R17" s="160" t="s">
        <v>128</v>
      </c>
      <c r="S17" s="66" t="s">
        <v>129</v>
      </c>
    </row>
    <row r="18" spans="1:19" ht="55.8" thickBot="1" x14ac:dyDescent="0.35">
      <c r="A18" s="301">
        <v>15</v>
      </c>
      <c r="B18" s="161" t="s">
        <v>166</v>
      </c>
      <c r="C18" s="162" t="s">
        <v>124</v>
      </c>
      <c r="D18" s="163" t="s">
        <v>174</v>
      </c>
      <c r="E18" s="164">
        <v>107609711</v>
      </c>
      <c r="F18" s="165">
        <v>600118118</v>
      </c>
      <c r="G18" s="166" t="s">
        <v>175</v>
      </c>
      <c r="H18" s="167" t="s">
        <v>111</v>
      </c>
      <c r="I18" s="167" t="s">
        <v>126</v>
      </c>
      <c r="J18" s="167" t="s">
        <v>126</v>
      </c>
      <c r="K18" s="166" t="s">
        <v>175</v>
      </c>
      <c r="L18" s="168">
        <v>1500000</v>
      </c>
      <c r="M18" s="169">
        <f>L18*0.85</f>
        <v>1275000</v>
      </c>
      <c r="N18" s="170">
        <v>2022</v>
      </c>
      <c r="O18" s="171">
        <v>2027</v>
      </c>
      <c r="P18" s="122"/>
      <c r="Q18" s="123"/>
      <c r="R18" s="172" t="s">
        <v>176</v>
      </c>
      <c r="S18" s="123" t="s">
        <v>129</v>
      </c>
    </row>
    <row r="19" spans="1:19" ht="82.8" x14ac:dyDescent="0.3">
      <c r="A19" s="299">
        <v>16</v>
      </c>
      <c r="B19" s="131" t="s">
        <v>258</v>
      </c>
      <c r="C19" s="132" t="s">
        <v>259</v>
      </c>
      <c r="D19" s="133">
        <v>75022770</v>
      </c>
      <c r="E19" s="258">
        <v>107609517</v>
      </c>
      <c r="F19" s="134">
        <v>600117944</v>
      </c>
      <c r="G19" s="135" t="s">
        <v>260</v>
      </c>
      <c r="H19" s="136" t="s">
        <v>111</v>
      </c>
      <c r="I19" s="136" t="s">
        <v>126</v>
      </c>
      <c r="J19" s="136" t="s">
        <v>261</v>
      </c>
      <c r="K19" s="137" t="s">
        <v>411</v>
      </c>
      <c r="L19" s="261">
        <v>15000000</v>
      </c>
      <c r="M19" s="139">
        <f t="shared" ref="M19:M20" si="2">L19*0.85</f>
        <v>12750000</v>
      </c>
      <c r="N19" s="140">
        <v>2022</v>
      </c>
      <c r="O19" s="141">
        <v>2027</v>
      </c>
      <c r="P19" s="207" t="s">
        <v>127</v>
      </c>
      <c r="Q19" s="209" t="s">
        <v>127</v>
      </c>
      <c r="R19" s="259" t="s">
        <v>160</v>
      </c>
      <c r="S19" s="260" t="s">
        <v>129</v>
      </c>
    </row>
    <row r="20" spans="1:19" ht="83.4" thickBot="1" x14ac:dyDescent="0.35">
      <c r="A20" s="301">
        <v>17</v>
      </c>
      <c r="B20" s="441" t="s">
        <v>258</v>
      </c>
      <c r="C20" s="442" t="s">
        <v>259</v>
      </c>
      <c r="D20" s="443">
        <v>75022770</v>
      </c>
      <c r="E20" s="444">
        <v>107609517</v>
      </c>
      <c r="F20" s="445">
        <v>600117944</v>
      </c>
      <c r="G20" s="446" t="s">
        <v>262</v>
      </c>
      <c r="H20" s="310" t="s">
        <v>111</v>
      </c>
      <c r="I20" s="310" t="s">
        <v>126</v>
      </c>
      <c r="J20" s="310" t="s">
        <v>261</v>
      </c>
      <c r="K20" s="311" t="s">
        <v>263</v>
      </c>
      <c r="L20" s="447">
        <v>25000000</v>
      </c>
      <c r="M20" s="448">
        <f t="shared" si="2"/>
        <v>21250000</v>
      </c>
      <c r="N20" s="449">
        <v>2023</v>
      </c>
      <c r="O20" s="450">
        <v>2027</v>
      </c>
      <c r="P20" s="451" t="s">
        <v>127</v>
      </c>
      <c r="Q20" s="452" t="s">
        <v>127</v>
      </c>
      <c r="R20" s="453" t="s">
        <v>160</v>
      </c>
      <c r="S20" s="454" t="s">
        <v>129</v>
      </c>
    </row>
    <row r="21" spans="1:19" ht="69.599999999999994" thickBot="1" x14ac:dyDescent="0.35">
      <c r="A21" s="302">
        <v>18</v>
      </c>
      <c r="B21" s="247" t="s">
        <v>264</v>
      </c>
      <c r="C21" s="248" t="s">
        <v>265</v>
      </c>
      <c r="D21" s="249">
        <v>75021749</v>
      </c>
      <c r="E21" s="250">
        <v>107609355</v>
      </c>
      <c r="F21" s="251">
        <v>600117839</v>
      </c>
      <c r="G21" s="252" t="s">
        <v>266</v>
      </c>
      <c r="H21" s="253" t="s">
        <v>111</v>
      </c>
      <c r="I21" s="253" t="s">
        <v>126</v>
      </c>
      <c r="J21" s="253" t="s">
        <v>267</v>
      </c>
      <c r="K21" s="254" t="s">
        <v>268</v>
      </c>
      <c r="L21" s="262">
        <v>1150000</v>
      </c>
      <c r="M21" s="263">
        <f>L21*0.85</f>
        <v>977500</v>
      </c>
      <c r="N21" s="255">
        <v>2023</v>
      </c>
      <c r="O21" s="264">
        <v>2025</v>
      </c>
      <c r="P21" s="256"/>
      <c r="Q21" s="265"/>
      <c r="R21" s="266" t="s">
        <v>128</v>
      </c>
      <c r="S21" s="257" t="s">
        <v>129</v>
      </c>
    </row>
    <row r="22" spans="1:19" ht="69" x14ac:dyDescent="0.3">
      <c r="A22" s="299">
        <v>19</v>
      </c>
      <c r="B22" s="131" t="s">
        <v>269</v>
      </c>
      <c r="C22" s="132" t="s">
        <v>270</v>
      </c>
      <c r="D22" s="133">
        <v>75020971</v>
      </c>
      <c r="E22" s="258">
        <v>107609363</v>
      </c>
      <c r="F22" s="134">
        <v>600117847</v>
      </c>
      <c r="G22" s="135" t="s">
        <v>271</v>
      </c>
      <c r="H22" s="136" t="s">
        <v>111</v>
      </c>
      <c r="I22" s="136" t="s">
        <v>126</v>
      </c>
      <c r="J22" s="136" t="s">
        <v>272</v>
      </c>
      <c r="K22" s="137" t="s">
        <v>271</v>
      </c>
      <c r="L22" s="261">
        <v>300000</v>
      </c>
      <c r="M22" s="139">
        <f t="shared" ref="M22:M26" si="3">L22*0.85</f>
        <v>255000</v>
      </c>
      <c r="N22" s="140">
        <v>2022</v>
      </c>
      <c r="O22" s="141">
        <v>2027</v>
      </c>
      <c r="P22" s="76"/>
      <c r="Q22" s="77"/>
      <c r="R22" s="267" t="s">
        <v>128</v>
      </c>
      <c r="S22" s="77" t="s">
        <v>129</v>
      </c>
    </row>
    <row r="23" spans="1:19" ht="69.599999999999994" thickBot="1" x14ac:dyDescent="0.35">
      <c r="A23" s="301">
        <v>20</v>
      </c>
      <c r="B23" s="161" t="s">
        <v>269</v>
      </c>
      <c r="C23" s="162" t="s">
        <v>270</v>
      </c>
      <c r="D23" s="164">
        <v>75020971</v>
      </c>
      <c r="E23" s="268">
        <v>107609363</v>
      </c>
      <c r="F23" s="165">
        <v>600117847</v>
      </c>
      <c r="G23" s="166" t="s">
        <v>273</v>
      </c>
      <c r="H23" s="167" t="s">
        <v>111</v>
      </c>
      <c r="I23" s="167" t="s">
        <v>126</v>
      </c>
      <c r="J23" s="167" t="s">
        <v>272</v>
      </c>
      <c r="K23" s="166" t="s">
        <v>273</v>
      </c>
      <c r="L23" s="168">
        <v>2500000</v>
      </c>
      <c r="M23" s="169">
        <f t="shared" si="3"/>
        <v>2125000</v>
      </c>
      <c r="N23" s="170">
        <v>2022</v>
      </c>
      <c r="O23" s="171">
        <v>2027</v>
      </c>
      <c r="P23" s="122"/>
      <c r="Q23" s="123"/>
      <c r="R23" s="269" t="s">
        <v>128</v>
      </c>
      <c r="S23" s="123" t="s">
        <v>129</v>
      </c>
    </row>
    <row r="24" spans="1:19" ht="41.4" x14ac:dyDescent="0.3">
      <c r="A24" s="299">
        <v>21</v>
      </c>
      <c r="B24" s="270" t="s">
        <v>274</v>
      </c>
      <c r="C24" s="271" t="s">
        <v>275</v>
      </c>
      <c r="D24" s="272">
        <v>75022486</v>
      </c>
      <c r="E24" s="133">
        <v>108021122</v>
      </c>
      <c r="F24" s="273">
        <v>600118258</v>
      </c>
      <c r="G24" s="274" t="s">
        <v>276</v>
      </c>
      <c r="H24" s="275" t="s">
        <v>111</v>
      </c>
      <c r="I24" s="275" t="s">
        <v>126</v>
      </c>
      <c r="J24" s="275" t="s">
        <v>277</v>
      </c>
      <c r="K24" s="276" t="s">
        <v>276</v>
      </c>
      <c r="L24" s="285">
        <v>3000000</v>
      </c>
      <c r="M24" s="286">
        <f t="shared" si="3"/>
        <v>2550000</v>
      </c>
      <c r="N24" s="277">
        <v>2022</v>
      </c>
      <c r="O24" s="278">
        <v>2027</v>
      </c>
      <c r="P24" s="279"/>
      <c r="Q24" s="280"/>
      <c r="R24" s="267" t="s">
        <v>128</v>
      </c>
      <c r="S24" s="77" t="s">
        <v>129</v>
      </c>
    </row>
    <row r="25" spans="1:19" ht="41.4" x14ac:dyDescent="0.3">
      <c r="A25" s="300">
        <v>22</v>
      </c>
      <c r="B25" s="281" t="s">
        <v>274</v>
      </c>
      <c r="C25" s="153" t="s">
        <v>275</v>
      </c>
      <c r="D25" s="154">
        <v>75022486</v>
      </c>
      <c r="E25" s="282">
        <v>108021122</v>
      </c>
      <c r="F25" s="155">
        <v>600118258</v>
      </c>
      <c r="G25" s="283" t="s">
        <v>281</v>
      </c>
      <c r="H25" s="157" t="s">
        <v>111</v>
      </c>
      <c r="I25" s="157" t="s">
        <v>126</v>
      </c>
      <c r="J25" s="157" t="s">
        <v>277</v>
      </c>
      <c r="K25" s="283" t="s">
        <v>282</v>
      </c>
      <c r="L25" s="513">
        <v>500000</v>
      </c>
      <c r="M25" s="514">
        <f t="shared" si="3"/>
        <v>425000</v>
      </c>
      <c r="N25" s="151">
        <v>2022</v>
      </c>
      <c r="O25" s="152">
        <v>2027</v>
      </c>
      <c r="P25" s="70"/>
      <c r="Q25" s="66"/>
      <c r="R25" s="112" t="s">
        <v>128</v>
      </c>
      <c r="S25" s="55" t="s">
        <v>129</v>
      </c>
    </row>
    <row r="26" spans="1:19" ht="42" thickBot="1" x14ac:dyDescent="0.35">
      <c r="A26" s="301">
        <v>23</v>
      </c>
      <c r="B26" s="161" t="s">
        <v>274</v>
      </c>
      <c r="C26" s="162" t="s">
        <v>275</v>
      </c>
      <c r="D26" s="164">
        <v>75022486</v>
      </c>
      <c r="E26" s="163">
        <v>108021122</v>
      </c>
      <c r="F26" s="165">
        <v>600118258</v>
      </c>
      <c r="G26" s="284" t="s">
        <v>278</v>
      </c>
      <c r="H26" s="167" t="s">
        <v>111</v>
      </c>
      <c r="I26" s="167" t="s">
        <v>126</v>
      </c>
      <c r="J26" s="167" t="s">
        <v>277</v>
      </c>
      <c r="K26" s="284" t="s">
        <v>279</v>
      </c>
      <c r="L26" s="168">
        <v>80000000</v>
      </c>
      <c r="M26" s="169">
        <f t="shared" si="3"/>
        <v>68000000</v>
      </c>
      <c r="N26" s="170">
        <v>2022</v>
      </c>
      <c r="O26" s="171">
        <v>2027</v>
      </c>
      <c r="P26" s="228" t="s">
        <v>127</v>
      </c>
      <c r="Q26" s="204" t="s">
        <v>127</v>
      </c>
      <c r="R26" s="269" t="s">
        <v>280</v>
      </c>
      <c r="S26" s="123" t="s">
        <v>129</v>
      </c>
    </row>
    <row r="27" spans="1:19" ht="69" x14ac:dyDescent="0.3">
      <c r="A27" s="299">
        <v>24</v>
      </c>
      <c r="B27" s="53" t="s">
        <v>283</v>
      </c>
      <c r="C27" s="106" t="s">
        <v>284</v>
      </c>
      <c r="D27" s="107">
        <v>75021587</v>
      </c>
      <c r="E27" s="98">
        <v>107609339</v>
      </c>
      <c r="F27" s="287">
        <v>600117821</v>
      </c>
      <c r="G27" s="56" t="s">
        <v>285</v>
      </c>
      <c r="H27" s="57" t="s">
        <v>111</v>
      </c>
      <c r="I27" s="57" t="s">
        <v>126</v>
      </c>
      <c r="J27" s="57" t="s">
        <v>286</v>
      </c>
      <c r="K27" s="58" t="s">
        <v>285</v>
      </c>
      <c r="L27" s="261">
        <v>4000000</v>
      </c>
      <c r="M27" s="139">
        <f>L27/100*85</f>
        <v>3400000</v>
      </c>
      <c r="N27" s="61">
        <v>2023</v>
      </c>
      <c r="O27" s="55">
        <v>2027</v>
      </c>
      <c r="P27" s="61"/>
      <c r="Q27" s="55"/>
      <c r="R27" s="112" t="s">
        <v>128</v>
      </c>
      <c r="S27" s="77" t="s">
        <v>129</v>
      </c>
    </row>
    <row r="28" spans="1:19" ht="69" x14ac:dyDescent="0.3">
      <c r="A28" s="300">
        <v>25</v>
      </c>
      <c r="B28" s="53" t="s">
        <v>283</v>
      </c>
      <c r="C28" s="106" t="s">
        <v>284</v>
      </c>
      <c r="D28" s="107">
        <v>75021587</v>
      </c>
      <c r="E28" s="107">
        <v>107609339</v>
      </c>
      <c r="F28" s="287">
        <v>600117821</v>
      </c>
      <c r="G28" s="56" t="s">
        <v>287</v>
      </c>
      <c r="H28" s="57" t="s">
        <v>111</v>
      </c>
      <c r="I28" s="57" t="s">
        <v>126</v>
      </c>
      <c r="J28" s="57" t="s">
        <v>286</v>
      </c>
      <c r="K28" s="58" t="s">
        <v>287</v>
      </c>
      <c r="L28" s="285">
        <v>2500000</v>
      </c>
      <c r="M28" s="286">
        <f t="shared" ref="M28:M33" si="4">L28*0.85</f>
        <v>2125000</v>
      </c>
      <c r="N28" s="61">
        <v>2023</v>
      </c>
      <c r="O28" s="55">
        <v>2027</v>
      </c>
      <c r="P28" s="61"/>
      <c r="Q28" s="55"/>
      <c r="R28" s="112" t="s">
        <v>128</v>
      </c>
      <c r="S28" s="55" t="s">
        <v>129</v>
      </c>
    </row>
    <row r="29" spans="1:19" ht="69.599999999999994" thickBot="1" x14ac:dyDescent="0.35">
      <c r="A29" s="300">
        <v>26</v>
      </c>
      <c r="B29" s="120" t="s">
        <v>283</v>
      </c>
      <c r="C29" s="224" t="s">
        <v>284</v>
      </c>
      <c r="D29" s="288">
        <v>75021587</v>
      </c>
      <c r="E29" s="288">
        <v>107609339</v>
      </c>
      <c r="F29" s="289">
        <v>600117821</v>
      </c>
      <c r="G29" s="290" t="s">
        <v>288</v>
      </c>
      <c r="H29" s="121" t="s">
        <v>111</v>
      </c>
      <c r="I29" s="121" t="s">
        <v>126</v>
      </c>
      <c r="J29" s="121" t="s">
        <v>286</v>
      </c>
      <c r="K29" s="166" t="s">
        <v>289</v>
      </c>
      <c r="L29" s="168">
        <v>30000000</v>
      </c>
      <c r="M29" s="169">
        <f t="shared" si="4"/>
        <v>25500000</v>
      </c>
      <c r="N29" s="170">
        <v>2023</v>
      </c>
      <c r="O29" s="171">
        <v>2027</v>
      </c>
      <c r="P29" s="228" t="s">
        <v>127</v>
      </c>
      <c r="Q29" s="246" t="s">
        <v>127</v>
      </c>
      <c r="R29" s="172" t="s">
        <v>290</v>
      </c>
      <c r="S29" s="123" t="s">
        <v>129</v>
      </c>
    </row>
    <row r="30" spans="1:19" ht="69.599999999999994" thickBot="1" x14ac:dyDescent="0.35">
      <c r="A30" s="301">
        <v>27</v>
      </c>
      <c r="B30" s="120" t="s">
        <v>283</v>
      </c>
      <c r="C30" s="224" t="s">
        <v>284</v>
      </c>
      <c r="D30" s="288">
        <v>75021587</v>
      </c>
      <c r="E30" s="288">
        <v>107609339</v>
      </c>
      <c r="F30" s="289">
        <v>600117821</v>
      </c>
      <c r="G30" s="290" t="s">
        <v>291</v>
      </c>
      <c r="H30" s="121" t="s">
        <v>111</v>
      </c>
      <c r="I30" s="121" t="s">
        <v>126</v>
      </c>
      <c r="J30" s="121" t="s">
        <v>286</v>
      </c>
      <c r="K30" s="199" t="s">
        <v>292</v>
      </c>
      <c r="L30" s="455">
        <v>50000000</v>
      </c>
      <c r="M30" s="291">
        <f t="shared" si="4"/>
        <v>42500000</v>
      </c>
      <c r="N30" s="122">
        <v>2023</v>
      </c>
      <c r="O30" s="123">
        <v>2027</v>
      </c>
      <c r="P30" s="228" t="s">
        <v>127</v>
      </c>
      <c r="Q30" s="246" t="s">
        <v>127</v>
      </c>
      <c r="R30" s="172" t="s">
        <v>293</v>
      </c>
      <c r="S30" s="123" t="s">
        <v>129</v>
      </c>
    </row>
    <row r="31" spans="1:19" ht="42" thickBot="1" x14ac:dyDescent="0.35">
      <c r="A31" s="302">
        <v>28</v>
      </c>
      <c r="B31" s="247" t="s">
        <v>294</v>
      </c>
      <c r="C31" s="248" t="s">
        <v>295</v>
      </c>
      <c r="D31" s="249">
        <v>75022699</v>
      </c>
      <c r="E31" s="250">
        <v>107609126</v>
      </c>
      <c r="F31" s="251">
        <v>600117634</v>
      </c>
      <c r="G31" s="252" t="s">
        <v>296</v>
      </c>
      <c r="H31" s="253" t="s">
        <v>111</v>
      </c>
      <c r="I31" s="253" t="s">
        <v>126</v>
      </c>
      <c r="J31" s="253" t="s">
        <v>297</v>
      </c>
      <c r="K31" s="254" t="s">
        <v>296</v>
      </c>
      <c r="L31" s="262">
        <v>2000000</v>
      </c>
      <c r="M31" s="263">
        <f t="shared" si="4"/>
        <v>1700000</v>
      </c>
      <c r="N31" s="255">
        <v>2020</v>
      </c>
      <c r="O31" s="264">
        <v>2025</v>
      </c>
      <c r="P31" s="90"/>
      <c r="Q31" s="91"/>
      <c r="R31" s="292" t="s">
        <v>128</v>
      </c>
      <c r="S31" s="91" t="s">
        <v>129</v>
      </c>
    </row>
    <row r="32" spans="1:19" ht="69" x14ac:dyDescent="0.3">
      <c r="A32" s="299">
        <v>29</v>
      </c>
      <c r="B32" s="270" t="s">
        <v>298</v>
      </c>
      <c r="C32" s="271" t="s">
        <v>299</v>
      </c>
      <c r="D32" s="272">
        <v>70988391</v>
      </c>
      <c r="E32" s="293">
        <v>107609410</v>
      </c>
      <c r="F32" s="273">
        <v>600117871</v>
      </c>
      <c r="G32" s="456" t="s">
        <v>405</v>
      </c>
      <c r="H32" s="147" t="s">
        <v>111</v>
      </c>
      <c r="I32" s="147" t="s">
        <v>126</v>
      </c>
      <c r="J32" s="147" t="s">
        <v>300</v>
      </c>
      <c r="K32" s="456" t="s">
        <v>406</v>
      </c>
      <c r="L32" s="298">
        <v>3000000</v>
      </c>
      <c r="M32" s="150">
        <f t="shared" si="4"/>
        <v>2550000</v>
      </c>
      <c r="N32" s="294">
        <v>2022</v>
      </c>
      <c r="O32" s="295">
        <v>2027</v>
      </c>
      <c r="P32" s="279"/>
      <c r="Q32" s="280"/>
      <c r="R32" s="296" t="s">
        <v>128</v>
      </c>
      <c r="S32" s="280" t="s">
        <v>129</v>
      </c>
    </row>
    <row r="33" spans="1:19" ht="69" x14ac:dyDescent="0.3">
      <c r="A33" s="300">
        <v>30</v>
      </c>
      <c r="B33" s="142" t="s">
        <v>298</v>
      </c>
      <c r="C33" s="143" t="s">
        <v>299</v>
      </c>
      <c r="D33" s="144">
        <v>70988391</v>
      </c>
      <c r="E33" s="297">
        <v>107609410</v>
      </c>
      <c r="F33" s="145">
        <v>600117871</v>
      </c>
      <c r="G33" s="148" t="s">
        <v>301</v>
      </c>
      <c r="H33" s="147" t="s">
        <v>111</v>
      </c>
      <c r="I33" s="147" t="s">
        <v>126</v>
      </c>
      <c r="J33" s="147" t="s">
        <v>300</v>
      </c>
      <c r="K33" s="148" t="s">
        <v>301</v>
      </c>
      <c r="L33" s="298">
        <v>1200000</v>
      </c>
      <c r="M33" s="150">
        <f t="shared" si="4"/>
        <v>1020000</v>
      </c>
      <c r="N33" s="151">
        <v>2022</v>
      </c>
      <c r="O33" s="152">
        <v>2027</v>
      </c>
      <c r="P33" s="515"/>
      <c r="Q33" s="55"/>
      <c r="R33" s="112" t="s">
        <v>128</v>
      </c>
      <c r="S33" s="55" t="s">
        <v>129</v>
      </c>
    </row>
    <row r="34" spans="1:19" ht="69.599999999999994" thickBot="1" x14ac:dyDescent="0.35">
      <c r="A34" s="301">
        <v>31</v>
      </c>
      <c r="B34" s="161" t="s">
        <v>298</v>
      </c>
      <c r="C34" s="162" t="s">
        <v>299</v>
      </c>
      <c r="D34" s="144">
        <v>70988391</v>
      </c>
      <c r="E34" s="297">
        <v>107609410</v>
      </c>
      <c r="F34" s="145">
        <v>600117871</v>
      </c>
      <c r="G34" s="457" t="s">
        <v>302</v>
      </c>
      <c r="H34" s="458" t="s">
        <v>111</v>
      </c>
      <c r="I34" s="458" t="s">
        <v>126</v>
      </c>
      <c r="J34" s="458" t="s">
        <v>300</v>
      </c>
      <c r="K34" s="458" t="s">
        <v>302</v>
      </c>
      <c r="L34" s="459">
        <v>2000000</v>
      </c>
      <c r="M34" s="460">
        <f>L34/100*85</f>
        <v>1700000</v>
      </c>
      <c r="N34" s="461">
        <v>2023</v>
      </c>
      <c r="O34" s="462">
        <v>2024</v>
      </c>
      <c r="P34" s="461"/>
      <c r="Q34" s="463" t="s">
        <v>127</v>
      </c>
      <c r="R34" s="458" t="s">
        <v>128</v>
      </c>
      <c r="S34" s="458" t="s">
        <v>129</v>
      </c>
    </row>
    <row r="35" spans="1:19" ht="110.4" x14ac:dyDescent="0.3">
      <c r="A35" s="303">
        <v>32</v>
      </c>
      <c r="B35" s="270" t="s">
        <v>303</v>
      </c>
      <c r="C35" s="271" t="s">
        <v>304</v>
      </c>
      <c r="D35" s="133">
        <v>75021951</v>
      </c>
      <c r="E35" s="304">
        <v>107609754</v>
      </c>
      <c r="F35" s="273">
        <v>600118142</v>
      </c>
      <c r="G35" s="305" t="s">
        <v>305</v>
      </c>
      <c r="H35" s="136" t="s">
        <v>111</v>
      </c>
      <c r="I35" s="136" t="s">
        <v>126</v>
      </c>
      <c r="J35" s="275" t="s">
        <v>306</v>
      </c>
      <c r="K35" s="137" t="s">
        <v>307</v>
      </c>
      <c r="L35" s="261">
        <v>35000000</v>
      </c>
      <c r="M35" s="139">
        <f t="shared" ref="M35:M37" si="5">L35*0.85</f>
        <v>29750000</v>
      </c>
      <c r="N35" s="140">
        <v>2023</v>
      </c>
      <c r="O35" s="278">
        <v>2027</v>
      </c>
      <c r="P35" s="306" t="s">
        <v>127</v>
      </c>
      <c r="Q35" s="307" t="s">
        <v>127</v>
      </c>
      <c r="R35" s="308" t="s">
        <v>308</v>
      </c>
      <c r="S35" s="309" t="s">
        <v>129</v>
      </c>
    </row>
    <row r="36" spans="1:19" ht="111" thickBot="1" x14ac:dyDescent="0.35">
      <c r="A36" s="319">
        <v>33</v>
      </c>
      <c r="B36" s="161" t="s">
        <v>303</v>
      </c>
      <c r="C36" s="162" t="s">
        <v>304</v>
      </c>
      <c r="D36" s="164">
        <v>75021951</v>
      </c>
      <c r="E36" s="164">
        <v>107609754</v>
      </c>
      <c r="F36" s="165">
        <v>600118142</v>
      </c>
      <c r="G36" s="166" t="s">
        <v>309</v>
      </c>
      <c r="H36" s="167" t="s">
        <v>111</v>
      </c>
      <c r="I36" s="310" t="s">
        <v>126</v>
      </c>
      <c r="J36" s="167" t="s">
        <v>306</v>
      </c>
      <c r="K36" s="311" t="s">
        <v>309</v>
      </c>
      <c r="L36" s="168">
        <v>1500000</v>
      </c>
      <c r="M36" s="169">
        <f t="shared" si="5"/>
        <v>1275000</v>
      </c>
      <c r="N36" s="170">
        <v>2024</v>
      </c>
      <c r="O36" s="171">
        <v>2027</v>
      </c>
      <c r="P36" s="228"/>
      <c r="Q36" s="123"/>
      <c r="R36" s="122" t="s">
        <v>128</v>
      </c>
      <c r="S36" s="123" t="s">
        <v>129</v>
      </c>
    </row>
    <row r="37" spans="1:19" ht="97.2" thickBot="1" x14ac:dyDescent="0.35">
      <c r="A37" s="302">
        <v>34</v>
      </c>
      <c r="B37" s="312" t="s">
        <v>310</v>
      </c>
      <c r="C37" s="313" t="s">
        <v>311</v>
      </c>
      <c r="D37" s="314">
        <v>70985065</v>
      </c>
      <c r="E37" s="314">
        <v>107609053</v>
      </c>
      <c r="F37" s="315">
        <v>600118291</v>
      </c>
      <c r="G37" s="87" t="s">
        <v>312</v>
      </c>
      <c r="H37" s="87" t="s">
        <v>111</v>
      </c>
      <c r="I37" s="316" t="s">
        <v>126</v>
      </c>
      <c r="J37" s="316" t="s">
        <v>313</v>
      </c>
      <c r="K37" s="317" t="s">
        <v>314</v>
      </c>
      <c r="L37" s="262">
        <v>10000000</v>
      </c>
      <c r="M37" s="263">
        <f t="shared" si="5"/>
        <v>8500000</v>
      </c>
      <c r="N37" s="318">
        <v>2024</v>
      </c>
      <c r="O37" s="464">
        <v>2027</v>
      </c>
      <c r="P37" s="256" t="s">
        <v>127</v>
      </c>
      <c r="Q37" s="91"/>
      <c r="R37" s="423" t="s">
        <v>399</v>
      </c>
      <c r="S37" s="330" t="s">
        <v>161</v>
      </c>
    </row>
    <row r="38" spans="1:19" ht="69.599999999999994" thickBot="1" x14ac:dyDescent="0.35">
      <c r="A38" s="302">
        <v>35</v>
      </c>
      <c r="B38" s="320" t="s">
        <v>315</v>
      </c>
      <c r="C38" s="321" t="s">
        <v>316</v>
      </c>
      <c r="D38" s="322">
        <v>75023661</v>
      </c>
      <c r="E38" s="323">
        <v>107609592</v>
      </c>
      <c r="F38" s="324">
        <v>600118738</v>
      </c>
      <c r="G38" s="325" t="s">
        <v>317</v>
      </c>
      <c r="H38" s="326" t="s">
        <v>111</v>
      </c>
      <c r="I38" s="326" t="s">
        <v>126</v>
      </c>
      <c r="J38" s="326" t="s">
        <v>318</v>
      </c>
      <c r="K38" s="326" t="s">
        <v>317</v>
      </c>
      <c r="L38" s="327">
        <v>500000</v>
      </c>
      <c r="M38" s="328">
        <f>L38/100*85</f>
        <v>425000</v>
      </c>
      <c r="N38" s="90">
        <v>2022</v>
      </c>
      <c r="O38" s="91">
        <v>2027</v>
      </c>
      <c r="P38" s="329"/>
      <c r="Q38" s="330"/>
      <c r="R38" s="87" t="s">
        <v>128</v>
      </c>
      <c r="S38" s="87" t="s">
        <v>319</v>
      </c>
    </row>
    <row r="40" spans="1:19" x14ac:dyDescent="0.3">
      <c r="A40" s="1" t="s">
        <v>142</v>
      </c>
    </row>
    <row r="41" spans="1:19" x14ac:dyDescent="0.3">
      <c r="A41" s="79" t="s">
        <v>143</v>
      </c>
      <c r="B41" s="2" t="s">
        <v>144</v>
      </c>
    </row>
    <row r="42" spans="1:19" x14ac:dyDescent="0.3">
      <c r="A42" s="80" t="s">
        <v>143</v>
      </c>
      <c r="B42" s="2" t="s">
        <v>145</v>
      </c>
    </row>
    <row r="43" spans="1:19" x14ac:dyDescent="0.3">
      <c r="A43" s="81" t="s">
        <v>143</v>
      </c>
      <c r="B43" s="2" t="s">
        <v>146</v>
      </c>
      <c r="C43" s="3"/>
    </row>
    <row r="46" spans="1:19" x14ac:dyDescent="0.3">
      <c r="A46" s="1" t="s">
        <v>419</v>
      </c>
    </row>
    <row r="47" spans="1:19" x14ac:dyDescent="0.3">
      <c r="I47" s="1" t="s">
        <v>395</v>
      </c>
    </row>
    <row r="48" spans="1:19" x14ac:dyDescent="0.3">
      <c r="I48" s="1" t="s">
        <v>396</v>
      </c>
    </row>
    <row r="51" spans="1:13" x14ac:dyDescent="0.3">
      <c r="A51" s="1" t="s">
        <v>28</v>
      </c>
    </row>
    <row r="52" spans="1:13" x14ac:dyDescent="0.3">
      <c r="A52" s="1" t="s">
        <v>118</v>
      </c>
    </row>
    <row r="53" spans="1:13" x14ac:dyDescent="0.3">
      <c r="A53" s="1" t="s">
        <v>122</v>
      </c>
    </row>
    <row r="54" spans="1:13" x14ac:dyDescent="0.3">
      <c r="A54" s="1" t="s">
        <v>121</v>
      </c>
    </row>
    <row r="56" spans="1:13" x14ac:dyDescent="0.3">
      <c r="A56" s="1" t="s">
        <v>29</v>
      </c>
    </row>
    <row r="58" spans="1:13" s="8" customFormat="1" x14ac:dyDescent="0.3">
      <c r="A58" s="2" t="s">
        <v>30</v>
      </c>
      <c r="B58" s="2"/>
      <c r="C58" s="2"/>
      <c r="L58" s="9"/>
      <c r="M58" s="9"/>
    </row>
    <row r="60" spans="1:13" x14ac:dyDescent="0.3">
      <c r="A60" s="2" t="s">
        <v>31</v>
      </c>
      <c r="B60" s="2"/>
      <c r="C60" s="2"/>
    </row>
    <row r="62" spans="1:13" x14ac:dyDescent="0.3">
      <c r="A6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topLeftCell="A94" zoomScale="110" zoomScaleNormal="110" workbookViewId="0">
      <selection activeCell="A102" sqref="A102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10937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87" t="s">
        <v>32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9"/>
    </row>
    <row r="2" spans="1:26" ht="29.1" customHeight="1" thickBot="1" x14ac:dyDescent="0.35">
      <c r="A2" s="590" t="s">
        <v>6</v>
      </c>
      <c r="B2" s="560" t="s">
        <v>7</v>
      </c>
      <c r="C2" s="561"/>
      <c r="D2" s="561"/>
      <c r="E2" s="561"/>
      <c r="F2" s="562"/>
      <c r="G2" s="597" t="s">
        <v>8</v>
      </c>
      <c r="H2" s="579" t="s">
        <v>33</v>
      </c>
      <c r="I2" s="584" t="s">
        <v>65</v>
      </c>
      <c r="J2" s="600" t="s">
        <v>10</v>
      </c>
      <c r="K2" s="612" t="s">
        <v>11</v>
      </c>
      <c r="L2" s="563" t="s">
        <v>34</v>
      </c>
      <c r="M2" s="564"/>
      <c r="N2" s="565" t="s">
        <v>13</v>
      </c>
      <c r="O2" s="566"/>
      <c r="P2" s="607" t="s">
        <v>35</v>
      </c>
      <c r="Q2" s="608"/>
      <c r="R2" s="608"/>
      <c r="S2" s="608"/>
      <c r="T2" s="608"/>
      <c r="U2" s="608"/>
      <c r="V2" s="608"/>
      <c r="W2" s="609"/>
      <c r="X2" s="609"/>
      <c r="Y2" s="542" t="s">
        <v>15</v>
      </c>
      <c r="Z2" s="543"/>
    </row>
    <row r="3" spans="1:26" ht="14.85" customHeight="1" x14ac:dyDescent="0.3">
      <c r="A3" s="591"/>
      <c r="B3" s="597" t="s">
        <v>16</v>
      </c>
      <c r="C3" s="593" t="s">
        <v>17</v>
      </c>
      <c r="D3" s="593" t="s">
        <v>18</v>
      </c>
      <c r="E3" s="593" t="s">
        <v>19</v>
      </c>
      <c r="F3" s="595" t="s">
        <v>20</v>
      </c>
      <c r="G3" s="598"/>
      <c r="H3" s="580"/>
      <c r="I3" s="585"/>
      <c r="J3" s="601"/>
      <c r="K3" s="613"/>
      <c r="L3" s="571" t="s">
        <v>21</v>
      </c>
      <c r="M3" s="573" t="s">
        <v>83</v>
      </c>
      <c r="N3" s="575" t="s">
        <v>22</v>
      </c>
      <c r="O3" s="577" t="s">
        <v>23</v>
      </c>
      <c r="P3" s="610" t="s">
        <v>36</v>
      </c>
      <c r="Q3" s="611"/>
      <c r="R3" s="611"/>
      <c r="S3" s="612"/>
      <c r="T3" s="582" t="s">
        <v>37</v>
      </c>
      <c r="U3" s="603" t="s">
        <v>80</v>
      </c>
      <c r="V3" s="603" t="s">
        <v>81</v>
      </c>
      <c r="W3" s="582" t="s">
        <v>38</v>
      </c>
      <c r="X3" s="605" t="s">
        <v>67</v>
      </c>
      <c r="Y3" s="567" t="s">
        <v>26</v>
      </c>
      <c r="Z3" s="569" t="s">
        <v>27</v>
      </c>
    </row>
    <row r="4" spans="1:26" ht="80.099999999999994" customHeight="1" thickBot="1" x14ac:dyDescent="0.35">
      <c r="A4" s="592"/>
      <c r="B4" s="599"/>
      <c r="C4" s="594"/>
      <c r="D4" s="594"/>
      <c r="E4" s="594"/>
      <c r="F4" s="596"/>
      <c r="G4" s="599"/>
      <c r="H4" s="581"/>
      <c r="I4" s="586"/>
      <c r="J4" s="602"/>
      <c r="K4" s="614"/>
      <c r="L4" s="572"/>
      <c r="M4" s="574"/>
      <c r="N4" s="576"/>
      <c r="O4" s="578"/>
      <c r="P4" s="46" t="s">
        <v>59</v>
      </c>
      <c r="Q4" s="47" t="s">
        <v>39</v>
      </c>
      <c r="R4" s="47" t="s">
        <v>40</v>
      </c>
      <c r="S4" s="48" t="s">
        <v>41</v>
      </c>
      <c r="T4" s="583"/>
      <c r="U4" s="604"/>
      <c r="V4" s="604"/>
      <c r="W4" s="583"/>
      <c r="X4" s="606"/>
      <c r="Y4" s="568"/>
      <c r="Z4" s="570"/>
    </row>
    <row r="5" spans="1:26" ht="49.95" customHeight="1" x14ac:dyDescent="0.3">
      <c r="A5" s="4">
        <v>1</v>
      </c>
      <c r="B5" s="174" t="s">
        <v>177</v>
      </c>
      <c r="C5" s="106" t="s">
        <v>124</v>
      </c>
      <c r="D5" s="217" t="s">
        <v>178</v>
      </c>
      <c r="E5" s="181">
        <v>102519374</v>
      </c>
      <c r="F5" s="126">
        <v>600118517</v>
      </c>
      <c r="G5" s="108" t="s">
        <v>179</v>
      </c>
      <c r="H5" s="57" t="s">
        <v>111</v>
      </c>
      <c r="I5" s="57" t="s">
        <v>126</v>
      </c>
      <c r="J5" s="57" t="s">
        <v>126</v>
      </c>
      <c r="K5" s="57" t="s">
        <v>179</v>
      </c>
      <c r="L5" s="185">
        <v>7000000</v>
      </c>
      <c r="M5" s="186">
        <f t="shared" ref="M5:M6" si="0">L5*0.85</f>
        <v>5950000</v>
      </c>
      <c r="N5" s="61">
        <v>2022</v>
      </c>
      <c r="O5" s="55">
        <v>2027</v>
      </c>
      <c r="P5" s="189"/>
      <c r="Q5" s="190"/>
      <c r="R5" s="190"/>
      <c r="S5" s="191"/>
      <c r="T5" s="188"/>
      <c r="U5" s="192"/>
      <c r="V5" s="188" t="s">
        <v>127</v>
      </c>
      <c r="W5" s="192"/>
      <c r="X5" s="188"/>
      <c r="Y5" s="177" t="s">
        <v>180</v>
      </c>
      <c r="Z5" s="178" t="s">
        <v>129</v>
      </c>
    </row>
    <row r="6" spans="1:26" ht="85.05" customHeight="1" x14ac:dyDescent="0.3">
      <c r="A6" s="5">
        <v>2</v>
      </c>
      <c r="B6" s="174" t="s">
        <v>177</v>
      </c>
      <c r="C6" s="106" t="s">
        <v>124</v>
      </c>
      <c r="D6" s="217" t="s">
        <v>178</v>
      </c>
      <c r="E6" s="181">
        <v>102519374</v>
      </c>
      <c r="F6" s="126">
        <v>600118517</v>
      </c>
      <c r="G6" s="108" t="s">
        <v>181</v>
      </c>
      <c r="H6" s="57" t="s">
        <v>111</v>
      </c>
      <c r="I6" s="57" t="s">
        <v>126</v>
      </c>
      <c r="J6" s="57" t="s">
        <v>126</v>
      </c>
      <c r="K6" s="108" t="s">
        <v>181</v>
      </c>
      <c r="L6" s="185">
        <v>30000000</v>
      </c>
      <c r="M6" s="186">
        <f t="shared" si="0"/>
        <v>25500000</v>
      </c>
      <c r="N6" s="61">
        <v>2022</v>
      </c>
      <c r="O6" s="55">
        <v>2027</v>
      </c>
      <c r="P6" s="189" t="s">
        <v>127</v>
      </c>
      <c r="Q6" s="190" t="s">
        <v>127</v>
      </c>
      <c r="R6" s="190" t="s">
        <v>127</v>
      </c>
      <c r="S6" s="191" t="s">
        <v>127</v>
      </c>
      <c r="T6" s="188"/>
      <c r="U6" s="192"/>
      <c r="V6" s="188"/>
      <c r="W6" s="192"/>
      <c r="X6" s="188"/>
      <c r="Y6" s="177" t="s">
        <v>180</v>
      </c>
      <c r="Z6" s="178" t="s">
        <v>129</v>
      </c>
    </row>
    <row r="7" spans="1:26" ht="85.05" customHeight="1" x14ac:dyDescent="0.3">
      <c r="A7" s="5">
        <v>3</v>
      </c>
      <c r="B7" s="174" t="s">
        <v>177</v>
      </c>
      <c r="C7" s="106" t="s">
        <v>124</v>
      </c>
      <c r="D7" s="217" t="s">
        <v>178</v>
      </c>
      <c r="E7" s="183">
        <v>102519374</v>
      </c>
      <c r="F7" s="184">
        <v>600118517</v>
      </c>
      <c r="G7" s="179" t="s">
        <v>182</v>
      </c>
      <c r="H7" s="57" t="s">
        <v>111</v>
      </c>
      <c r="I7" s="57" t="s">
        <v>126</v>
      </c>
      <c r="J7" s="57" t="s">
        <v>126</v>
      </c>
      <c r="K7" s="108" t="s">
        <v>183</v>
      </c>
      <c r="L7" s="124">
        <v>30000000</v>
      </c>
      <c r="M7" s="103">
        <f>L7*0.85</f>
        <v>25500000</v>
      </c>
      <c r="N7" s="61">
        <v>2022</v>
      </c>
      <c r="O7" s="55">
        <v>2027</v>
      </c>
      <c r="P7" s="111"/>
      <c r="Q7" s="190" t="s">
        <v>127</v>
      </c>
      <c r="R7" s="190" t="s">
        <v>127</v>
      </c>
      <c r="S7" s="193"/>
      <c r="T7" s="188"/>
      <c r="U7" s="188"/>
      <c r="V7" s="188" t="s">
        <v>127</v>
      </c>
      <c r="W7" s="194"/>
      <c r="X7" s="188"/>
      <c r="Y7" s="180" t="s">
        <v>184</v>
      </c>
      <c r="Z7" s="108" t="s">
        <v>129</v>
      </c>
    </row>
    <row r="8" spans="1:26" ht="49.95" customHeight="1" x14ac:dyDescent="0.3">
      <c r="A8" s="5">
        <v>4</v>
      </c>
      <c r="B8" s="174" t="s">
        <v>177</v>
      </c>
      <c r="C8" s="106" t="s">
        <v>124</v>
      </c>
      <c r="D8" s="217" t="s">
        <v>178</v>
      </c>
      <c r="E8" s="183">
        <v>102519374</v>
      </c>
      <c r="F8" s="184">
        <v>600118517</v>
      </c>
      <c r="G8" s="58" t="s">
        <v>185</v>
      </c>
      <c r="H8" s="57" t="s">
        <v>111</v>
      </c>
      <c r="I8" s="57" t="s">
        <v>126</v>
      </c>
      <c r="J8" s="57" t="s">
        <v>126</v>
      </c>
      <c r="K8" s="58" t="s">
        <v>185</v>
      </c>
      <c r="L8" s="187">
        <v>10000000</v>
      </c>
      <c r="M8" s="103">
        <f t="shared" ref="M8" si="1">L8*0.85</f>
        <v>8500000</v>
      </c>
      <c r="N8" s="61">
        <v>2020</v>
      </c>
      <c r="O8" s="55">
        <v>2028</v>
      </c>
      <c r="P8" s="111"/>
      <c r="Q8" s="190"/>
      <c r="R8" s="190"/>
      <c r="S8" s="193"/>
      <c r="T8" s="188"/>
      <c r="U8" s="188"/>
      <c r="V8" s="188"/>
      <c r="W8" s="188"/>
      <c r="X8" s="188"/>
      <c r="Y8" s="57" t="s">
        <v>180</v>
      </c>
      <c r="Z8" s="108" t="s">
        <v>129</v>
      </c>
    </row>
    <row r="9" spans="1:26" ht="130.05000000000001" customHeight="1" x14ac:dyDescent="0.3">
      <c r="A9" s="5">
        <v>5</v>
      </c>
      <c r="B9" s="174" t="s">
        <v>177</v>
      </c>
      <c r="C9" s="106" t="s">
        <v>124</v>
      </c>
      <c r="D9" s="217" t="s">
        <v>178</v>
      </c>
      <c r="E9" s="183">
        <v>102519374</v>
      </c>
      <c r="F9" s="184">
        <v>600118517</v>
      </c>
      <c r="G9" s="179" t="s">
        <v>186</v>
      </c>
      <c r="H9" s="465" t="s">
        <v>111</v>
      </c>
      <c r="I9" s="465" t="s">
        <v>126</v>
      </c>
      <c r="J9" s="465" t="s">
        <v>126</v>
      </c>
      <c r="K9" s="108" t="s">
        <v>187</v>
      </c>
      <c r="L9" s="185">
        <v>10000000</v>
      </c>
      <c r="M9" s="186">
        <f>L9*0.85</f>
        <v>8500000</v>
      </c>
      <c r="N9" s="61">
        <v>2022</v>
      </c>
      <c r="O9" s="55">
        <v>2027</v>
      </c>
      <c r="P9" s="189" t="s">
        <v>127</v>
      </c>
      <c r="Q9" s="190" t="s">
        <v>127</v>
      </c>
      <c r="R9" s="190" t="s">
        <v>127</v>
      </c>
      <c r="S9" s="191" t="s">
        <v>127</v>
      </c>
      <c r="T9" s="188"/>
      <c r="U9" s="192"/>
      <c r="V9" s="188"/>
      <c r="W9" s="192"/>
      <c r="X9" s="188"/>
      <c r="Y9" s="176" t="s">
        <v>180</v>
      </c>
      <c r="Z9" s="108" t="s">
        <v>129</v>
      </c>
    </row>
    <row r="10" spans="1:26" ht="100.05" customHeight="1" x14ac:dyDescent="0.3">
      <c r="A10" s="5">
        <v>6</v>
      </c>
      <c r="B10" s="174" t="s">
        <v>177</v>
      </c>
      <c r="C10" s="106" t="s">
        <v>124</v>
      </c>
      <c r="D10" s="217" t="s">
        <v>178</v>
      </c>
      <c r="E10" s="183">
        <v>102519374</v>
      </c>
      <c r="F10" s="184">
        <v>600118517</v>
      </c>
      <c r="G10" s="58" t="s">
        <v>188</v>
      </c>
      <c r="H10" s="57" t="s">
        <v>111</v>
      </c>
      <c r="I10" s="57" t="s">
        <v>126</v>
      </c>
      <c r="J10" s="57" t="s">
        <v>126</v>
      </c>
      <c r="K10" s="58" t="s">
        <v>189</v>
      </c>
      <c r="L10" s="187">
        <v>10000000</v>
      </c>
      <c r="M10" s="103">
        <f t="shared" ref="M10:M11" si="2">L10*0.85</f>
        <v>8500000</v>
      </c>
      <c r="N10" s="61">
        <v>2022</v>
      </c>
      <c r="O10" s="55">
        <v>2027</v>
      </c>
      <c r="P10" s="111"/>
      <c r="Q10" s="190"/>
      <c r="R10" s="190"/>
      <c r="S10" s="193"/>
      <c r="T10" s="188"/>
      <c r="U10" s="188" t="s">
        <v>127</v>
      </c>
      <c r="V10" s="188"/>
      <c r="W10" s="188"/>
      <c r="X10" s="188"/>
      <c r="Y10" s="57" t="s">
        <v>180</v>
      </c>
      <c r="Z10" s="108" t="s">
        <v>129</v>
      </c>
    </row>
    <row r="11" spans="1:26" ht="49.95" customHeight="1" x14ac:dyDescent="0.3">
      <c r="A11" s="5">
        <v>7</v>
      </c>
      <c r="B11" s="174" t="s">
        <v>177</v>
      </c>
      <c r="C11" s="106" t="s">
        <v>124</v>
      </c>
      <c r="D11" s="217" t="s">
        <v>178</v>
      </c>
      <c r="E11" s="183">
        <v>102519374</v>
      </c>
      <c r="F11" s="184">
        <v>600118517</v>
      </c>
      <c r="G11" s="58" t="s">
        <v>190</v>
      </c>
      <c r="H11" s="57" t="s">
        <v>111</v>
      </c>
      <c r="I11" s="57" t="s">
        <v>126</v>
      </c>
      <c r="J11" s="57" t="s">
        <v>126</v>
      </c>
      <c r="K11" s="58" t="s">
        <v>190</v>
      </c>
      <c r="L11" s="187">
        <v>5000000</v>
      </c>
      <c r="M11" s="103">
        <f t="shared" si="2"/>
        <v>4250000</v>
      </c>
      <c r="N11" s="61">
        <v>2020</v>
      </c>
      <c r="O11" s="55">
        <v>2028</v>
      </c>
      <c r="P11" s="111"/>
      <c r="Q11" s="190"/>
      <c r="R11" s="190"/>
      <c r="S11" s="193"/>
      <c r="T11" s="188"/>
      <c r="U11" s="188"/>
      <c r="V11" s="188"/>
      <c r="W11" s="188"/>
      <c r="X11" s="188"/>
      <c r="Y11" s="57" t="s">
        <v>180</v>
      </c>
      <c r="Z11" s="108" t="s">
        <v>129</v>
      </c>
    </row>
    <row r="12" spans="1:26" ht="100.05" customHeight="1" x14ac:dyDescent="0.3">
      <c r="A12" s="5">
        <v>8</v>
      </c>
      <c r="B12" s="174" t="s">
        <v>177</v>
      </c>
      <c r="C12" s="106" t="s">
        <v>124</v>
      </c>
      <c r="D12" s="217" t="s">
        <v>178</v>
      </c>
      <c r="E12" s="183">
        <v>102519374</v>
      </c>
      <c r="F12" s="184">
        <v>600118517</v>
      </c>
      <c r="G12" s="58" t="s">
        <v>191</v>
      </c>
      <c r="H12" s="57" t="s">
        <v>111</v>
      </c>
      <c r="I12" s="57" t="s">
        <v>126</v>
      </c>
      <c r="J12" s="57" t="s">
        <v>126</v>
      </c>
      <c r="K12" s="58" t="s">
        <v>191</v>
      </c>
      <c r="L12" s="187">
        <v>4000000</v>
      </c>
      <c r="M12" s="103">
        <f>L12*0.85</f>
        <v>3400000</v>
      </c>
      <c r="N12" s="61">
        <v>2022</v>
      </c>
      <c r="O12" s="55">
        <v>2027</v>
      </c>
      <c r="P12" s="111"/>
      <c r="Q12" s="190"/>
      <c r="R12" s="190"/>
      <c r="S12" s="193"/>
      <c r="T12" s="188"/>
      <c r="U12" s="188"/>
      <c r="V12" s="188" t="s">
        <v>127</v>
      </c>
      <c r="W12" s="188"/>
      <c r="X12" s="188"/>
      <c r="Y12" s="57" t="s">
        <v>192</v>
      </c>
      <c r="Z12" s="108" t="s">
        <v>129</v>
      </c>
    </row>
    <row r="13" spans="1:26" ht="49.95" customHeight="1" x14ac:dyDescent="0.3">
      <c r="A13" s="5">
        <v>9</v>
      </c>
      <c r="B13" s="174" t="s">
        <v>177</v>
      </c>
      <c r="C13" s="106" t="s">
        <v>124</v>
      </c>
      <c r="D13" s="217" t="s">
        <v>178</v>
      </c>
      <c r="E13" s="183">
        <v>102519374</v>
      </c>
      <c r="F13" s="184">
        <v>600118517</v>
      </c>
      <c r="G13" s="58" t="s">
        <v>193</v>
      </c>
      <c r="H13" s="57" t="s">
        <v>111</v>
      </c>
      <c r="I13" s="57" t="s">
        <v>126</v>
      </c>
      <c r="J13" s="57" t="s">
        <v>126</v>
      </c>
      <c r="K13" s="58" t="s">
        <v>194</v>
      </c>
      <c r="L13" s="187">
        <v>8000000</v>
      </c>
      <c r="M13" s="103">
        <f t="shared" ref="M13:M14" si="3">L13*0.85</f>
        <v>6800000</v>
      </c>
      <c r="N13" s="61">
        <v>2022</v>
      </c>
      <c r="O13" s="55">
        <v>2025</v>
      </c>
      <c r="P13" s="111"/>
      <c r="Q13" s="190"/>
      <c r="R13" s="190"/>
      <c r="S13" s="193"/>
      <c r="T13" s="188"/>
      <c r="U13" s="188"/>
      <c r="V13" s="188"/>
      <c r="W13" s="188"/>
      <c r="X13" s="188"/>
      <c r="Y13" s="57" t="s">
        <v>180</v>
      </c>
      <c r="Z13" s="108" t="s">
        <v>129</v>
      </c>
    </row>
    <row r="14" spans="1:26" ht="120" customHeight="1" thickBot="1" x14ac:dyDescent="0.35">
      <c r="A14" s="5">
        <v>10</v>
      </c>
      <c r="B14" s="120" t="s">
        <v>177</v>
      </c>
      <c r="C14" s="196" t="s">
        <v>124</v>
      </c>
      <c r="D14" s="218" t="s">
        <v>178</v>
      </c>
      <c r="E14" s="197">
        <v>102519374</v>
      </c>
      <c r="F14" s="198">
        <v>600118517</v>
      </c>
      <c r="G14" s="199" t="s">
        <v>195</v>
      </c>
      <c r="H14" s="121" t="s">
        <v>111</v>
      </c>
      <c r="I14" s="67" t="s">
        <v>126</v>
      </c>
      <c r="J14" s="121" t="s">
        <v>126</v>
      </c>
      <c r="K14" s="199" t="s">
        <v>195</v>
      </c>
      <c r="L14" s="200">
        <v>7000000</v>
      </c>
      <c r="M14" s="201">
        <f t="shared" si="3"/>
        <v>5950000</v>
      </c>
      <c r="N14" s="70">
        <v>2022</v>
      </c>
      <c r="O14" s="66">
        <v>2027</v>
      </c>
      <c r="P14" s="202" t="s">
        <v>127</v>
      </c>
      <c r="Q14" s="203" t="s">
        <v>127</v>
      </c>
      <c r="R14" s="203" t="s">
        <v>127</v>
      </c>
      <c r="S14" s="204" t="s">
        <v>127</v>
      </c>
      <c r="T14" s="205"/>
      <c r="U14" s="205"/>
      <c r="V14" s="205"/>
      <c r="W14" s="205" t="s">
        <v>127</v>
      </c>
      <c r="X14" s="205"/>
      <c r="Y14" s="121" t="s">
        <v>180</v>
      </c>
      <c r="Z14" s="206" t="s">
        <v>129</v>
      </c>
    </row>
    <row r="15" spans="1:26" ht="138" x14ac:dyDescent="0.3">
      <c r="A15" s="5">
        <v>11</v>
      </c>
      <c r="B15" s="71" t="s">
        <v>196</v>
      </c>
      <c r="C15" s="92" t="s">
        <v>124</v>
      </c>
      <c r="D15" s="214" t="s">
        <v>213</v>
      </c>
      <c r="E15" s="215">
        <v>102519358</v>
      </c>
      <c r="F15" s="216">
        <v>600118509</v>
      </c>
      <c r="G15" s="94" t="s">
        <v>197</v>
      </c>
      <c r="H15" s="74" t="s">
        <v>111</v>
      </c>
      <c r="I15" s="74" t="s">
        <v>126</v>
      </c>
      <c r="J15" s="74" t="s">
        <v>126</v>
      </c>
      <c r="K15" s="94" t="s">
        <v>197</v>
      </c>
      <c r="L15" s="219">
        <v>20000000</v>
      </c>
      <c r="M15" s="220">
        <f>L15/100*85</f>
        <v>17000000</v>
      </c>
      <c r="N15" s="76">
        <v>2022</v>
      </c>
      <c r="O15" s="77">
        <v>2027</v>
      </c>
      <c r="P15" s="207"/>
      <c r="Q15" s="208"/>
      <c r="R15" s="208" t="s">
        <v>127</v>
      </c>
      <c r="S15" s="209" t="s">
        <v>127</v>
      </c>
      <c r="T15" s="210"/>
      <c r="U15" s="210"/>
      <c r="V15" s="210"/>
      <c r="W15" s="210" t="s">
        <v>127</v>
      </c>
      <c r="X15" s="210"/>
      <c r="Y15" s="76" t="s">
        <v>128</v>
      </c>
      <c r="Z15" s="77" t="s">
        <v>129</v>
      </c>
    </row>
    <row r="16" spans="1:26" ht="55.2" x14ac:dyDescent="0.3">
      <c r="A16" s="5">
        <v>12</v>
      </c>
      <c r="B16" s="53" t="s">
        <v>196</v>
      </c>
      <c r="C16" s="106" t="s">
        <v>124</v>
      </c>
      <c r="D16" s="182" t="s">
        <v>213</v>
      </c>
      <c r="E16" s="183">
        <v>102519358</v>
      </c>
      <c r="F16" s="184">
        <v>600118509</v>
      </c>
      <c r="G16" s="58" t="s">
        <v>198</v>
      </c>
      <c r="H16" s="57" t="s">
        <v>111</v>
      </c>
      <c r="I16" s="57" t="s">
        <v>126</v>
      </c>
      <c r="J16" s="57" t="s">
        <v>126</v>
      </c>
      <c r="K16" s="58" t="s">
        <v>198</v>
      </c>
      <c r="L16" s="221">
        <v>700000</v>
      </c>
      <c r="M16" s="222">
        <f>L16*0.85</f>
        <v>595000</v>
      </c>
      <c r="N16" s="61">
        <v>2022</v>
      </c>
      <c r="O16" s="55">
        <v>2027</v>
      </c>
      <c r="P16" s="111" t="s">
        <v>127</v>
      </c>
      <c r="Q16" s="190" t="s">
        <v>127</v>
      </c>
      <c r="R16" s="190" t="s">
        <v>127</v>
      </c>
      <c r="S16" s="193" t="s">
        <v>127</v>
      </c>
      <c r="T16" s="188"/>
      <c r="U16" s="188"/>
      <c r="V16" s="188"/>
      <c r="W16" s="188" t="s">
        <v>127</v>
      </c>
      <c r="X16" s="188"/>
      <c r="Y16" s="61" t="s">
        <v>128</v>
      </c>
      <c r="Z16" s="55" t="s">
        <v>129</v>
      </c>
    </row>
    <row r="17" spans="1:26" ht="96.6" x14ac:dyDescent="0.3">
      <c r="A17" s="5">
        <v>13</v>
      </c>
      <c r="B17" s="53" t="s">
        <v>196</v>
      </c>
      <c r="C17" s="106" t="s">
        <v>124</v>
      </c>
      <c r="D17" s="182" t="s">
        <v>213</v>
      </c>
      <c r="E17" s="183">
        <v>102519358</v>
      </c>
      <c r="F17" s="184">
        <v>600118509</v>
      </c>
      <c r="G17" s="58" t="s">
        <v>199</v>
      </c>
      <c r="H17" s="57" t="s">
        <v>111</v>
      </c>
      <c r="I17" s="57" t="s">
        <v>126</v>
      </c>
      <c r="J17" s="57" t="s">
        <v>126</v>
      </c>
      <c r="K17" s="58" t="s">
        <v>199</v>
      </c>
      <c r="L17" s="187">
        <v>4000000</v>
      </c>
      <c r="M17" s="212">
        <f t="shared" ref="M17:M28" si="4">L17*0.85</f>
        <v>3400000</v>
      </c>
      <c r="N17" s="61">
        <v>2022</v>
      </c>
      <c r="O17" s="55">
        <v>2027</v>
      </c>
      <c r="P17" s="111"/>
      <c r="Q17" s="190"/>
      <c r="R17" s="190"/>
      <c r="S17" s="193"/>
      <c r="T17" s="188"/>
      <c r="U17" s="188"/>
      <c r="V17" s="188"/>
      <c r="W17" s="188"/>
      <c r="X17" s="188" t="s">
        <v>127</v>
      </c>
      <c r="Y17" s="61" t="s">
        <v>128</v>
      </c>
      <c r="Z17" s="55" t="s">
        <v>129</v>
      </c>
    </row>
    <row r="18" spans="1:26" ht="41.4" x14ac:dyDescent="0.3">
      <c r="A18" s="5">
        <v>14</v>
      </c>
      <c r="B18" s="53" t="s">
        <v>196</v>
      </c>
      <c r="C18" s="106" t="s">
        <v>124</v>
      </c>
      <c r="D18" s="182" t="s">
        <v>213</v>
      </c>
      <c r="E18" s="183">
        <v>102519358</v>
      </c>
      <c r="F18" s="184">
        <v>600118509</v>
      </c>
      <c r="G18" s="58" t="s">
        <v>200</v>
      </c>
      <c r="H18" s="57" t="s">
        <v>111</v>
      </c>
      <c r="I18" s="57" t="s">
        <v>126</v>
      </c>
      <c r="J18" s="57" t="s">
        <v>126</v>
      </c>
      <c r="K18" s="58" t="s">
        <v>200</v>
      </c>
      <c r="L18" s="187">
        <v>800000</v>
      </c>
      <c r="M18" s="212">
        <f t="shared" si="4"/>
        <v>680000</v>
      </c>
      <c r="N18" s="104">
        <v>2022</v>
      </c>
      <c r="O18" s="105">
        <v>2027</v>
      </c>
      <c r="P18" s="111"/>
      <c r="Q18" s="190"/>
      <c r="R18" s="190"/>
      <c r="S18" s="193"/>
      <c r="T18" s="188"/>
      <c r="U18" s="188"/>
      <c r="V18" s="188"/>
      <c r="W18" s="188"/>
      <c r="X18" s="188"/>
      <c r="Y18" s="55" t="s">
        <v>128</v>
      </c>
      <c r="Z18" s="55" t="s">
        <v>129</v>
      </c>
    </row>
    <row r="19" spans="1:26" ht="55.2" x14ac:dyDescent="0.3">
      <c r="A19" s="5">
        <v>15</v>
      </c>
      <c r="B19" s="53" t="s">
        <v>196</v>
      </c>
      <c r="C19" s="106" t="s">
        <v>124</v>
      </c>
      <c r="D19" s="182" t="s">
        <v>213</v>
      </c>
      <c r="E19" s="183">
        <v>102519358</v>
      </c>
      <c r="F19" s="184">
        <v>600118509</v>
      </c>
      <c r="G19" s="58" t="s">
        <v>201</v>
      </c>
      <c r="H19" s="57" t="s">
        <v>111</v>
      </c>
      <c r="I19" s="57" t="s">
        <v>126</v>
      </c>
      <c r="J19" s="57" t="s">
        <v>126</v>
      </c>
      <c r="K19" s="58" t="s">
        <v>201</v>
      </c>
      <c r="L19" s="187">
        <v>8000000</v>
      </c>
      <c r="M19" s="212">
        <f t="shared" si="4"/>
        <v>6800000</v>
      </c>
      <c r="N19" s="61">
        <v>2022</v>
      </c>
      <c r="O19" s="55">
        <v>2027</v>
      </c>
      <c r="P19" s="111"/>
      <c r="Q19" s="190"/>
      <c r="R19" s="190"/>
      <c r="S19" s="193"/>
      <c r="T19" s="188"/>
      <c r="U19" s="188"/>
      <c r="V19" s="188" t="s">
        <v>127</v>
      </c>
      <c r="W19" s="188"/>
      <c r="X19" s="188"/>
      <c r="Y19" s="55" t="s">
        <v>128</v>
      </c>
      <c r="Z19" s="55" t="s">
        <v>129</v>
      </c>
    </row>
    <row r="20" spans="1:26" ht="69" x14ac:dyDescent="0.3">
      <c r="A20" s="5">
        <v>16</v>
      </c>
      <c r="B20" s="53" t="s">
        <v>196</v>
      </c>
      <c r="C20" s="106" t="s">
        <v>124</v>
      </c>
      <c r="D20" s="182" t="s">
        <v>213</v>
      </c>
      <c r="E20" s="183">
        <v>102519358</v>
      </c>
      <c r="F20" s="184">
        <v>600118509</v>
      </c>
      <c r="G20" s="58" t="s">
        <v>202</v>
      </c>
      <c r="H20" s="57" t="s">
        <v>111</v>
      </c>
      <c r="I20" s="57" t="s">
        <v>126</v>
      </c>
      <c r="J20" s="57" t="s">
        <v>126</v>
      </c>
      <c r="K20" s="58" t="s">
        <v>202</v>
      </c>
      <c r="L20" s="187">
        <v>4500000</v>
      </c>
      <c r="M20" s="212">
        <f t="shared" si="4"/>
        <v>3825000</v>
      </c>
      <c r="N20" s="61">
        <v>2022</v>
      </c>
      <c r="O20" s="175">
        <v>2027</v>
      </c>
      <c r="P20" s="111"/>
      <c r="Q20" s="190"/>
      <c r="R20" s="190"/>
      <c r="S20" s="193"/>
      <c r="T20" s="188"/>
      <c r="U20" s="188"/>
      <c r="V20" s="188"/>
      <c r="W20" s="188"/>
      <c r="X20" s="188"/>
      <c r="Y20" s="55" t="s">
        <v>128</v>
      </c>
      <c r="Z20" s="55" t="s">
        <v>129</v>
      </c>
    </row>
    <row r="21" spans="1:26" ht="96.6" x14ac:dyDescent="0.3">
      <c r="A21" s="5">
        <v>17</v>
      </c>
      <c r="B21" s="53" t="s">
        <v>196</v>
      </c>
      <c r="C21" s="106" t="s">
        <v>124</v>
      </c>
      <c r="D21" s="182" t="s">
        <v>213</v>
      </c>
      <c r="E21" s="183">
        <v>102519358</v>
      </c>
      <c r="F21" s="184">
        <v>600118509</v>
      </c>
      <c r="G21" s="58" t="s">
        <v>203</v>
      </c>
      <c r="H21" s="57" t="s">
        <v>111</v>
      </c>
      <c r="I21" s="57" t="s">
        <v>126</v>
      </c>
      <c r="J21" s="57" t="s">
        <v>126</v>
      </c>
      <c r="K21" s="58" t="s">
        <v>203</v>
      </c>
      <c r="L21" s="187">
        <v>7000000</v>
      </c>
      <c r="M21" s="212">
        <f>L21*0.85</f>
        <v>5950000</v>
      </c>
      <c r="N21" s="61">
        <v>2021</v>
      </c>
      <c r="O21" s="55">
        <v>2027</v>
      </c>
      <c r="P21" s="111"/>
      <c r="Q21" s="190"/>
      <c r="R21" s="190"/>
      <c r="S21" s="193"/>
      <c r="T21" s="188"/>
      <c r="U21" s="188"/>
      <c r="V21" s="188"/>
      <c r="W21" s="188"/>
      <c r="X21" s="188"/>
      <c r="Y21" s="55" t="s">
        <v>128</v>
      </c>
      <c r="Z21" s="55" t="s">
        <v>129</v>
      </c>
    </row>
    <row r="22" spans="1:26" ht="55.2" x14ac:dyDescent="0.3">
      <c r="A22" s="5">
        <v>18</v>
      </c>
      <c r="B22" s="53" t="s">
        <v>196</v>
      </c>
      <c r="C22" s="106" t="s">
        <v>124</v>
      </c>
      <c r="D22" s="182" t="s">
        <v>213</v>
      </c>
      <c r="E22" s="183">
        <v>102519358</v>
      </c>
      <c r="F22" s="184">
        <v>600118509</v>
      </c>
      <c r="G22" s="58" t="s">
        <v>204</v>
      </c>
      <c r="H22" s="57" t="s">
        <v>111</v>
      </c>
      <c r="I22" s="57" t="s">
        <v>126</v>
      </c>
      <c r="J22" s="57" t="s">
        <v>126</v>
      </c>
      <c r="K22" s="58" t="s">
        <v>204</v>
      </c>
      <c r="L22" s="187">
        <v>4000000</v>
      </c>
      <c r="M22" s="212">
        <f t="shared" si="4"/>
        <v>3400000</v>
      </c>
      <c r="N22" s="112">
        <v>2022</v>
      </c>
      <c r="O22" s="55">
        <v>2027</v>
      </c>
      <c r="P22" s="111"/>
      <c r="Q22" s="190"/>
      <c r="R22" s="190"/>
      <c r="S22" s="193"/>
      <c r="T22" s="188"/>
      <c r="U22" s="188"/>
      <c r="V22" s="188"/>
      <c r="W22" s="188"/>
      <c r="X22" s="188"/>
      <c r="Y22" s="55" t="s">
        <v>128</v>
      </c>
      <c r="Z22" s="55" t="s">
        <v>129</v>
      </c>
    </row>
    <row r="23" spans="1:26" ht="41.4" x14ac:dyDescent="0.3">
      <c r="A23" s="5">
        <v>19</v>
      </c>
      <c r="B23" s="53" t="s">
        <v>196</v>
      </c>
      <c r="C23" s="106" t="s">
        <v>124</v>
      </c>
      <c r="D23" s="182" t="s">
        <v>213</v>
      </c>
      <c r="E23" s="183">
        <v>102519358</v>
      </c>
      <c r="F23" s="184">
        <v>600118509</v>
      </c>
      <c r="G23" s="58" t="s">
        <v>205</v>
      </c>
      <c r="H23" s="57" t="s">
        <v>111</v>
      </c>
      <c r="I23" s="57" t="s">
        <v>126</v>
      </c>
      <c r="J23" s="57" t="s">
        <v>126</v>
      </c>
      <c r="K23" s="58" t="s">
        <v>205</v>
      </c>
      <c r="L23" s="187">
        <v>500000</v>
      </c>
      <c r="M23" s="212">
        <f t="shared" si="4"/>
        <v>425000</v>
      </c>
      <c r="N23" s="61">
        <v>2022</v>
      </c>
      <c r="O23" s="55">
        <v>2027</v>
      </c>
      <c r="P23" s="111"/>
      <c r="Q23" s="190"/>
      <c r="R23" s="190"/>
      <c r="S23" s="193"/>
      <c r="T23" s="188"/>
      <c r="U23" s="188"/>
      <c r="V23" s="188"/>
      <c r="W23" s="188"/>
      <c r="X23" s="188"/>
      <c r="Y23" s="55" t="s">
        <v>128</v>
      </c>
      <c r="Z23" s="55" t="s">
        <v>129</v>
      </c>
    </row>
    <row r="24" spans="1:26" ht="41.4" x14ac:dyDescent="0.3">
      <c r="A24" s="5">
        <v>20</v>
      </c>
      <c r="B24" s="53" t="s">
        <v>196</v>
      </c>
      <c r="C24" s="106" t="s">
        <v>124</v>
      </c>
      <c r="D24" s="182" t="s">
        <v>213</v>
      </c>
      <c r="E24" s="183">
        <v>102519358</v>
      </c>
      <c r="F24" s="184">
        <v>600118509</v>
      </c>
      <c r="G24" s="58" t="s">
        <v>206</v>
      </c>
      <c r="H24" s="57" t="s">
        <v>111</v>
      </c>
      <c r="I24" s="57" t="s">
        <v>126</v>
      </c>
      <c r="J24" s="57" t="s">
        <v>126</v>
      </c>
      <c r="K24" s="58" t="s">
        <v>206</v>
      </c>
      <c r="L24" s="187">
        <v>150000</v>
      </c>
      <c r="M24" s="212">
        <f t="shared" si="4"/>
        <v>127500</v>
      </c>
      <c r="N24" s="61">
        <v>2022</v>
      </c>
      <c r="O24" s="55">
        <v>2027</v>
      </c>
      <c r="P24" s="111"/>
      <c r="Q24" s="190"/>
      <c r="R24" s="190"/>
      <c r="S24" s="193"/>
      <c r="T24" s="188"/>
      <c r="U24" s="188"/>
      <c r="V24" s="188"/>
      <c r="W24" s="188"/>
      <c r="X24" s="188"/>
      <c r="Y24" s="55" t="s">
        <v>128</v>
      </c>
      <c r="Z24" s="55" t="s">
        <v>129</v>
      </c>
    </row>
    <row r="25" spans="1:26" ht="96.6" x14ac:dyDescent="0.3">
      <c r="A25" s="5">
        <v>21</v>
      </c>
      <c r="B25" s="53" t="s">
        <v>196</v>
      </c>
      <c r="C25" s="106" t="s">
        <v>124</v>
      </c>
      <c r="D25" s="182" t="s">
        <v>213</v>
      </c>
      <c r="E25" s="183">
        <v>102519358</v>
      </c>
      <c r="F25" s="184">
        <v>600118509</v>
      </c>
      <c r="G25" s="58" t="s">
        <v>207</v>
      </c>
      <c r="H25" s="57" t="s">
        <v>111</v>
      </c>
      <c r="I25" s="57" t="s">
        <v>126</v>
      </c>
      <c r="J25" s="57" t="s">
        <v>126</v>
      </c>
      <c r="K25" s="58" t="s">
        <v>207</v>
      </c>
      <c r="L25" s="187">
        <v>3500000</v>
      </c>
      <c r="M25" s="212">
        <f t="shared" si="4"/>
        <v>2975000</v>
      </c>
      <c r="N25" s="61">
        <v>2022</v>
      </c>
      <c r="O25" s="55">
        <v>2027</v>
      </c>
      <c r="P25" s="111"/>
      <c r="Q25" s="190"/>
      <c r="R25" s="190"/>
      <c r="S25" s="193"/>
      <c r="T25" s="188"/>
      <c r="U25" s="188"/>
      <c r="V25" s="188"/>
      <c r="W25" s="188"/>
      <c r="X25" s="188"/>
      <c r="Y25" s="108" t="s">
        <v>208</v>
      </c>
      <c r="Z25" s="213" t="s">
        <v>129</v>
      </c>
    </row>
    <row r="26" spans="1:26" ht="41.4" x14ac:dyDescent="0.3">
      <c r="A26" s="5">
        <v>22</v>
      </c>
      <c r="B26" s="53" t="s">
        <v>196</v>
      </c>
      <c r="C26" s="106" t="s">
        <v>124</v>
      </c>
      <c r="D26" s="182" t="s">
        <v>213</v>
      </c>
      <c r="E26" s="183">
        <v>102519358</v>
      </c>
      <c r="F26" s="184">
        <v>600118509</v>
      </c>
      <c r="G26" s="58" t="s">
        <v>209</v>
      </c>
      <c r="H26" s="57" t="s">
        <v>111</v>
      </c>
      <c r="I26" s="57" t="s">
        <v>126</v>
      </c>
      <c r="J26" s="57" t="s">
        <v>126</v>
      </c>
      <c r="K26" s="58" t="s">
        <v>209</v>
      </c>
      <c r="L26" s="187">
        <v>2000000</v>
      </c>
      <c r="M26" s="212">
        <f t="shared" si="4"/>
        <v>1700000</v>
      </c>
      <c r="N26" s="61">
        <v>2022</v>
      </c>
      <c r="O26" s="55">
        <v>2027</v>
      </c>
      <c r="P26" s="111"/>
      <c r="Q26" s="190"/>
      <c r="R26" s="190"/>
      <c r="S26" s="193"/>
      <c r="T26" s="188"/>
      <c r="U26" s="188"/>
      <c r="V26" s="188"/>
      <c r="W26" s="188"/>
      <c r="X26" s="188"/>
      <c r="Y26" s="55" t="s">
        <v>128</v>
      </c>
      <c r="Z26" s="55" t="s">
        <v>129</v>
      </c>
    </row>
    <row r="27" spans="1:26" ht="41.4" x14ac:dyDescent="0.3">
      <c r="A27" s="5">
        <v>23</v>
      </c>
      <c r="B27" s="53" t="s">
        <v>196</v>
      </c>
      <c r="C27" s="106" t="s">
        <v>124</v>
      </c>
      <c r="D27" s="182" t="s">
        <v>213</v>
      </c>
      <c r="E27" s="183">
        <v>102519358</v>
      </c>
      <c r="F27" s="184">
        <v>600118509</v>
      </c>
      <c r="G27" s="58" t="s">
        <v>210</v>
      </c>
      <c r="H27" s="57" t="s">
        <v>111</v>
      </c>
      <c r="I27" s="57" t="s">
        <v>126</v>
      </c>
      <c r="J27" s="57" t="s">
        <v>126</v>
      </c>
      <c r="K27" s="58" t="s">
        <v>210</v>
      </c>
      <c r="L27" s="187">
        <v>20000000</v>
      </c>
      <c r="M27" s="212">
        <f t="shared" si="4"/>
        <v>17000000</v>
      </c>
      <c r="N27" s="61">
        <v>2022</v>
      </c>
      <c r="O27" s="55">
        <v>2027</v>
      </c>
      <c r="P27" s="111"/>
      <c r="Q27" s="190"/>
      <c r="R27" s="190"/>
      <c r="S27" s="193"/>
      <c r="T27" s="188"/>
      <c r="U27" s="188"/>
      <c r="V27" s="188"/>
      <c r="W27" s="188"/>
      <c r="X27" s="188"/>
      <c r="Y27" s="55" t="s">
        <v>128</v>
      </c>
      <c r="Z27" s="55" t="s">
        <v>129</v>
      </c>
    </row>
    <row r="28" spans="1:26" ht="42" thickBot="1" x14ac:dyDescent="0.35">
      <c r="A28" s="5">
        <v>24</v>
      </c>
      <c r="B28" s="120" t="s">
        <v>196</v>
      </c>
      <c r="C28" s="224" t="s">
        <v>124</v>
      </c>
      <c r="D28" s="225" t="s">
        <v>213</v>
      </c>
      <c r="E28" s="197">
        <v>102519358</v>
      </c>
      <c r="F28" s="198">
        <v>600118509</v>
      </c>
      <c r="G28" s="199" t="s">
        <v>211</v>
      </c>
      <c r="H28" s="121" t="s">
        <v>111</v>
      </c>
      <c r="I28" s="121" t="s">
        <v>126</v>
      </c>
      <c r="J28" s="121" t="s">
        <v>126</v>
      </c>
      <c r="K28" s="223" t="s">
        <v>212</v>
      </c>
      <c r="L28" s="226">
        <v>4000000</v>
      </c>
      <c r="M28" s="227">
        <f t="shared" si="4"/>
        <v>3400000</v>
      </c>
      <c r="N28" s="122">
        <v>2022</v>
      </c>
      <c r="O28" s="123">
        <v>2027</v>
      </c>
      <c r="P28" s="228"/>
      <c r="Q28" s="229"/>
      <c r="R28" s="230"/>
      <c r="S28" s="204"/>
      <c r="T28" s="231"/>
      <c r="U28" s="232"/>
      <c r="V28" s="232"/>
      <c r="W28" s="231"/>
      <c r="X28" s="232"/>
      <c r="Y28" s="121" t="s">
        <v>128</v>
      </c>
      <c r="Z28" s="121" t="s">
        <v>129</v>
      </c>
    </row>
    <row r="29" spans="1:26" ht="69" x14ac:dyDescent="0.3">
      <c r="A29" s="5">
        <v>25</v>
      </c>
      <c r="B29" s="71" t="s">
        <v>214</v>
      </c>
      <c r="C29" s="92" t="s">
        <v>124</v>
      </c>
      <c r="D29" s="214" t="s">
        <v>215</v>
      </c>
      <c r="E29" s="215">
        <v>102519382</v>
      </c>
      <c r="F29" s="240" t="s">
        <v>216</v>
      </c>
      <c r="G29" s="94" t="s">
        <v>217</v>
      </c>
      <c r="H29" s="74" t="s">
        <v>111</v>
      </c>
      <c r="I29" s="74" t="s">
        <v>126</v>
      </c>
      <c r="J29" s="74" t="s">
        <v>126</v>
      </c>
      <c r="K29" s="94" t="s">
        <v>218</v>
      </c>
      <c r="L29" s="233">
        <v>2000000</v>
      </c>
      <c r="M29" s="75">
        <f>L29/100*85</f>
        <v>1700000</v>
      </c>
      <c r="N29" s="234">
        <v>2022</v>
      </c>
      <c r="O29" s="235">
        <v>2027</v>
      </c>
      <c r="P29" s="207"/>
      <c r="Q29" s="208" t="s">
        <v>127</v>
      </c>
      <c r="R29" s="236"/>
      <c r="S29" s="209"/>
      <c r="T29" s="210"/>
      <c r="U29" s="210"/>
      <c r="V29" s="210" t="s">
        <v>219</v>
      </c>
      <c r="W29" s="210" t="s">
        <v>219</v>
      </c>
      <c r="X29" s="210"/>
      <c r="Y29" s="71" t="s">
        <v>220</v>
      </c>
      <c r="Z29" s="77" t="s">
        <v>129</v>
      </c>
    </row>
    <row r="30" spans="1:26" ht="69" x14ac:dyDescent="0.3">
      <c r="A30" s="5">
        <v>26</v>
      </c>
      <c r="B30" s="53" t="s">
        <v>214</v>
      </c>
      <c r="C30" s="106" t="s">
        <v>124</v>
      </c>
      <c r="D30" s="182" t="s">
        <v>215</v>
      </c>
      <c r="E30" s="183">
        <v>102519382</v>
      </c>
      <c r="F30" s="241" t="s">
        <v>216</v>
      </c>
      <c r="G30" s="58" t="s">
        <v>221</v>
      </c>
      <c r="H30" s="57" t="s">
        <v>111</v>
      </c>
      <c r="I30" s="57" t="s">
        <v>126</v>
      </c>
      <c r="J30" s="57" t="s">
        <v>126</v>
      </c>
      <c r="K30" s="58" t="s">
        <v>409</v>
      </c>
      <c r="L30" s="187">
        <v>3600000</v>
      </c>
      <c r="M30" s="60">
        <f>L30/100*85</f>
        <v>3060000</v>
      </c>
      <c r="N30" s="237">
        <v>2022</v>
      </c>
      <c r="O30" s="238">
        <v>2027</v>
      </c>
      <c r="P30" s="111" t="s">
        <v>127</v>
      </c>
      <c r="Q30" s="190" t="s">
        <v>127</v>
      </c>
      <c r="R30" s="190"/>
      <c r="S30" s="193" t="s">
        <v>127</v>
      </c>
      <c r="T30" s="188"/>
      <c r="U30" s="188"/>
      <c r="V30" s="188"/>
      <c r="W30" s="188"/>
      <c r="X30" s="188"/>
      <c r="Y30" s="96" t="s">
        <v>220</v>
      </c>
      <c r="Z30" s="55" t="s">
        <v>129</v>
      </c>
    </row>
    <row r="31" spans="1:26" ht="146.4" customHeight="1" x14ac:dyDescent="0.3">
      <c r="A31" s="5">
        <v>27</v>
      </c>
      <c r="B31" s="53" t="s">
        <v>214</v>
      </c>
      <c r="C31" s="106" t="s">
        <v>124</v>
      </c>
      <c r="D31" s="182" t="s">
        <v>215</v>
      </c>
      <c r="E31" s="183">
        <v>102519382</v>
      </c>
      <c r="F31" s="241" t="s">
        <v>216</v>
      </c>
      <c r="G31" s="58" t="s">
        <v>222</v>
      </c>
      <c r="H31" s="57" t="s">
        <v>111</v>
      </c>
      <c r="I31" s="57" t="s">
        <v>126</v>
      </c>
      <c r="J31" s="57" t="s">
        <v>126</v>
      </c>
      <c r="K31" s="58" t="s">
        <v>408</v>
      </c>
      <c r="L31" s="187">
        <v>2500000</v>
      </c>
      <c r="M31" s="60">
        <f t="shared" ref="M31:M47" si="5">L31*0.85</f>
        <v>2125000</v>
      </c>
      <c r="N31" s="237">
        <v>2022</v>
      </c>
      <c r="O31" s="238">
        <v>2024</v>
      </c>
      <c r="P31" s="111" t="s">
        <v>127</v>
      </c>
      <c r="Q31" s="190" t="s">
        <v>127</v>
      </c>
      <c r="R31" s="190" t="s">
        <v>127</v>
      </c>
      <c r="S31" s="193" t="s">
        <v>127</v>
      </c>
      <c r="T31" s="188"/>
      <c r="U31" s="188"/>
      <c r="V31" s="188"/>
      <c r="W31" s="188"/>
      <c r="X31" s="188"/>
      <c r="Y31" s="53" t="s">
        <v>223</v>
      </c>
      <c r="Z31" s="55" t="s">
        <v>129</v>
      </c>
    </row>
    <row r="32" spans="1:26" ht="55.2" x14ac:dyDescent="0.3">
      <c r="A32" s="5">
        <v>28</v>
      </c>
      <c r="B32" s="53" t="s">
        <v>214</v>
      </c>
      <c r="C32" s="106" t="s">
        <v>124</v>
      </c>
      <c r="D32" s="182" t="s">
        <v>215</v>
      </c>
      <c r="E32" s="183">
        <v>102519382</v>
      </c>
      <c r="F32" s="241" t="s">
        <v>216</v>
      </c>
      <c r="G32" s="58" t="s">
        <v>224</v>
      </c>
      <c r="H32" s="57" t="s">
        <v>111</v>
      </c>
      <c r="I32" s="57" t="s">
        <v>126</v>
      </c>
      <c r="J32" s="57" t="s">
        <v>126</v>
      </c>
      <c r="K32" s="58" t="s">
        <v>225</v>
      </c>
      <c r="L32" s="187">
        <v>750000</v>
      </c>
      <c r="M32" s="60">
        <f t="shared" si="5"/>
        <v>637500</v>
      </c>
      <c r="N32" s="237">
        <v>2022</v>
      </c>
      <c r="O32" s="238">
        <v>2027</v>
      </c>
      <c r="P32" s="111"/>
      <c r="Q32" s="190" t="s">
        <v>127</v>
      </c>
      <c r="R32" s="190" t="s">
        <v>127</v>
      </c>
      <c r="S32" s="193"/>
      <c r="T32" s="188"/>
      <c r="U32" s="188"/>
      <c r="V32" s="188"/>
      <c r="W32" s="188"/>
      <c r="X32" s="188"/>
      <c r="Y32" s="61" t="s">
        <v>128</v>
      </c>
      <c r="Z32" s="55" t="s">
        <v>129</v>
      </c>
    </row>
    <row r="33" spans="1:26" ht="55.2" x14ac:dyDescent="0.3">
      <c r="A33" s="5">
        <v>29</v>
      </c>
      <c r="B33" s="53" t="s">
        <v>214</v>
      </c>
      <c r="C33" s="106" t="s">
        <v>124</v>
      </c>
      <c r="D33" s="182" t="s">
        <v>215</v>
      </c>
      <c r="E33" s="183">
        <v>102519382</v>
      </c>
      <c r="F33" s="241" t="s">
        <v>216</v>
      </c>
      <c r="G33" s="58" t="s">
        <v>226</v>
      </c>
      <c r="H33" s="57" t="s">
        <v>111</v>
      </c>
      <c r="I33" s="57" t="s">
        <v>126</v>
      </c>
      <c r="J33" s="57" t="s">
        <v>126</v>
      </c>
      <c r="K33" s="58" t="s">
        <v>412</v>
      </c>
      <c r="L33" s="187">
        <v>1500000</v>
      </c>
      <c r="M33" s="60">
        <f t="shared" si="5"/>
        <v>1275000</v>
      </c>
      <c r="N33" s="237">
        <v>2022</v>
      </c>
      <c r="O33" s="238">
        <v>2027</v>
      </c>
      <c r="P33" s="111"/>
      <c r="Q33" s="190" t="s">
        <v>127</v>
      </c>
      <c r="R33" s="190" t="s">
        <v>127</v>
      </c>
      <c r="S33" s="193"/>
      <c r="T33" s="188"/>
      <c r="U33" s="188"/>
      <c r="V33" s="188"/>
      <c r="W33" s="188"/>
      <c r="X33" s="188"/>
      <c r="Y33" s="61" t="s">
        <v>128</v>
      </c>
      <c r="Z33" s="55" t="s">
        <v>129</v>
      </c>
    </row>
    <row r="34" spans="1:26" ht="138" x14ac:dyDescent="0.3">
      <c r="A34" s="5">
        <v>30</v>
      </c>
      <c r="B34" s="53" t="s">
        <v>214</v>
      </c>
      <c r="C34" s="106" t="s">
        <v>124</v>
      </c>
      <c r="D34" s="182" t="s">
        <v>215</v>
      </c>
      <c r="E34" s="183">
        <v>102519382</v>
      </c>
      <c r="F34" s="241" t="s">
        <v>216</v>
      </c>
      <c r="G34" s="58" t="s">
        <v>253</v>
      </c>
      <c r="H34" s="57" t="s">
        <v>111</v>
      </c>
      <c r="I34" s="57" t="s">
        <v>126</v>
      </c>
      <c r="J34" s="57" t="s">
        <v>126</v>
      </c>
      <c r="K34" s="58" t="s">
        <v>252</v>
      </c>
      <c r="L34" s="187">
        <v>2500000</v>
      </c>
      <c r="M34" s="60">
        <f t="shared" si="5"/>
        <v>2125000</v>
      </c>
      <c r="N34" s="237">
        <v>2022</v>
      </c>
      <c r="O34" s="238">
        <v>2024</v>
      </c>
      <c r="P34" s="111" t="s">
        <v>127</v>
      </c>
      <c r="Q34" s="190" t="s">
        <v>127</v>
      </c>
      <c r="R34" s="190" t="s">
        <v>127</v>
      </c>
      <c r="S34" s="193" t="s">
        <v>127</v>
      </c>
      <c r="T34" s="188"/>
      <c r="U34" s="188"/>
      <c r="V34" s="188"/>
      <c r="W34" s="188"/>
      <c r="X34" s="188"/>
      <c r="Y34" s="53" t="s">
        <v>223</v>
      </c>
      <c r="Z34" s="55" t="s">
        <v>129</v>
      </c>
    </row>
    <row r="35" spans="1:26" ht="69" x14ac:dyDescent="0.3">
      <c r="A35" s="5">
        <v>31</v>
      </c>
      <c r="B35" s="53" t="s">
        <v>214</v>
      </c>
      <c r="C35" s="106" t="s">
        <v>124</v>
      </c>
      <c r="D35" s="182" t="s">
        <v>215</v>
      </c>
      <c r="E35" s="183">
        <v>102519382</v>
      </c>
      <c r="F35" s="241" t="s">
        <v>216</v>
      </c>
      <c r="G35" s="58" t="s">
        <v>227</v>
      </c>
      <c r="H35" s="57" t="s">
        <v>111</v>
      </c>
      <c r="I35" s="57" t="s">
        <v>126</v>
      </c>
      <c r="J35" s="57" t="s">
        <v>126</v>
      </c>
      <c r="K35" s="58" t="s">
        <v>228</v>
      </c>
      <c r="L35" s="187">
        <v>2000000</v>
      </c>
      <c r="M35" s="60">
        <f t="shared" si="5"/>
        <v>1700000</v>
      </c>
      <c r="N35" s="237">
        <v>2022</v>
      </c>
      <c r="O35" s="238">
        <v>2027</v>
      </c>
      <c r="P35" s="111"/>
      <c r="Q35" s="190" t="s">
        <v>127</v>
      </c>
      <c r="R35" s="190" t="s">
        <v>127</v>
      </c>
      <c r="S35" s="193"/>
      <c r="T35" s="188"/>
      <c r="U35" s="188"/>
      <c r="V35" s="188"/>
      <c r="W35" s="188"/>
      <c r="X35" s="188"/>
      <c r="Y35" s="61" t="s">
        <v>128</v>
      </c>
      <c r="Z35" s="55" t="s">
        <v>129</v>
      </c>
    </row>
    <row r="36" spans="1:26" ht="138" x14ac:dyDescent="0.3">
      <c r="A36" s="5">
        <v>32</v>
      </c>
      <c r="B36" s="53" t="s">
        <v>214</v>
      </c>
      <c r="C36" s="106" t="s">
        <v>124</v>
      </c>
      <c r="D36" s="182" t="s">
        <v>215</v>
      </c>
      <c r="E36" s="183">
        <v>102519382</v>
      </c>
      <c r="F36" s="241" t="s">
        <v>216</v>
      </c>
      <c r="G36" s="58" t="s">
        <v>229</v>
      </c>
      <c r="H36" s="57" t="s">
        <v>111</v>
      </c>
      <c r="I36" s="57" t="s">
        <v>126</v>
      </c>
      <c r="J36" s="57" t="s">
        <v>126</v>
      </c>
      <c r="K36" s="58" t="s">
        <v>254</v>
      </c>
      <c r="L36" s="187">
        <v>4000000</v>
      </c>
      <c r="M36" s="60">
        <f t="shared" si="5"/>
        <v>3400000</v>
      </c>
      <c r="N36" s="237">
        <v>2022</v>
      </c>
      <c r="O36" s="238">
        <v>2024</v>
      </c>
      <c r="P36" s="111"/>
      <c r="Q36" s="190"/>
      <c r="R36" s="190" t="s">
        <v>127</v>
      </c>
      <c r="S36" s="193" t="s">
        <v>127</v>
      </c>
      <c r="T36" s="188"/>
      <c r="U36" s="188"/>
      <c r="V36" s="188"/>
      <c r="W36" s="188"/>
      <c r="X36" s="188"/>
      <c r="Y36" s="53" t="s">
        <v>223</v>
      </c>
      <c r="Z36" s="55" t="s">
        <v>129</v>
      </c>
    </row>
    <row r="37" spans="1:26" ht="138" x14ac:dyDescent="0.3">
      <c r="A37" s="5">
        <v>33</v>
      </c>
      <c r="B37" s="53" t="s">
        <v>214</v>
      </c>
      <c r="C37" s="106" t="s">
        <v>124</v>
      </c>
      <c r="D37" s="182" t="s">
        <v>215</v>
      </c>
      <c r="E37" s="183">
        <v>102519382</v>
      </c>
      <c r="F37" s="241" t="s">
        <v>216</v>
      </c>
      <c r="G37" s="58" t="s">
        <v>230</v>
      </c>
      <c r="H37" s="57" t="s">
        <v>111</v>
      </c>
      <c r="I37" s="57" t="s">
        <v>126</v>
      </c>
      <c r="J37" s="57" t="s">
        <v>126</v>
      </c>
      <c r="K37" s="58" t="s">
        <v>255</v>
      </c>
      <c r="L37" s="187">
        <v>4000000</v>
      </c>
      <c r="M37" s="60">
        <f t="shared" si="5"/>
        <v>3400000</v>
      </c>
      <c r="N37" s="237">
        <v>2022</v>
      </c>
      <c r="O37" s="238">
        <v>2024</v>
      </c>
      <c r="P37" s="111" t="s">
        <v>127</v>
      </c>
      <c r="Q37" s="190" t="s">
        <v>127</v>
      </c>
      <c r="R37" s="190" t="s">
        <v>127</v>
      </c>
      <c r="S37" s="193"/>
      <c r="T37" s="188"/>
      <c r="U37" s="188"/>
      <c r="V37" s="188"/>
      <c r="W37" s="188" t="s">
        <v>127</v>
      </c>
      <c r="X37" s="188"/>
      <c r="Y37" s="53" t="s">
        <v>223</v>
      </c>
      <c r="Z37" s="55" t="s">
        <v>129</v>
      </c>
    </row>
    <row r="38" spans="1:26" ht="41.4" x14ac:dyDescent="0.3">
      <c r="A38" s="5">
        <v>34</v>
      </c>
      <c r="B38" s="53" t="s">
        <v>214</v>
      </c>
      <c r="C38" s="106" t="s">
        <v>124</v>
      </c>
      <c r="D38" s="182" t="s">
        <v>215</v>
      </c>
      <c r="E38" s="183">
        <v>102519382</v>
      </c>
      <c r="F38" s="241" t="s">
        <v>216</v>
      </c>
      <c r="G38" s="58" t="s">
        <v>231</v>
      </c>
      <c r="H38" s="57" t="s">
        <v>111</v>
      </c>
      <c r="I38" s="57" t="s">
        <v>126</v>
      </c>
      <c r="J38" s="57" t="s">
        <v>126</v>
      </c>
      <c r="K38" s="58" t="s">
        <v>232</v>
      </c>
      <c r="L38" s="187">
        <v>700000</v>
      </c>
      <c r="M38" s="60">
        <f t="shared" si="5"/>
        <v>595000</v>
      </c>
      <c r="N38" s="237">
        <v>2022</v>
      </c>
      <c r="O38" s="238">
        <v>2027</v>
      </c>
      <c r="P38" s="111"/>
      <c r="Q38" s="190"/>
      <c r="R38" s="190"/>
      <c r="S38" s="193"/>
      <c r="T38" s="188"/>
      <c r="U38" s="188"/>
      <c r="V38" s="188"/>
      <c r="W38" s="188"/>
      <c r="X38" s="188"/>
      <c r="Y38" s="61" t="s">
        <v>128</v>
      </c>
      <c r="Z38" s="55" t="s">
        <v>129</v>
      </c>
    </row>
    <row r="39" spans="1:26" ht="41.4" x14ac:dyDescent="0.3">
      <c r="A39" s="5">
        <v>35</v>
      </c>
      <c r="B39" s="53" t="s">
        <v>214</v>
      </c>
      <c r="C39" s="106" t="s">
        <v>124</v>
      </c>
      <c r="D39" s="182" t="s">
        <v>215</v>
      </c>
      <c r="E39" s="183">
        <v>102519382</v>
      </c>
      <c r="F39" s="241" t="s">
        <v>216</v>
      </c>
      <c r="G39" s="58" t="s">
        <v>233</v>
      </c>
      <c r="H39" s="57" t="s">
        <v>111</v>
      </c>
      <c r="I39" s="57" t="s">
        <v>126</v>
      </c>
      <c r="J39" s="57" t="s">
        <v>126</v>
      </c>
      <c r="K39" s="58" t="s">
        <v>233</v>
      </c>
      <c r="L39" s="187">
        <v>1800000</v>
      </c>
      <c r="M39" s="60">
        <f t="shared" si="5"/>
        <v>1530000</v>
      </c>
      <c r="N39" s="237">
        <v>2022</v>
      </c>
      <c r="O39" s="238">
        <v>2027</v>
      </c>
      <c r="P39" s="111"/>
      <c r="Q39" s="190"/>
      <c r="R39" s="190"/>
      <c r="S39" s="193"/>
      <c r="T39" s="188"/>
      <c r="U39" s="188"/>
      <c r="V39" s="188" t="s">
        <v>127</v>
      </c>
      <c r="W39" s="188" t="s">
        <v>127</v>
      </c>
      <c r="X39" s="188"/>
      <c r="Y39" s="61" t="s">
        <v>128</v>
      </c>
      <c r="Z39" s="55" t="s">
        <v>129</v>
      </c>
    </row>
    <row r="40" spans="1:26" ht="55.2" x14ac:dyDescent="0.3">
      <c r="A40" s="5">
        <v>36</v>
      </c>
      <c r="B40" s="53" t="s">
        <v>214</v>
      </c>
      <c r="C40" s="106" t="s">
        <v>124</v>
      </c>
      <c r="D40" s="182" t="s">
        <v>215</v>
      </c>
      <c r="E40" s="183">
        <v>102519382</v>
      </c>
      <c r="F40" s="241" t="s">
        <v>216</v>
      </c>
      <c r="G40" s="58" t="s">
        <v>234</v>
      </c>
      <c r="H40" s="57" t="s">
        <v>111</v>
      </c>
      <c r="I40" s="57" t="s">
        <v>126</v>
      </c>
      <c r="J40" s="57" t="s">
        <v>126</v>
      </c>
      <c r="K40" s="58" t="s">
        <v>234</v>
      </c>
      <c r="L40" s="187">
        <v>2000000</v>
      </c>
      <c r="M40" s="60">
        <f t="shared" si="5"/>
        <v>1700000</v>
      </c>
      <c r="N40" s="237">
        <v>2022</v>
      </c>
      <c r="O40" s="238">
        <v>2027</v>
      </c>
      <c r="P40" s="111"/>
      <c r="Q40" s="190"/>
      <c r="R40" s="190"/>
      <c r="S40" s="193"/>
      <c r="T40" s="188"/>
      <c r="U40" s="188"/>
      <c r="V40" s="188"/>
      <c r="W40" s="188"/>
      <c r="X40" s="188"/>
      <c r="Y40" s="239" t="s">
        <v>235</v>
      </c>
      <c r="Z40" s="213" t="s">
        <v>129</v>
      </c>
    </row>
    <row r="41" spans="1:26" ht="41.4" x14ac:dyDescent="0.3">
      <c r="A41" s="5">
        <v>37</v>
      </c>
      <c r="B41" s="53" t="s">
        <v>214</v>
      </c>
      <c r="C41" s="106" t="s">
        <v>124</v>
      </c>
      <c r="D41" s="182" t="s">
        <v>215</v>
      </c>
      <c r="E41" s="183">
        <v>102519382</v>
      </c>
      <c r="F41" s="241" t="s">
        <v>216</v>
      </c>
      <c r="G41" s="58" t="s">
        <v>236</v>
      </c>
      <c r="H41" s="57" t="s">
        <v>111</v>
      </c>
      <c r="I41" s="57" t="s">
        <v>126</v>
      </c>
      <c r="J41" s="57" t="s">
        <v>126</v>
      </c>
      <c r="K41" s="58" t="s">
        <v>236</v>
      </c>
      <c r="L41" s="187">
        <v>2000000</v>
      </c>
      <c r="M41" s="60">
        <f t="shared" si="5"/>
        <v>1700000</v>
      </c>
      <c r="N41" s="237">
        <v>2022</v>
      </c>
      <c r="O41" s="238">
        <v>2027</v>
      </c>
      <c r="P41" s="111"/>
      <c r="Q41" s="190"/>
      <c r="R41" s="190"/>
      <c r="S41" s="193"/>
      <c r="T41" s="188"/>
      <c r="U41" s="188"/>
      <c r="V41" s="188"/>
      <c r="W41" s="188"/>
      <c r="X41" s="188"/>
      <c r="Y41" s="61" t="s">
        <v>128</v>
      </c>
      <c r="Z41" s="55" t="s">
        <v>129</v>
      </c>
    </row>
    <row r="42" spans="1:26" ht="55.2" x14ac:dyDescent="0.3">
      <c r="A42" s="5">
        <v>38</v>
      </c>
      <c r="B42" s="53" t="s">
        <v>214</v>
      </c>
      <c r="C42" s="106" t="s">
        <v>124</v>
      </c>
      <c r="D42" s="182" t="s">
        <v>215</v>
      </c>
      <c r="E42" s="183">
        <v>102519382</v>
      </c>
      <c r="F42" s="241" t="s">
        <v>216</v>
      </c>
      <c r="G42" s="58" t="s">
        <v>237</v>
      </c>
      <c r="H42" s="57" t="s">
        <v>111</v>
      </c>
      <c r="I42" s="57" t="s">
        <v>126</v>
      </c>
      <c r="J42" s="57" t="s">
        <v>126</v>
      </c>
      <c r="K42" s="58" t="s">
        <v>237</v>
      </c>
      <c r="L42" s="187">
        <v>17000000</v>
      </c>
      <c r="M42" s="60">
        <f t="shared" si="5"/>
        <v>14450000</v>
      </c>
      <c r="N42" s="237">
        <v>2022</v>
      </c>
      <c r="O42" s="238">
        <v>2027</v>
      </c>
      <c r="P42" s="111"/>
      <c r="Q42" s="190"/>
      <c r="R42" s="190"/>
      <c r="S42" s="193"/>
      <c r="T42" s="188"/>
      <c r="U42" s="188"/>
      <c r="V42" s="188"/>
      <c r="W42" s="188"/>
      <c r="X42" s="188"/>
      <c r="Y42" s="61" t="s">
        <v>128</v>
      </c>
      <c r="Z42" s="55" t="s">
        <v>129</v>
      </c>
    </row>
    <row r="43" spans="1:26" ht="110.4" x14ac:dyDescent="0.3">
      <c r="A43" s="5">
        <v>39</v>
      </c>
      <c r="B43" s="53" t="s">
        <v>214</v>
      </c>
      <c r="C43" s="106" t="s">
        <v>124</v>
      </c>
      <c r="D43" s="182" t="s">
        <v>215</v>
      </c>
      <c r="E43" s="183">
        <v>102519382</v>
      </c>
      <c r="F43" s="241" t="s">
        <v>216</v>
      </c>
      <c r="G43" s="58" t="s">
        <v>238</v>
      </c>
      <c r="H43" s="57" t="s">
        <v>111</v>
      </c>
      <c r="I43" s="57" t="s">
        <v>126</v>
      </c>
      <c r="J43" s="57" t="s">
        <v>126</v>
      </c>
      <c r="K43" s="58" t="s">
        <v>239</v>
      </c>
      <c r="L43" s="187">
        <v>2000000</v>
      </c>
      <c r="M43" s="60">
        <f t="shared" si="5"/>
        <v>1700000</v>
      </c>
      <c r="N43" s="237">
        <v>2022</v>
      </c>
      <c r="O43" s="238">
        <v>2027</v>
      </c>
      <c r="P43" s="111"/>
      <c r="Q43" s="190"/>
      <c r="R43" s="190" t="s">
        <v>127</v>
      </c>
      <c r="S43" s="193"/>
      <c r="T43" s="188"/>
      <c r="U43" s="188"/>
      <c r="V43" s="188" t="s">
        <v>127</v>
      </c>
      <c r="W43" s="188"/>
      <c r="X43" s="188"/>
      <c r="Y43" s="239" t="s">
        <v>240</v>
      </c>
      <c r="Z43" s="213" t="s">
        <v>129</v>
      </c>
    </row>
    <row r="44" spans="1:26" ht="55.2" x14ac:dyDescent="0.3">
      <c r="A44" s="5">
        <v>40</v>
      </c>
      <c r="B44" s="53" t="s">
        <v>214</v>
      </c>
      <c r="C44" s="106" t="s">
        <v>124</v>
      </c>
      <c r="D44" s="182" t="s">
        <v>215</v>
      </c>
      <c r="E44" s="183">
        <v>102519382</v>
      </c>
      <c r="F44" s="241" t="s">
        <v>216</v>
      </c>
      <c r="G44" s="58" t="s">
        <v>241</v>
      </c>
      <c r="H44" s="57" t="s">
        <v>111</v>
      </c>
      <c r="I44" s="57" t="s">
        <v>126</v>
      </c>
      <c r="J44" s="57" t="s">
        <v>126</v>
      </c>
      <c r="K44" s="58" t="s">
        <v>241</v>
      </c>
      <c r="L44" s="187">
        <v>7000000</v>
      </c>
      <c r="M44" s="60">
        <f t="shared" si="5"/>
        <v>5950000</v>
      </c>
      <c r="N44" s="237">
        <v>2022</v>
      </c>
      <c r="O44" s="238">
        <v>2027</v>
      </c>
      <c r="P44" s="111"/>
      <c r="Q44" s="190"/>
      <c r="R44" s="190"/>
      <c r="S44" s="193"/>
      <c r="T44" s="188"/>
      <c r="U44" s="188"/>
      <c r="V44" s="188"/>
      <c r="W44" s="188"/>
      <c r="X44" s="188"/>
      <c r="Y44" s="61" t="s">
        <v>128</v>
      </c>
      <c r="Z44" s="55" t="s">
        <v>129</v>
      </c>
    </row>
    <row r="45" spans="1:26" ht="55.2" x14ac:dyDescent="0.3">
      <c r="A45" s="5">
        <v>41</v>
      </c>
      <c r="B45" s="53" t="s">
        <v>214</v>
      </c>
      <c r="C45" s="106" t="s">
        <v>124</v>
      </c>
      <c r="D45" s="182" t="s">
        <v>215</v>
      </c>
      <c r="E45" s="183">
        <v>102519382</v>
      </c>
      <c r="F45" s="241" t="s">
        <v>216</v>
      </c>
      <c r="G45" s="58" t="s">
        <v>242</v>
      </c>
      <c r="H45" s="57" t="s">
        <v>111</v>
      </c>
      <c r="I45" s="57" t="s">
        <v>126</v>
      </c>
      <c r="J45" s="57" t="s">
        <v>126</v>
      </c>
      <c r="K45" s="58" t="s">
        <v>242</v>
      </c>
      <c r="L45" s="187">
        <v>3000000</v>
      </c>
      <c r="M45" s="60">
        <f t="shared" si="5"/>
        <v>2550000</v>
      </c>
      <c r="N45" s="237">
        <v>2022</v>
      </c>
      <c r="O45" s="238">
        <v>2027</v>
      </c>
      <c r="P45" s="111"/>
      <c r="Q45" s="190"/>
      <c r="R45" s="190"/>
      <c r="S45" s="193"/>
      <c r="T45" s="188"/>
      <c r="U45" s="188"/>
      <c r="V45" s="188"/>
      <c r="W45" s="188"/>
      <c r="X45" s="188"/>
      <c r="Y45" s="61" t="s">
        <v>128</v>
      </c>
      <c r="Z45" s="55" t="s">
        <v>129</v>
      </c>
    </row>
    <row r="46" spans="1:26" ht="41.4" x14ac:dyDescent="0.3">
      <c r="A46" s="5">
        <v>42</v>
      </c>
      <c r="B46" s="53" t="s">
        <v>214</v>
      </c>
      <c r="C46" s="106" t="s">
        <v>124</v>
      </c>
      <c r="D46" s="182" t="s">
        <v>215</v>
      </c>
      <c r="E46" s="183">
        <v>102519382</v>
      </c>
      <c r="F46" s="241" t="s">
        <v>216</v>
      </c>
      <c r="G46" s="58" t="s">
        <v>243</v>
      </c>
      <c r="H46" s="57" t="s">
        <v>111</v>
      </c>
      <c r="I46" s="57" t="s">
        <v>126</v>
      </c>
      <c r="J46" s="57" t="s">
        <v>126</v>
      </c>
      <c r="K46" s="58" t="s">
        <v>244</v>
      </c>
      <c r="L46" s="187">
        <v>1000000</v>
      </c>
      <c r="M46" s="185">
        <f t="shared" si="5"/>
        <v>850000</v>
      </c>
      <c r="N46" s="237">
        <v>2022</v>
      </c>
      <c r="O46" s="238">
        <v>2027</v>
      </c>
      <c r="P46" s="190"/>
      <c r="Q46" s="190"/>
      <c r="R46" s="190"/>
      <c r="S46" s="193"/>
      <c r="T46" s="188"/>
      <c r="U46" s="188"/>
      <c r="V46" s="188"/>
      <c r="W46" s="188"/>
      <c r="X46" s="189"/>
      <c r="Y46" s="61" t="s">
        <v>128</v>
      </c>
      <c r="Z46" s="55" t="s">
        <v>129</v>
      </c>
    </row>
    <row r="47" spans="1:26" ht="110.4" x14ac:dyDescent="0.3">
      <c r="A47" s="5">
        <v>43</v>
      </c>
      <c r="B47" s="53" t="s">
        <v>214</v>
      </c>
      <c r="C47" s="106" t="s">
        <v>124</v>
      </c>
      <c r="D47" s="182" t="s">
        <v>215</v>
      </c>
      <c r="E47" s="183">
        <v>102519382</v>
      </c>
      <c r="F47" s="241" t="s">
        <v>216</v>
      </c>
      <c r="G47" s="58" t="s">
        <v>256</v>
      </c>
      <c r="H47" s="57" t="s">
        <v>111</v>
      </c>
      <c r="I47" s="57" t="s">
        <v>126</v>
      </c>
      <c r="J47" s="57" t="s">
        <v>126</v>
      </c>
      <c r="K47" s="58" t="s">
        <v>257</v>
      </c>
      <c r="L47" s="187">
        <v>3000000</v>
      </c>
      <c r="M47" s="185">
        <f t="shared" si="5"/>
        <v>2550000</v>
      </c>
      <c r="N47" s="237">
        <v>2022</v>
      </c>
      <c r="O47" s="238">
        <v>2024</v>
      </c>
      <c r="P47" s="190"/>
      <c r="Q47" s="190"/>
      <c r="R47" s="190" t="s">
        <v>127</v>
      </c>
      <c r="S47" s="193"/>
      <c r="T47" s="188"/>
      <c r="U47" s="188"/>
      <c r="V47" s="188" t="s">
        <v>219</v>
      </c>
      <c r="W47" s="188"/>
      <c r="X47" s="189"/>
      <c r="Y47" s="53" t="s">
        <v>245</v>
      </c>
      <c r="Z47" s="55" t="s">
        <v>129</v>
      </c>
    </row>
    <row r="48" spans="1:26" ht="55.2" x14ac:dyDescent="0.3">
      <c r="A48" s="5">
        <v>44</v>
      </c>
      <c r="B48" s="53" t="s">
        <v>214</v>
      </c>
      <c r="C48" s="106" t="s">
        <v>124</v>
      </c>
      <c r="D48" s="182" t="s">
        <v>215</v>
      </c>
      <c r="E48" s="183">
        <v>102519382</v>
      </c>
      <c r="F48" s="241" t="s">
        <v>216</v>
      </c>
      <c r="G48" s="58" t="s">
        <v>246</v>
      </c>
      <c r="H48" s="57" t="s">
        <v>111</v>
      </c>
      <c r="I48" s="57" t="s">
        <v>126</v>
      </c>
      <c r="J48" s="57" t="s">
        <v>126</v>
      </c>
      <c r="K48" s="58" t="s">
        <v>247</v>
      </c>
      <c r="L48" s="187">
        <v>500000</v>
      </c>
      <c r="M48" s="185">
        <f>L48*0.85</f>
        <v>425000</v>
      </c>
      <c r="N48" s="237">
        <v>2022</v>
      </c>
      <c r="O48" s="238">
        <v>2027</v>
      </c>
      <c r="P48" s="190"/>
      <c r="Q48" s="190" t="s">
        <v>127</v>
      </c>
      <c r="R48" s="190" t="s">
        <v>127</v>
      </c>
      <c r="S48" s="193"/>
      <c r="T48" s="188"/>
      <c r="U48" s="188"/>
      <c r="V48" s="188" t="s">
        <v>219</v>
      </c>
      <c r="W48" s="188"/>
      <c r="X48" s="189"/>
      <c r="Y48" s="61" t="s">
        <v>128</v>
      </c>
      <c r="Z48" s="55" t="s">
        <v>129</v>
      </c>
    </row>
    <row r="49" spans="1:26" ht="41.4" x14ac:dyDescent="0.3">
      <c r="A49" s="5">
        <v>45</v>
      </c>
      <c r="B49" s="53" t="s">
        <v>214</v>
      </c>
      <c r="C49" s="106" t="s">
        <v>124</v>
      </c>
      <c r="D49" s="182" t="s">
        <v>215</v>
      </c>
      <c r="E49" s="183">
        <v>102519382</v>
      </c>
      <c r="F49" s="241" t="s">
        <v>216</v>
      </c>
      <c r="G49" s="58" t="s">
        <v>248</v>
      </c>
      <c r="H49" s="57" t="s">
        <v>111</v>
      </c>
      <c r="I49" s="57" t="s">
        <v>126</v>
      </c>
      <c r="J49" s="57" t="s">
        <v>126</v>
      </c>
      <c r="K49" s="58" t="s">
        <v>249</v>
      </c>
      <c r="L49" s="187">
        <v>2000000</v>
      </c>
      <c r="M49" s="185">
        <f>L49*0.85</f>
        <v>1700000</v>
      </c>
      <c r="N49" s="237">
        <v>2022</v>
      </c>
      <c r="O49" s="238">
        <v>2027</v>
      </c>
      <c r="P49" s="190"/>
      <c r="Q49" s="190" t="s">
        <v>127</v>
      </c>
      <c r="R49" s="190"/>
      <c r="S49" s="193"/>
      <c r="T49" s="188"/>
      <c r="U49" s="188"/>
      <c r="V49" s="188"/>
      <c r="W49" s="188"/>
      <c r="X49" s="189"/>
      <c r="Y49" s="61" t="s">
        <v>128</v>
      </c>
      <c r="Z49" s="55" t="s">
        <v>129</v>
      </c>
    </row>
    <row r="50" spans="1:26" ht="42" thickBot="1" x14ac:dyDescent="0.35">
      <c r="A50" s="6">
        <v>46</v>
      </c>
      <c r="B50" s="120" t="s">
        <v>214</v>
      </c>
      <c r="C50" s="224" t="s">
        <v>124</v>
      </c>
      <c r="D50" s="225" t="s">
        <v>215</v>
      </c>
      <c r="E50" s="197">
        <v>102519382</v>
      </c>
      <c r="F50" s="242" t="s">
        <v>216</v>
      </c>
      <c r="G50" s="199" t="s">
        <v>250</v>
      </c>
      <c r="H50" s="121" t="s">
        <v>111</v>
      </c>
      <c r="I50" s="121" t="s">
        <v>126</v>
      </c>
      <c r="J50" s="121" t="s">
        <v>126</v>
      </c>
      <c r="K50" s="199" t="s">
        <v>251</v>
      </c>
      <c r="L50" s="226">
        <v>2000000</v>
      </c>
      <c r="M50" s="243">
        <f>L50*0.85</f>
        <v>1700000</v>
      </c>
      <c r="N50" s="244">
        <v>2022</v>
      </c>
      <c r="O50" s="245">
        <v>2027</v>
      </c>
      <c r="P50" s="203"/>
      <c r="Q50" s="203" t="s">
        <v>127</v>
      </c>
      <c r="R50" s="203"/>
      <c r="S50" s="204"/>
      <c r="T50" s="232"/>
      <c r="U50" s="232"/>
      <c r="V50" s="232"/>
      <c r="W50" s="232"/>
      <c r="X50" s="246"/>
      <c r="Y50" s="122" t="s">
        <v>128</v>
      </c>
      <c r="Z50" s="123" t="s">
        <v>129</v>
      </c>
    </row>
    <row r="51" spans="1:26" ht="82.8" x14ac:dyDescent="0.3">
      <c r="A51" s="4">
        <v>47</v>
      </c>
      <c r="B51" s="331" t="s">
        <v>320</v>
      </c>
      <c r="C51" s="332" t="s">
        <v>259</v>
      </c>
      <c r="D51" s="388" t="s">
        <v>321</v>
      </c>
      <c r="E51" s="389">
        <v>102519528</v>
      </c>
      <c r="F51" s="390">
        <v>600118568</v>
      </c>
      <c r="G51" s="56" t="s">
        <v>322</v>
      </c>
      <c r="H51" s="178" t="s">
        <v>111</v>
      </c>
      <c r="I51" s="178" t="s">
        <v>126</v>
      </c>
      <c r="J51" s="56" t="s">
        <v>261</v>
      </c>
      <c r="K51" s="56" t="s">
        <v>322</v>
      </c>
      <c r="L51" s="187">
        <v>6000000</v>
      </c>
      <c r="M51" s="212">
        <f>L51/100*85</f>
        <v>5100000</v>
      </c>
      <c r="N51" s="111">
        <v>2022</v>
      </c>
      <c r="O51" s="193">
        <v>2027</v>
      </c>
      <c r="P51" s="333"/>
      <c r="Q51" s="190" t="s">
        <v>127</v>
      </c>
      <c r="R51" s="190"/>
      <c r="S51" s="193" t="s">
        <v>127</v>
      </c>
      <c r="T51" s="188"/>
      <c r="U51" s="188"/>
      <c r="V51" s="188"/>
      <c r="W51" s="188"/>
      <c r="X51" s="188" t="s">
        <v>127</v>
      </c>
      <c r="Y51" s="331" t="s">
        <v>323</v>
      </c>
      <c r="Z51" s="334" t="s">
        <v>129</v>
      </c>
    </row>
    <row r="52" spans="1:26" ht="165.6" x14ac:dyDescent="0.3">
      <c r="A52" s="5">
        <v>48</v>
      </c>
      <c r="B52" s="331" t="s">
        <v>320</v>
      </c>
      <c r="C52" s="332" t="s">
        <v>259</v>
      </c>
      <c r="D52" s="388" t="s">
        <v>321</v>
      </c>
      <c r="E52" s="389">
        <v>102519528</v>
      </c>
      <c r="F52" s="390">
        <v>600118568</v>
      </c>
      <c r="G52" s="56" t="s">
        <v>324</v>
      </c>
      <c r="H52" s="178" t="s">
        <v>111</v>
      </c>
      <c r="I52" s="178" t="s">
        <v>126</v>
      </c>
      <c r="J52" s="56" t="s">
        <v>261</v>
      </c>
      <c r="K52" s="56" t="s">
        <v>324</v>
      </c>
      <c r="L52" s="187">
        <v>10000000</v>
      </c>
      <c r="M52" s="212">
        <f t="shared" ref="M52" si="6">L52*0.85</f>
        <v>8500000</v>
      </c>
      <c r="N52" s="111">
        <v>2020</v>
      </c>
      <c r="O52" s="193">
        <v>2027</v>
      </c>
      <c r="P52" s="111" t="s">
        <v>127</v>
      </c>
      <c r="Q52" s="190"/>
      <c r="R52" s="190" t="s">
        <v>127</v>
      </c>
      <c r="S52" s="193" t="s">
        <v>127</v>
      </c>
      <c r="T52" s="188"/>
      <c r="U52" s="188"/>
      <c r="V52" s="188"/>
      <c r="W52" s="188"/>
      <c r="X52" s="188"/>
      <c r="Y52" s="335" t="s">
        <v>128</v>
      </c>
      <c r="Z52" s="334" t="s">
        <v>129</v>
      </c>
    </row>
    <row r="53" spans="1:26" ht="138" x14ac:dyDescent="0.3">
      <c r="A53" s="5">
        <v>49</v>
      </c>
      <c r="B53" s="331" t="s">
        <v>320</v>
      </c>
      <c r="C53" s="332" t="s">
        <v>259</v>
      </c>
      <c r="D53" s="388" t="s">
        <v>321</v>
      </c>
      <c r="E53" s="389">
        <v>102519528</v>
      </c>
      <c r="F53" s="390">
        <v>600118568</v>
      </c>
      <c r="G53" s="56" t="s">
        <v>325</v>
      </c>
      <c r="H53" s="178" t="s">
        <v>111</v>
      </c>
      <c r="I53" s="178" t="s">
        <v>126</v>
      </c>
      <c r="J53" s="56" t="s">
        <v>261</v>
      </c>
      <c r="K53" s="56" t="s">
        <v>325</v>
      </c>
      <c r="L53" s="466">
        <v>8000000</v>
      </c>
      <c r="M53" s="467">
        <f t="shared" ref="M53:M58" si="7">L53/100*85</f>
        <v>6800000</v>
      </c>
      <c r="N53" s="111">
        <v>2020</v>
      </c>
      <c r="O53" s="193">
        <v>2027</v>
      </c>
      <c r="P53" s="111"/>
      <c r="Q53" s="190"/>
      <c r="R53" s="190"/>
      <c r="S53" s="193"/>
      <c r="T53" s="188"/>
      <c r="U53" s="188"/>
      <c r="V53" s="188"/>
      <c r="W53" s="188"/>
      <c r="X53" s="188"/>
      <c r="Y53" s="331" t="s">
        <v>326</v>
      </c>
      <c r="Z53" s="334" t="s">
        <v>327</v>
      </c>
    </row>
    <row r="54" spans="1:26" ht="82.8" x14ac:dyDescent="0.3">
      <c r="A54" s="5">
        <v>50</v>
      </c>
      <c r="B54" s="331" t="s">
        <v>320</v>
      </c>
      <c r="C54" s="332" t="s">
        <v>259</v>
      </c>
      <c r="D54" s="388" t="s">
        <v>321</v>
      </c>
      <c r="E54" s="389">
        <v>102519528</v>
      </c>
      <c r="F54" s="390">
        <v>600118568</v>
      </c>
      <c r="G54" s="56" t="s">
        <v>328</v>
      </c>
      <c r="H54" s="178" t="s">
        <v>111</v>
      </c>
      <c r="I54" s="178" t="s">
        <v>126</v>
      </c>
      <c r="J54" s="56" t="s">
        <v>261</v>
      </c>
      <c r="K54" s="56" t="s">
        <v>328</v>
      </c>
      <c r="L54" s="466">
        <v>500000</v>
      </c>
      <c r="M54" s="467">
        <f t="shared" si="7"/>
        <v>425000</v>
      </c>
      <c r="N54" s="111">
        <v>2018</v>
      </c>
      <c r="O54" s="193">
        <v>2027</v>
      </c>
      <c r="P54" s="111"/>
      <c r="Q54" s="190"/>
      <c r="R54" s="190"/>
      <c r="S54" s="193"/>
      <c r="T54" s="188"/>
      <c r="U54" s="188"/>
      <c r="V54" s="188"/>
      <c r="W54" s="188"/>
      <c r="X54" s="188"/>
      <c r="Y54" s="335" t="s">
        <v>128</v>
      </c>
      <c r="Z54" s="334" t="s">
        <v>129</v>
      </c>
    </row>
    <row r="55" spans="1:26" ht="82.8" x14ac:dyDescent="0.3">
      <c r="A55" s="5">
        <v>51</v>
      </c>
      <c r="B55" s="331" t="s">
        <v>320</v>
      </c>
      <c r="C55" s="332" t="s">
        <v>259</v>
      </c>
      <c r="D55" s="388" t="s">
        <v>321</v>
      </c>
      <c r="E55" s="389">
        <v>102519528</v>
      </c>
      <c r="F55" s="390">
        <v>600118568</v>
      </c>
      <c r="G55" s="56" t="s">
        <v>329</v>
      </c>
      <c r="H55" s="178" t="s">
        <v>111</v>
      </c>
      <c r="I55" s="178" t="s">
        <v>126</v>
      </c>
      <c r="J55" s="56" t="s">
        <v>261</v>
      </c>
      <c r="K55" s="56" t="s">
        <v>329</v>
      </c>
      <c r="L55" s="466">
        <v>6000000</v>
      </c>
      <c r="M55" s="467">
        <f t="shared" si="7"/>
        <v>5100000</v>
      </c>
      <c r="N55" s="111">
        <v>2020</v>
      </c>
      <c r="O55" s="193">
        <v>2027</v>
      </c>
      <c r="P55" s="111"/>
      <c r="Q55" s="190"/>
      <c r="R55" s="190"/>
      <c r="S55" s="193"/>
      <c r="T55" s="188"/>
      <c r="U55" s="188"/>
      <c r="V55" s="188"/>
      <c r="W55" s="188"/>
      <c r="X55" s="188"/>
      <c r="Y55" s="335" t="s">
        <v>128</v>
      </c>
      <c r="Z55" s="334" t="s">
        <v>129</v>
      </c>
    </row>
    <row r="56" spans="1:26" ht="96.6" x14ac:dyDescent="0.3">
      <c r="A56" s="5">
        <v>52</v>
      </c>
      <c r="B56" s="331" t="s">
        <v>320</v>
      </c>
      <c r="C56" s="332" t="s">
        <v>259</v>
      </c>
      <c r="D56" s="388" t="s">
        <v>321</v>
      </c>
      <c r="E56" s="389">
        <v>102519528</v>
      </c>
      <c r="F56" s="390">
        <v>600118568</v>
      </c>
      <c r="G56" s="56" t="s">
        <v>330</v>
      </c>
      <c r="H56" s="178" t="s">
        <v>111</v>
      </c>
      <c r="I56" s="178" t="s">
        <v>126</v>
      </c>
      <c r="J56" s="56" t="s">
        <v>261</v>
      </c>
      <c r="K56" s="56" t="s">
        <v>330</v>
      </c>
      <c r="L56" s="187">
        <v>2000000</v>
      </c>
      <c r="M56" s="212">
        <f t="shared" si="7"/>
        <v>1700000</v>
      </c>
      <c r="N56" s="111">
        <v>2020</v>
      </c>
      <c r="O56" s="193">
        <v>2027</v>
      </c>
      <c r="P56" s="111"/>
      <c r="Q56" s="190"/>
      <c r="R56" s="190"/>
      <c r="S56" s="193"/>
      <c r="T56" s="188"/>
      <c r="U56" s="188"/>
      <c r="V56" s="188"/>
      <c r="W56" s="188"/>
      <c r="X56" s="188"/>
      <c r="Y56" s="335" t="s">
        <v>128</v>
      </c>
      <c r="Z56" s="334" t="s">
        <v>129</v>
      </c>
    </row>
    <row r="57" spans="1:26" ht="138" x14ac:dyDescent="0.3">
      <c r="A57" s="5">
        <v>53</v>
      </c>
      <c r="B57" s="331" t="s">
        <v>320</v>
      </c>
      <c r="C57" s="332" t="s">
        <v>259</v>
      </c>
      <c r="D57" s="388" t="s">
        <v>321</v>
      </c>
      <c r="E57" s="389">
        <v>102519528</v>
      </c>
      <c r="F57" s="390">
        <v>600118568</v>
      </c>
      <c r="G57" s="56" t="s">
        <v>331</v>
      </c>
      <c r="H57" s="178" t="s">
        <v>111</v>
      </c>
      <c r="I57" s="178" t="s">
        <v>126</v>
      </c>
      <c r="J57" s="56" t="s">
        <v>261</v>
      </c>
      <c r="K57" s="56" t="s">
        <v>331</v>
      </c>
      <c r="L57" s="466">
        <v>3000000</v>
      </c>
      <c r="M57" s="467">
        <f t="shared" si="7"/>
        <v>2550000</v>
      </c>
      <c r="N57" s="111">
        <v>2020</v>
      </c>
      <c r="O57" s="193">
        <v>2027</v>
      </c>
      <c r="P57" s="111"/>
      <c r="Q57" s="190"/>
      <c r="R57" s="190"/>
      <c r="S57" s="193"/>
      <c r="T57" s="188"/>
      <c r="U57" s="188"/>
      <c r="V57" s="188"/>
      <c r="W57" s="188"/>
      <c r="X57" s="188"/>
      <c r="Y57" s="336" t="s">
        <v>128</v>
      </c>
      <c r="Z57" s="334" t="s">
        <v>129</v>
      </c>
    </row>
    <row r="58" spans="1:26" ht="82.8" x14ac:dyDescent="0.3">
      <c r="A58" s="5">
        <v>54</v>
      </c>
      <c r="B58" s="331" t="s">
        <v>320</v>
      </c>
      <c r="C58" s="332" t="s">
        <v>259</v>
      </c>
      <c r="D58" s="388" t="s">
        <v>321</v>
      </c>
      <c r="E58" s="389">
        <v>102519528</v>
      </c>
      <c r="F58" s="390">
        <v>600118568</v>
      </c>
      <c r="G58" s="56" t="s">
        <v>332</v>
      </c>
      <c r="H58" s="178" t="s">
        <v>111</v>
      </c>
      <c r="I58" s="178" t="s">
        <v>126</v>
      </c>
      <c r="J58" s="56" t="s">
        <v>261</v>
      </c>
      <c r="K58" s="56" t="s">
        <v>333</v>
      </c>
      <c r="L58" s="110">
        <v>11000000</v>
      </c>
      <c r="M58" s="222">
        <f t="shared" si="7"/>
        <v>9350000</v>
      </c>
      <c r="N58" s="111">
        <v>2022</v>
      </c>
      <c r="O58" s="193">
        <v>2025</v>
      </c>
      <c r="P58" s="111" t="s">
        <v>127</v>
      </c>
      <c r="Q58" s="190" t="s">
        <v>127</v>
      </c>
      <c r="R58" s="190"/>
      <c r="S58" s="193" t="s">
        <v>127</v>
      </c>
      <c r="T58" s="188"/>
      <c r="U58" s="188"/>
      <c r="V58" s="188"/>
      <c r="W58" s="188"/>
      <c r="X58" s="188"/>
      <c r="Y58" s="331" t="s">
        <v>323</v>
      </c>
      <c r="Z58" s="334" t="s">
        <v>129</v>
      </c>
    </row>
    <row r="59" spans="1:26" ht="97.2" thickBot="1" x14ac:dyDescent="0.35">
      <c r="A59" s="6">
        <v>55</v>
      </c>
      <c r="B59" s="331" t="s">
        <v>320</v>
      </c>
      <c r="C59" s="332" t="s">
        <v>259</v>
      </c>
      <c r="D59" s="388" t="s">
        <v>321</v>
      </c>
      <c r="E59" s="389">
        <v>102519528</v>
      </c>
      <c r="F59" s="390">
        <v>600118568</v>
      </c>
      <c r="G59" s="56" t="s">
        <v>334</v>
      </c>
      <c r="H59" s="178" t="s">
        <v>111</v>
      </c>
      <c r="I59" s="178" t="s">
        <v>126</v>
      </c>
      <c r="J59" s="56" t="s">
        <v>261</v>
      </c>
      <c r="K59" s="56" t="s">
        <v>402</v>
      </c>
      <c r="L59" s="109">
        <v>28000000</v>
      </c>
      <c r="M59" s="211">
        <f>L59/100*85</f>
        <v>23800000</v>
      </c>
      <c r="N59" s="111">
        <v>2020</v>
      </c>
      <c r="O59" s="193">
        <v>2027</v>
      </c>
      <c r="P59" s="111" t="s">
        <v>127</v>
      </c>
      <c r="Q59" s="190"/>
      <c r="R59" s="190" t="s">
        <v>127</v>
      </c>
      <c r="S59" s="193"/>
      <c r="T59" s="188"/>
      <c r="U59" s="188"/>
      <c r="V59" s="188" t="s">
        <v>127</v>
      </c>
      <c r="W59" s="188" t="s">
        <v>127</v>
      </c>
      <c r="X59" s="188"/>
      <c r="Y59" s="343" t="s">
        <v>128</v>
      </c>
      <c r="Z59" s="344" t="s">
        <v>129</v>
      </c>
    </row>
    <row r="60" spans="1:26" ht="69" x14ac:dyDescent="0.3">
      <c r="A60" s="4">
        <v>56</v>
      </c>
      <c r="B60" s="71" t="s">
        <v>335</v>
      </c>
      <c r="C60" s="92" t="s">
        <v>270</v>
      </c>
      <c r="D60" s="391" t="s">
        <v>336</v>
      </c>
      <c r="E60" s="392">
        <v>102519137</v>
      </c>
      <c r="F60" s="393">
        <v>600118363</v>
      </c>
      <c r="G60" s="94" t="s">
        <v>337</v>
      </c>
      <c r="H60" s="74" t="s">
        <v>111</v>
      </c>
      <c r="I60" s="74" t="s">
        <v>126</v>
      </c>
      <c r="J60" s="74" t="s">
        <v>272</v>
      </c>
      <c r="K60" s="94" t="s">
        <v>403</v>
      </c>
      <c r="L60" s="431">
        <v>500000</v>
      </c>
      <c r="M60" s="511">
        <f>L60/100*85</f>
        <v>425000</v>
      </c>
      <c r="N60" s="76">
        <v>2022</v>
      </c>
      <c r="O60" s="77">
        <v>2027</v>
      </c>
      <c r="P60" s="207"/>
      <c r="Q60" s="208"/>
      <c r="R60" s="208" t="s">
        <v>127</v>
      </c>
      <c r="S60" s="209" t="s">
        <v>127</v>
      </c>
      <c r="T60" s="210"/>
      <c r="U60" s="210"/>
      <c r="V60" s="210"/>
      <c r="W60" s="210"/>
      <c r="X60" s="210"/>
      <c r="Y60" s="338" t="s">
        <v>128</v>
      </c>
      <c r="Z60" s="339" t="s">
        <v>129</v>
      </c>
    </row>
    <row r="61" spans="1:26" ht="69" x14ac:dyDescent="0.3">
      <c r="A61" s="5">
        <v>57</v>
      </c>
      <c r="B61" s="53" t="s">
        <v>335</v>
      </c>
      <c r="C61" s="106" t="s">
        <v>270</v>
      </c>
      <c r="D61" s="394" t="s">
        <v>336</v>
      </c>
      <c r="E61" s="181">
        <v>102519137</v>
      </c>
      <c r="F61" s="126">
        <v>600118363</v>
      </c>
      <c r="G61" s="58" t="s">
        <v>340</v>
      </c>
      <c r="H61" s="57" t="s">
        <v>111</v>
      </c>
      <c r="I61" s="57" t="s">
        <v>126</v>
      </c>
      <c r="J61" s="57" t="s">
        <v>272</v>
      </c>
      <c r="K61" s="58" t="s">
        <v>340</v>
      </c>
      <c r="L61" s="59">
        <v>3000000</v>
      </c>
      <c r="M61" s="103">
        <f>L61/100*85</f>
        <v>2550000</v>
      </c>
      <c r="N61" s="61">
        <v>2022</v>
      </c>
      <c r="O61" s="55">
        <v>2027</v>
      </c>
      <c r="P61" s="111" t="s">
        <v>127</v>
      </c>
      <c r="Q61" s="190" t="s">
        <v>127</v>
      </c>
      <c r="R61" s="190" t="s">
        <v>127</v>
      </c>
      <c r="S61" s="193" t="s">
        <v>127</v>
      </c>
      <c r="T61" s="188"/>
      <c r="U61" s="188"/>
      <c r="V61" s="188"/>
      <c r="W61" s="188" t="s">
        <v>127</v>
      </c>
      <c r="X61" s="188"/>
      <c r="Y61" s="335" t="s">
        <v>128</v>
      </c>
      <c r="Z61" s="334" t="s">
        <v>129</v>
      </c>
    </row>
    <row r="62" spans="1:26" ht="69" x14ac:dyDescent="0.3">
      <c r="A62" s="5">
        <v>58</v>
      </c>
      <c r="B62" s="53" t="s">
        <v>335</v>
      </c>
      <c r="C62" s="106" t="s">
        <v>270</v>
      </c>
      <c r="D62" s="394" t="s">
        <v>336</v>
      </c>
      <c r="E62" s="181">
        <v>102519137</v>
      </c>
      <c r="F62" s="126">
        <v>600118363</v>
      </c>
      <c r="G62" s="58" t="s">
        <v>338</v>
      </c>
      <c r="H62" s="57" t="s">
        <v>111</v>
      </c>
      <c r="I62" s="57" t="s">
        <v>126</v>
      </c>
      <c r="J62" s="57" t="s">
        <v>272</v>
      </c>
      <c r="K62" s="58" t="s">
        <v>404</v>
      </c>
      <c r="L62" s="516">
        <v>12500000</v>
      </c>
      <c r="M62" s="512">
        <f t="shared" ref="M62:M66" si="8">L62*0.85</f>
        <v>10625000</v>
      </c>
      <c r="N62" s="61">
        <v>2022</v>
      </c>
      <c r="O62" s="55">
        <v>2027</v>
      </c>
      <c r="P62" s="111"/>
      <c r="Q62" s="190"/>
      <c r="R62" s="190"/>
      <c r="S62" s="193"/>
      <c r="T62" s="188"/>
      <c r="U62" s="188"/>
      <c r="V62" s="188"/>
      <c r="W62" s="188"/>
      <c r="X62" s="188"/>
      <c r="Y62" s="335" t="s">
        <v>128</v>
      </c>
      <c r="Z62" s="334" t="s">
        <v>129</v>
      </c>
    </row>
    <row r="63" spans="1:26" ht="69" x14ac:dyDescent="0.3">
      <c r="A63" s="5">
        <v>59</v>
      </c>
      <c r="B63" s="53" t="s">
        <v>335</v>
      </c>
      <c r="C63" s="106" t="s">
        <v>270</v>
      </c>
      <c r="D63" s="394" t="s">
        <v>336</v>
      </c>
      <c r="E63" s="181">
        <v>102519137</v>
      </c>
      <c r="F63" s="126">
        <v>600118363</v>
      </c>
      <c r="G63" s="58" t="s">
        <v>339</v>
      </c>
      <c r="H63" s="57" t="s">
        <v>111</v>
      </c>
      <c r="I63" s="57" t="s">
        <v>126</v>
      </c>
      <c r="J63" s="57" t="s">
        <v>272</v>
      </c>
      <c r="K63" s="58" t="s">
        <v>339</v>
      </c>
      <c r="L63" s="59">
        <v>500000</v>
      </c>
      <c r="M63" s="103">
        <v>425000</v>
      </c>
      <c r="N63" s="61">
        <v>2022</v>
      </c>
      <c r="O63" s="55">
        <v>2027</v>
      </c>
      <c r="P63" s="111"/>
      <c r="Q63" s="190"/>
      <c r="R63" s="190"/>
      <c r="S63" s="193"/>
      <c r="T63" s="188"/>
      <c r="U63" s="188"/>
      <c r="V63" s="188"/>
      <c r="W63" s="188"/>
      <c r="X63" s="188"/>
      <c r="Y63" s="335" t="s">
        <v>128</v>
      </c>
      <c r="Z63" s="334" t="s">
        <v>129</v>
      </c>
    </row>
    <row r="64" spans="1:26" ht="83.4" thickBot="1" x14ac:dyDescent="0.35">
      <c r="A64" s="6">
        <v>60</v>
      </c>
      <c r="B64" s="120" t="s">
        <v>335</v>
      </c>
      <c r="C64" s="224" t="s">
        <v>270</v>
      </c>
      <c r="D64" s="395" t="s">
        <v>336</v>
      </c>
      <c r="E64" s="396">
        <v>102519137</v>
      </c>
      <c r="F64" s="397">
        <v>600118363</v>
      </c>
      <c r="G64" s="199" t="s">
        <v>413</v>
      </c>
      <c r="H64" s="121" t="s">
        <v>111</v>
      </c>
      <c r="I64" s="121" t="s">
        <v>126</v>
      </c>
      <c r="J64" s="121" t="s">
        <v>272</v>
      </c>
      <c r="K64" s="199" t="s">
        <v>414</v>
      </c>
      <c r="L64" s="516">
        <v>15000000</v>
      </c>
      <c r="M64" s="517">
        <f t="shared" si="8"/>
        <v>12750000</v>
      </c>
      <c r="N64" s="518">
        <v>2023</v>
      </c>
      <c r="O64" s="123">
        <v>2027</v>
      </c>
      <c r="P64" s="228" t="s">
        <v>127</v>
      </c>
      <c r="Q64" s="203" t="s">
        <v>127</v>
      </c>
      <c r="R64" s="203" t="s">
        <v>127</v>
      </c>
      <c r="S64" s="433" t="s">
        <v>127</v>
      </c>
      <c r="T64" s="432" t="s">
        <v>127</v>
      </c>
      <c r="U64" s="232"/>
      <c r="V64" s="232"/>
      <c r="W64" s="232" t="s">
        <v>127</v>
      </c>
      <c r="X64" s="232"/>
      <c r="Y64" s="527" t="s">
        <v>415</v>
      </c>
      <c r="Z64" s="344" t="s">
        <v>129</v>
      </c>
    </row>
    <row r="65" spans="1:26" ht="55.2" x14ac:dyDescent="0.3">
      <c r="A65" s="4">
        <v>61</v>
      </c>
      <c r="B65" s="96" t="s">
        <v>341</v>
      </c>
      <c r="C65" s="97" t="s">
        <v>275</v>
      </c>
      <c r="D65" s="398" t="s">
        <v>342</v>
      </c>
      <c r="E65" s="399">
        <v>102519226</v>
      </c>
      <c r="F65" s="400">
        <v>600118428</v>
      </c>
      <c r="G65" s="102" t="s">
        <v>343</v>
      </c>
      <c r="H65" s="100" t="s">
        <v>111</v>
      </c>
      <c r="I65" s="100" t="s">
        <v>126</v>
      </c>
      <c r="J65" s="100" t="s">
        <v>277</v>
      </c>
      <c r="K65" s="102" t="s">
        <v>344</v>
      </c>
      <c r="L65" s="233">
        <v>2000000</v>
      </c>
      <c r="M65" s="346">
        <f t="shared" si="8"/>
        <v>1700000</v>
      </c>
      <c r="N65" s="104">
        <v>2022</v>
      </c>
      <c r="O65" s="105">
        <v>2027</v>
      </c>
      <c r="P65" s="347"/>
      <c r="Q65" s="348"/>
      <c r="R65" s="348" t="s">
        <v>127</v>
      </c>
      <c r="S65" s="349"/>
      <c r="T65" s="350"/>
      <c r="U65" s="350"/>
      <c r="V65" s="350"/>
      <c r="W65" s="350"/>
      <c r="X65" s="351"/>
      <c r="Y65" s="338" t="s">
        <v>128</v>
      </c>
      <c r="Z65" s="339" t="s">
        <v>129</v>
      </c>
    </row>
    <row r="66" spans="1:26" ht="55.2" x14ac:dyDescent="0.3">
      <c r="A66" s="5">
        <v>62</v>
      </c>
      <c r="B66" s="96" t="s">
        <v>341</v>
      </c>
      <c r="C66" s="97" t="s">
        <v>275</v>
      </c>
      <c r="D66" s="398" t="s">
        <v>342</v>
      </c>
      <c r="E66" s="401">
        <v>102519226</v>
      </c>
      <c r="F66" s="400">
        <v>600118428</v>
      </c>
      <c r="G66" s="99" t="s">
        <v>345</v>
      </c>
      <c r="H66" s="100" t="s">
        <v>111</v>
      </c>
      <c r="I66" s="100" t="s">
        <v>126</v>
      </c>
      <c r="J66" s="100" t="s">
        <v>277</v>
      </c>
      <c r="K66" s="352" t="s">
        <v>346</v>
      </c>
      <c r="L66" s="434">
        <v>1000000</v>
      </c>
      <c r="M66" s="201">
        <f t="shared" si="8"/>
        <v>850000</v>
      </c>
      <c r="N66" s="104">
        <v>2022</v>
      </c>
      <c r="O66" s="105">
        <v>2027</v>
      </c>
      <c r="P66" s="347"/>
      <c r="Q66" s="348"/>
      <c r="R66" s="348"/>
      <c r="S66" s="349"/>
      <c r="T66" s="350"/>
      <c r="U66" s="350" t="s">
        <v>127</v>
      </c>
      <c r="V66" s="350"/>
      <c r="W66" s="350"/>
      <c r="X66" s="351"/>
      <c r="Y66" s="338" t="s">
        <v>128</v>
      </c>
      <c r="Z66" s="339" t="s">
        <v>129</v>
      </c>
    </row>
    <row r="67" spans="1:26" ht="55.8" thickBot="1" x14ac:dyDescent="0.35">
      <c r="A67" s="468">
        <v>63</v>
      </c>
      <c r="B67" s="96" t="s">
        <v>341</v>
      </c>
      <c r="C67" s="97" t="s">
        <v>275</v>
      </c>
      <c r="D67" s="398" t="s">
        <v>342</v>
      </c>
      <c r="E67" s="401">
        <v>102519226</v>
      </c>
      <c r="F67" s="400">
        <v>600118428</v>
      </c>
      <c r="G67" s="469" t="s">
        <v>347</v>
      </c>
      <c r="H67" s="100" t="s">
        <v>111</v>
      </c>
      <c r="I67" s="100" t="s">
        <v>126</v>
      </c>
      <c r="J67" s="100" t="s">
        <v>277</v>
      </c>
      <c r="K67" s="469" t="s">
        <v>348</v>
      </c>
      <c r="L67" s="470">
        <v>40000000</v>
      </c>
      <c r="M67" s="471">
        <f>L67/100*85</f>
        <v>34000000</v>
      </c>
      <c r="N67" s="472">
        <v>2022</v>
      </c>
      <c r="O67" s="473">
        <v>2027</v>
      </c>
      <c r="P67" s="474" t="s">
        <v>127</v>
      </c>
      <c r="Q67" s="475"/>
      <c r="R67" s="476" t="s">
        <v>127</v>
      </c>
      <c r="S67" s="477"/>
      <c r="T67" s="465"/>
      <c r="U67" s="300" t="s">
        <v>127</v>
      </c>
      <c r="V67" s="300" t="s">
        <v>127</v>
      </c>
      <c r="W67" s="300" t="s">
        <v>127</v>
      </c>
      <c r="X67" s="465"/>
      <c r="Y67" s="472" t="s">
        <v>128</v>
      </c>
      <c r="Z67" s="473" t="s">
        <v>129</v>
      </c>
    </row>
    <row r="68" spans="1:26" ht="69" x14ac:dyDescent="0.3">
      <c r="A68" s="4">
        <v>64</v>
      </c>
      <c r="B68" s="71" t="s">
        <v>349</v>
      </c>
      <c r="C68" s="92" t="s">
        <v>299</v>
      </c>
      <c r="D68" s="391" t="s">
        <v>350</v>
      </c>
      <c r="E68" s="402">
        <v>102519153</v>
      </c>
      <c r="F68" s="393">
        <v>600118380</v>
      </c>
      <c r="G68" s="73" t="s">
        <v>351</v>
      </c>
      <c r="H68" s="356" t="s">
        <v>111</v>
      </c>
      <c r="I68" s="356" t="s">
        <v>126</v>
      </c>
      <c r="J68" s="356" t="s">
        <v>300</v>
      </c>
      <c r="K68" s="357" t="s">
        <v>351</v>
      </c>
      <c r="L68" s="358">
        <v>6700000</v>
      </c>
      <c r="M68" s="95">
        <f t="shared" ref="M68" si="9">L68*0.85</f>
        <v>5695000</v>
      </c>
      <c r="N68" s="207">
        <v>2021</v>
      </c>
      <c r="O68" s="209">
        <v>2027</v>
      </c>
      <c r="P68" s="207"/>
      <c r="Q68" s="208"/>
      <c r="R68" s="208" t="s">
        <v>127</v>
      </c>
      <c r="S68" s="209"/>
      <c r="T68" s="210" t="s">
        <v>127</v>
      </c>
      <c r="U68" s="210"/>
      <c r="V68" s="210"/>
      <c r="W68" s="210"/>
      <c r="X68" s="210" t="s">
        <v>127</v>
      </c>
      <c r="Y68" s="359" t="s">
        <v>352</v>
      </c>
      <c r="Z68" s="360" t="s">
        <v>327</v>
      </c>
    </row>
    <row r="69" spans="1:26" ht="69" x14ac:dyDescent="0.3">
      <c r="A69" s="5">
        <v>65</v>
      </c>
      <c r="B69" s="96" t="s">
        <v>349</v>
      </c>
      <c r="C69" s="97" t="s">
        <v>299</v>
      </c>
      <c r="D69" s="398" t="s">
        <v>350</v>
      </c>
      <c r="E69" s="401">
        <v>102519153</v>
      </c>
      <c r="F69" s="400">
        <v>600118380</v>
      </c>
      <c r="G69" s="101" t="s">
        <v>353</v>
      </c>
      <c r="H69" s="361" t="s">
        <v>111</v>
      </c>
      <c r="I69" s="361" t="s">
        <v>126</v>
      </c>
      <c r="J69" s="361" t="s">
        <v>300</v>
      </c>
      <c r="K69" s="101" t="s">
        <v>353</v>
      </c>
      <c r="L69" s="124">
        <v>5500000</v>
      </c>
      <c r="M69" s="103">
        <f t="shared" ref="M69:M74" si="10">L69/100*85</f>
        <v>4675000</v>
      </c>
      <c r="N69" s="111">
        <v>2021</v>
      </c>
      <c r="O69" s="193">
        <v>2027</v>
      </c>
      <c r="P69" s="364"/>
      <c r="Q69" s="190" t="s">
        <v>127</v>
      </c>
      <c r="R69" s="190" t="s">
        <v>127</v>
      </c>
      <c r="S69" s="365"/>
      <c r="T69" s="341"/>
      <c r="U69" s="188"/>
      <c r="V69" s="188"/>
      <c r="W69" s="188" t="s">
        <v>127</v>
      </c>
      <c r="X69" s="188"/>
      <c r="Y69" s="331" t="s">
        <v>352</v>
      </c>
      <c r="Z69" s="334" t="s">
        <v>327</v>
      </c>
    </row>
    <row r="70" spans="1:26" ht="69" x14ac:dyDescent="0.3">
      <c r="A70" s="5">
        <v>66</v>
      </c>
      <c r="B70" s="96" t="s">
        <v>349</v>
      </c>
      <c r="C70" s="97" t="s">
        <v>299</v>
      </c>
      <c r="D70" s="398" t="s">
        <v>350</v>
      </c>
      <c r="E70" s="401">
        <v>102519153</v>
      </c>
      <c r="F70" s="400">
        <v>600118380</v>
      </c>
      <c r="G70" s="101" t="s">
        <v>354</v>
      </c>
      <c r="H70" s="361" t="s">
        <v>111</v>
      </c>
      <c r="I70" s="361" t="s">
        <v>126</v>
      </c>
      <c r="J70" s="361" t="s">
        <v>300</v>
      </c>
      <c r="K70" s="362" t="s">
        <v>354</v>
      </c>
      <c r="L70" s="124">
        <v>7000000</v>
      </c>
      <c r="M70" s="103">
        <f t="shared" si="10"/>
        <v>5950000</v>
      </c>
      <c r="N70" s="111">
        <v>2021</v>
      </c>
      <c r="O70" s="193">
        <v>2027</v>
      </c>
      <c r="P70" s="364"/>
      <c r="Q70" s="190" t="s">
        <v>127</v>
      </c>
      <c r="R70" s="190" t="s">
        <v>127</v>
      </c>
      <c r="S70" s="365"/>
      <c r="T70" s="188" t="s">
        <v>127</v>
      </c>
      <c r="U70" s="188"/>
      <c r="V70" s="188"/>
      <c r="W70" s="188" t="s">
        <v>127</v>
      </c>
      <c r="X70" s="188"/>
      <c r="Y70" s="363" t="s">
        <v>352</v>
      </c>
      <c r="Z70" s="339" t="s">
        <v>327</v>
      </c>
    </row>
    <row r="71" spans="1:26" ht="69.599999999999994" thickBot="1" x14ac:dyDescent="0.35">
      <c r="A71" s="6">
        <v>67</v>
      </c>
      <c r="B71" s="53" t="s">
        <v>349</v>
      </c>
      <c r="C71" s="106" t="s">
        <v>299</v>
      </c>
      <c r="D71" s="394" t="s">
        <v>350</v>
      </c>
      <c r="E71" s="403">
        <v>102519153</v>
      </c>
      <c r="F71" s="126">
        <v>600118380</v>
      </c>
      <c r="G71" s="108" t="s">
        <v>355</v>
      </c>
      <c r="H71" s="178" t="s">
        <v>111</v>
      </c>
      <c r="I71" s="178" t="s">
        <v>126</v>
      </c>
      <c r="J71" s="178" t="s">
        <v>300</v>
      </c>
      <c r="K71" s="108" t="s">
        <v>355</v>
      </c>
      <c r="L71" s="124">
        <v>3000000</v>
      </c>
      <c r="M71" s="103">
        <f t="shared" si="10"/>
        <v>2550000</v>
      </c>
      <c r="N71" s="111">
        <v>2021</v>
      </c>
      <c r="O71" s="193">
        <v>2027</v>
      </c>
      <c r="P71" s="111"/>
      <c r="Q71" s="190"/>
      <c r="R71" s="190"/>
      <c r="S71" s="193"/>
      <c r="T71" s="188"/>
      <c r="U71" s="188"/>
      <c r="V71" s="188"/>
      <c r="W71" s="188"/>
      <c r="X71" s="188"/>
      <c r="Y71" s="386" t="s">
        <v>352</v>
      </c>
      <c r="Z71" s="344" t="s">
        <v>327</v>
      </c>
    </row>
    <row r="72" spans="1:26" ht="110.4" customHeight="1" x14ac:dyDescent="0.3">
      <c r="A72" s="4">
        <v>68</v>
      </c>
      <c r="B72" s="71" t="s">
        <v>356</v>
      </c>
      <c r="C72" s="366" t="s">
        <v>304</v>
      </c>
      <c r="D72" s="404" t="s">
        <v>357</v>
      </c>
      <c r="E72" s="405">
        <v>108020851</v>
      </c>
      <c r="F72" s="406">
        <v>600118703</v>
      </c>
      <c r="G72" s="367" t="s">
        <v>358</v>
      </c>
      <c r="H72" s="356" t="s">
        <v>111</v>
      </c>
      <c r="I72" s="356" t="s">
        <v>126</v>
      </c>
      <c r="J72" s="356" t="s">
        <v>306</v>
      </c>
      <c r="K72" s="367" t="s">
        <v>358</v>
      </c>
      <c r="L72" s="233">
        <v>2500000</v>
      </c>
      <c r="M72" s="368">
        <f t="shared" si="10"/>
        <v>2125000</v>
      </c>
      <c r="N72" s="478">
        <v>2023</v>
      </c>
      <c r="O72" s="209">
        <v>2027</v>
      </c>
      <c r="P72" s="207"/>
      <c r="Q72" s="208" t="s">
        <v>127</v>
      </c>
      <c r="R72" s="208"/>
      <c r="S72" s="209"/>
      <c r="T72" s="210"/>
      <c r="U72" s="210"/>
      <c r="V72" s="210"/>
      <c r="W72" s="210"/>
      <c r="X72" s="210"/>
      <c r="Y72" s="104" t="s">
        <v>128</v>
      </c>
      <c r="Z72" s="105" t="s">
        <v>129</v>
      </c>
    </row>
    <row r="73" spans="1:26" ht="110.4" customHeight="1" x14ac:dyDescent="0.3">
      <c r="A73" s="5">
        <v>69</v>
      </c>
      <c r="B73" s="53" t="s">
        <v>356</v>
      </c>
      <c r="C73" s="369" t="s">
        <v>304</v>
      </c>
      <c r="D73" s="407" t="s">
        <v>357</v>
      </c>
      <c r="E73" s="408">
        <v>108020851</v>
      </c>
      <c r="F73" s="390">
        <v>600118703</v>
      </c>
      <c r="G73" s="370" t="s">
        <v>359</v>
      </c>
      <c r="H73" s="371" t="s">
        <v>111</v>
      </c>
      <c r="I73" s="371" t="s">
        <v>126</v>
      </c>
      <c r="J73" s="371" t="s">
        <v>306</v>
      </c>
      <c r="K73" s="370" t="s">
        <v>410</v>
      </c>
      <c r="L73" s="109">
        <v>50000000</v>
      </c>
      <c r="M73" s="379">
        <f t="shared" si="10"/>
        <v>42500000</v>
      </c>
      <c r="N73" s="364">
        <v>2025</v>
      </c>
      <c r="O73" s="193">
        <v>2027</v>
      </c>
      <c r="P73" s="111" t="s">
        <v>127</v>
      </c>
      <c r="Q73" s="190" t="s">
        <v>127</v>
      </c>
      <c r="R73" s="190" t="s">
        <v>127</v>
      </c>
      <c r="S73" s="519" t="s">
        <v>127</v>
      </c>
      <c r="T73" s="205" t="s">
        <v>127</v>
      </c>
      <c r="U73" s="205"/>
      <c r="V73" s="205"/>
      <c r="W73" s="188" t="s">
        <v>127</v>
      </c>
      <c r="X73" s="205" t="s">
        <v>127</v>
      </c>
      <c r="Y73" s="520" t="s">
        <v>397</v>
      </c>
      <c r="Z73" s="66" t="s">
        <v>129</v>
      </c>
    </row>
    <row r="74" spans="1:26" ht="110.4" customHeight="1" x14ac:dyDescent="0.3">
      <c r="A74" s="5">
        <v>70</v>
      </c>
      <c r="B74" s="387" t="s">
        <v>356</v>
      </c>
      <c r="C74" s="332" t="s">
        <v>304</v>
      </c>
      <c r="D74" s="388" t="s">
        <v>357</v>
      </c>
      <c r="E74" s="389">
        <v>108020851</v>
      </c>
      <c r="F74" s="409">
        <v>600118703</v>
      </c>
      <c r="G74" s="56" t="s">
        <v>360</v>
      </c>
      <c r="H74" s="178" t="s">
        <v>111</v>
      </c>
      <c r="I74" s="178" t="s">
        <v>126</v>
      </c>
      <c r="J74" s="178" t="s">
        <v>306</v>
      </c>
      <c r="K74" s="56" t="s">
        <v>361</v>
      </c>
      <c r="L74" s="187">
        <v>500000</v>
      </c>
      <c r="M74" s="372">
        <f t="shared" si="10"/>
        <v>425000</v>
      </c>
      <c r="N74" s="374">
        <v>2023</v>
      </c>
      <c r="O74" s="373">
        <v>2027</v>
      </c>
      <c r="P74" s="374" t="s">
        <v>127</v>
      </c>
      <c r="Q74" s="190" t="s">
        <v>127</v>
      </c>
      <c r="R74" s="229"/>
      <c r="S74" s="193" t="s">
        <v>127</v>
      </c>
      <c r="T74" s="205" t="s">
        <v>127</v>
      </c>
      <c r="U74" s="205"/>
      <c r="V74" s="205"/>
      <c r="W74" s="188"/>
      <c r="X74" s="205"/>
      <c r="Y74" s="61" t="s">
        <v>128</v>
      </c>
      <c r="Z74" s="55" t="s">
        <v>129</v>
      </c>
    </row>
    <row r="75" spans="1:26" ht="110.4" customHeight="1" x14ac:dyDescent="0.3">
      <c r="A75" s="5">
        <v>71</v>
      </c>
      <c r="B75" s="53" t="s">
        <v>356</v>
      </c>
      <c r="C75" s="332" t="s">
        <v>304</v>
      </c>
      <c r="D75" s="407" t="s">
        <v>357</v>
      </c>
      <c r="E75" s="408">
        <v>108020851</v>
      </c>
      <c r="F75" s="410">
        <v>600118703</v>
      </c>
      <c r="G75" s="56" t="s">
        <v>362</v>
      </c>
      <c r="H75" s="371" t="s">
        <v>111</v>
      </c>
      <c r="I75" s="371" t="s">
        <v>126</v>
      </c>
      <c r="J75" s="371" t="s">
        <v>306</v>
      </c>
      <c r="K75" s="375" t="s">
        <v>363</v>
      </c>
      <c r="L75" s="376">
        <v>1000000</v>
      </c>
      <c r="M75" s="222">
        <f>L75*0.85</f>
        <v>850000</v>
      </c>
      <c r="N75" s="474">
        <v>2023</v>
      </c>
      <c r="O75" s="193">
        <v>2027</v>
      </c>
      <c r="P75" s="111"/>
      <c r="Q75" s="190"/>
      <c r="R75" s="190"/>
      <c r="S75" s="193"/>
      <c r="T75" s="188"/>
      <c r="U75" s="205" t="s">
        <v>127</v>
      </c>
      <c r="V75" s="188"/>
      <c r="W75" s="188"/>
      <c r="X75" s="205" t="s">
        <v>127</v>
      </c>
      <c r="Y75" s="70" t="s">
        <v>128</v>
      </c>
      <c r="Z75" s="66" t="s">
        <v>129</v>
      </c>
    </row>
    <row r="76" spans="1:26" ht="110.4" customHeight="1" x14ac:dyDescent="0.3">
      <c r="A76" s="5">
        <v>72</v>
      </c>
      <c r="B76" s="387" t="s">
        <v>356</v>
      </c>
      <c r="C76" s="377" t="s">
        <v>304</v>
      </c>
      <c r="D76" s="407" t="s">
        <v>357</v>
      </c>
      <c r="E76" s="389">
        <v>108020851</v>
      </c>
      <c r="F76" s="390">
        <v>600118703</v>
      </c>
      <c r="G76" s="510" t="s">
        <v>407</v>
      </c>
      <c r="H76" s="371" t="s">
        <v>111</v>
      </c>
      <c r="I76" s="371" t="s">
        <v>126</v>
      </c>
      <c r="J76" s="371" t="s">
        <v>306</v>
      </c>
      <c r="K76" s="56" t="s">
        <v>364</v>
      </c>
      <c r="L76" s="466">
        <v>600000</v>
      </c>
      <c r="M76" s="480">
        <f>L76*0.85</f>
        <v>510000</v>
      </c>
      <c r="N76" s="479">
        <v>2023</v>
      </c>
      <c r="O76" s="193">
        <v>2027</v>
      </c>
      <c r="P76" s="111" t="s">
        <v>127</v>
      </c>
      <c r="Q76" s="229"/>
      <c r="R76" s="190"/>
      <c r="S76" s="193"/>
      <c r="T76" s="188"/>
      <c r="U76" s="188"/>
      <c r="V76" s="188"/>
      <c r="W76" s="231"/>
      <c r="X76" s="205"/>
      <c r="Y76" s="70" t="s">
        <v>128</v>
      </c>
      <c r="Z76" s="66" t="s">
        <v>129</v>
      </c>
    </row>
    <row r="77" spans="1:26" ht="110.4" customHeight="1" x14ac:dyDescent="0.3">
      <c r="A77" s="5">
        <v>73</v>
      </c>
      <c r="B77" s="53" t="s">
        <v>356</v>
      </c>
      <c r="C77" s="332" t="s">
        <v>304</v>
      </c>
      <c r="D77" s="388" t="s">
        <v>357</v>
      </c>
      <c r="E77" s="411">
        <v>108020851</v>
      </c>
      <c r="F77" s="390">
        <v>600118703</v>
      </c>
      <c r="G77" s="56" t="s">
        <v>365</v>
      </c>
      <c r="H77" s="178" t="s">
        <v>111</v>
      </c>
      <c r="I77" s="178" t="s">
        <v>126</v>
      </c>
      <c r="J77" s="178" t="s">
        <v>306</v>
      </c>
      <c r="K77" s="56" t="s">
        <v>366</v>
      </c>
      <c r="L77" s="187">
        <v>550000</v>
      </c>
      <c r="M77" s="212">
        <f>L77*0.85</f>
        <v>467500</v>
      </c>
      <c r="N77" s="474">
        <v>2023</v>
      </c>
      <c r="O77" s="191">
        <v>2027</v>
      </c>
      <c r="P77" s="111" t="s">
        <v>127</v>
      </c>
      <c r="Q77" s="190" t="s">
        <v>127</v>
      </c>
      <c r="R77" s="190" t="s">
        <v>127</v>
      </c>
      <c r="S77" s="193" t="s">
        <v>127</v>
      </c>
      <c r="T77" s="188"/>
      <c r="U77" s="188"/>
      <c r="V77" s="188"/>
      <c r="W77" s="188"/>
      <c r="X77" s="188"/>
      <c r="Y77" s="61" t="s">
        <v>128</v>
      </c>
      <c r="Z77" s="55" t="s">
        <v>129</v>
      </c>
    </row>
    <row r="78" spans="1:26" ht="110.4" customHeight="1" x14ac:dyDescent="0.3">
      <c r="A78" s="5">
        <v>74</v>
      </c>
      <c r="B78" s="481" t="s">
        <v>356</v>
      </c>
      <c r="C78" s="482" t="s">
        <v>304</v>
      </c>
      <c r="D78" s="483" t="s">
        <v>357</v>
      </c>
      <c r="E78" s="484">
        <v>108020851</v>
      </c>
      <c r="F78" s="485">
        <v>600118703</v>
      </c>
      <c r="G78" s="486" t="s">
        <v>367</v>
      </c>
      <c r="H78" s="486" t="s">
        <v>111</v>
      </c>
      <c r="I78" s="486" t="s">
        <v>126</v>
      </c>
      <c r="J78" s="486" t="s">
        <v>306</v>
      </c>
      <c r="K78" s="486" t="s">
        <v>368</v>
      </c>
      <c r="L78" s="487">
        <v>750000</v>
      </c>
      <c r="M78" s="488">
        <f>L78/100*85</f>
        <v>637500</v>
      </c>
      <c r="N78" s="489">
        <v>2023</v>
      </c>
      <c r="O78" s="490">
        <v>2027</v>
      </c>
      <c r="P78" s="491"/>
      <c r="Q78" s="492" t="s">
        <v>127</v>
      </c>
      <c r="R78" s="492" t="s">
        <v>127</v>
      </c>
      <c r="S78" s="490"/>
      <c r="T78" s="493"/>
      <c r="U78" s="493"/>
      <c r="V78" s="493"/>
      <c r="W78" s="493" t="s">
        <v>127</v>
      </c>
      <c r="X78" s="493" t="s">
        <v>127</v>
      </c>
      <c r="Y78" s="491" t="s">
        <v>128</v>
      </c>
      <c r="Z78" s="494" t="s">
        <v>129</v>
      </c>
    </row>
    <row r="79" spans="1:26" ht="111" thickBot="1" x14ac:dyDescent="0.35">
      <c r="A79" s="6">
        <v>75</v>
      </c>
      <c r="B79" s="495" t="s">
        <v>356</v>
      </c>
      <c r="C79" s="496" t="s">
        <v>304</v>
      </c>
      <c r="D79" s="497" t="s">
        <v>357</v>
      </c>
      <c r="E79" s="498">
        <v>108020851</v>
      </c>
      <c r="F79" s="499">
        <v>600118703</v>
      </c>
      <c r="G79" s="500" t="s">
        <v>369</v>
      </c>
      <c r="H79" s="500" t="s">
        <v>111</v>
      </c>
      <c r="I79" s="500" t="s">
        <v>126</v>
      </c>
      <c r="J79" s="500" t="s">
        <v>306</v>
      </c>
      <c r="K79" s="500" t="s">
        <v>370</v>
      </c>
      <c r="L79" s="501">
        <v>500000</v>
      </c>
      <c r="M79" s="502">
        <v>425000</v>
      </c>
      <c r="N79" s="503">
        <v>2023</v>
      </c>
      <c r="O79" s="504">
        <v>2027</v>
      </c>
      <c r="P79" s="505"/>
      <c r="Q79" s="506"/>
      <c r="R79" s="506"/>
      <c r="S79" s="507"/>
      <c r="T79" s="500"/>
      <c r="U79" s="500"/>
      <c r="V79" s="500"/>
      <c r="W79" s="500"/>
      <c r="X79" s="508"/>
      <c r="Y79" s="505" t="s">
        <v>128</v>
      </c>
      <c r="Z79" s="507" t="s">
        <v>129</v>
      </c>
    </row>
    <row r="80" spans="1:26" ht="111" thickBot="1" x14ac:dyDescent="0.35">
      <c r="A80" s="528">
        <v>76</v>
      </c>
      <c r="B80" s="529" t="s">
        <v>356</v>
      </c>
      <c r="C80" s="113" t="s">
        <v>304</v>
      </c>
      <c r="D80" s="530" t="s">
        <v>357</v>
      </c>
      <c r="E80" s="531">
        <v>108020851</v>
      </c>
      <c r="F80" s="532">
        <v>600118703</v>
      </c>
      <c r="G80" s="533" t="s">
        <v>416</v>
      </c>
      <c r="H80" s="173" t="s">
        <v>111</v>
      </c>
      <c r="I80" s="173" t="s">
        <v>126</v>
      </c>
      <c r="J80" s="173" t="s">
        <v>306</v>
      </c>
      <c r="K80" s="533" t="s">
        <v>417</v>
      </c>
      <c r="L80" s="380">
        <v>600000</v>
      </c>
      <c r="M80" s="534">
        <v>510000</v>
      </c>
      <c r="N80" s="381">
        <v>2023</v>
      </c>
      <c r="O80" s="382">
        <v>2027</v>
      </c>
      <c r="P80" s="535"/>
      <c r="Q80" s="536"/>
      <c r="R80" s="383" t="s">
        <v>127</v>
      </c>
      <c r="S80" s="537"/>
      <c r="T80" s="538"/>
      <c r="U80" s="538"/>
      <c r="V80" s="538"/>
      <c r="W80" s="384" t="s">
        <v>127</v>
      </c>
      <c r="X80" s="384" t="s">
        <v>127</v>
      </c>
      <c r="Y80" s="539" t="s">
        <v>128</v>
      </c>
      <c r="Z80" s="537" t="s">
        <v>418</v>
      </c>
    </row>
    <row r="81" spans="1:26" ht="96.6" x14ac:dyDescent="0.3">
      <c r="A81" s="5">
        <v>77</v>
      </c>
      <c r="B81" s="71" t="s">
        <v>310</v>
      </c>
      <c r="C81" s="92" t="s">
        <v>311</v>
      </c>
      <c r="D81" s="72" t="s">
        <v>371</v>
      </c>
      <c r="E81" s="355">
        <v>102140944</v>
      </c>
      <c r="F81" s="95">
        <v>600118291</v>
      </c>
      <c r="G81" s="73" t="s">
        <v>372</v>
      </c>
      <c r="H81" s="57" t="s">
        <v>111</v>
      </c>
      <c r="I81" s="57" t="s">
        <v>126</v>
      </c>
      <c r="J81" s="57" t="s">
        <v>313</v>
      </c>
      <c r="K81" s="74" t="s">
        <v>372</v>
      </c>
      <c r="L81" s="195">
        <v>60000</v>
      </c>
      <c r="M81" s="95">
        <f t="shared" ref="M81:M82" si="11">L81/100*85</f>
        <v>51000</v>
      </c>
      <c r="N81" s="378">
        <v>2024</v>
      </c>
      <c r="O81" s="509">
        <v>2027</v>
      </c>
      <c r="P81" s="207"/>
      <c r="Q81" s="208" t="s">
        <v>219</v>
      </c>
      <c r="R81" s="208"/>
      <c r="S81" s="209"/>
      <c r="T81" s="210"/>
      <c r="U81" s="210"/>
      <c r="V81" s="210"/>
      <c r="W81" s="210"/>
      <c r="X81" s="210"/>
      <c r="Y81" s="338" t="s">
        <v>128</v>
      </c>
      <c r="Z81" s="360" t="s">
        <v>129</v>
      </c>
    </row>
    <row r="82" spans="1:26" ht="96.6" x14ac:dyDescent="0.3">
      <c r="A82" s="5">
        <v>78</v>
      </c>
      <c r="B82" s="412" t="s">
        <v>373</v>
      </c>
      <c r="C82" s="106" t="s">
        <v>311</v>
      </c>
      <c r="D82" s="176" t="s">
        <v>374</v>
      </c>
      <c r="E82" s="340">
        <v>102140944</v>
      </c>
      <c r="F82" s="103">
        <v>600118291</v>
      </c>
      <c r="G82" s="179" t="s">
        <v>375</v>
      </c>
      <c r="H82" s="57" t="s">
        <v>111</v>
      </c>
      <c r="I82" s="57" t="s">
        <v>126</v>
      </c>
      <c r="J82" s="57" t="s">
        <v>313</v>
      </c>
      <c r="K82" s="179" t="s">
        <v>376</v>
      </c>
      <c r="L82" s="124">
        <v>17000000</v>
      </c>
      <c r="M82" s="103">
        <f t="shared" si="11"/>
        <v>14450000</v>
      </c>
      <c r="N82" s="474">
        <v>2024</v>
      </c>
      <c r="O82" s="477">
        <v>2027</v>
      </c>
      <c r="P82" s="111"/>
      <c r="Q82" s="190"/>
      <c r="R82" s="190" t="s">
        <v>127</v>
      </c>
      <c r="S82" s="193" t="s">
        <v>127</v>
      </c>
      <c r="T82" s="188"/>
      <c r="U82" s="188"/>
      <c r="V82" s="188"/>
      <c r="W82" s="188" t="s">
        <v>127</v>
      </c>
      <c r="X82" s="188"/>
      <c r="Y82" s="335" t="s">
        <v>128</v>
      </c>
      <c r="Z82" s="334" t="s">
        <v>129</v>
      </c>
    </row>
    <row r="83" spans="1:26" ht="96.6" x14ac:dyDescent="0.3">
      <c r="A83" s="5">
        <v>79</v>
      </c>
      <c r="B83" s="53" t="s">
        <v>310</v>
      </c>
      <c r="C83" s="106" t="s">
        <v>311</v>
      </c>
      <c r="D83" s="176" t="s">
        <v>374</v>
      </c>
      <c r="E83" s="340">
        <v>102140944</v>
      </c>
      <c r="F83" s="103">
        <v>600118291</v>
      </c>
      <c r="G83" s="108" t="s">
        <v>210</v>
      </c>
      <c r="H83" s="57" t="s">
        <v>111</v>
      </c>
      <c r="I83" s="57" t="s">
        <v>126</v>
      </c>
      <c r="J83" s="57" t="s">
        <v>313</v>
      </c>
      <c r="K83" s="57" t="s">
        <v>210</v>
      </c>
      <c r="L83" s="124">
        <v>5000000</v>
      </c>
      <c r="M83" s="103">
        <f>L83*0.85</f>
        <v>4250000</v>
      </c>
      <c r="N83" s="474">
        <v>2024</v>
      </c>
      <c r="O83" s="477">
        <v>2027</v>
      </c>
      <c r="P83" s="111"/>
      <c r="Q83" s="190"/>
      <c r="R83" s="190"/>
      <c r="S83" s="193"/>
      <c r="T83" s="188"/>
      <c r="U83" s="188"/>
      <c r="V83" s="188"/>
      <c r="W83" s="188"/>
      <c r="X83" s="188"/>
      <c r="Y83" s="335" t="s">
        <v>128</v>
      </c>
      <c r="Z83" s="334" t="s">
        <v>129</v>
      </c>
    </row>
    <row r="84" spans="1:26" ht="96.6" x14ac:dyDescent="0.3">
      <c r="A84" s="540">
        <v>80</v>
      </c>
      <c r="B84" s="125" t="s">
        <v>310</v>
      </c>
      <c r="C84" s="106" t="s">
        <v>311</v>
      </c>
      <c r="D84" s="176" t="s">
        <v>374</v>
      </c>
      <c r="E84" s="340">
        <v>102140944</v>
      </c>
      <c r="F84" s="103">
        <v>600118291</v>
      </c>
      <c r="G84" s="108" t="s">
        <v>377</v>
      </c>
      <c r="H84" s="57" t="s">
        <v>111</v>
      </c>
      <c r="I84" s="57" t="s">
        <v>126</v>
      </c>
      <c r="J84" s="57" t="s">
        <v>313</v>
      </c>
      <c r="K84" s="108" t="s">
        <v>378</v>
      </c>
      <c r="L84" s="124">
        <v>600000</v>
      </c>
      <c r="M84" s="103">
        <f>L84*0.85</f>
        <v>510000</v>
      </c>
      <c r="N84" s="364">
        <v>2024</v>
      </c>
      <c r="O84" s="477">
        <v>2027</v>
      </c>
      <c r="P84" s="111"/>
      <c r="Q84" s="190"/>
      <c r="R84" s="190"/>
      <c r="S84" s="193"/>
      <c r="T84" s="188"/>
      <c r="U84" s="188"/>
      <c r="V84" s="188"/>
      <c r="W84" s="188"/>
      <c r="X84" s="188"/>
      <c r="Y84" s="521" t="s">
        <v>128</v>
      </c>
      <c r="Z84" s="522" t="s">
        <v>319</v>
      </c>
    </row>
    <row r="85" spans="1:26" ht="97.2" thickBot="1" x14ac:dyDescent="0.35">
      <c r="A85" s="541">
        <v>81</v>
      </c>
      <c r="B85" s="424" t="s">
        <v>310</v>
      </c>
      <c r="C85" s="113" t="s">
        <v>311</v>
      </c>
      <c r="D85" s="425" t="s">
        <v>374</v>
      </c>
      <c r="E85" s="426">
        <v>102140944</v>
      </c>
      <c r="F85" s="385">
        <v>600118291</v>
      </c>
      <c r="G85" s="429" t="s">
        <v>400</v>
      </c>
      <c r="H85" s="173" t="s">
        <v>111</v>
      </c>
      <c r="I85" s="173" t="s">
        <v>126</v>
      </c>
      <c r="J85" s="173" t="s">
        <v>313</v>
      </c>
      <c r="K85" s="430" t="s">
        <v>401</v>
      </c>
      <c r="L85" s="380">
        <v>5000000</v>
      </c>
      <c r="M85" s="385">
        <f>L85*0.85</f>
        <v>4250000</v>
      </c>
      <c r="N85" s="353">
        <v>2024</v>
      </c>
      <c r="O85" s="354">
        <v>2027</v>
      </c>
      <c r="P85" s="381"/>
      <c r="Q85" s="383"/>
      <c r="R85" s="383"/>
      <c r="S85" s="382"/>
      <c r="T85" s="384" t="s">
        <v>219</v>
      </c>
      <c r="U85" s="384"/>
      <c r="V85" s="384"/>
      <c r="W85" s="384"/>
      <c r="X85" s="384"/>
      <c r="Y85" s="427" t="s">
        <v>128</v>
      </c>
      <c r="Z85" s="428" t="s">
        <v>319</v>
      </c>
    </row>
    <row r="86" spans="1:26" ht="69" x14ac:dyDescent="0.3">
      <c r="A86" s="5">
        <v>82</v>
      </c>
      <c r="B86" s="413" t="s">
        <v>315</v>
      </c>
      <c r="C86" s="92" t="s">
        <v>316</v>
      </c>
      <c r="D86" s="414" t="s">
        <v>379</v>
      </c>
      <c r="E86" s="337">
        <v>108021114</v>
      </c>
      <c r="F86" s="95">
        <v>600118738</v>
      </c>
      <c r="G86" s="94" t="s">
        <v>380</v>
      </c>
      <c r="H86" s="74" t="s">
        <v>111</v>
      </c>
      <c r="I86" s="74" t="s">
        <v>126</v>
      </c>
      <c r="J86" s="74" t="s">
        <v>318</v>
      </c>
      <c r="K86" s="94" t="s">
        <v>380</v>
      </c>
      <c r="L86" s="195">
        <v>250000</v>
      </c>
      <c r="M86" s="95">
        <f>L86/100*85</f>
        <v>212500</v>
      </c>
      <c r="N86" s="76">
        <v>2022</v>
      </c>
      <c r="O86" s="77">
        <v>2027</v>
      </c>
      <c r="P86" s="207"/>
      <c r="Q86" s="208" t="s">
        <v>127</v>
      </c>
      <c r="R86" s="208" t="s">
        <v>127</v>
      </c>
      <c r="S86" s="209"/>
      <c r="T86" s="210"/>
      <c r="U86" s="210"/>
      <c r="V86" s="210" t="s">
        <v>127</v>
      </c>
      <c r="W86" s="210" t="s">
        <v>127</v>
      </c>
      <c r="X86" s="210"/>
      <c r="Y86" s="76" t="s">
        <v>128</v>
      </c>
      <c r="Z86" s="77" t="s">
        <v>129</v>
      </c>
    </row>
    <row r="87" spans="1:26" ht="96.6" x14ac:dyDescent="0.3">
      <c r="A87" s="5">
        <v>83</v>
      </c>
      <c r="B87" s="415" t="s">
        <v>315</v>
      </c>
      <c r="C87" s="106" t="s">
        <v>316</v>
      </c>
      <c r="D87" s="176" t="s">
        <v>379</v>
      </c>
      <c r="E87" s="340">
        <v>108021114</v>
      </c>
      <c r="F87" s="103">
        <v>600118738</v>
      </c>
      <c r="G87" s="58" t="s">
        <v>381</v>
      </c>
      <c r="H87" s="57" t="s">
        <v>111</v>
      </c>
      <c r="I87" s="57" t="s">
        <v>126</v>
      </c>
      <c r="J87" s="57" t="s">
        <v>318</v>
      </c>
      <c r="K87" s="58" t="s">
        <v>381</v>
      </c>
      <c r="L87" s="124">
        <v>2000000</v>
      </c>
      <c r="M87" s="103">
        <f>L87/100*85</f>
        <v>1700000</v>
      </c>
      <c r="N87" s="61">
        <v>2022</v>
      </c>
      <c r="O87" s="55">
        <v>2027</v>
      </c>
      <c r="P87" s="111" t="s">
        <v>127</v>
      </c>
      <c r="Q87" s="190" t="s">
        <v>127</v>
      </c>
      <c r="R87" s="190" t="s">
        <v>127</v>
      </c>
      <c r="S87" s="193" t="s">
        <v>127</v>
      </c>
      <c r="T87" s="188" t="s">
        <v>127</v>
      </c>
      <c r="U87" s="188"/>
      <c r="V87" s="188"/>
      <c r="W87" s="188"/>
      <c r="X87" s="188" t="s">
        <v>127</v>
      </c>
      <c r="Y87" s="61" t="s">
        <v>128</v>
      </c>
      <c r="Z87" s="55" t="s">
        <v>129</v>
      </c>
    </row>
    <row r="88" spans="1:26" ht="69" x14ac:dyDescent="0.3">
      <c r="A88" s="5">
        <v>84</v>
      </c>
      <c r="B88" s="415" t="s">
        <v>315</v>
      </c>
      <c r="C88" s="106" t="s">
        <v>316</v>
      </c>
      <c r="D88" s="176" t="s">
        <v>379</v>
      </c>
      <c r="E88" s="340">
        <v>108021114</v>
      </c>
      <c r="F88" s="103">
        <v>600118738</v>
      </c>
      <c r="G88" s="58" t="s">
        <v>382</v>
      </c>
      <c r="H88" s="57" t="s">
        <v>111</v>
      </c>
      <c r="I88" s="57" t="s">
        <v>126</v>
      </c>
      <c r="J88" s="57" t="s">
        <v>318</v>
      </c>
      <c r="K88" s="58" t="s">
        <v>382</v>
      </c>
      <c r="L88" s="59">
        <v>500000</v>
      </c>
      <c r="M88" s="103">
        <f t="shared" ref="M88:M95" si="12">L88*0.85</f>
        <v>425000</v>
      </c>
      <c r="N88" s="61">
        <v>2022</v>
      </c>
      <c r="O88" s="55">
        <v>2027</v>
      </c>
      <c r="P88" s="111"/>
      <c r="Q88" s="190"/>
      <c r="R88" s="190"/>
      <c r="S88" s="193"/>
      <c r="T88" s="188" t="s">
        <v>127</v>
      </c>
      <c r="U88" s="188"/>
      <c r="V88" s="188" t="s">
        <v>127</v>
      </c>
      <c r="W88" s="188"/>
      <c r="X88" s="188"/>
      <c r="Y88" s="61" t="s">
        <v>128</v>
      </c>
      <c r="Z88" s="55" t="s">
        <v>129</v>
      </c>
    </row>
    <row r="89" spans="1:26" ht="69" x14ac:dyDescent="0.3">
      <c r="A89" s="5">
        <v>85</v>
      </c>
      <c r="B89" s="415" t="s">
        <v>315</v>
      </c>
      <c r="C89" s="106" t="s">
        <v>316</v>
      </c>
      <c r="D89" s="176" t="s">
        <v>379</v>
      </c>
      <c r="E89" s="340">
        <v>108021114</v>
      </c>
      <c r="F89" s="103">
        <v>600118738</v>
      </c>
      <c r="G89" s="58" t="s">
        <v>383</v>
      </c>
      <c r="H89" s="57" t="s">
        <v>111</v>
      </c>
      <c r="I89" s="57" t="s">
        <v>126</v>
      </c>
      <c r="J89" s="57" t="s">
        <v>318</v>
      </c>
      <c r="K89" s="58" t="s">
        <v>383</v>
      </c>
      <c r="L89" s="59">
        <v>1200000</v>
      </c>
      <c r="M89" s="103">
        <f t="shared" si="12"/>
        <v>1020000</v>
      </c>
      <c r="N89" s="61">
        <v>2021</v>
      </c>
      <c r="O89" s="55">
        <v>2023</v>
      </c>
      <c r="P89" s="111"/>
      <c r="Q89" s="190"/>
      <c r="R89" s="190"/>
      <c r="S89" s="193"/>
      <c r="T89" s="188"/>
      <c r="U89" s="188"/>
      <c r="V89" s="188"/>
      <c r="W89" s="188"/>
      <c r="X89" s="188"/>
      <c r="Y89" s="61" t="s">
        <v>128</v>
      </c>
      <c r="Z89" s="55" t="s">
        <v>129</v>
      </c>
    </row>
    <row r="90" spans="1:26" ht="69" x14ac:dyDescent="0.3">
      <c r="A90" s="5">
        <v>86</v>
      </c>
      <c r="B90" s="415" t="s">
        <v>315</v>
      </c>
      <c r="C90" s="106" t="s">
        <v>316</v>
      </c>
      <c r="D90" s="176" t="s">
        <v>379</v>
      </c>
      <c r="E90" s="340">
        <v>108021114</v>
      </c>
      <c r="F90" s="103">
        <v>600118738</v>
      </c>
      <c r="G90" s="58" t="s">
        <v>388</v>
      </c>
      <c r="H90" s="57" t="s">
        <v>111</v>
      </c>
      <c r="I90" s="57" t="s">
        <v>126</v>
      </c>
      <c r="J90" s="57" t="s">
        <v>318</v>
      </c>
      <c r="K90" s="58" t="s">
        <v>388</v>
      </c>
      <c r="L90" s="59">
        <v>1000000</v>
      </c>
      <c r="M90" s="103">
        <f t="shared" si="12"/>
        <v>850000</v>
      </c>
      <c r="N90" s="61">
        <v>2022</v>
      </c>
      <c r="O90" s="55">
        <v>2027</v>
      </c>
      <c r="P90" s="111"/>
      <c r="Q90" s="190"/>
      <c r="R90" s="190"/>
      <c r="S90" s="193" t="s">
        <v>127</v>
      </c>
      <c r="T90" s="188" t="s">
        <v>127</v>
      </c>
      <c r="U90" s="188"/>
      <c r="V90" s="188"/>
      <c r="W90" s="188" t="s">
        <v>127</v>
      </c>
      <c r="X90" s="188"/>
      <c r="Y90" s="61" t="s">
        <v>128</v>
      </c>
      <c r="Z90" s="55" t="s">
        <v>129</v>
      </c>
    </row>
    <row r="91" spans="1:26" ht="82.8" x14ac:dyDescent="0.3">
      <c r="A91" s="5">
        <v>87</v>
      </c>
      <c r="B91" s="415" t="s">
        <v>315</v>
      </c>
      <c r="C91" s="106" t="s">
        <v>316</v>
      </c>
      <c r="D91" s="176" t="s">
        <v>379</v>
      </c>
      <c r="E91" s="340">
        <v>108021114</v>
      </c>
      <c r="F91" s="103">
        <v>600118738</v>
      </c>
      <c r="G91" s="58" t="s">
        <v>384</v>
      </c>
      <c r="H91" s="57" t="s">
        <v>111</v>
      </c>
      <c r="I91" s="57" t="s">
        <v>126</v>
      </c>
      <c r="J91" s="57" t="s">
        <v>318</v>
      </c>
      <c r="K91" s="58" t="s">
        <v>389</v>
      </c>
      <c r="L91" s="59">
        <v>3000000</v>
      </c>
      <c r="M91" s="103">
        <f t="shared" si="12"/>
        <v>2550000</v>
      </c>
      <c r="N91" s="61">
        <v>2022</v>
      </c>
      <c r="O91" s="55">
        <v>2027</v>
      </c>
      <c r="P91" s="111" t="s">
        <v>127</v>
      </c>
      <c r="Q91" s="190" t="s">
        <v>127</v>
      </c>
      <c r="R91" s="190" t="s">
        <v>127</v>
      </c>
      <c r="S91" s="193" t="s">
        <v>127</v>
      </c>
      <c r="T91" s="188" t="s">
        <v>127</v>
      </c>
      <c r="U91" s="188"/>
      <c r="V91" s="188" t="s">
        <v>127</v>
      </c>
      <c r="W91" s="188"/>
      <c r="X91" s="188" t="s">
        <v>127</v>
      </c>
      <c r="Y91" s="61" t="s">
        <v>128</v>
      </c>
      <c r="Z91" s="55" t="s">
        <v>129</v>
      </c>
    </row>
    <row r="92" spans="1:26" ht="69" x14ac:dyDescent="0.3">
      <c r="A92" s="5">
        <v>88</v>
      </c>
      <c r="B92" s="415" t="s">
        <v>315</v>
      </c>
      <c r="C92" s="106" t="s">
        <v>316</v>
      </c>
      <c r="D92" s="176" t="s">
        <v>379</v>
      </c>
      <c r="E92" s="340">
        <v>108021114</v>
      </c>
      <c r="F92" s="103">
        <v>600118738</v>
      </c>
      <c r="G92" s="58" t="s">
        <v>385</v>
      </c>
      <c r="H92" s="57" t="s">
        <v>111</v>
      </c>
      <c r="I92" s="57" t="s">
        <v>126</v>
      </c>
      <c r="J92" s="57" t="s">
        <v>318</v>
      </c>
      <c r="K92" s="58" t="s">
        <v>385</v>
      </c>
      <c r="L92" s="59">
        <v>500000</v>
      </c>
      <c r="M92" s="103">
        <f t="shared" si="12"/>
        <v>425000</v>
      </c>
      <c r="N92" s="61">
        <v>2022</v>
      </c>
      <c r="O92" s="55">
        <v>2027</v>
      </c>
      <c r="P92" s="111"/>
      <c r="Q92" s="190"/>
      <c r="R92" s="190"/>
      <c r="S92" s="193"/>
      <c r="T92" s="188" t="s">
        <v>127</v>
      </c>
      <c r="U92" s="188"/>
      <c r="V92" s="188" t="s">
        <v>127</v>
      </c>
      <c r="W92" s="188"/>
      <c r="X92" s="188"/>
      <c r="Y92" s="61" t="s">
        <v>128</v>
      </c>
      <c r="Z92" s="55" t="s">
        <v>129</v>
      </c>
    </row>
    <row r="93" spans="1:26" ht="69.599999999999994" thickBot="1" x14ac:dyDescent="0.35">
      <c r="A93" s="6">
        <v>89</v>
      </c>
      <c r="B93" s="415" t="s">
        <v>315</v>
      </c>
      <c r="C93" s="106" t="s">
        <v>316</v>
      </c>
      <c r="D93" s="176" t="s">
        <v>379</v>
      </c>
      <c r="E93" s="340">
        <v>108021114</v>
      </c>
      <c r="F93" s="103">
        <v>600118738</v>
      </c>
      <c r="G93" s="58" t="s">
        <v>386</v>
      </c>
      <c r="H93" s="57" t="s">
        <v>111</v>
      </c>
      <c r="I93" s="57" t="s">
        <v>126</v>
      </c>
      <c r="J93" s="57" t="s">
        <v>318</v>
      </c>
      <c r="K93" s="58" t="s">
        <v>386</v>
      </c>
      <c r="L93" s="59">
        <v>150000</v>
      </c>
      <c r="M93" s="103">
        <f t="shared" si="12"/>
        <v>127500</v>
      </c>
      <c r="N93" s="61">
        <v>2022</v>
      </c>
      <c r="O93" s="55">
        <v>2027</v>
      </c>
      <c r="P93" s="111"/>
      <c r="Q93" s="190"/>
      <c r="R93" s="190"/>
      <c r="S93" s="193"/>
      <c r="T93" s="188" t="s">
        <v>127</v>
      </c>
      <c r="U93" s="188"/>
      <c r="V93" s="188"/>
      <c r="W93" s="188"/>
      <c r="X93" s="188" t="s">
        <v>127</v>
      </c>
      <c r="Y93" s="61" t="s">
        <v>128</v>
      </c>
      <c r="Z93" s="55" t="s">
        <v>129</v>
      </c>
    </row>
    <row r="94" spans="1:26" ht="124.8" thickBot="1" x14ac:dyDescent="0.35">
      <c r="A94" s="6">
        <v>90</v>
      </c>
      <c r="B94" s="415" t="s">
        <v>315</v>
      </c>
      <c r="C94" s="106" t="s">
        <v>316</v>
      </c>
      <c r="D94" s="176" t="s">
        <v>379</v>
      </c>
      <c r="E94" s="340">
        <v>108021114</v>
      </c>
      <c r="F94" s="103">
        <v>600118738</v>
      </c>
      <c r="G94" s="58" t="s">
        <v>390</v>
      </c>
      <c r="H94" s="57" t="s">
        <v>111</v>
      </c>
      <c r="I94" s="57" t="s">
        <v>126</v>
      </c>
      <c r="J94" s="57" t="s">
        <v>318</v>
      </c>
      <c r="K94" s="58" t="s">
        <v>391</v>
      </c>
      <c r="L94" s="59">
        <v>15000000</v>
      </c>
      <c r="M94" s="103">
        <f t="shared" si="12"/>
        <v>12750000</v>
      </c>
      <c r="N94" s="61">
        <v>2022</v>
      </c>
      <c r="O94" s="55">
        <v>2027</v>
      </c>
      <c r="P94" s="111" t="s">
        <v>127</v>
      </c>
      <c r="Q94" s="190" t="s">
        <v>127</v>
      </c>
      <c r="R94" s="190" t="s">
        <v>127</v>
      </c>
      <c r="S94" s="193" t="s">
        <v>127</v>
      </c>
      <c r="T94" s="188" t="s">
        <v>127</v>
      </c>
      <c r="U94" s="188"/>
      <c r="V94" s="188"/>
      <c r="W94" s="188"/>
      <c r="X94" s="188"/>
      <c r="Y94" s="61" t="s">
        <v>128</v>
      </c>
      <c r="Z94" s="55" t="s">
        <v>129</v>
      </c>
    </row>
    <row r="95" spans="1:26" ht="69.599999999999994" thickBot="1" x14ac:dyDescent="0.35">
      <c r="A95" s="6">
        <v>90</v>
      </c>
      <c r="B95" s="416" t="s">
        <v>315</v>
      </c>
      <c r="C95" s="224" t="s">
        <v>316</v>
      </c>
      <c r="D95" s="417" t="s">
        <v>379</v>
      </c>
      <c r="E95" s="342">
        <v>108021114</v>
      </c>
      <c r="F95" s="291">
        <v>600118738</v>
      </c>
      <c r="G95" s="199" t="s">
        <v>387</v>
      </c>
      <c r="H95" s="121" t="s">
        <v>111</v>
      </c>
      <c r="I95" s="121" t="s">
        <v>126</v>
      </c>
      <c r="J95" s="121" t="s">
        <v>318</v>
      </c>
      <c r="K95" s="199" t="s">
        <v>387</v>
      </c>
      <c r="L95" s="345">
        <v>3000000</v>
      </c>
      <c r="M95" s="291">
        <f t="shared" si="12"/>
        <v>2550000</v>
      </c>
      <c r="N95" s="122">
        <v>2022</v>
      </c>
      <c r="O95" s="123">
        <v>2027</v>
      </c>
      <c r="P95" s="228" t="s">
        <v>127</v>
      </c>
      <c r="Q95" s="203" t="s">
        <v>127</v>
      </c>
      <c r="R95" s="203" t="s">
        <v>127</v>
      </c>
      <c r="S95" s="204"/>
      <c r="T95" s="232" t="s">
        <v>127</v>
      </c>
      <c r="U95" s="232"/>
      <c r="V95" s="232" t="s">
        <v>127</v>
      </c>
      <c r="W95" s="232"/>
      <c r="X95" s="232"/>
      <c r="Y95" s="122" t="s">
        <v>128</v>
      </c>
      <c r="Z95" s="123" t="s">
        <v>129</v>
      </c>
    </row>
    <row r="97" spans="1:9" x14ac:dyDescent="0.3">
      <c r="A97" s="1" t="s">
        <v>142</v>
      </c>
    </row>
    <row r="98" spans="1:9" x14ac:dyDescent="0.3">
      <c r="A98" s="79" t="s">
        <v>143</v>
      </c>
      <c r="B98" s="2" t="s">
        <v>144</v>
      </c>
    </row>
    <row r="99" spans="1:9" x14ac:dyDescent="0.3">
      <c r="A99" s="80" t="s">
        <v>143</v>
      </c>
      <c r="B99" s="2" t="s">
        <v>145</v>
      </c>
    </row>
    <row r="100" spans="1:9" x14ac:dyDescent="0.3">
      <c r="A100" s="81" t="s">
        <v>143</v>
      </c>
      <c r="B100" s="2" t="s">
        <v>146</v>
      </c>
    </row>
    <row r="102" spans="1:9" x14ac:dyDescent="0.3">
      <c r="A102" s="1" t="s">
        <v>419</v>
      </c>
    </row>
    <row r="103" spans="1:9" x14ac:dyDescent="0.3">
      <c r="I103" s="1" t="s">
        <v>395</v>
      </c>
    </row>
    <row r="104" spans="1:9" x14ac:dyDescent="0.3">
      <c r="I104" s="1" t="s">
        <v>396</v>
      </c>
    </row>
    <row r="107" spans="1:9" x14ac:dyDescent="0.3">
      <c r="A107" s="1" t="s">
        <v>28</v>
      </c>
    </row>
    <row r="108" spans="1:9" x14ac:dyDescent="0.3">
      <c r="A108" s="10" t="s">
        <v>42</v>
      </c>
    </row>
    <row r="110" spans="1:9" x14ac:dyDescent="0.3">
      <c r="A110" s="1" t="s">
        <v>119</v>
      </c>
    </row>
    <row r="111" spans="1:9" x14ac:dyDescent="0.3">
      <c r="A111" s="1" t="s">
        <v>122</v>
      </c>
    </row>
    <row r="112" spans="1:9" x14ac:dyDescent="0.3">
      <c r="A112" s="1" t="s">
        <v>121</v>
      </c>
    </row>
    <row r="114" spans="1:8" x14ac:dyDescent="0.3">
      <c r="A114" s="1" t="s">
        <v>43</v>
      </c>
    </row>
    <row r="116" spans="1:8" x14ac:dyDescent="0.3">
      <c r="A116" s="2" t="s">
        <v>76</v>
      </c>
      <c r="B116" s="2"/>
      <c r="C116" s="2"/>
      <c r="D116" s="2"/>
      <c r="E116" s="2"/>
      <c r="F116" s="2"/>
      <c r="G116" s="2"/>
      <c r="H116" s="2"/>
    </row>
    <row r="117" spans="1:8" x14ac:dyDescent="0.3">
      <c r="A117" s="2" t="s">
        <v>72</v>
      </c>
      <c r="B117" s="2"/>
      <c r="C117" s="2"/>
      <c r="D117" s="2"/>
      <c r="E117" s="2"/>
      <c r="F117" s="2"/>
      <c r="G117" s="2"/>
      <c r="H117" s="2"/>
    </row>
    <row r="118" spans="1:8" x14ac:dyDescent="0.3">
      <c r="A118" s="2" t="s">
        <v>68</v>
      </c>
      <c r="B118" s="2"/>
      <c r="C118" s="2"/>
      <c r="D118" s="2"/>
      <c r="E118" s="2"/>
      <c r="F118" s="2"/>
      <c r="G118" s="2"/>
      <c r="H118" s="2"/>
    </row>
    <row r="119" spans="1:8" x14ac:dyDescent="0.3">
      <c r="A119" s="2" t="s">
        <v>69</v>
      </c>
      <c r="B119" s="2"/>
      <c r="C119" s="2"/>
      <c r="D119" s="2"/>
      <c r="E119" s="2"/>
      <c r="F119" s="2"/>
      <c r="G119" s="2"/>
      <c r="H119" s="2"/>
    </row>
    <row r="120" spans="1:8" x14ac:dyDescent="0.3">
      <c r="A120" s="2" t="s">
        <v>70</v>
      </c>
      <c r="B120" s="2"/>
      <c r="C120" s="2"/>
      <c r="D120" s="2"/>
      <c r="E120" s="2"/>
      <c r="F120" s="2"/>
      <c r="G120" s="2"/>
      <c r="H120" s="2"/>
    </row>
    <row r="121" spans="1:8" x14ac:dyDescent="0.3">
      <c r="A121" s="2" t="s">
        <v>71</v>
      </c>
      <c r="B121" s="2"/>
      <c r="C121" s="2"/>
      <c r="D121" s="2"/>
      <c r="E121" s="2"/>
      <c r="F121" s="2"/>
      <c r="G121" s="2"/>
      <c r="H121" s="2"/>
    </row>
    <row r="122" spans="1:8" x14ac:dyDescent="0.3">
      <c r="A122" s="2" t="s">
        <v>120</v>
      </c>
      <c r="B122" s="2"/>
      <c r="C122" s="2"/>
      <c r="D122" s="2"/>
      <c r="E122" s="2"/>
      <c r="F122" s="2"/>
      <c r="G122" s="2"/>
      <c r="H122" s="2"/>
    </row>
    <row r="123" spans="1:8" x14ac:dyDescent="0.3">
      <c r="A123" s="2" t="s">
        <v>74</v>
      </c>
      <c r="B123" s="2"/>
      <c r="C123" s="2"/>
      <c r="D123" s="2"/>
      <c r="E123" s="2"/>
      <c r="F123" s="2"/>
      <c r="G123" s="2"/>
      <c r="H123" s="2"/>
    </row>
    <row r="124" spans="1:8" x14ac:dyDescent="0.3">
      <c r="A124" s="3" t="s">
        <v>73</v>
      </c>
      <c r="B124" s="3"/>
      <c r="C124" s="3"/>
      <c r="D124" s="3"/>
      <c r="E124" s="3"/>
    </row>
    <row r="125" spans="1:8" x14ac:dyDescent="0.3">
      <c r="A125" s="2" t="s">
        <v>75</v>
      </c>
      <c r="B125" s="2"/>
      <c r="C125" s="2"/>
      <c r="D125" s="2"/>
      <c r="E125" s="2"/>
      <c r="F125" s="2"/>
    </row>
    <row r="126" spans="1:8" x14ac:dyDescent="0.3">
      <c r="A126" s="2" t="s">
        <v>45</v>
      </c>
      <c r="B126" s="2"/>
      <c r="C126" s="2"/>
      <c r="D126" s="2"/>
      <c r="E126" s="2"/>
      <c r="F126" s="2"/>
    </row>
    <row r="127" spans="1:8" x14ac:dyDescent="0.3">
      <c r="A127" s="2"/>
      <c r="B127" s="2"/>
      <c r="C127" s="2"/>
      <c r="D127" s="2"/>
      <c r="E127" s="2"/>
      <c r="F127" s="2"/>
    </row>
    <row r="128" spans="1:8" x14ac:dyDescent="0.3">
      <c r="A128" s="2" t="s">
        <v>77</v>
      </c>
      <c r="B128" s="2"/>
      <c r="C128" s="2"/>
      <c r="D128" s="2"/>
      <c r="E128" s="2"/>
      <c r="F128" s="2"/>
    </row>
    <row r="129" spans="1:13" x14ac:dyDescent="0.3">
      <c r="A129" s="2" t="s">
        <v>64</v>
      </c>
      <c r="B129" s="2"/>
      <c r="C129" s="2"/>
      <c r="D129" s="2"/>
      <c r="E129" s="2"/>
      <c r="F129" s="2"/>
    </row>
    <row r="131" spans="1:13" x14ac:dyDescent="0.3">
      <c r="A131" s="1" t="s">
        <v>46</v>
      </c>
    </row>
    <row r="132" spans="1:13" x14ac:dyDescent="0.3">
      <c r="A132" s="2" t="s">
        <v>47</v>
      </c>
    </row>
    <row r="133" spans="1:13" x14ac:dyDescent="0.3">
      <c r="A133" s="1" t="s">
        <v>48</v>
      </c>
    </row>
    <row r="135" spans="1:13" s="2" customFormat="1" x14ac:dyDescent="0.3">
      <c r="L135" s="11"/>
      <c r="M135" s="11"/>
    </row>
    <row r="136" spans="1:13" s="2" customFormat="1" x14ac:dyDescent="0.3">
      <c r="L136" s="11"/>
      <c r="M136" s="11"/>
    </row>
    <row r="137" spans="1:13" x14ac:dyDescent="0.3">
      <c r="A137" s="3"/>
    </row>
    <row r="139" spans="1:13" s="12" customFormat="1" x14ac:dyDescent="0.3">
      <c r="A139" s="2"/>
      <c r="B139" s="2"/>
      <c r="C139" s="2"/>
      <c r="D139" s="2"/>
      <c r="E139" s="2"/>
      <c r="F139" s="2"/>
      <c r="G139" s="2"/>
      <c r="H139" s="2"/>
      <c r="I139" s="1"/>
      <c r="L139" s="13"/>
      <c r="M139" s="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abSelected="1" topLeftCell="B16" zoomScale="110" zoomScaleNormal="110" workbookViewId="0">
      <selection activeCell="B19" sqref="B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15" t="s">
        <v>49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7"/>
    </row>
    <row r="2" spans="1:20" ht="30" customHeight="1" thickBot="1" x14ac:dyDescent="0.35">
      <c r="A2" s="551" t="s">
        <v>50</v>
      </c>
      <c r="B2" s="549" t="s">
        <v>6</v>
      </c>
      <c r="C2" s="597" t="s">
        <v>51</v>
      </c>
      <c r="D2" s="593"/>
      <c r="E2" s="593"/>
      <c r="F2" s="620" t="s">
        <v>8</v>
      </c>
      <c r="G2" s="642" t="s">
        <v>33</v>
      </c>
      <c r="H2" s="558" t="s">
        <v>65</v>
      </c>
      <c r="I2" s="556" t="s">
        <v>10</v>
      </c>
      <c r="J2" s="624" t="s">
        <v>11</v>
      </c>
      <c r="K2" s="554" t="s">
        <v>52</v>
      </c>
      <c r="L2" s="555"/>
      <c r="M2" s="627" t="s">
        <v>13</v>
      </c>
      <c r="N2" s="628"/>
      <c r="O2" s="636" t="s">
        <v>53</v>
      </c>
      <c r="P2" s="637"/>
      <c r="Q2" s="637"/>
      <c r="R2" s="637"/>
      <c r="S2" s="627" t="s">
        <v>15</v>
      </c>
      <c r="T2" s="628"/>
    </row>
    <row r="3" spans="1:20" ht="22.35" customHeight="1" thickBot="1" x14ac:dyDescent="0.35">
      <c r="A3" s="618"/>
      <c r="B3" s="631"/>
      <c r="C3" s="632" t="s">
        <v>54</v>
      </c>
      <c r="D3" s="634" t="s">
        <v>55</v>
      </c>
      <c r="E3" s="634" t="s">
        <v>56</v>
      </c>
      <c r="F3" s="621"/>
      <c r="G3" s="643"/>
      <c r="H3" s="645"/>
      <c r="I3" s="623"/>
      <c r="J3" s="625"/>
      <c r="K3" s="640" t="s">
        <v>57</v>
      </c>
      <c r="L3" s="640" t="s">
        <v>107</v>
      </c>
      <c r="M3" s="567" t="s">
        <v>22</v>
      </c>
      <c r="N3" s="569" t="s">
        <v>23</v>
      </c>
      <c r="O3" s="638" t="s">
        <v>36</v>
      </c>
      <c r="P3" s="639"/>
      <c r="Q3" s="639"/>
      <c r="R3" s="639"/>
      <c r="S3" s="629" t="s">
        <v>58</v>
      </c>
      <c r="T3" s="630" t="s">
        <v>27</v>
      </c>
    </row>
    <row r="4" spans="1:20" ht="68.25" customHeight="1" thickBot="1" x14ac:dyDescent="0.35">
      <c r="A4" s="619"/>
      <c r="B4" s="550"/>
      <c r="C4" s="633"/>
      <c r="D4" s="635"/>
      <c r="E4" s="635"/>
      <c r="F4" s="622"/>
      <c r="G4" s="644"/>
      <c r="H4" s="559"/>
      <c r="I4" s="557"/>
      <c r="J4" s="626"/>
      <c r="K4" s="641"/>
      <c r="L4" s="641"/>
      <c r="M4" s="568"/>
      <c r="N4" s="570"/>
      <c r="O4" s="49" t="s">
        <v>59</v>
      </c>
      <c r="P4" s="50" t="s">
        <v>39</v>
      </c>
      <c r="Q4" s="51" t="s">
        <v>40</v>
      </c>
      <c r="R4" s="52" t="s">
        <v>60</v>
      </c>
      <c r="S4" s="576"/>
      <c r="T4" s="578"/>
    </row>
    <row r="5" spans="1:20" ht="41.4" x14ac:dyDescent="0.3">
      <c r="A5" s="1">
        <v>1</v>
      </c>
      <c r="B5" s="5">
        <v>1</v>
      </c>
      <c r="C5" s="53" t="s">
        <v>123</v>
      </c>
      <c r="D5" s="54" t="s">
        <v>124</v>
      </c>
      <c r="E5" s="55" t="s">
        <v>125</v>
      </c>
      <c r="F5" s="56" t="s">
        <v>130</v>
      </c>
      <c r="G5" s="57" t="s">
        <v>111</v>
      </c>
      <c r="H5" s="57" t="s">
        <v>126</v>
      </c>
      <c r="I5" s="57" t="s">
        <v>126</v>
      </c>
      <c r="J5" s="58" t="s">
        <v>130</v>
      </c>
      <c r="K5" s="59">
        <v>300000</v>
      </c>
      <c r="L5" s="60">
        <f>K5*0.85</f>
        <v>255000</v>
      </c>
      <c r="M5" s="61">
        <v>2022</v>
      </c>
      <c r="N5" s="55">
        <v>2025</v>
      </c>
      <c r="O5" s="61"/>
      <c r="P5" s="54" t="s">
        <v>127</v>
      </c>
      <c r="Q5" s="54"/>
      <c r="R5" s="55"/>
      <c r="S5" s="61" t="s">
        <v>128</v>
      </c>
      <c r="T5" s="55" t="s">
        <v>129</v>
      </c>
    </row>
    <row r="6" spans="1:20" ht="41.4" x14ac:dyDescent="0.3">
      <c r="A6" s="1">
        <v>2</v>
      </c>
      <c r="B6" s="5">
        <v>2</v>
      </c>
      <c r="C6" s="53" t="s">
        <v>123</v>
      </c>
      <c r="D6" s="54" t="s">
        <v>124</v>
      </c>
      <c r="E6" s="55" t="s">
        <v>125</v>
      </c>
      <c r="F6" s="56" t="s">
        <v>131</v>
      </c>
      <c r="G6" s="57" t="s">
        <v>111</v>
      </c>
      <c r="H6" s="57" t="s">
        <v>126</v>
      </c>
      <c r="I6" s="57" t="s">
        <v>126</v>
      </c>
      <c r="J6" s="58" t="s">
        <v>132</v>
      </c>
      <c r="K6" s="59">
        <v>3000000</v>
      </c>
      <c r="L6" s="60">
        <f>K6*0.85</f>
        <v>2550000</v>
      </c>
      <c r="M6" s="61">
        <v>2023</v>
      </c>
      <c r="N6" s="55">
        <v>2027</v>
      </c>
      <c r="O6" s="61"/>
      <c r="P6" s="54"/>
      <c r="Q6" s="54"/>
      <c r="R6" s="55"/>
      <c r="S6" s="61" t="s">
        <v>128</v>
      </c>
      <c r="T6" s="55" t="s">
        <v>129</v>
      </c>
    </row>
    <row r="7" spans="1:20" ht="41.4" x14ac:dyDescent="0.3">
      <c r="B7" s="5">
        <v>3</v>
      </c>
      <c r="C7" s="53" t="s">
        <v>123</v>
      </c>
      <c r="D7" s="54" t="s">
        <v>124</v>
      </c>
      <c r="E7" s="55" t="s">
        <v>125</v>
      </c>
      <c r="F7" s="57" t="s">
        <v>133</v>
      </c>
      <c r="G7" s="57" t="s">
        <v>111</v>
      </c>
      <c r="H7" s="57" t="s">
        <v>126</v>
      </c>
      <c r="I7" s="57" t="s">
        <v>126</v>
      </c>
      <c r="J7" s="57" t="s">
        <v>134</v>
      </c>
      <c r="K7" s="63">
        <v>2000000</v>
      </c>
      <c r="L7" s="60">
        <f>K7*0.85</f>
        <v>1700000</v>
      </c>
      <c r="M7" s="61">
        <v>2023</v>
      </c>
      <c r="N7" s="55">
        <v>2027</v>
      </c>
      <c r="O7" s="61"/>
      <c r="P7" s="54"/>
      <c r="Q7" s="54"/>
      <c r="R7" s="55"/>
      <c r="S7" s="61" t="s">
        <v>128</v>
      </c>
      <c r="T7" s="55" t="s">
        <v>129</v>
      </c>
    </row>
    <row r="8" spans="1:20" ht="42" thickBot="1" x14ac:dyDescent="0.35">
      <c r="B8" s="5">
        <v>4</v>
      </c>
      <c r="C8" s="64" t="s">
        <v>123</v>
      </c>
      <c r="D8" s="65" t="s">
        <v>124</v>
      </c>
      <c r="E8" s="66" t="s">
        <v>125</v>
      </c>
      <c r="F8" s="67" t="s">
        <v>135</v>
      </c>
      <c r="G8" s="67" t="s">
        <v>111</v>
      </c>
      <c r="H8" s="67" t="s">
        <v>126</v>
      </c>
      <c r="I8" s="67" t="s">
        <v>126</v>
      </c>
      <c r="J8" s="68" t="s">
        <v>136</v>
      </c>
      <c r="K8" s="69">
        <v>2000000</v>
      </c>
      <c r="L8" s="78">
        <f>K8*0.85</f>
        <v>1700000</v>
      </c>
      <c r="M8" s="70">
        <v>2022</v>
      </c>
      <c r="N8" s="66">
        <v>2027</v>
      </c>
      <c r="O8" s="70"/>
      <c r="P8" s="65" t="s">
        <v>127</v>
      </c>
      <c r="Q8" s="65" t="s">
        <v>127</v>
      </c>
      <c r="R8" s="66"/>
      <c r="S8" s="70" t="s">
        <v>128</v>
      </c>
      <c r="T8" s="66" t="s">
        <v>129</v>
      </c>
    </row>
    <row r="9" spans="1:20" ht="55.8" thickBot="1" x14ac:dyDescent="0.35">
      <c r="B9" s="6">
        <v>5</v>
      </c>
      <c r="C9" s="83" t="s">
        <v>137</v>
      </c>
      <c r="D9" s="84" t="s">
        <v>124</v>
      </c>
      <c r="E9" s="85" t="s">
        <v>138</v>
      </c>
      <c r="F9" s="86" t="s">
        <v>139</v>
      </c>
      <c r="G9" s="87" t="s">
        <v>111</v>
      </c>
      <c r="H9" s="87" t="s">
        <v>126</v>
      </c>
      <c r="I9" s="87" t="s">
        <v>126</v>
      </c>
      <c r="J9" s="86" t="s">
        <v>140</v>
      </c>
      <c r="K9" s="88">
        <v>150000000</v>
      </c>
      <c r="L9" s="89">
        <f>K9*0.85</f>
        <v>127500000</v>
      </c>
      <c r="M9" s="90">
        <v>2022</v>
      </c>
      <c r="N9" s="91">
        <v>2027</v>
      </c>
      <c r="O9" s="90"/>
      <c r="P9" s="84"/>
      <c r="Q9" s="84"/>
      <c r="R9" s="91"/>
      <c r="S9" s="83" t="s">
        <v>141</v>
      </c>
      <c r="T9" s="91" t="s">
        <v>129</v>
      </c>
    </row>
    <row r="10" spans="1:20" ht="28.2" thickBot="1" x14ac:dyDescent="0.35">
      <c r="A10" s="1">
        <v>3</v>
      </c>
      <c r="B10" s="422">
        <v>6</v>
      </c>
      <c r="C10" s="83" t="s">
        <v>299</v>
      </c>
      <c r="D10" s="84" t="s">
        <v>299</v>
      </c>
      <c r="E10" s="419" t="s">
        <v>392</v>
      </c>
      <c r="F10" s="266" t="s">
        <v>393</v>
      </c>
      <c r="G10" s="292" t="s">
        <v>394</v>
      </c>
      <c r="H10" s="292" t="s">
        <v>126</v>
      </c>
      <c r="I10" s="292" t="s">
        <v>300</v>
      </c>
      <c r="J10" s="86" t="s">
        <v>393</v>
      </c>
      <c r="K10" s="418">
        <v>14000000</v>
      </c>
      <c r="L10" s="418">
        <f t="shared" ref="L10" si="0">K10*0.85</f>
        <v>11900000</v>
      </c>
      <c r="M10" s="90">
        <v>2022</v>
      </c>
      <c r="N10" s="420">
        <v>2027</v>
      </c>
      <c r="O10" s="256" t="s">
        <v>127</v>
      </c>
      <c r="P10" s="421"/>
      <c r="Q10" s="421" t="s">
        <v>127</v>
      </c>
      <c r="R10" s="421" t="s">
        <v>127</v>
      </c>
      <c r="S10" s="313" t="s">
        <v>160</v>
      </c>
      <c r="T10" s="91" t="s">
        <v>129</v>
      </c>
    </row>
    <row r="11" spans="1:20" x14ac:dyDescent="0.3">
      <c r="B11" s="82"/>
      <c r="C11" s="179"/>
      <c r="D11" s="523"/>
      <c r="E11" s="524"/>
      <c r="F11" s="179"/>
      <c r="G11" s="523"/>
      <c r="H11" s="523"/>
      <c r="I11" s="523"/>
      <c r="J11" s="179"/>
      <c r="K11" s="525"/>
      <c r="L11" s="525"/>
      <c r="M11" s="523"/>
      <c r="N11" s="523"/>
      <c r="O11" s="526"/>
      <c r="P11" s="526"/>
      <c r="Q11" s="526"/>
      <c r="R11" s="526"/>
      <c r="S11" s="179"/>
      <c r="T11" s="523"/>
    </row>
    <row r="12" spans="1:20" x14ac:dyDescent="0.3">
      <c r="B12" s="82"/>
    </row>
    <row r="13" spans="1:20" x14ac:dyDescent="0.3">
      <c r="B13" s="1" t="s">
        <v>142</v>
      </c>
    </row>
    <row r="14" spans="1:20" x14ac:dyDescent="0.3">
      <c r="B14" s="79" t="s">
        <v>143</v>
      </c>
      <c r="C14" s="2" t="s">
        <v>144</v>
      </c>
    </row>
    <row r="15" spans="1:20" x14ac:dyDescent="0.3">
      <c r="B15" s="80" t="s">
        <v>143</v>
      </c>
      <c r="C15" s="2" t="s">
        <v>145</v>
      </c>
    </row>
    <row r="16" spans="1:20" x14ac:dyDescent="0.3">
      <c r="B16" s="81" t="s">
        <v>143</v>
      </c>
      <c r="C16" s="2" t="s">
        <v>146</v>
      </c>
    </row>
    <row r="19" spans="1:12" x14ac:dyDescent="0.3">
      <c r="B19" s="1" t="s">
        <v>419</v>
      </c>
    </row>
    <row r="20" spans="1:12" x14ac:dyDescent="0.3">
      <c r="H20" s="1" t="s">
        <v>395</v>
      </c>
    </row>
    <row r="21" spans="1:12" x14ac:dyDescent="0.3">
      <c r="H21" s="1" t="s">
        <v>396</v>
      </c>
    </row>
    <row r="22" spans="1:12" x14ac:dyDescent="0.3">
      <c r="A22" s="1" t="s">
        <v>61</v>
      </c>
    </row>
    <row r="23" spans="1:12" x14ac:dyDescent="0.3">
      <c r="B23" s="1" t="s">
        <v>62</v>
      </c>
    </row>
    <row r="24" spans="1:12" ht="16.2" customHeight="1" x14ac:dyDescent="0.3">
      <c r="B24" s="1" t="s">
        <v>63</v>
      </c>
    </row>
    <row r="25" spans="1:12" x14ac:dyDescent="0.3">
      <c r="B25" s="1" t="s">
        <v>119</v>
      </c>
    </row>
    <row r="26" spans="1:12" x14ac:dyDescent="0.3">
      <c r="B26" s="1" t="s">
        <v>122</v>
      </c>
    </row>
    <row r="27" spans="1:12" x14ac:dyDescent="0.3">
      <c r="B27" s="1" t="s">
        <v>121</v>
      </c>
    </row>
    <row r="29" spans="1:12" x14ac:dyDescent="0.3">
      <c r="B29" s="1" t="s">
        <v>43</v>
      </c>
    </row>
    <row r="31" spans="1:12" x14ac:dyDescent="0.3">
      <c r="A31" s="3" t="s">
        <v>44</v>
      </c>
      <c r="B31" s="2" t="s">
        <v>79</v>
      </c>
      <c r="C31" s="2"/>
      <c r="D31" s="2"/>
      <c r="E31" s="2"/>
      <c r="F31" s="2"/>
      <c r="G31" s="2"/>
      <c r="H31" s="2"/>
      <c r="I31" s="2"/>
      <c r="J31" s="2"/>
      <c r="K31" s="11"/>
      <c r="L31" s="11"/>
    </row>
    <row r="32" spans="1:12" x14ac:dyDescent="0.3">
      <c r="A32" s="3" t="s">
        <v>45</v>
      </c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1"/>
      <c r="L32" s="11"/>
    </row>
    <row r="33" spans="1:12" x14ac:dyDescent="0.3">
      <c r="A33" s="3"/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11"/>
      <c r="L33" s="11"/>
    </row>
    <row r="34" spans="1:12" x14ac:dyDescent="0.3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11"/>
      <c r="L34" s="11"/>
    </row>
    <row r="35" spans="1:12" x14ac:dyDescent="0.3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11"/>
      <c r="L35" s="11"/>
    </row>
    <row r="36" spans="1:12" x14ac:dyDescent="0.3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1"/>
      <c r="L36" s="11"/>
    </row>
    <row r="37" spans="1:12" x14ac:dyDescent="0.3">
      <c r="A37" s="3"/>
      <c r="B37" s="2" t="s">
        <v>120</v>
      </c>
      <c r="C37" s="2"/>
      <c r="D37" s="2"/>
      <c r="E37" s="2"/>
      <c r="F37" s="2"/>
      <c r="G37" s="2"/>
      <c r="H37" s="2"/>
      <c r="I37" s="2"/>
      <c r="J37" s="2"/>
      <c r="K37" s="11"/>
      <c r="L37" s="11"/>
    </row>
    <row r="38" spans="1:12" x14ac:dyDescent="0.3">
      <c r="A38" s="3"/>
      <c r="B38" s="2" t="s">
        <v>74</v>
      </c>
      <c r="C38" s="2"/>
      <c r="D38" s="2"/>
      <c r="E38" s="2"/>
      <c r="F38" s="2"/>
      <c r="G38" s="2"/>
      <c r="H38" s="2"/>
      <c r="I38" s="2"/>
      <c r="J38" s="2"/>
      <c r="K38" s="11"/>
      <c r="L38" s="11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11"/>
      <c r="L39" s="11"/>
    </row>
    <row r="40" spans="1:12" x14ac:dyDescent="0.3">
      <c r="A40" s="3"/>
      <c r="B40" s="2" t="s">
        <v>78</v>
      </c>
      <c r="C40" s="2"/>
      <c r="D40" s="2"/>
      <c r="E40" s="2"/>
      <c r="F40" s="2"/>
      <c r="G40" s="2"/>
      <c r="H40" s="2"/>
      <c r="I40" s="2"/>
      <c r="J40" s="2"/>
      <c r="K40" s="11"/>
      <c r="L40" s="11"/>
    </row>
    <row r="41" spans="1:12" x14ac:dyDescent="0.3">
      <c r="A41" s="3"/>
      <c r="B41" s="2" t="s">
        <v>45</v>
      </c>
      <c r="C41" s="2"/>
      <c r="D41" s="2"/>
      <c r="E41" s="2"/>
      <c r="F41" s="2"/>
      <c r="G41" s="2"/>
      <c r="H41" s="2"/>
      <c r="I41" s="2"/>
      <c r="J41" s="2"/>
      <c r="K41" s="11"/>
      <c r="L41" s="11"/>
    </row>
    <row r="42" spans="1:12" x14ac:dyDescent="0.3">
      <c r="B42" s="2"/>
      <c r="C42" s="2"/>
      <c r="D42" s="2"/>
      <c r="E42" s="2"/>
      <c r="F42" s="2"/>
      <c r="G42" s="2"/>
      <c r="H42" s="2"/>
      <c r="I42" s="2"/>
      <c r="J42" s="2"/>
      <c r="K42" s="11"/>
      <c r="L42" s="11"/>
    </row>
    <row r="43" spans="1:12" x14ac:dyDescent="0.3">
      <c r="B43" s="2" t="s">
        <v>77</v>
      </c>
      <c r="C43" s="2"/>
      <c r="D43" s="2"/>
      <c r="E43" s="2"/>
      <c r="F43" s="2"/>
      <c r="G43" s="2"/>
      <c r="H43" s="2"/>
      <c r="I43" s="2"/>
      <c r="J43" s="2"/>
      <c r="K43" s="11"/>
      <c r="L43" s="11"/>
    </row>
    <row r="44" spans="1:12" x14ac:dyDescent="0.3">
      <c r="B44" s="2" t="s">
        <v>64</v>
      </c>
      <c r="C44" s="2"/>
      <c r="D44" s="2"/>
      <c r="E44" s="2"/>
      <c r="F44" s="2"/>
      <c r="G44" s="2"/>
      <c r="H44" s="2"/>
      <c r="I44" s="2"/>
      <c r="J44" s="2"/>
      <c r="K44" s="11"/>
      <c r="L44" s="11"/>
    </row>
    <row r="45" spans="1:12" ht="16.2" customHeight="1" x14ac:dyDescent="0.3"/>
    <row r="46" spans="1:12" x14ac:dyDescent="0.3">
      <c r="B46" s="1" t="s">
        <v>46</v>
      </c>
    </row>
    <row r="47" spans="1:12" x14ac:dyDescent="0.3">
      <c r="B47" s="1" t="s">
        <v>47</v>
      </c>
    </row>
    <row r="48" spans="1:12" x14ac:dyDescent="0.3">
      <c r="B48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Ludmila Hlozkova</cp:lastModifiedBy>
  <cp:revision/>
  <cp:lastPrinted>2023-02-09T11:27:58Z</cp:lastPrinted>
  <dcterms:created xsi:type="dcterms:W3CDTF">2020-07-22T07:46:04Z</dcterms:created>
  <dcterms:modified xsi:type="dcterms:W3CDTF">2023-08-29T21:28:29Z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