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smezilesi.sharepoint.com/sites/MAP4/Sdilene dokumenty/A1_Řízení projektu/A3.1_Řídící výbor/251208_ ŘV/Podklady/"/>
    </mc:Choice>
  </mc:AlternateContent>
  <xr:revisionPtr revIDLastSave="127" documentId="13_ncr:1_{4BFC1426-BE81-4AC5-A1EE-2AEC760F3B87}" xr6:coauthVersionLast="47" xr6:coauthVersionMax="47" xr10:uidLastSave="{2904D87A-5C09-4F30-849A-2ECF7B77998A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13" r:id="rId3"/>
    <sheet name="zajmové, neformalní, cel" sheetId="8" r:id="rId4"/>
  </sheets>
  <definedNames>
    <definedName name="_xlnm.Print_Area" localSheetId="1">MŠ!$A$1:$S$40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3" l="1"/>
  <c r="M12" i="13"/>
  <c r="M11" i="13"/>
  <c r="M10" i="13"/>
  <c r="M9" i="13"/>
  <c r="M8" i="13"/>
  <c r="M7" i="13"/>
  <c r="M6" i="13"/>
  <c r="M5" i="13"/>
  <c r="M72" i="13"/>
  <c r="M71" i="13"/>
  <c r="M70" i="13"/>
  <c r="M69" i="13"/>
  <c r="M51" i="13"/>
  <c r="M50" i="13"/>
  <c r="M49" i="13"/>
  <c r="M48" i="13"/>
  <c r="M47" i="13"/>
  <c r="M46" i="13"/>
  <c r="M45" i="13"/>
  <c r="M44" i="13"/>
  <c r="M43" i="13"/>
  <c r="M41" i="13"/>
  <c r="M40" i="13"/>
  <c r="M35" i="13"/>
  <c r="M33" i="13"/>
  <c r="M35" i="6" l="1"/>
  <c r="M34" i="6"/>
  <c r="M33" i="6"/>
  <c r="M68" i="13"/>
  <c r="M67" i="13"/>
  <c r="M66" i="13"/>
  <c r="M29" i="13" l="1"/>
  <c r="M28" i="13"/>
  <c r="M27" i="13"/>
  <c r="M27" i="6"/>
  <c r="M9" i="6" l="1"/>
  <c r="M8" i="6"/>
  <c r="M65" i="13"/>
  <c r="M64" i="13"/>
  <c r="M32" i="6"/>
  <c r="M63" i="13"/>
  <c r="L16" i="8"/>
  <c r="M39" i="13"/>
  <c r="M36" i="13"/>
  <c r="M62" i="13"/>
  <c r="M13" i="6"/>
  <c r="M31" i="6"/>
  <c r="L15" i="8"/>
  <c r="L14" i="8"/>
  <c r="L13" i="8"/>
  <c r="L11" i="8"/>
  <c r="L12" i="8"/>
  <c r="M30" i="13"/>
  <c r="M30" i="6"/>
  <c r="M29" i="6"/>
  <c r="M34" i="13"/>
  <c r="M28" i="6"/>
  <c r="M17" i="13"/>
  <c r="M18" i="13"/>
  <c r="M19" i="13"/>
  <c r="M20" i="13"/>
  <c r="M21" i="13"/>
  <c r="M22" i="13"/>
  <c r="M23" i="13"/>
  <c r="M24" i="13"/>
  <c r="M25" i="13"/>
  <c r="M26" i="13"/>
  <c r="M31" i="13"/>
  <c r="M32" i="13"/>
  <c r="M37" i="13"/>
  <c r="M38" i="13"/>
  <c r="M42" i="13"/>
  <c r="M52" i="13"/>
  <c r="M53" i="13"/>
  <c r="M54" i="13"/>
  <c r="M55" i="13"/>
  <c r="M56" i="13"/>
  <c r="M57" i="13"/>
  <c r="M58" i="13"/>
  <c r="M59" i="13"/>
  <c r="M60" i="13"/>
  <c r="M61" i="13"/>
  <c r="M15" i="13"/>
  <c r="M16" i="13"/>
  <c r="M12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6" i="6"/>
  <c r="M7" i="6"/>
  <c r="M10" i="6"/>
  <c r="M5" i="6"/>
  <c r="L6" i="8"/>
  <c r="L7" i="8"/>
  <c r="L8" i="8"/>
  <c r="L9" i="8"/>
  <c r="L10" i="8"/>
  <c r="L5" i="8"/>
  <c r="M14" i="13"/>
  <c r="M11" i="6" l="1"/>
  <c r="M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Brožová</author>
  </authors>
  <commentList>
    <comment ref="K61" authorId="0" shapeId="0" xr:uid="{425FFA90-677F-4DA1-A46F-FD14CC9B7D44}">
      <text>
        <r>
          <rPr>
            <b/>
            <sz val="9"/>
            <color indexed="81"/>
            <rFont val="Tahoma"/>
            <family val="2"/>
            <charset val="238"/>
          </rPr>
          <t>Michaela Brožová:</t>
        </r>
        <r>
          <rPr>
            <sz val="9"/>
            <color indexed="81"/>
            <rFont val="Tahoma"/>
            <family val="2"/>
            <charset val="238"/>
          </rPr>
          <t xml:space="preserve">
Křečkov chce tělocvičnu, řeší obec, ale chtěli by dát i za školu.</t>
        </r>
      </text>
    </comment>
  </commentList>
</comments>
</file>

<file path=xl/sharedStrings.xml><?xml version="1.0" encoding="utf-8"?>
<sst xmlns="http://schemas.openxmlformats.org/spreadsheetml/2006/main" count="1438" uniqueCount="465">
  <si>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</si>
  <si>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</si>
  <si>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</si>
  <si>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</si>
  <si>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</si>
  <si>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</si>
  <si>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</si>
  <si>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</si>
  <si>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</si>
  <si>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</si>
  <si>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</si>
  <si>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</si>
  <si>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</si>
  <si>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</si>
  <si>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</si>
  <si>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</si>
  <si>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</si>
  <si>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</si>
  <si>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</si>
  <si>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</si>
  <si>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</si>
  <si>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</si>
  <si>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</si>
  <si>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</si>
  <si>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</si>
  <si>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</si>
  <si>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</si>
  <si>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</si>
  <si>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</si>
  <si>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</si>
  <si>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</si>
  <si>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</si>
  <si>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</si>
  <si>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</si>
  <si>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</si>
  <si>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</si>
  <si>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</si>
  <si>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</si>
  <si>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</si>
  <si>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</si>
  <si>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</si>
  <si>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</si>
  <si>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</si>
  <si>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</si>
  <si>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</si>
  <si>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</si>
  <si>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</si>
  <si>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</si>
  <si>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</si>
  <si>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</si>
  <si>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</si>
  <si>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</si>
  <si>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</si>
  <si>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</si>
  <si>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</si>
  <si>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</si>
  <si>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</si>
  <si>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</si>
  <si>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</si>
  <si>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</si>
  <si>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</si>
  <si>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</si>
  <si>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</si>
  <si>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</si>
  <si>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</si>
  <si>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</si>
  <si>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</si>
  <si>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</si>
  <si>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</si>
  <si>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</si>
  <si>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</si>
  <si>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</si>
  <si>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</si>
  <si>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</si>
  <si>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</si>
  <si>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</si>
  <si>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</si>
  <si>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</si>
  <si>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</si>
  <si>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</si>
  <si>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</si>
  <si>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</si>
  <si>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</si>
  <si>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</si>
  <si>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</si>
  <si>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</si>
  <si>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</si>
  <si>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</si>
  <si>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</si>
  <si>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</si>
  <si>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</si>
  <si>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</si>
  <si>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</si>
  <si>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</si>
  <si>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</si>
  <si>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</si>
  <si>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</si>
  <si>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</si>
  <si>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</si>
  <si>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</si>
  <si>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</si>
  <si>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</si>
  <si>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</si>
  <si>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</si>
  <si>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</si>
  <si>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</si>
  <si>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</si>
  <si>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Pátek</t>
  </si>
  <si>
    <t>Obec Pátek</t>
  </si>
  <si>
    <t>Vybavení tělocvičny</t>
  </si>
  <si>
    <t>Pátek</t>
  </si>
  <si>
    <t>Úprava prostor stávající garáže na tělocvičnu.</t>
  </si>
  <si>
    <t>ne</t>
  </si>
  <si>
    <t>Venkovní učebna -  pergola se stoly a lavicemi</t>
  </si>
  <si>
    <t>ano</t>
  </si>
  <si>
    <t xml:space="preserve">Výstavba dřevěné učebny v zahradě školy </t>
  </si>
  <si>
    <t>Obec Dymokury</t>
  </si>
  <si>
    <t> 600 050 700</t>
  </si>
  <si>
    <t>Učebna polytechnického vzdělávání žáků</t>
  </si>
  <si>
    <t>Poděbrady</t>
  </si>
  <si>
    <t>Dymokury</t>
  </si>
  <si>
    <t>x</t>
  </si>
  <si>
    <t>Školní zahrada - učící se, sportující</t>
  </si>
  <si>
    <t>Rekonstrukce elektrických rozvodů</t>
  </si>
  <si>
    <t>Rekonstrukce kmenových učeben</t>
  </si>
  <si>
    <t>Rekonstrukce odborné učebny - cvičná kuchyň</t>
  </si>
  <si>
    <t>MŠ Kněžice</t>
  </si>
  <si>
    <t>Obec Kněžice</t>
  </si>
  <si>
    <t>Dopravní hřiště</t>
  </si>
  <si>
    <t>Středočeský kraj</t>
  </si>
  <si>
    <t>Kněžice</t>
  </si>
  <si>
    <t>Vybudování dopravního hřiště na zaradě Š s povrchem Smartsoft</t>
  </si>
  <si>
    <t>Výměna krytin ve 2 třídách</t>
  </si>
  <si>
    <t>Výměna podlahové krytiny</t>
  </si>
  <si>
    <t>Mateřská škola Šikulka</t>
  </si>
  <si>
    <t>Obec Libice nad Cidlinou</t>
  </si>
  <si>
    <t>Zahrada</t>
  </si>
  <si>
    <t>Libice nad Cidlinou</t>
  </si>
  <si>
    <t>Základní škola Městec Králové, nám. Republiky 303</t>
  </si>
  <si>
    <t>Úprava školního pozemku</t>
  </si>
  <si>
    <t>Městec Králové</t>
  </si>
  <si>
    <t>Základní škola Městec Králové</t>
  </si>
  <si>
    <t>Obec Městec Králové</t>
  </si>
  <si>
    <t>Hřiště ZŠ MK</t>
  </si>
  <si>
    <t>Družina</t>
  </si>
  <si>
    <t>Bezbariérovost</t>
  </si>
  <si>
    <t>Školní klub</t>
  </si>
  <si>
    <t>Učebny</t>
  </si>
  <si>
    <t>Kabinety</t>
  </si>
  <si>
    <t>Fotovoltaika</t>
  </si>
  <si>
    <t>Konektivita</t>
  </si>
  <si>
    <t>Bezpečnost</t>
  </si>
  <si>
    <t>Polytechnika</t>
  </si>
  <si>
    <t>Úprava školní dílny na polytechnickou učebnu</t>
  </si>
  <si>
    <t>Zabezpečení budov školy, sledování pohybu osob</t>
  </si>
  <si>
    <t>Konektivita - výstavba zabezpečené sítě</t>
  </si>
  <si>
    <t>instalace funkční fotovoltaiky na střeše školy</t>
  </si>
  <si>
    <t>rekonstrukce odborných kabinetů</t>
  </si>
  <si>
    <t>rekonstrukce odborných učeben F, CH, INF</t>
  </si>
  <si>
    <t>rekonstrukce prostor školy pro potřeby školního klubu</t>
  </si>
  <si>
    <t>realizace bezbariérového přístupu do budov školy</t>
  </si>
  <si>
    <t>využití půdní vestavby pro prostory školní družiny</t>
  </si>
  <si>
    <t>realizace výstavby multifunkčního hřiště s umělým povrchem</t>
  </si>
  <si>
    <t>V přípravě</t>
  </si>
  <si>
    <t xml:space="preserve">Obec Sokoleč </t>
  </si>
  <si>
    <t>Františkova jazyková učebna</t>
  </si>
  <si>
    <t>Sokoleč</t>
  </si>
  <si>
    <t>Vybudování nové učebny využitekné pro výuku jazyků a digitálních technologií.</t>
  </si>
  <si>
    <t>X</t>
  </si>
  <si>
    <t>Záměr</t>
  </si>
  <si>
    <t>Základní škola letce Františka Nováka Sokoleč, příspěvková organizace</t>
  </si>
  <si>
    <t>Základní škola T. G. Masaryka Poděbrady, Školní 556, okres Nymburk</t>
  </si>
  <si>
    <t>Město Poděbrady</t>
  </si>
  <si>
    <t>Venkovní učebna u budovy na Žižkově – dřevostavba</t>
  </si>
  <si>
    <t>Propojení výuky s přírodou</t>
  </si>
  <si>
    <t>Učebna polytechnického vzdělávání</t>
  </si>
  <si>
    <t>Rozvíjet správné pracovní postupy a návyky.</t>
  </si>
  <si>
    <t>Stavba nové budovy, rozšiřování kapacit</t>
  </si>
  <si>
    <t>Zíkladní škola Václava Havla, Na Valech 45, okres Nymburk</t>
  </si>
  <si>
    <t>Rozšíření kapacity</t>
  </si>
  <si>
    <t>v přípravě</t>
  </si>
  <si>
    <t>Venkovní učebna EVVO</t>
  </si>
  <si>
    <t>Demolice stávající tělocvičny a výstavba nové u budovy ve školní ulici</t>
  </si>
  <si>
    <t>MŠ Poděbrady</t>
  </si>
  <si>
    <t xml:space="preserve">Kompletní rekonstrukce nově zakoupené budovy mateřské školy za účelem otevření nového odloučeného pracoviště a zvýšení kapacit MŠ Poděbrady </t>
  </si>
  <si>
    <t>Rozvody v MŠ Karla Čapka</t>
  </si>
  <si>
    <t>Výstavba tělocvičny</t>
  </si>
  <si>
    <t>Rekonstrukce a nákup herních prvků na zahradách odloučených pracovišť MŠ Poděbrady</t>
  </si>
  <si>
    <t>Zajištění provozu a bezpečnosti venkovních aktivit MŠ Poděbrady</t>
  </si>
  <si>
    <t>Fotovoltaické panely na budovy odloučených pracovišť MŠ Poděbrady</t>
  </si>
  <si>
    <t xml:space="preserve">Snížení energetické náročnosti stávajících odloučených pracovišť </t>
  </si>
  <si>
    <t>Rozšíření kapacity o 2 učebny - 1. stupeň školy</t>
  </si>
  <si>
    <t>Rozšíření kapacity o 2 učebny - 2. stupeň školy</t>
  </si>
  <si>
    <t xml:space="preserve">Dopravní hřiště </t>
  </si>
  <si>
    <t>Zajištění výuky dopravní bezpečnosti v ORP Poděbrady (nyní v nejbližším okolí chybí)</t>
  </si>
  <si>
    <t>Hřiště u nového odloučeného pracoviště MŠ Velké Zboží</t>
  </si>
  <si>
    <t>Hřiště u plánovaného nového odloučeného pracoviště MŠ Velké Zboží</t>
  </si>
  <si>
    <t>Nové odloučené pracoviště MŠ Velké Zboží</t>
  </si>
  <si>
    <t>Stavba plotu u MŠ Karla Čapka</t>
  </si>
  <si>
    <t>Zajištění bezpečnosti venkovního pobytu dětí na odloučeném pracovišti MŠ Karla Čapka</t>
  </si>
  <si>
    <t>Rekonstrukce elektroinstalace</t>
  </si>
  <si>
    <t>Zajištění bezpečnostních standardů ve škole a bezpečné dostupnosti přístupů k elektřině ve třídách</t>
  </si>
  <si>
    <t>Učebna informatiky</t>
  </si>
  <si>
    <t>Vybavení učebny pro zvýšení kvality výuky informatiky</t>
  </si>
  <si>
    <t>Rozšíření výuky environmentální výchovy</t>
  </si>
  <si>
    <t>Rozšíření prostor školní družiny</t>
  </si>
  <si>
    <t>Rekonstrukce služebního bytu za účelem rozšíření kapacity školy pro družinu</t>
  </si>
  <si>
    <t>000498483</t>
  </si>
  <si>
    <t xml:space="preserve">
Mateřská škola CIPÍSKOVÁ</t>
  </si>
  <si>
    <t>Obec Písková Lhota</t>
  </si>
  <si>
    <t>Písková Lhota</t>
  </si>
  <si>
    <t>Speciální základní škola Poděbrady, příspěvková organizace, U Bažantnice 154/19, 290 01  Poděbrady</t>
  </si>
  <si>
    <t>Zastínění dětského hřiště</t>
  </si>
  <si>
    <t>Mlhoviště na školní zahradu</t>
  </si>
  <si>
    <t xml:space="preserve">Nástavba patra na budovu B </t>
  </si>
  <si>
    <t>Výstavba plotu kolem celého areálu školy</t>
  </si>
  <si>
    <t xml:space="preserve">Výměna oken v budově A </t>
  </si>
  <si>
    <t>Výměna střešní krytiny</t>
  </si>
  <si>
    <t>Výměna podlahy v tělocvičně</t>
  </si>
  <si>
    <t>Výměna telefonní ústředny a elektrozabezpečení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</si>
  <si>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</si>
  <si>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</si>
  <si>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</si>
  <si>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</si>
  <si>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3) a 4)  Vzdělávací oblasti a obory Rámcového vzdělávacího programu pro základní vzdělávání:</t>
  </si>
  <si>
    <t xml:space="preserve">•           Umění a kultura (pouze obor Výtvarná výchova), 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</si>
  <si>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</si>
  <si>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</si>
  <si>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Výstavba zastínění u dětského hřiště před budovou školy</t>
  </si>
  <si>
    <t>Nákup a instalace mlhoviště a stavba potřebné vodovodní přípojky</t>
  </si>
  <si>
    <t>Přístavba dalších prostor - učeben a zázemí v budově B</t>
  </si>
  <si>
    <t>Nahrazení již nevyhovujícího a zchátralého plotu kolem areálu školy tak, aby byl zajištěn bezpečný pohyb dětí</t>
  </si>
  <si>
    <t>Kompletní výměna všech oken v budově A</t>
  </si>
  <si>
    <t xml:space="preserve">Výměna střešní krytiny na budovách školy </t>
  </si>
  <si>
    <t>Kompletní rekonstrukce telefonní ústředny, která kromě komunikace zajišťuje bezpečnost vchodů do budovy, a elektrozabezpečení</t>
  </si>
  <si>
    <t>Likvidace staré podlahy a pokládka nové  v prostorách tělocvičny</t>
  </si>
  <si>
    <t>Zděné oplocení MŠ bude sloužit zejména jako odstínění zahrady od hlavní silnice a zajištění vyšší bezpečnosti dětí na zahradě</t>
  </si>
  <si>
    <t>Oplocení zahrady MŠ</t>
  </si>
  <si>
    <t>Venkovní učebna</t>
  </si>
  <si>
    <t>Venkovní učebna se sociálním zařízením a technickým zázemím pro venkovní učebnu a údržbu zahrady.</t>
  </si>
  <si>
    <t>Úprava části zahrady pro enviromentální výchovu, pěstební záhony, malý bezpečný vodní prvek.</t>
  </si>
  <si>
    <t>Revitalizace zahrady mateřské školy - pořízení nových herních prvků</t>
  </si>
  <si>
    <t>Zahrada pro EVVO</t>
  </si>
  <si>
    <t>Úprava podkroví nad MŠ - herna, učebna (hudební výchova, tanec a jiné pohybové aktivity, čtenářský klub).</t>
  </si>
  <si>
    <t>n/a</t>
  </si>
  <si>
    <t xml:space="preserve">
Mateřská škola Městec Králové</t>
  </si>
  <si>
    <t>Město Městec Králové</t>
  </si>
  <si>
    <t xml:space="preserve">Revitalizace zahrady MŠ </t>
  </si>
  <si>
    <t>Obnova zeleně - stromů, keřů, záhonů a přírodních herních prvků na zahradě MŠ</t>
  </si>
  <si>
    <t>N/A</t>
  </si>
  <si>
    <t>Křečkov</t>
  </si>
  <si>
    <t xml:space="preserve">
Základní škola a mateřská škola Křečkov</t>
  </si>
  <si>
    <t>Obec Křečkov</t>
  </si>
  <si>
    <t>Rekonstrukce prostoru školní družiny - osvětlení led, podlahové krytiny, výmalba, nábytek, interaktivní tabule a elektrotechnika</t>
  </si>
  <si>
    <t>Oprava povrchového pláště budovy školy</t>
  </si>
  <si>
    <t>Rekonstrukce stávajícího atria MŠ na tělocvičnu, která bude využívána pro pohybové činnosti a pro kulturní a společenské akce</t>
  </si>
  <si>
    <t xml:space="preserve">
Městská nemocnice Městec Králové a.s.</t>
  </si>
  <si>
    <t>Městská nemocnice Městec Králové a.s.</t>
  </si>
  <si>
    <t>Venkovní rolety</t>
  </si>
  <si>
    <t>Nákup a instalace venkovních rolet - snížení energetické náročnosti při vytápění / chlazení vnitřních prostor</t>
  </si>
  <si>
    <t>Renovace plotu</t>
  </si>
  <si>
    <t>Renovace plotu na školní zahradě směrem k silnici - zajištění bezpečného pohybu dětí</t>
  </si>
  <si>
    <t xml:space="preserve">
Mateřská škola Sokoleč, příspěvková organizace</t>
  </si>
  <si>
    <t>Obec Sokoleč</t>
  </si>
  <si>
    <t>Vybavení skladovacích prostor</t>
  </si>
  <si>
    <t>Vybavení zázemí a skladovacích prostor MŠ systémem vestavěných skříní.</t>
  </si>
  <si>
    <t>Dům dětí a mládeže Symfonie, Poděbrady, Za Nádražím 56</t>
  </si>
  <si>
    <t>Zateplení budovy a nová fasáda, venkovní rolety, výměna oken a vchodových dveří</t>
  </si>
  <si>
    <t xml:space="preserve">Zateplení budovy, výměna  oken a dveří a instalace venkovních rolet jako izolačního prvku vzhledem k energetické situaci </t>
  </si>
  <si>
    <t>Ne</t>
  </si>
  <si>
    <t xml:space="preserve">Fotovoltaika </t>
  </si>
  <si>
    <t>Nákup a instalace fotovoltaických panelů na střechu budovy z důvodu energetické úspory</t>
  </si>
  <si>
    <t>Výměna světel v učebnách</t>
  </si>
  <si>
    <t>Nákup a výměna osvětlení v učebnách z důvodu energetické úspory</t>
  </si>
  <si>
    <t>Multimediální učebna</t>
  </si>
  <si>
    <t>Přebudování stávající učebny  a vybavení pro multimediální učebnu</t>
  </si>
  <si>
    <t xml:space="preserve">Vybudování venkovní EVVO učebny (dřevostavba) a úprava venkovních prostor </t>
  </si>
  <si>
    <t>Vybudování venkovní učebny EVVO spojené s úpravou pozemku (vybudování relaxačních zón a zabudování insentivních prvků) - realizace na pozemku v majetku Stč. kraje</t>
  </si>
  <si>
    <t>Klimatizace učeben - rozšíření stávající klimatizace</t>
  </si>
  <si>
    <t>Vybavení učeben funkční klimatizací a rekonstrukce klimatizace stávající</t>
  </si>
  <si>
    <t>MZŠ a MŠ Dymokury</t>
  </si>
  <si>
    <t>Rekonstrukce a obnova vybavení školní kuchyně</t>
  </si>
  <si>
    <t>Školní konektivita</t>
  </si>
  <si>
    <t>Zajištění a zabezpečení sítě - konektivita</t>
  </si>
  <si>
    <t>Vybavení učebny - dílny - pro rozvoj polytechnického vzdělávání žáků 1. - 9. třídy</t>
  </si>
  <si>
    <t>Umístění posilovacích cvičebních prvků do areálu školní zahrady, vybudování naučné stezky v prostorách školní zahrady</t>
  </si>
  <si>
    <t>Rekonstrukce el. rozvodů ve staré části budovy</t>
  </si>
  <si>
    <t>Rekonstrukce pěti kmenových učeben</t>
  </si>
  <si>
    <t>Rekonstrukce cvičné kuchyně</t>
  </si>
  <si>
    <t>Reknstrukce školní kuchyně, obnova zařízení a vybavení školní kuchyně</t>
  </si>
  <si>
    <t>Učebna školních dílen</t>
  </si>
  <si>
    <t>Vybavení učeben - školní dílny a učebna polytechniky - určeno pro rozvoj pracovního a polytechnikého vzdělávání</t>
  </si>
  <si>
    <t>Vybudování relaxační zóny s odpočinkovými místy, herními prvky, pergolou</t>
  </si>
  <si>
    <t>Schváleno v Poděbradech dne 9. 12. 2022 Řídícím výborem MAP</t>
  </si>
  <si>
    <t>Podpis                …..........................................</t>
  </si>
  <si>
    <t>Mateřská škola Choťánky</t>
  </si>
  <si>
    <t>Obec Choťánky</t>
  </si>
  <si>
    <t>00239178 
Pozn.5</t>
  </si>
  <si>
    <t>Pozn.5</t>
  </si>
  <si>
    <t>Choťánky</t>
  </si>
  <si>
    <t>Výstavba nové mateřské školy včetně zahrady a zázemí</t>
  </si>
  <si>
    <t>studie, uzavřena smlouva na PD</t>
  </si>
  <si>
    <t>5) Školská právní osoba bude zřízena</t>
  </si>
  <si>
    <t>Prostory pro odbornou výuku</t>
  </si>
  <si>
    <t>Rekonstrukce prostor pro odbornou učebnu - pracovna rodinné výchovy včetně zázemí pro pedagogické pracovníky</t>
  </si>
  <si>
    <t>Mateřská škola Odřepsy</t>
  </si>
  <si>
    <t>Obec Odřepsy</t>
  </si>
  <si>
    <t>00239518
Pozn.5</t>
  </si>
  <si>
    <t>Výstavba nové mateřské školy v obci Odřepsy</t>
  </si>
  <si>
    <t>Odřepsy</t>
  </si>
  <si>
    <t>Výstavba nové mateřské školy včetně kompletního vnitřního a venkovního zázemí</t>
  </si>
  <si>
    <t>Mateřská škola Sloveč</t>
  </si>
  <si>
    <t>Obec Sloveč</t>
  </si>
  <si>
    <t>Obnova a vybavení školního dětského hřiště</t>
  </si>
  <si>
    <t>Sloveč</t>
  </si>
  <si>
    <t>Vybudování venkovní učebny v prostorách školní zahrady</t>
  </si>
  <si>
    <t xml:space="preserve">Přístavba polytechnické učebny </t>
  </si>
  <si>
    <t>Rozšíření kapacity budovy -  vybudování polytechnické učebny a skladu na příslušenství  - realizace na pozemku v majetku Stč. Kraje</t>
  </si>
  <si>
    <t xml:space="preserve"> Přístavba keramické dílny</t>
  </si>
  <si>
    <t>Rozšíření kapacity budovy  -  vybudování keramické dílny a skladu na příslušenství - realizace na pozemku v majetku Stč. Kraje</t>
  </si>
  <si>
    <t>ZO ČSOP Polabí</t>
  </si>
  <si>
    <t>Navýšení kapacit učeben v areálu na Huslíku</t>
  </si>
  <si>
    <t xml:space="preserve">Středočeský </t>
  </si>
  <si>
    <t xml:space="preserve">Poděbrady </t>
  </si>
  <si>
    <t xml:space="preserve">Součástí projektu je výstavba přírodní učebny a stavební úpravy stávajícího objektu za účelem navýšení kapacit pro přírodní vědy a polytechnickou výuku - součástí projektu jsou zpevněné plochy, úprava zahrady, sociální zařízení atd. </t>
  </si>
  <si>
    <t xml:space="preserve">zpracovaná architektonická studie, PD rozpracovaná. </t>
  </si>
  <si>
    <t>Rekonstrukce hospodářské budovy na Huslíku za účelem stavby multifunkční učebny</t>
  </si>
  <si>
    <t xml:space="preserve">V rámci projektu bychom rádi rekonstruovali půdu hospodářské budovy na multifunkční učebnu. </t>
  </si>
  <si>
    <t xml:space="preserve">zpracovaná PD </t>
  </si>
  <si>
    <t>Vybavení učeben v areálu na Huslíku</t>
  </si>
  <si>
    <t xml:space="preserve">Vybavení areálu a zázemí, rozvoj kompetencí spojených s přírodními vědami, polytechnickým vzděláváním a práci s digitálními technologiemi. </t>
  </si>
  <si>
    <t>analýza trhu, výběr produktů</t>
  </si>
  <si>
    <t>Mateřská škola Běrunice, okres Nymburk</t>
  </si>
  <si>
    <t>Obec Běrunice</t>
  </si>
  <si>
    <t>Rekonstrukce 2. podlaží MŠ Běrunice</t>
  </si>
  <si>
    <t>Běrunice</t>
  </si>
  <si>
    <t>Rekonstrukce 2. podlaží MŠ Běrunice - stavební práce včetně vybavení učeben</t>
  </si>
  <si>
    <t>Zlepšení bezpečnostních podmínek na odloučeném pracovišti MŠ Karla Čapka</t>
  </si>
  <si>
    <t>Základní škola Běrunice, okres Nymburk</t>
  </si>
  <si>
    <t>Rekonstrukce učeben</t>
  </si>
  <si>
    <t xml:space="preserve">Rekonstrukce kmenových učeben včetně vybavení </t>
  </si>
  <si>
    <t xml:space="preserve">Půdní vestavba ZŠ TGM Poděbrady a ZUŠ </t>
  </si>
  <si>
    <t>Půdní vestavba do stávajícího objektu základní školy pro provoz ZUŠ a ZŠ TGM Poděbrady</t>
  </si>
  <si>
    <t>PD zpracována, připraveno k realizaci</t>
  </si>
  <si>
    <t>ANO</t>
  </si>
  <si>
    <t>Základní škola Václava Havla, Na Valech 45, okres Nymburk</t>
  </si>
  <si>
    <t>realizováno 2023</t>
  </si>
  <si>
    <t>Základní umělecká škola Otakara Vondrovice Poděbrady, příspěvková organizace</t>
  </si>
  <si>
    <t>Základní škola a Mateřská škola Záhornice, okres Nymburk</t>
  </si>
  <si>
    <t>Obec Záhornice</t>
  </si>
  <si>
    <t>Venkovní učebna pro výuku přírodních věd</t>
  </si>
  <si>
    <t>Záhornice</t>
  </si>
  <si>
    <t>Venkovní badatelna včetně prostoru pro komunitní kruh a využití zahrady pro setkání s rodiči a veřejností</t>
  </si>
  <si>
    <t>PD na renovaci zahrady zpracována</t>
  </si>
  <si>
    <t>Mateřská škola Kouty</t>
  </si>
  <si>
    <t>Obec Kouty</t>
  </si>
  <si>
    <t>00640662, pozn. 5)</t>
  </si>
  <si>
    <t>pozn. 5)</t>
  </si>
  <si>
    <t>Rekonstrukce 2 budov bývalé školy pro zřízení mateřské školy se 2 třídami a kompletním zázemím</t>
  </si>
  <si>
    <t>Kouty</t>
  </si>
  <si>
    <t xml:space="preserve">Rekonstrukce budovy bývalé obecní školy č.p. 7  a s ní sousedící budovy bývalého školského bytu č.p. 81 na mateřskou školu se 2 třídami a zázemím pro provoz mateřské školy (sklad, kuchyň, šatny, zázemí pro personál).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</si>
  <si>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</si>
  <si>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</si>
  <si>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</si>
  <si>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</si>
  <si>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</si>
  <si>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</si>
  <si>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</si>
  <si>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Základní škola Kněžice, okres Nymburk</t>
  </si>
  <si>
    <t>Rekuperace v budově základní školy</t>
  </si>
  <si>
    <t>Nákup a odborná instalace systému rekuperace do 3 tříd. Rekuperace zajistí kontinuální výměnu vzduchu - po výměně oken je nedostatečná a ve třídách je zvýšená hladina CO2.</t>
  </si>
  <si>
    <t>Školní parkoviště</t>
  </si>
  <si>
    <t>Parkoviště vedle budovy základní školy pro rodiče žáků</t>
  </si>
  <si>
    <t xml:space="preserve">
Mateřská škola Kněžice, okres Nymburk</t>
  </si>
  <si>
    <t>Oplocení kolem mateřské školy</t>
  </si>
  <si>
    <t xml:space="preserve">Stavba plotu kolem zahrady mateřské školy </t>
  </si>
  <si>
    <t>Rekonstrukce zahrady mateřské školy</t>
  </si>
  <si>
    <t>Obnova herních prvků v zahradě mateřské školy</t>
  </si>
  <si>
    <t>realizováno</t>
  </si>
  <si>
    <t>Venkovní kuchyňský kout s prostorem na pokusy</t>
  </si>
  <si>
    <t>Elektrické rozvody ve školní budově</t>
  </si>
  <si>
    <t>Výměna a renovace starých elektrických rozvodů, zásuvek, vypínačů a optické sítě pro počítačovou učebnu</t>
  </si>
  <si>
    <t>Úprava půdních prostor</t>
  </si>
  <si>
    <t>Rekonstrukce půdních prostor a vytvoření zázemí pro školní poradenské pracoviště a klub</t>
  </si>
  <si>
    <t>Základní škola a mateřská škola Opočnice, okres Nymburk</t>
  </si>
  <si>
    <t>Obec Opočnice</t>
  </si>
  <si>
    <t>102374821</t>
  </si>
  <si>
    <t>Školní kuchyně a jídelna</t>
  </si>
  <si>
    <t>Opočnice</t>
  </si>
  <si>
    <t>Reknstrukce školní kuchyně, obnova zařízení a vybavení školní kuchyně a jídelny</t>
  </si>
  <si>
    <t>záměr</t>
  </si>
  <si>
    <t>Venkovní učebna s vybavením</t>
  </si>
  <si>
    <t>Vybudování pergoly na školní zahradě k výuce přírodních věd a setkávání s rodiči a veřejností</t>
  </si>
  <si>
    <t>Instalace fotovoltaiky na střeše školy, vybudování bateriového uložiště a rekonstrukce elektrických rozvodů</t>
  </si>
  <si>
    <t>107515237</t>
  </si>
  <si>
    <t>Vybudování pergoly na školní zahradě sloužící k výuce přírodních věd a setkávání s rodiči a veřejností</t>
  </si>
  <si>
    <t>Výstavba budovy základní školy pro 1. a 2. stupeň včetně tělocvičny, školní jídelny, komunitního centra, parkovišť a souvisejícího zázemí pro zájmové aktivity. Součástí projektu bude nákup části pozemků a kompletní vybavení budovy školy a jídelny.</t>
  </si>
  <si>
    <t>Příprava zázemí pro výuku zdravého životního stylu</t>
  </si>
  <si>
    <t>Rekonstrukce cvičné kuchyňky, relaxační koutky</t>
  </si>
  <si>
    <t>Rekonstrukce odpadového systému školy</t>
  </si>
  <si>
    <t>Rekonstrukce rozvodů vnitřních a vekovních odpadů včetně centrální jímky</t>
  </si>
  <si>
    <t>Rekonstrukce střechy</t>
  </si>
  <si>
    <t>Rekonstrukce střechy na tělovýchovném pavilonu z důvodu zatékání</t>
  </si>
  <si>
    <t>Výtah</t>
  </si>
  <si>
    <t>Rekostrukce výtahu školní kuchyně a vybudování výtahu ve škole</t>
  </si>
  <si>
    <t>Interaktivní vzdělávání</t>
  </si>
  <si>
    <t>Rozšíření učeben s instalovanými interaktivními panely</t>
  </si>
  <si>
    <t>Kyberbezpečnost</t>
  </si>
  <si>
    <t>Zajištění IT struktury proti kyberútoku včetně upgrade stávajícího serveru</t>
  </si>
  <si>
    <t>Zdravá jídelna</t>
  </si>
  <si>
    <t>Rekontrukce kuchyně i jídelny - zlepšení estetického prostředí i vybavení pro pořizování zdravé výživy</t>
  </si>
  <si>
    <t>Odborné vzdělávání</t>
  </si>
  <si>
    <t>Rekonstrukce oborných učeben včetně kabinetů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</si>
  <si>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</si>
  <si>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</si>
  <si>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</si>
  <si>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</si>
  <si>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</si>
  <si>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Základní škola Libice nad Cidlinou, okres Nymburk</t>
  </si>
  <si>
    <t>045831688</t>
  </si>
  <si>
    <t>Rekonstrukce odborných učeben fyziky, chemie a přírodních věd</t>
  </si>
  <si>
    <t>Rekonstrukce cvičné kuchyňky</t>
  </si>
  <si>
    <t>Rekonstrukce prostor cvičné kuchyňky jakožto zázemí pro výuku zdravého životního stylu</t>
  </si>
  <si>
    <t>Rekonstrukce venkovní plochy školního atria určené k volnočasovému pohybu žáků s relaxační zónou a herními prvky.</t>
  </si>
  <si>
    <t>Rekonstrukce prostor školy pro zvětšení školního klubu. Relaxační koutek primární prevence.</t>
  </si>
  <si>
    <t>V realizaci (IROP)</t>
  </si>
  <si>
    <t>Realizováno (zřizovatel)</t>
  </si>
  <si>
    <t>Rekonstrukce tělocvičny, přístavba zázemí pro tělocvičnu</t>
  </si>
  <si>
    <t>Výměna podlahy v tělocvičně, rekonstrukce obložení stěn, přístavba zázemí pro tělocvičnu</t>
  </si>
  <si>
    <t>Multifunkční sportoviště</t>
  </si>
  <si>
    <t>Vybudování multifukčního sportoviště v areálu školy</t>
  </si>
  <si>
    <t>Podpis předsedy řídícího výboru                …..........................................</t>
  </si>
  <si>
    <t>Stavba hotová, ale nezkolaudováno a nelze využívat</t>
  </si>
  <si>
    <t>Již realizováno z prostředků zřizovatele</t>
  </si>
  <si>
    <t>Již realizováno z prostředků MŠ/zřizovatele</t>
  </si>
  <si>
    <t>Revitalizace zahrady mateřské školy - pořízení nových zahradních průlezek</t>
  </si>
  <si>
    <t>již nakoupeno z dotace ZIF a z rozpočtu</t>
  </si>
  <si>
    <t>Již realizováno z MAS Podlipansko</t>
  </si>
  <si>
    <t>Úprava podkroví - konzultace s p. starostkou, pravděpodobně nerealizovatelné</t>
  </si>
  <si>
    <t>v realizaci (z vlastních zdrojů)</t>
  </si>
  <si>
    <t>v realizaci (IROP přes MAS Mezilesí)</t>
  </si>
  <si>
    <t>v realizaci - zřizovatel + SFŽP</t>
  </si>
  <si>
    <t>již realizováno</t>
  </si>
  <si>
    <t>v realizaci z rozpočtu zřizovatele</t>
  </si>
  <si>
    <t>V realizaci - zřizovatel + IROP přes MAS?</t>
  </si>
  <si>
    <t>Zpracovaná PD, stavební povolení, plán realizace 7/2025</t>
  </si>
  <si>
    <t>jsou na to finance</t>
  </si>
  <si>
    <t>Již realizováno</t>
  </si>
  <si>
    <t>částečně proběhlo - probíhá postupně ve spolupráci se SOU MK</t>
  </si>
  <si>
    <t>Již získaná dotace z IROP přes MAS</t>
  </si>
  <si>
    <t>nelze realizovat - budova nemá základy, muselo by se stavět od 0</t>
  </si>
  <si>
    <t>vyřadit</t>
  </si>
  <si>
    <t>NEBUDE SE REALIZOVAT</t>
  </si>
  <si>
    <t>místo MŠ je plánována DĚTSKÁ SKPUPINA</t>
  </si>
  <si>
    <t>zrušit - zdvojený zápis</t>
  </si>
  <si>
    <t>PD Připravena</t>
  </si>
  <si>
    <t>Realizováno 2023</t>
  </si>
  <si>
    <t>Realizováno 2024</t>
  </si>
  <si>
    <t>Realizováno</t>
  </si>
  <si>
    <t>Realizováno z rozpočtu města</t>
  </si>
  <si>
    <t xml:space="preserve">ČERVENĚ </t>
  </si>
  <si>
    <t>JIŽ REALIZOVÁNO</t>
  </si>
  <si>
    <t>ČERVENĚ PŘEŠKRTNUTÉ</t>
  </si>
  <si>
    <t>K VYŠKRTNUTÍ</t>
  </si>
  <si>
    <t>Schváleno v Poděbradech dne 8. 12. 2025 Řídícím výborem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</si>
</sst>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K_č"/>
    <numFmt numFmtId="165" formatCode="_-* #,##0_-;\-* #,##0_-;_-* &quot;-&quot;??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9" xfId="0" applyFont="1" applyBorder="1"/>
    <xf numFmtId="0" fontId="18" fillId="0" borderId="50" xfId="0" applyFont="1" applyBorder="1"/>
    <xf numFmtId="0" fontId="18" fillId="0" borderId="51" xfId="0" applyFont="1" applyBorder="1" applyAlignment="1">
      <alignment horizontal="center"/>
    </xf>
    <xf numFmtId="0" fontId="13" fillId="0" borderId="44" xfId="0" applyFont="1" applyBorder="1"/>
    <xf numFmtId="9" fontId="13" fillId="0" borderId="45" xfId="2" applyFont="1" applyFill="1" applyBorder="1" applyAlignment="1" applyProtection="1">
      <alignment horizontal="center"/>
    </xf>
    <xf numFmtId="0" fontId="13" fillId="3" borderId="44" xfId="0" applyFont="1" applyFill="1" applyBorder="1"/>
    <xf numFmtId="0" fontId="0" fillId="3" borderId="0" xfId="0" applyFill="1"/>
    <xf numFmtId="9" fontId="13" fillId="3" borderId="45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0" xfId="0" applyFill="1"/>
    <xf numFmtId="9" fontId="13" fillId="4" borderId="45" xfId="2" applyFont="1" applyFill="1" applyBorder="1" applyAlignment="1" applyProtection="1">
      <alignment horizontal="center"/>
    </xf>
    <xf numFmtId="0" fontId="13" fillId="4" borderId="46" xfId="0" applyFont="1" applyFill="1" applyBorder="1"/>
    <xf numFmtId="0" fontId="0" fillId="4" borderId="47" xfId="0" applyFill="1" applyBorder="1"/>
    <xf numFmtId="9" fontId="13" fillId="4" borderId="48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49" fontId="7" fillId="0" borderId="53" xfId="0" applyNumberFormat="1" applyFont="1" applyBorder="1" applyAlignment="1" applyProtection="1">
      <alignment horizontal="right" wrapText="1"/>
      <protection locked="0"/>
    </xf>
    <xf numFmtId="164" fontId="7" fillId="0" borderId="37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3" xfId="0" applyFont="1" applyBorder="1" applyAlignment="1" applyProtection="1">
      <alignment wrapText="1"/>
      <protection locked="0"/>
    </xf>
    <xf numFmtId="0" fontId="13" fillId="0" borderId="38" xfId="0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wrapText="1"/>
      <protection locked="0"/>
    </xf>
    <xf numFmtId="164" fontId="13" fillId="0" borderId="37" xfId="0" applyNumberFormat="1" applyFont="1" applyBorder="1" applyAlignment="1" applyProtection="1">
      <alignment wrapText="1"/>
      <protection locked="0"/>
    </xf>
    <xf numFmtId="164" fontId="13" fillId="0" borderId="38" xfId="0" applyNumberFormat="1" applyFont="1" applyBorder="1" applyAlignment="1" applyProtection="1">
      <alignment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17" fontId="13" fillId="0" borderId="1" xfId="0" applyNumberFormat="1" applyFont="1" applyBorder="1" applyProtection="1">
      <protection locked="0"/>
    </xf>
    <xf numFmtId="17" fontId="13" fillId="0" borderId="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0" borderId="53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7" xfId="0" applyFont="1" applyBorder="1" applyProtection="1">
      <protection locked="0"/>
    </xf>
    <xf numFmtId="3" fontId="13" fillId="0" borderId="37" xfId="0" applyNumberFormat="1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horizontal="center" wrapText="1"/>
      <protection locked="0"/>
    </xf>
    <xf numFmtId="3" fontId="13" fillId="0" borderId="38" xfId="0" applyNumberFormat="1" applyFont="1" applyBorder="1" applyAlignment="1" applyProtection="1">
      <alignment wrapText="1"/>
      <protection locked="0"/>
    </xf>
    <xf numFmtId="49" fontId="13" fillId="0" borderId="53" xfId="0" applyNumberFormat="1" applyFont="1" applyBorder="1" applyAlignment="1" applyProtection="1">
      <alignment horizontal="right"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164" fontId="13" fillId="0" borderId="4" xfId="0" applyNumberFormat="1" applyFont="1" applyBorder="1" applyAlignment="1" applyProtection="1">
      <alignment wrapText="1"/>
      <protection locked="0"/>
    </xf>
    <xf numFmtId="0" fontId="13" fillId="0" borderId="6" xfId="0" applyFont="1" applyBorder="1" applyAlignment="1" applyProtection="1">
      <alignment wrapText="1"/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26" fillId="0" borderId="53" xfId="0" applyFont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164" fontId="13" fillId="0" borderId="25" xfId="0" applyNumberFormat="1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52" xfId="0" applyFont="1" applyBorder="1" applyAlignment="1" applyProtection="1">
      <alignment wrapText="1"/>
      <protection locked="0"/>
    </xf>
    <xf numFmtId="3" fontId="7" fillId="0" borderId="37" xfId="0" applyNumberFormat="1" applyFont="1" applyBorder="1" applyAlignment="1" applyProtection="1">
      <alignment wrapText="1"/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164" fontId="13" fillId="0" borderId="6" xfId="0" applyNumberFormat="1" applyFont="1" applyBorder="1" applyAlignment="1" applyProtection="1">
      <alignment wrapText="1"/>
      <protection locked="0"/>
    </xf>
    <xf numFmtId="0" fontId="28" fillId="0" borderId="14" xfId="0" applyFont="1" applyBorder="1" applyAlignment="1" applyProtection="1">
      <alignment horizontal="center"/>
      <protection locked="0"/>
    </xf>
    <xf numFmtId="0" fontId="28" fillId="0" borderId="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14" xfId="0" applyFont="1" applyBorder="1" applyProtection="1">
      <protection locked="0"/>
    </xf>
    <xf numFmtId="3" fontId="28" fillId="0" borderId="14" xfId="0" applyNumberFormat="1" applyFont="1" applyBorder="1" applyProtection="1">
      <protection locked="0"/>
    </xf>
    <xf numFmtId="3" fontId="7" fillId="0" borderId="3" xfId="0" applyNumberFormat="1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52" xfId="0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3" xfId="0" applyFont="1" applyBorder="1" applyProtection="1">
      <protection locked="0"/>
    </xf>
    <xf numFmtId="164" fontId="7" fillId="0" borderId="38" xfId="0" applyNumberFormat="1" applyFont="1" applyBorder="1" applyAlignment="1" applyProtection="1">
      <alignment wrapText="1"/>
      <protection locked="0"/>
    </xf>
    <xf numFmtId="0" fontId="7" fillId="5" borderId="37" xfId="0" applyFont="1" applyFill="1" applyBorder="1" applyAlignment="1" applyProtection="1">
      <alignment wrapText="1"/>
      <protection locked="0"/>
    </xf>
    <xf numFmtId="0" fontId="37" fillId="0" borderId="52" xfId="0" applyFont="1" applyBorder="1" applyAlignment="1" applyProtection="1">
      <alignment horizontal="center" wrapText="1"/>
      <protection locked="0"/>
    </xf>
    <xf numFmtId="0" fontId="37" fillId="0" borderId="37" xfId="0" applyFont="1" applyBorder="1" applyAlignment="1" applyProtection="1">
      <alignment wrapText="1"/>
      <protection locked="0"/>
    </xf>
    <xf numFmtId="0" fontId="37" fillId="0" borderId="53" xfId="0" applyFont="1" applyBorder="1" applyAlignment="1" applyProtection="1">
      <alignment wrapText="1"/>
      <protection locked="0"/>
    </xf>
    <xf numFmtId="0" fontId="37" fillId="0" borderId="52" xfId="0" applyFont="1" applyBorder="1" applyAlignment="1" applyProtection="1">
      <alignment wrapText="1"/>
      <protection locked="0"/>
    </xf>
    <xf numFmtId="0" fontId="37" fillId="0" borderId="31" xfId="0" applyFont="1" applyBorder="1" applyAlignment="1" applyProtection="1">
      <alignment wrapText="1"/>
      <protection locked="0"/>
    </xf>
    <xf numFmtId="164" fontId="37" fillId="0" borderId="37" xfId="0" applyNumberFormat="1" applyFont="1" applyBorder="1" applyAlignment="1" applyProtection="1">
      <alignment wrapText="1"/>
      <protection locked="0"/>
    </xf>
    <xf numFmtId="164" fontId="37" fillId="0" borderId="38" xfId="0" applyNumberFormat="1" applyFont="1" applyBorder="1" applyAlignment="1" applyProtection="1">
      <alignment wrapText="1"/>
      <protection locked="0"/>
    </xf>
    <xf numFmtId="0" fontId="37" fillId="0" borderId="38" xfId="0" applyFont="1" applyBorder="1" applyAlignment="1" applyProtection="1">
      <alignment wrapText="1"/>
      <protection locked="0"/>
    </xf>
    <xf numFmtId="0" fontId="37" fillId="0" borderId="0" xfId="0" applyFont="1"/>
    <xf numFmtId="0" fontId="38" fillId="0" borderId="0" xfId="0" applyFont="1" applyProtection="1">
      <protection locked="0"/>
    </xf>
    <xf numFmtId="0" fontId="38" fillId="0" borderId="52" xfId="0" applyFont="1" applyBorder="1" applyAlignment="1" applyProtection="1">
      <alignment horizontal="center"/>
      <protection locked="0"/>
    </xf>
    <xf numFmtId="0" fontId="38" fillId="0" borderId="23" xfId="0" applyFont="1" applyBorder="1" applyAlignment="1" applyProtection="1">
      <alignment wrapText="1"/>
      <protection locked="0"/>
    </xf>
    <xf numFmtId="0" fontId="38" fillId="0" borderId="24" xfId="0" applyFont="1" applyBorder="1" applyProtection="1">
      <protection locked="0"/>
    </xf>
    <xf numFmtId="0" fontId="38" fillId="0" borderId="25" xfId="0" applyFont="1" applyBorder="1" applyProtection="1">
      <protection locked="0"/>
    </xf>
    <xf numFmtId="0" fontId="38" fillId="0" borderId="31" xfId="0" applyFont="1" applyBorder="1" applyAlignment="1" applyProtection="1">
      <alignment wrapText="1"/>
      <protection locked="0"/>
    </xf>
    <xf numFmtId="0" fontId="38" fillId="0" borderId="31" xfId="0" applyFont="1" applyBorder="1" applyProtection="1">
      <protection locked="0"/>
    </xf>
    <xf numFmtId="3" fontId="38" fillId="0" borderId="31" xfId="0" applyNumberFormat="1" applyFont="1" applyBorder="1" applyProtection="1">
      <protection locked="0"/>
    </xf>
    <xf numFmtId="0" fontId="38" fillId="0" borderId="23" xfId="0" applyFont="1" applyBorder="1" applyProtection="1">
      <protection locked="0"/>
    </xf>
    <xf numFmtId="0" fontId="37" fillId="0" borderId="52" xfId="0" applyFont="1" applyBorder="1" applyAlignment="1" applyProtection="1">
      <alignment horizontal="center"/>
      <protection locked="0"/>
    </xf>
    <xf numFmtId="0" fontId="37" fillId="0" borderId="25" xfId="0" applyFont="1" applyBorder="1" applyProtection="1">
      <protection locked="0"/>
    </xf>
    <xf numFmtId="0" fontId="37" fillId="0" borderId="37" xfId="0" applyFont="1" applyBorder="1" applyProtection="1">
      <protection locked="0"/>
    </xf>
    <xf numFmtId="0" fontId="37" fillId="0" borderId="38" xfId="0" applyFont="1" applyBorder="1" applyProtection="1">
      <protection locked="0"/>
    </xf>
    <xf numFmtId="0" fontId="37" fillId="0" borderId="52" xfId="0" applyFont="1" applyBorder="1" applyProtection="1">
      <protection locked="0"/>
    </xf>
    <xf numFmtId="0" fontId="37" fillId="0" borderId="0" xfId="0" applyFont="1" applyProtection="1">
      <protection locked="0"/>
    </xf>
    <xf numFmtId="3" fontId="37" fillId="0" borderId="37" xfId="0" applyNumberFormat="1" applyFont="1" applyBorder="1" applyProtection="1"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7" fillId="0" borderId="53" xfId="0" applyFont="1" applyBorder="1" applyProtection="1"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wrapText="1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165" fontId="13" fillId="0" borderId="3" xfId="3" applyNumberFormat="1" applyFont="1" applyBorder="1" applyProtection="1">
      <protection locked="0"/>
    </xf>
    <xf numFmtId="165" fontId="13" fillId="0" borderId="38" xfId="3" applyNumberFormat="1" applyFont="1" applyBorder="1" applyAlignment="1" applyProtection="1">
      <alignment wrapText="1"/>
      <protection locked="0"/>
    </xf>
    <xf numFmtId="3" fontId="7" fillId="0" borderId="53" xfId="0" applyNumberFormat="1" applyFont="1" applyBorder="1" applyProtection="1">
      <protection locked="0"/>
    </xf>
    <xf numFmtId="3" fontId="7" fillId="0" borderId="53" xfId="0" applyNumberFormat="1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17" fontId="7" fillId="0" borderId="37" xfId="0" applyNumberFormat="1" applyFont="1" applyBorder="1" applyProtection="1">
      <protection locked="0"/>
    </xf>
    <xf numFmtId="17" fontId="7" fillId="0" borderId="38" xfId="0" applyNumberFormat="1" applyFont="1" applyBorder="1" applyProtection="1">
      <protection locked="0"/>
    </xf>
    <xf numFmtId="0" fontId="8" fillId="0" borderId="52" xfId="0" applyFont="1" applyBorder="1" applyProtection="1">
      <protection locked="0"/>
    </xf>
    <xf numFmtId="3" fontId="7" fillId="0" borderId="0" xfId="0" applyNumberFormat="1" applyFont="1" applyProtection="1">
      <protection locked="0"/>
    </xf>
    <xf numFmtId="3" fontId="37" fillId="0" borderId="0" xfId="0" applyNumberFormat="1" applyFont="1" applyProtection="1">
      <protection locked="0"/>
    </xf>
    <xf numFmtId="0" fontId="13" fillId="2" borderId="38" xfId="0" applyFont="1" applyFill="1" applyBorder="1" applyAlignment="1" applyProtection="1">
      <alignment wrapText="1"/>
      <protection locked="0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7" fillId="0" borderId="54" xfId="0" applyFont="1" applyBorder="1" applyAlignment="1" applyProtection="1">
      <alignment horizontal="center" wrapText="1"/>
      <protection locked="0"/>
    </xf>
    <xf numFmtId="0" fontId="7" fillId="0" borderId="41" xfId="0" applyFont="1" applyBorder="1" applyAlignment="1" applyProtection="1">
      <alignment horizontal="center" wrapText="1"/>
      <protection locked="0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0" sqref="I20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11" t="s">
        <v>104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25">
      <c r="A4" s="10" t="s">
        <v>105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95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83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73</v>
      </c>
      <c r="B10" s="14" t="s">
        <v>74</v>
      </c>
      <c r="C10" s="15" t="s">
        <v>75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90</v>
      </c>
      <c r="B11" s="10" t="s">
        <v>91</v>
      </c>
      <c r="C11" s="17" t="s">
        <v>94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76</v>
      </c>
      <c r="B12" s="19" t="s">
        <v>88</v>
      </c>
      <c r="C12" s="20" t="s">
        <v>92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77</v>
      </c>
      <c r="B13" s="19" t="s">
        <v>88</v>
      </c>
      <c r="C13" s="20" t="s">
        <v>92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79</v>
      </c>
      <c r="B14" s="19" t="s">
        <v>88</v>
      </c>
      <c r="C14" s="20" t="s">
        <v>92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80</v>
      </c>
      <c r="B15" s="19" t="s">
        <v>88</v>
      </c>
      <c r="C15" s="20" t="s">
        <v>92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81</v>
      </c>
      <c r="B16" s="19" t="s">
        <v>88</v>
      </c>
      <c r="C16" s="20" t="s">
        <v>92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78</v>
      </c>
      <c r="B17" s="22" t="s">
        <v>89</v>
      </c>
      <c r="C17" s="23" t="s">
        <v>93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82</v>
      </c>
      <c r="B18" s="22" t="s">
        <v>89</v>
      </c>
      <c r="C18" s="23" t="s">
        <v>93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84</v>
      </c>
      <c r="B19" s="22" t="s">
        <v>89</v>
      </c>
      <c r="C19" s="23" t="s">
        <v>93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85</v>
      </c>
      <c r="B20" s="22" t="s">
        <v>89</v>
      </c>
      <c r="C20" s="23" t="s">
        <v>93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86</v>
      </c>
      <c r="B21" s="22" t="s">
        <v>89</v>
      </c>
      <c r="C21" s="23" t="s">
        <v>93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100</v>
      </c>
      <c r="B22" s="22" t="s">
        <v>89</v>
      </c>
      <c r="C22" s="23" t="s">
        <v>93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101</v>
      </c>
      <c r="B23" s="22" t="s">
        <v>89</v>
      </c>
      <c r="C23" s="23" t="s">
        <v>93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87</v>
      </c>
      <c r="B24" s="25" t="s">
        <v>89</v>
      </c>
      <c r="C24" s="26" t="s">
        <v>93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106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7" x14ac:dyDescent="0.25">
      <c r="A33" s="12"/>
    </row>
    <row r="34" spans="1:7" x14ac:dyDescent="0.25">
      <c r="A34" s="28" t="s">
        <v>99</v>
      </c>
    </row>
    <row r="35" spans="1:7" x14ac:dyDescent="0.25">
      <c r="A35" t="s">
        <v>102</v>
      </c>
    </row>
    <row r="37" spans="1:7" x14ac:dyDescent="0.25">
      <c r="A37" s="28" t="s">
        <v>3</v>
      </c>
    </row>
    <row r="38" spans="1:7" x14ac:dyDescent="0.25">
      <c r="A38" t="s">
        <v>97</v>
      </c>
    </row>
    <row r="40" spans="1:7" x14ac:dyDescent="0.25">
      <c r="A40" s="11" t="s">
        <v>4</v>
      </c>
    </row>
    <row r="41" spans="1:7" x14ac:dyDescent="0.25">
      <c r="A41" s="10" t="s">
        <v>98</v>
      </c>
    </row>
    <row r="42" spans="1:7" x14ac:dyDescent="0.25">
      <c r="A42" s="29" t="s">
        <v>58</v>
      </c>
    </row>
    <row r="43" spans="1:7" x14ac:dyDescent="0.25">
      <c r="B43" s="12"/>
      <c r="C43" s="12"/>
      <c r="D43" s="12"/>
      <c r="E43" s="12"/>
      <c r="F43" s="12"/>
      <c r="G43" s="12"/>
    </row>
    <row r="44" spans="1:7" x14ac:dyDescent="0.25">
      <c r="A44" s="30"/>
      <c r="B44" s="12"/>
      <c r="C44" s="12"/>
      <c r="D44" s="12"/>
      <c r="E44" s="12"/>
      <c r="F44" s="12"/>
      <c r="G44" s="12"/>
    </row>
    <row r="45" spans="1:7" x14ac:dyDescent="0.25"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tabSelected="1" zoomScale="80" zoomScaleNormal="80" workbookViewId="0">
      <pane ySplit="3" topLeftCell="A35" activePane="bottomLeft" state="frozen"/>
      <selection pane="bottomLeft" activeCell="K4" sqref="K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.855468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s="2" customFormat="1" ht="19.5" thickBot="1" x14ac:dyDescent="0.35">
      <c r="A1" s="181" t="s">
        <v>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20" s="2" customFormat="1" ht="27.2" customHeight="1" x14ac:dyDescent="0.25">
      <c r="A2" s="184" t="s">
        <v>6</v>
      </c>
      <c r="B2" s="186" t="s">
        <v>7</v>
      </c>
      <c r="C2" s="187"/>
      <c r="D2" s="187"/>
      <c r="E2" s="187"/>
      <c r="F2" s="188"/>
      <c r="G2" s="184" t="s">
        <v>8</v>
      </c>
      <c r="H2" s="191" t="s">
        <v>9</v>
      </c>
      <c r="I2" s="191" t="s">
        <v>57</v>
      </c>
      <c r="J2" s="184" t="s">
        <v>10</v>
      </c>
      <c r="K2" s="184" t="s">
        <v>11</v>
      </c>
      <c r="L2" s="189" t="s">
        <v>413</v>
      </c>
      <c r="M2" s="190"/>
      <c r="N2" s="177" t="s">
        <v>414</v>
      </c>
      <c r="O2" s="178"/>
      <c r="P2" s="179" t="s">
        <v>415</v>
      </c>
      <c r="Q2" s="180"/>
      <c r="R2" s="177" t="s">
        <v>13</v>
      </c>
      <c r="S2" s="178"/>
      <c r="T2" s="113"/>
    </row>
    <row r="3" spans="1:20" s="2" customFormat="1" ht="115.5" thickBot="1" x14ac:dyDescent="0.3">
      <c r="A3" s="185"/>
      <c r="B3" s="103" t="s">
        <v>14</v>
      </c>
      <c r="C3" s="104" t="s">
        <v>15</v>
      </c>
      <c r="D3" s="104" t="s">
        <v>16</v>
      </c>
      <c r="E3" s="104" t="s">
        <v>17</v>
      </c>
      <c r="F3" s="105" t="s">
        <v>18</v>
      </c>
      <c r="G3" s="185"/>
      <c r="H3" s="192"/>
      <c r="I3" s="192"/>
      <c r="J3" s="185"/>
      <c r="K3" s="185"/>
      <c r="L3" s="106" t="s">
        <v>19</v>
      </c>
      <c r="M3" s="107" t="s">
        <v>71</v>
      </c>
      <c r="N3" s="108" t="s">
        <v>20</v>
      </c>
      <c r="O3" s="109" t="s">
        <v>21</v>
      </c>
      <c r="P3" s="110" t="s">
        <v>416</v>
      </c>
      <c r="Q3" s="111" t="s">
        <v>417</v>
      </c>
      <c r="R3" s="112" t="s">
        <v>22</v>
      </c>
      <c r="S3" s="109" t="s">
        <v>23</v>
      </c>
    </row>
    <row r="4" spans="1:20" s="2" customFormat="1" ht="45" x14ac:dyDescent="0.25">
      <c r="A4" s="50">
        <v>1</v>
      </c>
      <c r="B4" s="51" t="s">
        <v>107</v>
      </c>
      <c r="C4" s="52" t="s">
        <v>108</v>
      </c>
      <c r="D4" s="53">
        <v>71001212</v>
      </c>
      <c r="E4" s="54">
        <v>107515426</v>
      </c>
      <c r="F4" s="55">
        <v>600050556</v>
      </c>
      <c r="G4" s="56" t="s">
        <v>109</v>
      </c>
      <c r="H4" s="56" t="s">
        <v>80</v>
      </c>
      <c r="I4" s="46" t="s">
        <v>119</v>
      </c>
      <c r="J4" s="56" t="s">
        <v>110</v>
      </c>
      <c r="K4" s="57" t="s">
        <v>111</v>
      </c>
      <c r="L4" s="58">
        <v>500000</v>
      </c>
      <c r="M4" s="55">
        <f>L4/100*70</f>
        <v>350000</v>
      </c>
      <c r="N4" s="59">
        <v>44713</v>
      </c>
      <c r="O4" s="60">
        <v>45078</v>
      </c>
      <c r="P4" s="61"/>
      <c r="Q4" s="55"/>
      <c r="R4" s="56"/>
      <c r="S4" s="56" t="s">
        <v>112</v>
      </c>
    </row>
    <row r="5" spans="1:20" s="3" customFormat="1" ht="45" x14ac:dyDescent="0.25">
      <c r="A5" s="124">
        <v>2</v>
      </c>
      <c r="B5" s="34" t="s">
        <v>107</v>
      </c>
      <c r="C5" s="36" t="s">
        <v>108</v>
      </c>
      <c r="D5" s="130">
        <v>71001212</v>
      </c>
      <c r="E5" s="168">
        <v>107515426</v>
      </c>
      <c r="F5" s="129">
        <v>600050556</v>
      </c>
      <c r="G5" s="169" t="s">
        <v>113</v>
      </c>
      <c r="H5" s="125" t="s">
        <v>80</v>
      </c>
      <c r="I5" s="37" t="s">
        <v>119</v>
      </c>
      <c r="J5" s="125" t="s">
        <v>110</v>
      </c>
      <c r="K5" s="170" t="s">
        <v>115</v>
      </c>
      <c r="L5" s="126">
        <v>1200000</v>
      </c>
      <c r="M5" s="127">
        <f t="shared" ref="M5:M28" si="0">L5/100*70</f>
        <v>840000</v>
      </c>
      <c r="N5" s="171">
        <v>44682</v>
      </c>
      <c r="O5" s="172">
        <v>45505</v>
      </c>
      <c r="P5" s="128"/>
      <c r="Q5" s="129"/>
      <c r="R5" s="173" t="s">
        <v>447</v>
      </c>
      <c r="S5" s="125" t="s">
        <v>114</v>
      </c>
    </row>
    <row r="6" spans="1:20" s="2" customFormat="1" ht="30" x14ac:dyDescent="0.25">
      <c r="A6" s="62">
        <v>3</v>
      </c>
      <c r="B6" s="43" t="s">
        <v>126</v>
      </c>
      <c r="C6" s="44" t="s">
        <v>127</v>
      </c>
      <c r="D6" s="44">
        <v>75034212</v>
      </c>
      <c r="E6" s="44">
        <v>107515032</v>
      </c>
      <c r="F6" s="45">
        <v>600050262</v>
      </c>
      <c r="G6" s="46" t="s">
        <v>128</v>
      </c>
      <c r="H6" s="46" t="s">
        <v>129</v>
      </c>
      <c r="I6" s="46" t="s">
        <v>119</v>
      </c>
      <c r="J6" s="46" t="s">
        <v>130</v>
      </c>
      <c r="K6" s="47" t="s">
        <v>131</v>
      </c>
      <c r="L6" s="69">
        <v>3000000</v>
      </c>
      <c r="M6" s="67">
        <f t="shared" si="0"/>
        <v>2100000</v>
      </c>
      <c r="N6" s="43">
        <v>2022</v>
      </c>
      <c r="O6" s="45">
        <v>2027</v>
      </c>
      <c r="P6" s="68"/>
      <c r="Q6" s="64"/>
      <c r="R6" s="65"/>
      <c r="S6" s="65" t="s">
        <v>112</v>
      </c>
    </row>
    <row r="7" spans="1:20" s="3" customFormat="1" ht="30" x14ac:dyDescent="0.25">
      <c r="A7" s="124">
        <v>4</v>
      </c>
      <c r="B7" s="34" t="s">
        <v>126</v>
      </c>
      <c r="C7" s="36" t="s">
        <v>127</v>
      </c>
      <c r="D7" s="36">
        <v>75034212</v>
      </c>
      <c r="E7" s="36">
        <v>107515032</v>
      </c>
      <c r="F7" s="35">
        <v>600050262</v>
      </c>
      <c r="G7" s="37" t="s">
        <v>133</v>
      </c>
      <c r="H7" s="37" t="s">
        <v>129</v>
      </c>
      <c r="I7" s="37" t="s">
        <v>119</v>
      </c>
      <c r="J7" s="37" t="s">
        <v>130</v>
      </c>
      <c r="K7" s="38" t="s">
        <v>132</v>
      </c>
      <c r="L7" s="102">
        <v>350000</v>
      </c>
      <c r="M7" s="127">
        <f t="shared" si="0"/>
        <v>245000</v>
      </c>
      <c r="N7" s="34">
        <v>2022</v>
      </c>
      <c r="O7" s="35">
        <v>2027</v>
      </c>
      <c r="P7" s="128"/>
      <c r="Q7" s="129"/>
      <c r="R7" s="125" t="s">
        <v>433</v>
      </c>
      <c r="S7" s="125" t="s">
        <v>112</v>
      </c>
    </row>
    <row r="8" spans="1:20" s="2" customFormat="1" ht="90" x14ac:dyDescent="0.25">
      <c r="A8" s="62">
        <v>5</v>
      </c>
      <c r="B8" s="43" t="s">
        <v>373</v>
      </c>
      <c r="C8" s="44" t="s">
        <v>127</v>
      </c>
      <c r="D8" s="63">
        <v>75034212</v>
      </c>
      <c r="E8" s="63">
        <v>107515032</v>
      </c>
      <c r="F8" s="64">
        <v>600050262</v>
      </c>
      <c r="G8" s="46" t="s">
        <v>374</v>
      </c>
      <c r="H8" s="65" t="s">
        <v>80</v>
      </c>
      <c r="I8" s="65" t="s">
        <v>119</v>
      </c>
      <c r="J8" s="65" t="s">
        <v>130</v>
      </c>
      <c r="K8" s="47" t="s">
        <v>375</v>
      </c>
      <c r="L8" s="66">
        <v>2000000</v>
      </c>
      <c r="M8" s="67">
        <f t="shared" si="0"/>
        <v>1400000</v>
      </c>
      <c r="N8" s="68">
        <v>2024</v>
      </c>
      <c r="O8" s="64">
        <v>2027</v>
      </c>
      <c r="P8" s="68"/>
      <c r="Q8" s="64"/>
      <c r="R8" s="65" t="s">
        <v>112</v>
      </c>
      <c r="S8" s="65" t="s">
        <v>112</v>
      </c>
    </row>
    <row r="9" spans="1:20" s="2" customFormat="1" ht="90" x14ac:dyDescent="0.25">
      <c r="A9" s="62">
        <v>6</v>
      </c>
      <c r="B9" s="43" t="s">
        <v>373</v>
      </c>
      <c r="C9" s="44" t="s">
        <v>127</v>
      </c>
      <c r="D9" s="63">
        <v>75034212</v>
      </c>
      <c r="E9" s="63">
        <v>107515032</v>
      </c>
      <c r="F9" s="64">
        <v>600050262</v>
      </c>
      <c r="G9" s="46" t="s">
        <v>376</v>
      </c>
      <c r="H9" s="65" t="s">
        <v>80</v>
      </c>
      <c r="I9" s="65" t="s">
        <v>119</v>
      </c>
      <c r="J9" s="65" t="s">
        <v>130</v>
      </c>
      <c r="K9" s="47" t="s">
        <v>377</v>
      </c>
      <c r="L9" s="66">
        <v>1500000</v>
      </c>
      <c r="M9" s="67">
        <f t="shared" si="0"/>
        <v>1050000</v>
      </c>
      <c r="N9" s="68">
        <v>2024</v>
      </c>
      <c r="O9" s="64">
        <v>2027</v>
      </c>
      <c r="P9" s="68"/>
      <c r="Q9" s="64"/>
      <c r="R9" s="65" t="s">
        <v>112</v>
      </c>
      <c r="S9" s="65" t="s">
        <v>112</v>
      </c>
    </row>
    <row r="10" spans="1:20" s="159" customFormat="1" ht="75" x14ac:dyDescent="0.25">
      <c r="A10" s="81">
        <v>7</v>
      </c>
      <c r="B10" s="34" t="s">
        <v>134</v>
      </c>
      <c r="C10" s="36" t="s">
        <v>135</v>
      </c>
      <c r="D10" s="36">
        <v>70993653</v>
      </c>
      <c r="E10" s="36">
        <v>107515075</v>
      </c>
      <c r="F10" s="35">
        <v>600050041</v>
      </c>
      <c r="G10" s="37" t="s">
        <v>136</v>
      </c>
      <c r="H10" s="37" t="s">
        <v>80</v>
      </c>
      <c r="I10" s="37" t="s">
        <v>119</v>
      </c>
      <c r="J10" s="37" t="s">
        <v>137</v>
      </c>
      <c r="K10" s="38" t="s">
        <v>435</v>
      </c>
      <c r="L10" s="102">
        <v>300000</v>
      </c>
      <c r="M10" s="158">
        <f t="shared" si="0"/>
        <v>210000</v>
      </c>
      <c r="N10" s="34">
        <v>2022</v>
      </c>
      <c r="O10" s="35">
        <v>2023</v>
      </c>
      <c r="P10" s="34"/>
      <c r="Q10" s="35"/>
      <c r="R10" s="37" t="s">
        <v>436</v>
      </c>
      <c r="S10" s="37" t="s">
        <v>112</v>
      </c>
    </row>
    <row r="11" spans="1:20" s="156" customFormat="1" ht="60" x14ac:dyDescent="0.25">
      <c r="A11" s="151">
        <v>8</v>
      </c>
      <c r="B11" s="134" t="s">
        <v>183</v>
      </c>
      <c r="C11" s="135" t="s">
        <v>172</v>
      </c>
      <c r="D11" s="135">
        <v>75030381</v>
      </c>
      <c r="E11" s="135">
        <v>107515369</v>
      </c>
      <c r="F11" s="140">
        <v>662000111</v>
      </c>
      <c r="G11" s="136" t="s">
        <v>197</v>
      </c>
      <c r="H11" s="136" t="s">
        <v>80</v>
      </c>
      <c r="I11" s="136" t="s">
        <v>119</v>
      </c>
      <c r="J11" s="155" t="s">
        <v>119</v>
      </c>
      <c r="K11" s="137" t="s">
        <v>184</v>
      </c>
      <c r="L11" s="157">
        <v>25000000</v>
      </c>
      <c r="M11" s="152">
        <f t="shared" si="0"/>
        <v>17500000</v>
      </c>
      <c r="N11" s="153">
        <v>2022</v>
      </c>
      <c r="O11" s="154">
        <v>2024</v>
      </c>
      <c r="P11" s="153" t="s">
        <v>121</v>
      </c>
      <c r="Q11" s="154"/>
      <c r="R11" s="136" t="s">
        <v>452</v>
      </c>
      <c r="S11" s="155" t="s">
        <v>112</v>
      </c>
    </row>
    <row r="12" spans="1:20" s="156" customFormat="1" ht="60" x14ac:dyDescent="0.25">
      <c r="A12" s="151">
        <v>9</v>
      </c>
      <c r="B12" s="134" t="s">
        <v>183</v>
      </c>
      <c r="C12" s="135" t="s">
        <v>172</v>
      </c>
      <c r="D12" s="135">
        <v>75030381</v>
      </c>
      <c r="E12" s="135">
        <v>107515369</v>
      </c>
      <c r="F12" s="140">
        <v>662000111</v>
      </c>
      <c r="G12" s="136" t="s">
        <v>195</v>
      </c>
      <c r="H12" s="136" t="s">
        <v>80</v>
      </c>
      <c r="I12" s="136" t="s">
        <v>119</v>
      </c>
      <c r="J12" s="155" t="s">
        <v>119</v>
      </c>
      <c r="K12" s="137" t="s">
        <v>196</v>
      </c>
      <c r="L12" s="157">
        <v>3000000</v>
      </c>
      <c r="M12" s="152">
        <f t="shared" si="0"/>
        <v>2100000</v>
      </c>
      <c r="N12" s="153">
        <v>2022</v>
      </c>
      <c r="O12" s="154">
        <v>2024</v>
      </c>
      <c r="P12" s="153"/>
      <c r="Q12" s="154"/>
      <c r="R12" s="136" t="s">
        <v>452</v>
      </c>
      <c r="S12" s="155" t="s">
        <v>112</v>
      </c>
    </row>
    <row r="13" spans="1:20" s="3" customFormat="1" ht="105" x14ac:dyDescent="0.25">
      <c r="A13" s="124">
        <v>10</v>
      </c>
      <c r="B13" s="34" t="s">
        <v>183</v>
      </c>
      <c r="C13" s="36" t="s">
        <v>172</v>
      </c>
      <c r="D13" s="36">
        <v>75030381</v>
      </c>
      <c r="E13" s="36">
        <v>107515369</v>
      </c>
      <c r="F13" s="35">
        <v>662000111</v>
      </c>
      <c r="G13" s="37" t="s">
        <v>185</v>
      </c>
      <c r="H13" s="37" t="s">
        <v>80</v>
      </c>
      <c r="I13" s="37" t="s">
        <v>119</v>
      </c>
      <c r="J13" s="125" t="s">
        <v>119</v>
      </c>
      <c r="K13" s="38" t="s">
        <v>337</v>
      </c>
      <c r="L13" s="126">
        <v>2000000</v>
      </c>
      <c r="M13" s="127">
        <f t="shared" si="0"/>
        <v>1400000</v>
      </c>
      <c r="N13" s="128">
        <v>2022</v>
      </c>
      <c r="O13" s="129">
        <v>2024</v>
      </c>
      <c r="P13" s="128"/>
      <c r="Q13" s="129" t="s">
        <v>121</v>
      </c>
      <c r="R13" s="37" t="s">
        <v>434</v>
      </c>
      <c r="S13" s="125" t="s">
        <v>112</v>
      </c>
    </row>
    <row r="14" spans="1:20" s="3" customFormat="1" ht="105" x14ac:dyDescent="0.25">
      <c r="A14" s="124">
        <v>11</v>
      </c>
      <c r="B14" s="34" t="s">
        <v>183</v>
      </c>
      <c r="C14" s="36" t="s">
        <v>172</v>
      </c>
      <c r="D14" s="36">
        <v>75030381</v>
      </c>
      <c r="E14" s="36">
        <v>107515369</v>
      </c>
      <c r="F14" s="35">
        <v>662000111</v>
      </c>
      <c r="G14" s="37" t="s">
        <v>198</v>
      </c>
      <c r="H14" s="37" t="s">
        <v>80</v>
      </c>
      <c r="I14" s="37" t="s">
        <v>119</v>
      </c>
      <c r="J14" s="125" t="s">
        <v>119</v>
      </c>
      <c r="K14" s="38" t="s">
        <v>199</v>
      </c>
      <c r="L14" s="126">
        <v>500000</v>
      </c>
      <c r="M14" s="127">
        <f t="shared" si="0"/>
        <v>350000</v>
      </c>
      <c r="N14" s="128">
        <v>2022</v>
      </c>
      <c r="O14" s="129">
        <v>2024</v>
      </c>
      <c r="P14" s="128"/>
      <c r="Q14" s="129"/>
      <c r="R14" s="37" t="s">
        <v>434</v>
      </c>
      <c r="S14" s="125" t="s">
        <v>112</v>
      </c>
    </row>
    <row r="15" spans="1:20" s="2" customFormat="1" ht="90" x14ac:dyDescent="0.25">
      <c r="A15" s="62">
        <v>12</v>
      </c>
      <c r="B15" s="43" t="s">
        <v>183</v>
      </c>
      <c r="C15" s="44" t="s">
        <v>172</v>
      </c>
      <c r="D15" s="44">
        <v>75030381</v>
      </c>
      <c r="E15" s="44">
        <v>107515369</v>
      </c>
      <c r="F15" s="45">
        <v>662000111</v>
      </c>
      <c r="G15" s="46" t="s">
        <v>187</v>
      </c>
      <c r="H15" s="46" t="s">
        <v>80</v>
      </c>
      <c r="I15" s="46" t="s">
        <v>119</v>
      </c>
      <c r="J15" s="65" t="s">
        <v>119</v>
      </c>
      <c r="K15" s="47" t="s">
        <v>188</v>
      </c>
      <c r="L15" s="66">
        <v>5000000</v>
      </c>
      <c r="M15" s="67">
        <f t="shared" si="0"/>
        <v>3500000</v>
      </c>
      <c r="N15" s="68">
        <v>2022</v>
      </c>
      <c r="O15" s="64">
        <v>2024</v>
      </c>
      <c r="P15" s="68"/>
      <c r="Q15" s="64"/>
      <c r="R15" s="65" t="s">
        <v>112</v>
      </c>
      <c r="S15" s="65" t="s">
        <v>112</v>
      </c>
    </row>
    <row r="16" spans="1:20" s="2" customFormat="1" ht="75" x14ac:dyDescent="0.25">
      <c r="A16" s="62">
        <v>13</v>
      </c>
      <c r="B16" s="43" t="s">
        <v>183</v>
      </c>
      <c r="C16" s="44" t="s">
        <v>172</v>
      </c>
      <c r="D16" s="44">
        <v>75030381</v>
      </c>
      <c r="E16" s="44">
        <v>107515369</v>
      </c>
      <c r="F16" s="45">
        <v>662000111</v>
      </c>
      <c r="G16" s="46" t="s">
        <v>189</v>
      </c>
      <c r="H16" s="46" t="s">
        <v>80</v>
      </c>
      <c r="I16" s="46" t="s">
        <v>119</v>
      </c>
      <c r="J16" s="65" t="s">
        <v>119</v>
      </c>
      <c r="K16" s="47" t="s">
        <v>190</v>
      </c>
      <c r="L16" s="66">
        <v>15000000</v>
      </c>
      <c r="M16" s="67">
        <f t="shared" si="0"/>
        <v>10500000</v>
      </c>
      <c r="N16" s="68">
        <v>2022</v>
      </c>
      <c r="O16" s="64">
        <v>2024</v>
      </c>
      <c r="P16" s="68"/>
      <c r="Q16" s="64"/>
      <c r="R16" s="65" t="s">
        <v>112</v>
      </c>
      <c r="S16" s="65" t="s">
        <v>112</v>
      </c>
    </row>
    <row r="17" spans="1:19" s="3" customFormat="1" ht="75" x14ac:dyDescent="0.25">
      <c r="A17" s="124">
        <v>14</v>
      </c>
      <c r="B17" s="34" t="s">
        <v>208</v>
      </c>
      <c r="C17" s="36" t="s">
        <v>209</v>
      </c>
      <c r="D17" s="130">
        <v>71295101</v>
      </c>
      <c r="E17" s="130">
        <v>181049031</v>
      </c>
      <c r="F17" s="129">
        <v>691005583</v>
      </c>
      <c r="G17" s="125" t="s">
        <v>136</v>
      </c>
      <c r="H17" s="125" t="s">
        <v>80</v>
      </c>
      <c r="I17" s="37" t="s">
        <v>119</v>
      </c>
      <c r="J17" s="125" t="s">
        <v>210</v>
      </c>
      <c r="K17" s="38" t="s">
        <v>241</v>
      </c>
      <c r="L17" s="126">
        <v>2000000</v>
      </c>
      <c r="M17" s="127">
        <f t="shared" si="0"/>
        <v>1400000</v>
      </c>
      <c r="N17" s="128">
        <v>2022</v>
      </c>
      <c r="O17" s="129">
        <v>2024</v>
      </c>
      <c r="P17" s="128"/>
      <c r="Q17" s="129"/>
      <c r="R17" s="37" t="s">
        <v>437</v>
      </c>
      <c r="S17" s="125" t="s">
        <v>112</v>
      </c>
    </row>
    <row r="18" spans="1:19" s="2" customFormat="1" ht="75" x14ac:dyDescent="0.25">
      <c r="A18" s="62">
        <v>15</v>
      </c>
      <c r="B18" s="43" t="s">
        <v>208</v>
      </c>
      <c r="C18" s="44" t="s">
        <v>209</v>
      </c>
      <c r="D18" s="63">
        <v>71295101</v>
      </c>
      <c r="E18" s="63">
        <v>181049031</v>
      </c>
      <c r="F18" s="64">
        <v>691005583</v>
      </c>
      <c r="G18" s="65" t="s">
        <v>237</v>
      </c>
      <c r="H18" s="65" t="s">
        <v>80</v>
      </c>
      <c r="I18" s="46" t="s">
        <v>119</v>
      </c>
      <c r="J18" s="65" t="s">
        <v>210</v>
      </c>
      <c r="K18" s="47" t="s">
        <v>236</v>
      </c>
      <c r="L18" s="66">
        <v>600000</v>
      </c>
      <c r="M18" s="67">
        <f t="shared" si="0"/>
        <v>420000</v>
      </c>
      <c r="N18" s="68">
        <v>2022</v>
      </c>
      <c r="O18" s="129">
        <v>2027</v>
      </c>
      <c r="P18" s="68"/>
      <c r="Q18" s="64"/>
      <c r="R18" s="65" t="s">
        <v>112</v>
      </c>
      <c r="S18" s="65" t="s">
        <v>112</v>
      </c>
    </row>
    <row r="19" spans="1:19" s="2" customFormat="1" ht="75" x14ac:dyDescent="0.25">
      <c r="A19" s="62">
        <v>16</v>
      </c>
      <c r="B19" s="43" t="s">
        <v>208</v>
      </c>
      <c r="C19" s="44" t="s">
        <v>209</v>
      </c>
      <c r="D19" s="63">
        <v>71295101</v>
      </c>
      <c r="E19" s="63">
        <v>181049031</v>
      </c>
      <c r="F19" s="64">
        <v>691005583</v>
      </c>
      <c r="G19" s="65" t="s">
        <v>238</v>
      </c>
      <c r="H19" s="65" t="s">
        <v>80</v>
      </c>
      <c r="I19" s="46" t="s">
        <v>119</v>
      </c>
      <c r="J19" s="65" t="s">
        <v>210</v>
      </c>
      <c r="K19" s="47" t="s">
        <v>239</v>
      </c>
      <c r="L19" s="66">
        <v>3500000</v>
      </c>
      <c r="M19" s="67">
        <f t="shared" si="0"/>
        <v>2450000</v>
      </c>
      <c r="N19" s="68">
        <v>2022</v>
      </c>
      <c r="O19" s="129">
        <v>2027</v>
      </c>
      <c r="P19" s="68"/>
      <c r="Q19" s="64"/>
      <c r="R19" s="65" t="s">
        <v>112</v>
      </c>
      <c r="S19" s="65" t="s">
        <v>112</v>
      </c>
    </row>
    <row r="20" spans="1:19" s="2" customFormat="1" ht="75" x14ac:dyDescent="0.25">
      <c r="A20" s="62">
        <v>17</v>
      </c>
      <c r="B20" s="43" t="s">
        <v>208</v>
      </c>
      <c r="C20" s="44" t="s">
        <v>209</v>
      </c>
      <c r="D20" s="63">
        <v>71295101</v>
      </c>
      <c r="E20" s="63">
        <v>181049031</v>
      </c>
      <c r="F20" s="64">
        <v>691005583</v>
      </c>
      <c r="G20" s="65" t="s">
        <v>242</v>
      </c>
      <c r="H20" s="65" t="s">
        <v>80</v>
      </c>
      <c r="I20" s="46" t="s">
        <v>119</v>
      </c>
      <c r="J20" s="65" t="s">
        <v>210</v>
      </c>
      <c r="K20" s="47" t="s">
        <v>240</v>
      </c>
      <c r="L20" s="66">
        <v>1000000</v>
      </c>
      <c r="M20" s="67">
        <f t="shared" si="0"/>
        <v>700000</v>
      </c>
      <c r="N20" s="68">
        <v>2022</v>
      </c>
      <c r="O20" s="129">
        <v>2027</v>
      </c>
      <c r="P20" s="68"/>
      <c r="Q20" s="64"/>
      <c r="R20" s="65" t="s">
        <v>112</v>
      </c>
      <c r="S20" s="65" t="s">
        <v>112</v>
      </c>
    </row>
    <row r="21" spans="1:19" s="156" customFormat="1" ht="78" customHeight="1" x14ac:dyDescent="0.25">
      <c r="A21" s="151">
        <v>18</v>
      </c>
      <c r="B21" s="134" t="s">
        <v>208</v>
      </c>
      <c r="C21" s="135" t="s">
        <v>209</v>
      </c>
      <c r="D21" s="160">
        <v>71295101</v>
      </c>
      <c r="E21" s="160">
        <v>181049031</v>
      </c>
      <c r="F21" s="154">
        <v>691005583</v>
      </c>
      <c r="G21" s="155" t="s">
        <v>438</v>
      </c>
      <c r="H21" s="155" t="s">
        <v>80</v>
      </c>
      <c r="I21" s="155" t="s">
        <v>119</v>
      </c>
      <c r="J21" s="155" t="s">
        <v>210</v>
      </c>
      <c r="K21" s="137" t="s">
        <v>243</v>
      </c>
      <c r="L21" s="157">
        <v>5000000</v>
      </c>
      <c r="M21" s="152">
        <f t="shared" si="0"/>
        <v>3500000</v>
      </c>
      <c r="N21" s="153">
        <v>2022</v>
      </c>
      <c r="O21" s="154">
        <v>2025</v>
      </c>
      <c r="P21" s="153"/>
      <c r="Q21" s="154"/>
      <c r="R21" s="155" t="s">
        <v>112</v>
      </c>
      <c r="S21" s="155" t="s">
        <v>112</v>
      </c>
    </row>
    <row r="22" spans="1:19" s="2" customFormat="1" ht="90" x14ac:dyDescent="0.25">
      <c r="A22" s="62">
        <v>19</v>
      </c>
      <c r="B22" s="43" t="s">
        <v>245</v>
      </c>
      <c r="C22" s="44" t="s">
        <v>246</v>
      </c>
      <c r="D22" s="63">
        <v>49539949</v>
      </c>
      <c r="E22" s="63">
        <v>107515156</v>
      </c>
      <c r="F22" s="64">
        <v>600050319</v>
      </c>
      <c r="G22" s="65" t="s">
        <v>186</v>
      </c>
      <c r="H22" s="65" t="s">
        <v>80</v>
      </c>
      <c r="I22" s="65" t="s">
        <v>119</v>
      </c>
      <c r="J22" s="65" t="s">
        <v>140</v>
      </c>
      <c r="K22" s="47" t="s">
        <v>255</v>
      </c>
      <c r="L22" s="66">
        <v>10000000</v>
      </c>
      <c r="M22" s="67">
        <f t="shared" si="0"/>
        <v>7000000</v>
      </c>
      <c r="N22" s="68">
        <v>2022</v>
      </c>
      <c r="O22" s="64">
        <v>2027</v>
      </c>
      <c r="P22" s="68"/>
      <c r="Q22" s="64"/>
      <c r="R22" s="65" t="s">
        <v>112</v>
      </c>
      <c r="S22" s="65" t="s">
        <v>112</v>
      </c>
    </row>
    <row r="23" spans="1:19" s="3" customFormat="1" ht="120" x14ac:dyDescent="0.25">
      <c r="A23" s="124">
        <v>20</v>
      </c>
      <c r="B23" s="34" t="s">
        <v>245</v>
      </c>
      <c r="C23" s="36" t="s">
        <v>246</v>
      </c>
      <c r="D23" s="130">
        <v>49539949</v>
      </c>
      <c r="E23" s="130">
        <v>107515156</v>
      </c>
      <c r="F23" s="129">
        <v>600050319</v>
      </c>
      <c r="G23" s="125" t="s">
        <v>247</v>
      </c>
      <c r="H23" s="125" t="s">
        <v>80</v>
      </c>
      <c r="I23" s="125" t="s">
        <v>119</v>
      </c>
      <c r="J23" s="125" t="s">
        <v>140</v>
      </c>
      <c r="K23" s="38" t="s">
        <v>248</v>
      </c>
      <c r="L23" s="126">
        <v>300000</v>
      </c>
      <c r="M23" s="127">
        <f t="shared" si="0"/>
        <v>210000</v>
      </c>
      <c r="N23" s="128">
        <v>2022</v>
      </c>
      <c r="O23" s="129">
        <v>2027</v>
      </c>
      <c r="P23" s="128"/>
      <c r="Q23" s="129"/>
      <c r="R23" s="37" t="s">
        <v>448</v>
      </c>
      <c r="S23" s="125" t="s">
        <v>249</v>
      </c>
    </row>
    <row r="24" spans="1:19" s="3" customFormat="1" ht="120" x14ac:dyDescent="0.25">
      <c r="A24" s="124">
        <v>21</v>
      </c>
      <c r="B24" s="34" t="s">
        <v>256</v>
      </c>
      <c r="C24" s="36" t="s">
        <v>257</v>
      </c>
      <c r="D24" s="130">
        <v>26595015</v>
      </c>
      <c r="E24" s="130">
        <v>181071878</v>
      </c>
      <c r="F24" s="129">
        <v>691008469</v>
      </c>
      <c r="G24" s="125" t="s">
        <v>258</v>
      </c>
      <c r="H24" s="125" t="s">
        <v>80</v>
      </c>
      <c r="I24" s="125" t="s">
        <v>119</v>
      </c>
      <c r="J24" s="125" t="s">
        <v>140</v>
      </c>
      <c r="K24" s="38" t="s">
        <v>259</v>
      </c>
      <c r="L24" s="126">
        <v>1000000</v>
      </c>
      <c r="M24" s="127">
        <f t="shared" si="0"/>
        <v>700000</v>
      </c>
      <c r="N24" s="128">
        <v>2022</v>
      </c>
      <c r="O24" s="129">
        <v>2027</v>
      </c>
      <c r="P24" s="128"/>
      <c r="Q24" s="129"/>
      <c r="R24" s="37" t="s">
        <v>442</v>
      </c>
      <c r="S24" s="125" t="s">
        <v>249</v>
      </c>
    </row>
    <row r="25" spans="1:19" s="3" customFormat="1" ht="120" x14ac:dyDescent="0.25">
      <c r="A25" s="124">
        <v>22</v>
      </c>
      <c r="B25" s="34" t="s">
        <v>256</v>
      </c>
      <c r="C25" s="36" t="s">
        <v>257</v>
      </c>
      <c r="D25" s="130">
        <v>26595015</v>
      </c>
      <c r="E25" s="130">
        <v>181071878</v>
      </c>
      <c r="F25" s="129">
        <v>691008469</v>
      </c>
      <c r="G25" s="125" t="s">
        <v>260</v>
      </c>
      <c r="H25" s="125" t="s">
        <v>80</v>
      </c>
      <c r="I25" s="125" t="s">
        <v>119</v>
      </c>
      <c r="J25" s="125" t="s">
        <v>140</v>
      </c>
      <c r="K25" s="38" t="s">
        <v>261</v>
      </c>
      <c r="L25" s="126">
        <v>1000000</v>
      </c>
      <c r="M25" s="127">
        <f t="shared" si="0"/>
        <v>700000</v>
      </c>
      <c r="N25" s="128">
        <v>2022</v>
      </c>
      <c r="O25" s="129">
        <v>2027</v>
      </c>
      <c r="P25" s="128"/>
      <c r="Q25" s="129"/>
      <c r="R25" s="37" t="s">
        <v>442</v>
      </c>
      <c r="S25" s="125" t="s">
        <v>249</v>
      </c>
    </row>
    <row r="26" spans="1:19" s="3" customFormat="1" ht="135" x14ac:dyDescent="0.25">
      <c r="A26" s="124">
        <v>23</v>
      </c>
      <c r="B26" s="34" t="s">
        <v>262</v>
      </c>
      <c r="C26" s="36" t="s">
        <v>263</v>
      </c>
      <c r="D26" s="130">
        <v>5984220</v>
      </c>
      <c r="E26" s="130">
        <v>107515342</v>
      </c>
      <c r="F26" s="129">
        <v>691011249</v>
      </c>
      <c r="G26" s="125" t="s">
        <v>264</v>
      </c>
      <c r="H26" s="125" t="s">
        <v>80</v>
      </c>
      <c r="I26" s="125" t="s">
        <v>119</v>
      </c>
      <c r="J26" s="125" t="s">
        <v>166</v>
      </c>
      <c r="K26" s="38" t="s">
        <v>265</v>
      </c>
      <c r="L26" s="126">
        <v>140000</v>
      </c>
      <c r="M26" s="127">
        <f t="shared" si="0"/>
        <v>98000</v>
      </c>
      <c r="N26" s="128" t="s">
        <v>378</v>
      </c>
      <c r="O26" s="129"/>
      <c r="P26" s="128"/>
      <c r="Q26" s="129"/>
      <c r="R26" s="37" t="s">
        <v>433</v>
      </c>
      <c r="S26" s="125" t="s">
        <v>112</v>
      </c>
    </row>
    <row r="27" spans="1:19" s="2" customFormat="1" ht="75.599999999999994" customHeight="1" x14ac:dyDescent="0.25">
      <c r="A27" s="62">
        <v>24</v>
      </c>
      <c r="B27" s="43" t="s">
        <v>262</v>
      </c>
      <c r="C27" s="44" t="s">
        <v>263</v>
      </c>
      <c r="D27" s="63">
        <v>5984220</v>
      </c>
      <c r="E27" s="63">
        <v>107515342</v>
      </c>
      <c r="F27" s="64">
        <v>691011249</v>
      </c>
      <c r="G27" s="46" t="s">
        <v>379</v>
      </c>
      <c r="H27" s="65" t="s">
        <v>80</v>
      </c>
      <c r="I27" s="65" t="s">
        <v>119</v>
      </c>
      <c r="J27" s="65" t="s">
        <v>166</v>
      </c>
      <c r="K27" s="47" t="s">
        <v>379</v>
      </c>
      <c r="L27" s="66">
        <v>300000</v>
      </c>
      <c r="M27" s="67">
        <f t="shared" si="0"/>
        <v>210000</v>
      </c>
      <c r="N27" s="68">
        <v>2024</v>
      </c>
      <c r="O27" s="64">
        <v>2027</v>
      </c>
      <c r="P27" s="68"/>
      <c r="Q27" s="64"/>
      <c r="R27" s="65" t="s">
        <v>112</v>
      </c>
      <c r="S27" s="65" t="s">
        <v>112</v>
      </c>
    </row>
    <row r="28" spans="1:19" s="2" customFormat="1" ht="45" x14ac:dyDescent="0.25">
      <c r="A28" s="62">
        <v>25</v>
      </c>
      <c r="B28" s="43" t="s">
        <v>295</v>
      </c>
      <c r="C28" s="44" t="s">
        <v>296</v>
      </c>
      <c r="D28" s="44" t="s">
        <v>297</v>
      </c>
      <c r="E28" s="82" t="s">
        <v>298</v>
      </c>
      <c r="F28" s="82" t="s">
        <v>298</v>
      </c>
      <c r="G28" s="65" t="s">
        <v>295</v>
      </c>
      <c r="H28" s="65" t="s">
        <v>80</v>
      </c>
      <c r="I28" s="65" t="s">
        <v>119</v>
      </c>
      <c r="J28" s="65" t="s">
        <v>299</v>
      </c>
      <c r="K28" s="47" t="s">
        <v>300</v>
      </c>
      <c r="L28" s="66">
        <v>80000000</v>
      </c>
      <c r="M28" s="66">
        <f t="shared" si="0"/>
        <v>56000000</v>
      </c>
      <c r="N28" s="68">
        <v>2022</v>
      </c>
      <c r="O28" s="64">
        <v>2027</v>
      </c>
      <c r="P28" s="68"/>
      <c r="Q28" s="64"/>
      <c r="R28" s="65" t="s">
        <v>301</v>
      </c>
      <c r="S28" s="70" t="s">
        <v>112</v>
      </c>
    </row>
    <row r="29" spans="1:19" s="2" customFormat="1" ht="45" x14ac:dyDescent="0.25">
      <c r="A29" s="62">
        <v>26</v>
      </c>
      <c r="B29" s="43" t="s">
        <v>305</v>
      </c>
      <c r="C29" s="44" t="s">
        <v>306</v>
      </c>
      <c r="D29" s="44" t="s">
        <v>307</v>
      </c>
      <c r="E29" s="82" t="s">
        <v>298</v>
      </c>
      <c r="F29" s="82" t="s">
        <v>298</v>
      </c>
      <c r="G29" s="46" t="s">
        <v>308</v>
      </c>
      <c r="H29" s="65" t="s">
        <v>80</v>
      </c>
      <c r="I29" s="65" t="s">
        <v>119</v>
      </c>
      <c r="J29" s="65" t="s">
        <v>309</v>
      </c>
      <c r="K29" s="47" t="s">
        <v>310</v>
      </c>
      <c r="L29" s="66">
        <v>30000000</v>
      </c>
      <c r="M29" s="66">
        <f t="shared" ref="M29:M32" si="1">L29/100*70</f>
        <v>21000000</v>
      </c>
      <c r="N29" s="68">
        <v>2024</v>
      </c>
      <c r="O29" s="64">
        <v>2027</v>
      </c>
      <c r="P29" s="68"/>
      <c r="Q29" s="64"/>
      <c r="R29" s="65" t="s">
        <v>180</v>
      </c>
      <c r="S29" s="70" t="s">
        <v>112</v>
      </c>
    </row>
    <row r="30" spans="1:19" s="2" customFormat="1" ht="45" x14ac:dyDescent="0.25">
      <c r="A30" s="62">
        <v>27</v>
      </c>
      <c r="B30" s="43" t="s">
        <v>311</v>
      </c>
      <c r="C30" s="44" t="s">
        <v>312</v>
      </c>
      <c r="D30" s="63">
        <v>75032783</v>
      </c>
      <c r="E30" s="63">
        <v>107515598</v>
      </c>
      <c r="F30" s="64">
        <v>600050572</v>
      </c>
      <c r="G30" s="46" t="s">
        <v>313</v>
      </c>
      <c r="H30" s="65" t="s">
        <v>80</v>
      </c>
      <c r="I30" s="65" t="s">
        <v>119</v>
      </c>
      <c r="J30" s="65" t="s">
        <v>314</v>
      </c>
      <c r="K30" s="47" t="s">
        <v>313</v>
      </c>
      <c r="L30" s="66">
        <v>1200000</v>
      </c>
      <c r="M30" s="67">
        <f t="shared" si="1"/>
        <v>840000</v>
      </c>
      <c r="N30" s="68">
        <v>2023</v>
      </c>
      <c r="O30" s="64">
        <v>2024</v>
      </c>
      <c r="P30" s="68"/>
      <c r="Q30" s="64"/>
      <c r="R30" s="65" t="s">
        <v>112</v>
      </c>
      <c r="S30" s="65" t="s">
        <v>112</v>
      </c>
    </row>
    <row r="31" spans="1:19" s="2" customFormat="1" ht="105" x14ac:dyDescent="0.25">
      <c r="A31" s="62">
        <v>28</v>
      </c>
      <c r="B31" s="43" t="s">
        <v>332</v>
      </c>
      <c r="C31" s="44" t="s">
        <v>333</v>
      </c>
      <c r="D31" s="63">
        <v>75031256</v>
      </c>
      <c r="E31" s="63">
        <v>107515008</v>
      </c>
      <c r="F31" s="64">
        <v>600050254</v>
      </c>
      <c r="G31" s="46" t="s">
        <v>334</v>
      </c>
      <c r="H31" s="65" t="s">
        <v>80</v>
      </c>
      <c r="I31" s="65" t="s">
        <v>119</v>
      </c>
      <c r="J31" s="65" t="s">
        <v>335</v>
      </c>
      <c r="K31" s="47" t="s">
        <v>336</v>
      </c>
      <c r="L31" s="66">
        <v>3000000</v>
      </c>
      <c r="M31" s="67">
        <f t="shared" si="1"/>
        <v>2100000</v>
      </c>
      <c r="N31" s="68">
        <v>2023</v>
      </c>
      <c r="O31" s="64">
        <v>2025</v>
      </c>
      <c r="P31" s="68" t="s">
        <v>121</v>
      </c>
      <c r="Q31" s="64" t="s">
        <v>121</v>
      </c>
      <c r="R31" s="46" t="s">
        <v>432</v>
      </c>
      <c r="S31" s="65" t="s">
        <v>244</v>
      </c>
    </row>
    <row r="32" spans="1:19" s="3" customFormat="1" ht="90" x14ac:dyDescent="0.25">
      <c r="A32" s="124">
        <v>29</v>
      </c>
      <c r="B32" s="34" t="s">
        <v>354</v>
      </c>
      <c r="C32" s="36" t="s">
        <v>355</v>
      </c>
      <c r="D32" s="36" t="s">
        <v>356</v>
      </c>
      <c r="E32" s="130" t="s">
        <v>357</v>
      </c>
      <c r="F32" s="130" t="s">
        <v>357</v>
      </c>
      <c r="G32" s="37" t="s">
        <v>358</v>
      </c>
      <c r="H32" s="125" t="s">
        <v>80</v>
      </c>
      <c r="I32" s="125" t="s">
        <v>119</v>
      </c>
      <c r="J32" s="125" t="s">
        <v>359</v>
      </c>
      <c r="K32" s="38" t="s">
        <v>360</v>
      </c>
      <c r="L32" s="126">
        <v>45000000</v>
      </c>
      <c r="M32" s="127">
        <f t="shared" si="1"/>
        <v>31500000</v>
      </c>
      <c r="N32" s="128">
        <v>2024</v>
      </c>
      <c r="O32" s="129">
        <v>2027</v>
      </c>
      <c r="P32" s="128" t="s">
        <v>121</v>
      </c>
      <c r="Q32" s="129"/>
      <c r="R32" s="37" t="s">
        <v>453</v>
      </c>
      <c r="S32" s="125" t="s">
        <v>112</v>
      </c>
    </row>
    <row r="33" spans="1:19" s="2" customFormat="1" ht="105" x14ac:dyDescent="0.25">
      <c r="A33" s="62">
        <v>30</v>
      </c>
      <c r="B33" s="43" t="s">
        <v>384</v>
      </c>
      <c r="C33" s="44" t="s">
        <v>385</v>
      </c>
      <c r="D33" s="44">
        <v>75031311</v>
      </c>
      <c r="E33" s="72" t="s">
        <v>394</v>
      </c>
      <c r="F33" s="44">
        <v>600050785</v>
      </c>
      <c r="G33" s="46" t="s">
        <v>387</v>
      </c>
      <c r="H33" s="46" t="s">
        <v>80</v>
      </c>
      <c r="I33" s="46" t="s">
        <v>119</v>
      </c>
      <c r="J33" s="46" t="s">
        <v>388</v>
      </c>
      <c r="K33" s="47" t="s">
        <v>389</v>
      </c>
      <c r="L33" s="69">
        <v>1000000</v>
      </c>
      <c r="M33" s="45">
        <f t="shared" ref="M33" si="2">L33*0.7</f>
        <v>700000</v>
      </c>
      <c r="N33" s="43">
        <v>2025</v>
      </c>
      <c r="O33" s="45">
        <v>2027</v>
      </c>
      <c r="P33" s="43"/>
      <c r="Q33" s="44"/>
      <c r="R33" s="44" t="s">
        <v>169</v>
      </c>
      <c r="S33" s="45" t="s">
        <v>112</v>
      </c>
    </row>
    <row r="34" spans="1:19" s="2" customFormat="1" ht="105" x14ac:dyDescent="0.25">
      <c r="A34" s="62">
        <v>31</v>
      </c>
      <c r="B34" s="43" t="s">
        <v>384</v>
      </c>
      <c r="C34" s="44" t="s">
        <v>385</v>
      </c>
      <c r="D34" s="44">
        <v>75031311</v>
      </c>
      <c r="E34" s="72" t="s">
        <v>394</v>
      </c>
      <c r="F34" s="44">
        <v>600050785</v>
      </c>
      <c r="G34" s="46" t="s">
        <v>391</v>
      </c>
      <c r="H34" s="46" t="s">
        <v>80</v>
      </c>
      <c r="I34" s="46" t="s">
        <v>119</v>
      </c>
      <c r="J34" s="46" t="s">
        <v>388</v>
      </c>
      <c r="K34" s="47" t="s">
        <v>395</v>
      </c>
      <c r="L34" s="48">
        <v>1000000</v>
      </c>
      <c r="M34" s="49">
        <f t="shared" ref="M34:M35" si="3">L34/100*70</f>
        <v>700000</v>
      </c>
      <c r="N34" s="43">
        <v>2024</v>
      </c>
      <c r="O34" s="45">
        <v>2027</v>
      </c>
      <c r="P34" s="43"/>
      <c r="Q34" s="44"/>
      <c r="R34" s="44" t="s">
        <v>180</v>
      </c>
      <c r="S34" s="45" t="s">
        <v>112</v>
      </c>
    </row>
    <row r="35" spans="1:19" s="2" customFormat="1" ht="105" x14ac:dyDescent="0.25">
      <c r="A35" s="62">
        <v>32</v>
      </c>
      <c r="B35" s="43" t="s">
        <v>384</v>
      </c>
      <c r="C35" s="44" t="s">
        <v>385</v>
      </c>
      <c r="D35" s="44">
        <v>75031311</v>
      </c>
      <c r="E35" s="72" t="s">
        <v>394</v>
      </c>
      <c r="F35" s="44">
        <v>600050785</v>
      </c>
      <c r="G35" s="46" t="s">
        <v>149</v>
      </c>
      <c r="H35" s="46" t="s">
        <v>80</v>
      </c>
      <c r="I35" s="46" t="s">
        <v>119</v>
      </c>
      <c r="J35" s="46" t="s">
        <v>388</v>
      </c>
      <c r="K35" s="47" t="s">
        <v>393</v>
      </c>
      <c r="L35" s="69">
        <v>2000000</v>
      </c>
      <c r="M35" s="49">
        <f t="shared" si="3"/>
        <v>1400000</v>
      </c>
      <c r="N35" s="43">
        <v>2024</v>
      </c>
      <c r="O35" s="45">
        <v>2027</v>
      </c>
      <c r="P35" s="43"/>
      <c r="Q35" s="44"/>
      <c r="R35" s="44" t="s">
        <v>180</v>
      </c>
      <c r="S35" s="45" t="s">
        <v>112</v>
      </c>
    </row>
    <row r="37" spans="1:19" s="3" customFormat="1" x14ac:dyDescent="0.25">
      <c r="A37" s="3" t="s">
        <v>460</v>
      </c>
      <c r="D37" s="3" t="s">
        <v>461</v>
      </c>
      <c r="L37" s="174"/>
      <c r="M37" s="174"/>
    </row>
    <row r="38" spans="1:19" s="156" customFormat="1" x14ac:dyDescent="0.25">
      <c r="A38" s="156" t="s">
        <v>462</v>
      </c>
      <c r="D38" s="156" t="s">
        <v>463</v>
      </c>
      <c r="L38" s="175"/>
      <c r="M38" s="175"/>
    </row>
    <row r="39" spans="1:19" s="156" customFormat="1" x14ac:dyDescent="0.25">
      <c r="L39" s="175"/>
      <c r="M39" s="175"/>
    </row>
    <row r="40" spans="1:19" x14ac:dyDescent="0.25">
      <c r="A40" s="1" t="s">
        <v>464</v>
      </c>
    </row>
    <row r="45" spans="1:19" x14ac:dyDescent="0.25">
      <c r="A45" s="1" t="s">
        <v>24</v>
      </c>
    </row>
    <row r="46" spans="1:19" x14ac:dyDescent="0.25">
      <c r="A46" s="1" t="s">
        <v>25</v>
      </c>
    </row>
    <row r="47" spans="1:19" x14ac:dyDescent="0.25">
      <c r="A47" s="1" t="s">
        <v>96</v>
      </c>
    </row>
    <row r="49" spans="1:13" x14ac:dyDescent="0.25">
      <c r="A49" s="1" t="s">
        <v>26</v>
      </c>
    </row>
    <row r="51" spans="1:13" s="5" customFormat="1" x14ac:dyDescent="0.25">
      <c r="A51" s="2" t="s">
        <v>27</v>
      </c>
      <c r="B51" s="2"/>
      <c r="C51" s="2"/>
      <c r="L51" s="6"/>
      <c r="M51" s="6"/>
    </row>
    <row r="53" spans="1:13" x14ac:dyDescent="0.25">
      <c r="A53" s="2" t="s">
        <v>28</v>
      </c>
      <c r="B53" s="2"/>
      <c r="C53" s="2"/>
    </row>
    <row r="55" spans="1:13" s="2" customFormat="1" x14ac:dyDescent="0.25">
      <c r="A55" s="2" t="s">
        <v>302</v>
      </c>
      <c r="L55" s="7"/>
      <c r="M55" s="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0"/>
  <sheetViews>
    <sheetView tabSelected="1" zoomScale="80" zoomScaleNormal="80" workbookViewId="0">
      <pane ySplit="4" topLeftCell="A75" activePane="bottomLeft" state="frozen"/>
      <selection activeCell="K4" sqref="K4"/>
      <selection pane="bottomLeft" activeCell="K4" sqref="K4"/>
    </sheetView>
  </sheetViews>
  <sheetFormatPr defaultRowHeight="15" x14ac:dyDescent="0.25"/>
  <cols>
    <col min="2" max="2" width="24.140625" customWidth="1"/>
    <col min="3" max="3" width="13.5703125" customWidth="1"/>
    <col min="4" max="4" width="10.140625" customWidth="1"/>
    <col min="5" max="5" width="12.5703125" customWidth="1"/>
    <col min="6" max="6" width="13.140625" customWidth="1"/>
    <col min="7" max="7" width="28.42578125" customWidth="1"/>
    <col min="8" max="10" width="14.28515625" customWidth="1"/>
    <col min="11" max="11" width="36.140625" customWidth="1"/>
    <col min="12" max="12" width="13.85546875" style="41" customWidth="1"/>
    <col min="13" max="13" width="15.85546875" style="41" customWidth="1"/>
    <col min="16" max="24" width="8.85546875" customWidth="1"/>
  </cols>
  <sheetData>
    <row r="1" spans="1:26" ht="19.5" thickBot="1" x14ac:dyDescent="0.35">
      <c r="A1" s="195" t="s">
        <v>29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7"/>
    </row>
    <row r="2" spans="1:26" ht="15.75" thickBot="1" x14ac:dyDescent="0.3">
      <c r="A2" s="198" t="s">
        <v>6</v>
      </c>
      <c r="B2" s="201" t="s">
        <v>7</v>
      </c>
      <c r="C2" s="202"/>
      <c r="D2" s="202"/>
      <c r="E2" s="202"/>
      <c r="F2" s="203"/>
      <c r="G2" s="204" t="s">
        <v>8</v>
      </c>
      <c r="H2" s="207" t="s">
        <v>30</v>
      </c>
      <c r="I2" s="210" t="s">
        <v>57</v>
      </c>
      <c r="J2" s="213" t="s">
        <v>10</v>
      </c>
      <c r="K2" s="216" t="s">
        <v>11</v>
      </c>
      <c r="L2" s="219" t="s">
        <v>31</v>
      </c>
      <c r="M2" s="220"/>
      <c r="N2" s="221" t="s">
        <v>12</v>
      </c>
      <c r="O2" s="222"/>
      <c r="P2" s="223" t="s">
        <v>32</v>
      </c>
      <c r="Q2" s="224"/>
      <c r="R2" s="224"/>
      <c r="S2" s="224"/>
      <c r="T2" s="224"/>
      <c r="U2" s="224"/>
      <c r="V2" s="224"/>
      <c r="W2" s="225"/>
      <c r="X2" s="225"/>
      <c r="Y2" s="226" t="s">
        <v>13</v>
      </c>
      <c r="Z2" s="227"/>
    </row>
    <row r="3" spans="1:26" x14ac:dyDescent="0.25">
      <c r="A3" s="199"/>
      <c r="B3" s="204" t="s">
        <v>14</v>
      </c>
      <c r="C3" s="228" t="s">
        <v>15</v>
      </c>
      <c r="D3" s="228" t="s">
        <v>16</v>
      </c>
      <c r="E3" s="228" t="s">
        <v>17</v>
      </c>
      <c r="F3" s="230" t="s">
        <v>18</v>
      </c>
      <c r="G3" s="205"/>
      <c r="H3" s="208"/>
      <c r="I3" s="211"/>
      <c r="J3" s="214"/>
      <c r="K3" s="217"/>
      <c r="L3" s="232" t="s">
        <v>19</v>
      </c>
      <c r="M3" s="234" t="s">
        <v>72</v>
      </c>
      <c r="N3" s="236" t="s">
        <v>20</v>
      </c>
      <c r="O3" s="244" t="s">
        <v>21</v>
      </c>
      <c r="P3" s="246" t="s">
        <v>33</v>
      </c>
      <c r="Q3" s="247"/>
      <c r="R3" s="247"/>
      <c r="S3" s="216"/>
      <c r="T3" s="248" t="s">
        <v>34</v>
      </c>
      <c r="U3" s="250" t="s">
        <v>69</v>
      </c>
      <c r="V3" s="250" t="s">
        <v>70</v>
      </c>
      <c r="W3" s="248" t="s">
        <v>35</v>
      </c>
      <c r="X3" s="238" t="s">
        <v>59</v>
      </c>
      <c r="Y3" s="240" t="s">
        <v>22</v>
      </c>
      <c r="Z3" s="242" t="s">
        <v>23</v>
      </c>
    </row>
    <row r="4" spans="1:26" ht="56.25" thickBot="1" x14ac:dyDescent="0.3">
      <c r="A4" s="200"/>
      <c r="B4" s="206"/>
      <c r="C4" s="229"/>
      <c r="D4" s="229"/>
      <c r="E4" s="229"/>
      <c r="F4" s="231"/>
      <c r="G4" s="206"/>
      <c r="H4" s="209"/>
      <c r="I4" s="212"/>
      <c r="J4" s="215"/>
      <c r="K4" s="218"/>
      <c r="L4" s="233"/>
      <c r="M4" s="235"/>
      <c r="N4" s="237"/>
      <c r="O4" s="245"/>
      <c r="P4" s="31" t="s">
        <v>52</v>
      </c>
      <c r="Q4" s="32" t="s">
        <v>36</v>
      </c>
      <c r="R4" s="32" t="s">
        <v>37</v>
      </c>
      <c r="S4" s="33" t="s">
        <v>38</v>
      </c>
      <c r="T4" s="249"/>
      <c r="U4" s="251"/>
      <c r="V4" s="251"/>
      <c r="W4" s="249"/>
      <c r="X4" s="239"/>
      <c r="Y4" s="241"/>
      <c r="Z4" s="243"/>
    </row>
    <row r="5" spans="1:26" s="12" customFormat="1" ht="45" x14ac:dyDescent="0.25">
      <c r="A5" s="161">
        <v>1</v>
      </c>
      <c r="B5" s="122" t="s">
        <v>280</v>
      </c>
      <c r="C5" s="162" t="s">
        <v>116</v>
      </c>
      <c r="D5" s="162">
        <v>61631981</v>
      </c>
      <c r="E5" s="162">
        <v>102374937</v>
      </c>
      <c r="F5" s="123" t="s">
        <v>117</v>
      </c>
      <c r="G5" s="163" t="s">
        <v>118</v>
      </c>
      <c r="H5" s="163" t="s">
        <v>80</v>
      </c>
      <c r="I5" s="163" t="s">
        <v>119</v>
      </c>
      <c r="J5" s="163" t="s">
        <v>120</v>
      </c>
      <c r="K5" s="38" t="s">
        <v>284</v>
      </c>
      <c r="L5" s="164">
        <v>2000000</v>
      </c>
      <c r="M5" s="121">
        <f>L5*0.7</f>
        <v>1400000</v>
      </c>
      <c r="N5" s="122">
        <v>2023</v>
      </c>
      <c r="O5" s="123">
        <v>2027</v>
      </c>
      <c r="P5" s="122"/>
      <c r="Q5" s="162" t="s">
        <v>121</v>
      </c>
      <c r="R5" s="162" t="s">
        <v>121</v>
      </c>
      <c r="S5" s="123" t="s">
        <v>121</v>
      </c>
      <c r="T5" s="163"/>
      <c r="U5" s="163"/>
      <c r="V5" s="163"/>
      <c r="W5" s="163"/>
      <c r="X5" s="163"/>
      <c r="Y5" s="122" t="s">
        <v>425</v>
      </c>
      <c r="Z5" s="123" t="s">
        <v>114</v>
      </c>
    </row>
    <row r="6" spans="1:26" s="10" customFormat="1" ht="60" x14ac:dyDescent="0.25">
      <c r="A6" s="70">
        <v>2</v>
      </c>
      <c r="B6" s="43" t="s">
        <v>280</v>
      </c>
      <c r="C6" s="44" t="s">
        <v>116</v>
      </c>
      <c r="D6" s="44">
        <v>61631981</v>
      </c>
      <c r="E6" s="44">
        <v>102374937</v>
      </c>
      <c r="F6" s="45" t="s">
        <v>117</v>
      </c>
      <c r="G6" s="46" t="s">
        <v>122</v>
      </c>
      <c r="H6" s="46" t="s">
        <v>80</v>
      </c>
      <c r="I6" s="46" t="s">
        <v>119</v>
      </c>
      <c r="J6" s="46" t="s">
        <v>120</v>
      </c>
      <c r="K6" s="47" t="s">
        <v>285</v>
      </c>
      <c r="L6" s="69">
        <v>500000</v>
      </c>
      <c r="M6" s="45">
        <f>L6*0.7</f>
        <v>350000</v>
      </c>
      <c r="N6" s="43">
        <v>2023</v>
      </c>
      <c r="O6" s="45">
        <v>2027</v>
      </c>
      <c r="P6" s="43" t="s">
        <v>121</v>
      </c>
      <c r="Q6" s="44" t="s">
        <v>121</v>
      </c>
      <c r="R6" s="44" t="s">
        <v>121</v>
      </c>
      <c r="S6" s="45"/>
      <c r="T6" s="46"/>
      <c r="U6" s="46"/>
      <c r="V6" s="46" t="s">
        <v>121</v>
      </c>
      <c r="W6" s="46" t="s">
        <v>121</v>
      </c>
      <c r="X6" s="46"/>
      <c r="Y6" s="43"/>
      <c r="Z6" s="45" t="s">
        <v>112</v>
      </c>
    </row>
    <row r="7" spans="1:26" s="12" customFormat="1" ht="60" x14ac:dyDescent="0.25">
      <c r="A7" s="81">
        <v>3</v>
      </c>
      <c r="B7" s="34" t="s">
        <v>280</v>
      </c>
      <c r="C7" s="36" t="s">
        <v>116</v>
      </c>
      <c r="D7" s="36">
        <v>61631981</v>
      </c>
      <c r="E7" s="36">
        <v>102374937</v>
      </c>
      <c r="F7" s="35" t="s">
        <v>117</v>
      </c>
      <c r="G7" s="37" t="s">
        <v>123</v>
      </c>
      <c r="H7" s="37" t="s">
        <v>80</v>
      </c>
      <c r="I7" s="37" t="s">
        <v>119</v>
      </c>
      <c r="J7" s="37" t="s">
        <v>120</v>
      </c>
      <c r="K7" s="38" t="s">
        <v>286</v>
      </c>
      <c r="L7" s="102">
        <v>5000000</v>
      </c>
      <c r="M7" s="35">
        <f t="shared" ref="M7:M13" si="0">L7*0.7</f>
        <v>3500000</v>
      </c>
      <c r="N7" s="34">
        <v>2023</v>
      </c>
      <c r="O7" s="35">
        <v>2027</v>
      </c>
      <c r="P7" s="34" t="s">
        <v>121</v>
      </c>
      <c r="Q7" s="36" t="s">
        <v>121</v>
      </c>
      <c r="R7" s="36" t="s">
        <v>121</v>
      </c>
      <c r="S7" s="35" t="s">
        <v>121</v>
      </c>
      <c r="T7" s="37"/>
      <c r="U7" s="37"/>
      <c r="V7" s="37" t="s">
        <v>121</v>
      </c>
      <c r="W7" s="37" t="s">
        <v>121</v>
      </c>
      <c r="X7" s="37" t="s">
        <v>121</v>
      </c>
      <c r="Y7" s="34" t="s">
        <v>426</v>
      </c>
      <c r="Z7" s="35" t="s">
        <v>112</v>
      </c>
    </row>
    <row r="8" spans="1:26" s="10" customFormat="1" ht="30" x14ac:dyDescent="0.25">
      <c r="A8" s="70">
        <v>4</v>
      </c>
      <c r="B8" s="43" t="s">
        <v>280</v>
      </c>
      <c r="C8" s="44" t="s">
        <v>116</v>
      </c>
      <c r="D8" s="44">
        <v>61631981</v>
      </c>
      <c r="E8" s="44">
        <v>102374937</v>
      </c>
      <c r="F8" s="45" t="s">
        <v>117</v>
      </c>
      <c r="G8" s="46" t="s">
        <v>124</v>
      </c>
      <c r="H8" s="46" t="s">
        <v>80</v>
      </c>
      <c r="I8" s="46" t="s">
        <v>119</v>
      </c>
      <c r="J8" s="46" t="s">
        <v>120</v>
      </c>
      <c r="K8" s="47" t="s">
        <v>287</v>
      </c>
      <c r="L8" s="69">
        <v>2000000</v>
      </c>
      <c r="M8" s="45">
        <f t="shared" si="0"/>
        <v>1400000</v>
      </c>
      <c r="N8" s="43">
        <v>2023</v>
      </c>
      <c r="O8" s="45">
        <v>2027</v>
      </c>
      <c r="P8" s="43" t="s">
        <v>121</v>
      </c>
      <c r="Q8" s="44" t="s">
        <v>121</v>
      </c>
      <c r="R8" s="44" t="s">
        <v>121</v>
      </c>
      <c r="S8" s="45" t="s">
        <v>121</v>
      </c>
      <c r="T8" s="46"/>
      <c r="U8" s="46"/>
      <c r="V8" s="46"/>
      <c r="W8" s="46"/>
      <c r="X8" s="46"/>
      <c r="Y8" s="43"/>
      <c r="Z8" s="45" t="s">
        <v>112</v>
      </c>
    </row>
    <row r="9" spans="1:26" s="10" customFormat="1" ht="45.75" thickBot="1" x14ac:dyDescent="0.3">
      <c r="A9" s="70">
        <v>5</v>
      </c>
      <c r="B9" s="43" t="s">
        <v>280</v>
      </c>
      <c r="C9" s="44" t="s">
        <v>116</v>
      </c>
      <c r="D9" s="44">
        <v>61631981</v>
      </c>
      <c r="E9" s="44">
        <v>102374937</v>
      </c>
      <c r="F9" s="45" t="s">
        <v>117</v>
      </c>
      <c r="G9" s="46" t="s">
        <v>427</v>
      </c>
      <c r="H9" s="46" t="s">
        <v>80</v>
      </c>
      <c r="I9" s="46" t="s">
        <v>119</v>
      </c>
      <c r="J9" s="46" t="s">
        <v>120</v>
      </c>
      <c r="K9" s="47" t="s">
        <v>428</v>
      </c>
      <c r="L9" s="69">
        <v>10000000</v>
      </c>
      <c r="M9" s="45">
        <f t="shared" si="0"/>
        <v>7000000</v>
      </c>
      <c r="N9" s="43">
        <v>2023</v>
      </c>
      <c r="O9" s="45">
        <v>2027</v>
      </c>
      <c r="P9" s="43" t="s">
        <v>121</v>
      </c>
      <c r="Q9" s="44" t="s">
        <v>121</v>
      </c>
      <c r="R9" s="44" t="s">
        <v>121</v>
      </c>
      <c r="S9" s="45" t="s">
        <v>121</v>
      </c>
      <c r="T9" s="46"/>
      <c r="U9" s="46"/>
      <c r="V9" s="46" t="s">
        <v>121</v>
      </c>
      <c r="W9" s="46" t="s">
        <v>121</v>
      </c>
      <c r="X9" s="46"/>
      <c r="Y9" s="43"/>
      <c r="Z9" s="45" t="s">
        <v>112</v>
      </c>
    </row>
    <row r="10" spans="1:26" s="10" customFormat="1" ht="45" x14ac:dyDescent="0.25">
      <c r="A10" s="70">
        <v>6</v>
      </c>
      <c r="B10" s="43" t="s">
        <v>280</v>
      </c>
      <c r="C10" s="44" t="s">
        <v>116</v>
      </c>
      <c r="D10" s="44">
        <v>61631981</v>
      </c>
      <c r="E10" s="44">
        <v>102374937</v>
      </c>
      <c r="F10" s="45" t="s">
        <v>117</v>
      </c>
      <c r="G10" s="46" t="s">
        <v>125</v>
      </c>
      <c r="H10" s="46" t="s">
        <v>80</v>
      </c>
      <c r="I10" s="46" t="s">
        <v>119</v>
      </c>
      <c r="J10" s="46" t="s">
        <v>120</v>
      </c>
      <c r="K10" s="47" t="s">
        <v>288</v>
      </c>
      <c r="L10" s="69">
        <v>2000000</v>
      </c>
      <c r="M10" s="176">
        <f t="shared" si="0"/>
        <v>1400000</v>
      </c>
      <c r="N10" s="43">
        <v>2023</v>
      </c>
      <c r="O10" s="45">
        <v>2027</v>
      </c>
      <c r="P10" s="43"/>
      <c r="Q10" s="44" t="s">
        <v>121</v>
      </c>
      <c r="R10" s="44" t="s">
        <v>121</v>
      </c>
      <c r="S10" s="45"/>
      <c r="T10" s="46"/>
      <c r="U10" s="46"/>
      <c r="V10" s="46" t="s">
        <v>121</v>
      </c>
      <c r="W10" s="46" t="s">
        <v>121</v>
      </c>
      <c r="X10" s="46"/>
      <c r="Y10" s="122" t="s">
        <v>425</v>
      </c>
      <c r="Z10" s="35" t="s">
        <v>114</v>
      </c>
    </row>
    <row r="11" spans="1:26" s="10" customFormat="1" ht="28.15" customHeight="1" x14ac:dyDescent="0.25">
      <c r="A11" s="70">
        <v>7</v>
      </c>
      <c r="B11" s="43" t="s">
        <v>280</v>
      </c>
      <c r="C11" s="44" t="s">
        <v>116</v>
      </c>
      <c r="D11" s="44">
        <v>61631981</v>
      </c>
      <c r="E11" s="44">
        <v>102374937</v>
      </c>
      <c r="F11" s="71">
        <v>600050700</v>
      </c>
      <c r="G11" s="46" t="s">
        <v>281</v>
      </c>
      <c r="H11" s="46" t="s">
        <v>80</v>
      </c>
      <c r="I11" s="46" t="s">
        <v>119</v>
      </c>
      <c r="J11" s="46" t="s">
        <v>120</v>
      </c>
      <c r="K11" s="47" t="s">
        <v>289</v>
      </c>
      <c r="L11" s="69">
        <v>3000000</v>
      </c>
      <c r="M11" s="45">
        <f t="shared" si="0"/>
        <v>2100000</v>
      </c>
      <c r="N11" s="43">
        <v>2323</v>
      </c>
      <c r="O11" s="45">
        <v>2027</v>
      </c>
      <c r="P11" s="43"/>
      <c r="Q11" s="44"/>
      <c r="R11" s="44"/>
      <c r="S11" s="45"/>
      <c r="T11" s="46"/>
      <c r="U11" s="46"/>
      <c r="V11" s="46"/>
      <c r="W11" s="46"/>
      <c r="X11" s="46"/>
      <c r="Y11" s="43"/>
      <c r="Z11" s="45" t="s">
        <v>112</v>
      </c>
    </row>
    <row r="12" spans="1:26" s="10" customFormat="1" ht="28.15" customHeight="1" x14ac:dyDescent="0.25">
      <c r="A12" s="70">
        <v>8</v>
      </c>
      <c r="B12" s="43" t="s">
        <v>280</v>
      </c>
      <c r="C12" s="44" t="s">
        <v>116</v>
      </c>
      <c r="D12" s="44">
        <v>61631981</v>
      </c>
      <c r="E12" s="44">
        <v>102374937</v>
      </c>
      <c r="F12" s="71">
        <v>600050700</v>
      </c>
      <c r="G12" s="46" t="s">
        <v>282</v>
      </c>
      <c r="H12" s="46" t="s">
        <v>80</v>
      </c>
      <c r="I12" s="46" t="s">
        <v>119</v>
      </c>
      <c r="J12" s="46" t="s">
        <v>120</v>
      </c>
      <c r="K12" s="47" t="s">
        <v>283</v>
      </c>
      <c r="L12" s="69">
        <v>2000000</v>
      </c>
      <c r="M12" s="45">
        <f t="shared" si="0"/>
        <v>1400000</v>
      </c>
      <c r="N12" s="43">
        <v>2023</v>
      </c>
      <c r="O12" s="45">
        <v>2027</v>
      </c>
      <c r="P12" s="43" t="s">
        <v>121</v>
      </c>
      <c r="Q12" s="44" t="s">
        <v>121</v>
      </c>
      <c r="R12" s="44" t="s">
        <v>121</v>
      </c>
      <c r="S12" s="45" t="s">
        <v>121</v>
      </c>
      <c r="T12" s="46"/>
      <c r="U12" s="46"/>
      <c r="V12" s="46"/>
      <c r="W12" s="46"/>
      <c r="X12" s="46" t="s">
        <v>121</v>
      </c>
      <c r="Y12" s="43"/>
      <c r="Z12" s="45" t="s">
        <v>112</v>
      </c>
    </row>
    <row r="13" spans="1:26" s="10" customFormat="1" ht="28.15" customHeight="1" x14ac:dyDescent="0.25">
      <c r="A13" s="70">
        <v>9</v>
      </c>
      <c r="B13" s="43" t="s">
        <v>280</v>
      </c>
      <c r="C13" s="44" t="s">
        <v>116</v>
      </c>
      <c r="D13" s="44">
        <v>61631981</v>
      </c>
      <c r="E13" s="44">
        <v>102374937</v>
      </c>
      <c r="F13" s="71">
        <v>600050700</v>
      </c>
      <c r="G13" s="46" t="s">
        <v>429</v>
      </c>
      <c r="H13" s="46" t="s">
        <v>80</v>
      </c>
      <c r="I13" s="46" t="s">
        <v>119</v>
      </c>
      <c r="J13" s="46" t="s">
        <v>120</v>
      </c>
      <c r="K13" s="47" t="s">
        <v>430</v>
      </c>
      <c r="L13" s="69">
        <v>5000000</v>
      </c>
      <c r="M13" s="45">
        <f t="shared" si="0"/>
        <v>3500000</v>
      </c>
      <c r="N13" s="43">
        <v>2025</v>
      </c>
      <c r="O13" s="45">
        <v>2027</v>
      </c>
      <c r="P13" s="43"/>
      <c r="Q13" s="44"/>
      <c r="R13" s="44"/>
      <c r="S13" s="45"/>
      <c r="T13" s="46"/>
      <c r="U13" s="46"/>
      <c r="V13" s="46" t="s">
        <v>121</v>
      </c>
      <c r="W13" s="46"/>
      <c r="X13" s="46"/>
      <c r="Y13" s="43"/>
      <c r="Z13" s="45" t="s">
        <v>112</v>
      </c>
    </row>
    <row r="14" spans="1:26" s="12" customFormat="1" ht="60" x14ac:dyDescent="0.25">
      <c r="A14" s="81">
        <v>10</v>
      </c>
      <c r="B14" s="34" t="s">
        <v>138</v>
      </c>
      <c r="C14" s="36" t="s">
        <v>129</v>
      </c>
      <c r="D14" s="36">
        <v>70837414</v>
      </c>
      <c r="E14" s="36">
        <v>102650438</v>
      </c>
      <c r="F14" s="35">
        <v>600021955</v>
      </c>
      <c r="G14" s="37" t="s">
        <v>290</v>
      </c>
      <c r="H14" s="37" t="s">
        <v>129</v>
      </c>
      <c r="I14" s="37" t="s">
        <v>119</v>
      </c>
      <c r="J14" s="37" t="s">
        <v>140</v>
      </c>
      <c r="K14" s="38" t="s">
        <v>291</v>
      </c>
      <c r="L14" s="40">
        <v>3000000</v>
      </c>
      <c r="M14" s="131">
        <f>L14/100*70</f>
        <v>2100000</v>
      </c>
      <c r="N14" s="34">
        <v>2021</v>
      </c>
      <c r="O14" s="35">
        <v>2027</v>
      </c>
      <c r="P14" s="34"/>
      <c r="Q14" s="36" t="s">
        <v>121</v>
      </c>
      <c r="R14" s="36" t="s">
        <v>121</v>
      </c>
      <c r="S14" s="35" t="s">
        <v>121</v>
      </c>
      <c r="T14" s="37"/>
      <c r="U14" s="37"/>
      <c r="V14" s="37"/>
      <c r="W14" s="37"/>
      <c r="X14" s="37"/>
      <c r="Y14" s="34" t="s">
        <v>447</v>
      </c>
      <c r="Z14" s="35" t="s">
        <v>112</v>
      </c>
    </row>
    <row r="15" spans="1:26" s="10" customFormat="1" ht="45" x14ac:dyDescent="0.25">
      <c r="A15" s="81">
        <v>11</v>
      </c>
      <c r="B15" s="43" t="s">
        <v>138</v>
      </c>
      <c r="C15" s="44" t="s">
        <v>129</v>
      </c>
      <c r="D15" s="44">
        <v>70837414</v>
      </c>
      <c r="E15" s="44">
        <v>102650438</v>
      </c>
      <c r="F15" s="45">
        <v>600021955</v>
      </c>
      <c r="G15" s="46" t="s">
        <v>139</v>
      </c>
      <c r="H15" s="46" t="s">
        <v>129</v>
      </c>
      <c r="I15" s="46" t="s">
        <v>119</v>
      </c>
      <c r="J15" s="46" t="s">
        <v>140</v>
      </c>
      <c r="K15" s="47" t="s">
        <v>292</v>
      </c>
      <c r="L15" s="48">
        <v>1000000</v>
      </c>
      <c r="M15" s="49">
        <f t="shared" ref="M15:M65" si="1">L15/100*70</f>
        <v>700000</v>
      </c>
      <c r="N15" s="43">
        <v>2021</v>
      </c>
      <c r="O15" s="45">
        <v>2025</v>
      </c>
      <c r="P15" s="43"/>
      <c r="Q15" s="44"/>
      <c r="R15" s="44"/>
      <c r="S15" s="45"/>
      <c r="T15" s="46"/>
      <c r="U15" s="46"/>
      <c r="V15" s="46" t="s">
        <v>121</v>
      </c>
      <c r="W15" s="46" t="s">
        <v>121</v>
      </c>
      <c r="X15" s="46"/>
      <c r="Y15" s="43"/>
      <c r="Z15" s="45" t="s">
        <v>244</v>
      </c>
    </row>
    <row r="16" spans="1:26" s="10" customFormat="1" ht="30" x14ac:dyDescent="0.25">
      <c r="A16" s="81">
        <v>12</v>
      </c>
      <c r="B16" s="43" t="s">
        <v>141</v>
      </c>
      <c r="C16" s="44" t="s">
        <v>142</v>
      </c>
      <c r="D16" s="44">
        <v>49539965</v>
      </c>
      <c r="E16" s="44">
        <v>102386153</v>
      </c>
      <c r="F16" s="45">
        <v>600050840</v>
      </c>
      <c r="G16" s="46" t="s">
        <v>143</v>
      </c>
      <c r="H16" s="46" t="s">
        <v>129</v>
      </c>
      <c r="I16" s="46" t="s">
        <v>119</v>
      </c>
      <c r="J16" s="46" t="s">
        <v>140</v>
      </c>
      <c r="K16" s="47" t="s">
        <v>162</v>
      </c>
      <c r="L16" s="69">
        <v>1600000</v>
      </c>
      <c r="M16" s="49">
        <f t="shared" si="1"/>
        <v>1120000</v>
      </c>
      <c r="N16" s="43">
        <v>6.2022000000000004</v>
      </c>
      <c r="O16" s="45">
        <v>10.202199999999999</v>
      </c>
      <c r="P16" s="43"/>
      <c r="Q16" s="44"/>
      <c r="R16" s="44"/>
      <c r="S16" s="45"/>
      <c r="T16" s="46"/>
      <c r="U16" s="46"/>
      <c r="V16" s="46" t="s">
        <v>121</v>
      </c>
      <c r="W16" s="46"/>
      <c r="X16" s="46"/>
      <c r="Y16" s="43" t="s">
        <v>163</v>
      </c>
      <c r="Z16" s="45" t="s">
        <v>112</v>
      </c>
    </row>
    <row r="17" spans="1:26" s="10" customFormat="1" ht="30" x14ac:dyDescent="0.25">
      <c r="A17" s="81">
        <v>13</v>
      </c>
      <c r="B17" s="43" t="s">
        <v>141</v>
      </c>
      <c r="C17" s="44" t="s">
        <v>142</v>
      </c>
      <c r="D17" s="44">
        <v>49539965</v>
      </c>
      <c r="E17" s="44">
        <v>102386153</v>
      </c>
      <c r="F17" s="45">
        <v>600050840</v>
      </c>
      <c r="G17" s="46" t="s">
        <v>144</v>
      </c>
      <c r="H17" s="46" t="s">
        <v>129</v>
      </c>
      <c r="I17" s="46" t="s">
        <v>119</v>
      </c>
      <c r="J17" s="46" t="s">
        <v>140</v>
      </c>
      <c r="K17" s="47" t="s">
        <v>161</v>
      </c>
      <c r="L17" s="69">
        <v>3000000</v>
      </c>
      <c r="M17" s="49">
        <f t="shared" si="1"/>
        <v>2100000</v>
      </c>
      <c r="N17" s="43">
        <v>6.2022000000000004</v>
      </c>
      <c r="O17" s="45">
        <v>6.2023000000000001</v>
      </c>
      <c r="P17" s="43"/>
      <c r="Q17" s="44"/>
      <c r="R17" s="44"/>
      <c r="S17" s="45"/>
      <c r="T17" s="46"/>
      <c r="U17" s="46"/>
      <c r="V17" s="46"/>
      <c r="W17" s="46" t="s">
        <v>121</v>
      </c>
      <c r="X17" s="46"/>
      <c r="Y17" s="43" t="s">
        <v>163</v>
      </c>
      <c r="Z17" s="45" t="s">
        <v>112</v>
      </c>
    </row>
    <row r="18" spans="1:26" s="10" customFormat="1" ht="30" x14ac:dyDescent="0.25">
      <c r="A18" s="81">
        <v>14</v>
      </c>
      <c r="B18" s="43" t="s">
        <v>141</v>
      </c>
      <c r="C18" s="44" t="s">
        <v>142</v>
      </c>
      <c r="D18" s="44">
        <v>49539965</v>
      </c>
      <c r="E18" s="44">
        <v>102386153</v>
      </c>
      <c r="F18" s="45">
        <v>600050840</v>
      </c>
      <c r="G18" s="46" t="s">
        <v>145</v>
      </c>
      <c r="H18" s="46" t="s">
        <v>129</v>
      </c>
      <c r="I18" s="46" t="s">
        <v>119</v>
      </c>
      <c r="J18" s="46" t="s">
        <v>140</v>
      </c>
      <c r="K18" s="47" t="s">
        <v>160</v>
      </c>
      <c r="L18" s="69">
        <v>3000000</v>
      </c>
      <c r="M18" s="49">
        <f t="shared" si="1"/>
        <v>2100000</v>
      </c>
      <c r="N18" s="43">
        <v>6.2022000000000004</v>
      </c>
      <c r="O18" s="45">
        <v>8.2021999999999995</v>
      </c>
      <c r="P18" s="43"/>
      <c r="Q18" s="44"/>
      <c r="R18" s="44"/>
      <c r="S18" s="45"/>
      <c r="T18" s="46"/>
      <c r="U18" s="46"/>
      <c r="V18" s="46"/>
      <c r="W18" s="46"/>
      <c r="X18" s="46"/>
      <c r="Y18" s="43" t="s">
        <v>163</v>
      </c>
      <c r="Z18" s="45" t="s">
        <v>112</v>
      </c>
    </row>
    <row r="19" spans="1:26" s="12" customFormat="1" ht="75" x14ac:dyDescent="0.25">
      <c r="A19" s="81">
        <v>15</v>
      </c>
      <c r="B19" s="34" t="s">
        <v>141</v>
      </c>
      <c r="C19" s="36" t="s">
        <v>142</v>
      </c>
      <c r="D19" s="36">
        <v>49539965</v>
      </c>
      <c r="E19" s="36">
        <v>102386153</v>
      </c>
      <c r="F19" s="35">
        <v>600050840</v>
      </c>
      <c r="G19" s="37" t="s">
        <v>146</v>
      </c>
      <c r="H19" s="37" t="s">
        <v>129</v>
      </c>
      <c r="I19" s="37" t="s">
        <v>119</v>
      </c>
      <c r="J19" s="37" t="s">
        <v>140</v>
      </c>
      <c r="K19" s="38" t="s">
        <v>159</v>
      </c>
      <c r="L19" s="102">
        <v>1500000</v>
      </c>
      <c r="M19" s="131">
        <f t="shared" si="1"/>
        <v>1050000</v>
      </c>
      <c r="N19" s="34">
        <v>6.2022000000000004</v>
      </c>
      <c r="O19" s="35">
        <v>10.202199999999999</v>
      </c>
      <c r="P19" s="34"/>
      <c r="Q19" s="36"/>
      <c r="R19" s="36"/>
      <c r="S19" s="35"/>
      <c r="T19" s="37"/>
      <c r="U19" s="37"/>
      <c r="V19" s="37" t="s">
        <v>121</v>
      </c>
      <c r="W19" s="37"/>
      <c r="X19" s="37"/>
      <c r="Y19" s="34" t="s">
        <v>439</v>
      </c>
      <c r="Z19" s="35" t="s">
        <v>112</v>
      </c>
    </row>
    <row r="20" spans="1:26" s="12" customFormat="1" ht="90" x14ac:dyDescent="0.25">
      <c r="A20" s="81">
        <v>16</v>
      </c>
      <c r="B20" s="34" t="s">
        <v>141</v>
      </c>
      <c r="C20" s="36" t="s">
        <v>142</v>
      </c>
      <c r="D20" s="36">
        <v>49539965</v>
      </c>
      <c r="E20" s="36">
        <v>102386153</v>
      </c>
      <c r="F20" s="35">
        <v>600050840</v>
      </c>
      <c r="G20" s="37" t="s">
        <v>147</v>
      </c>
      <c r="H20" s="37" t="s">
        <v>129</v>
      </c>
      <c r="I20" s="37" t="s">
        <v>119</v>
      </c>
      <c r="J20" s="37" t="s">
        <v>140</v>
      </c>
      <c r="K20" s="38" t="s">
        <v>158</v>
      </c>
      <c r="L20" s="102">
        <v>1800000</v>
      </c>
      <c r="M20" s="131">
        <f t="shared" si="1"/>
        <v>1260000</v>
      </c>
      <c r="N20" s="34">
        <v>6.2022000000000004</v>
      </c>
      <c r="O20" s="35">
        <v>10.202199999999999</v>
      </c>
      <c r="P20" s="34"/>
      <c r="Q20" s="36" t="s">
        <v>121</v>
      </c>
      <c r="R20" s="36" t="s">
        <v>121</v>
      </c>
      <c r="S20" s="35" t="s">
        <v>121</v>
      </c>
      <c r="T20" s="37"/>
      <c r="U20" s="37"/>
      <c r="V20" s="37"/>
      <c r="W20" s="37"/>
      <c r="X20" s="37" t="s">
        <v>121</v>
      </c>
      <c r="Y20" s="34" t="s">
        <v>440</v>
      </c>
      <c r="Z20" s="35" t="s">
        <v>112</v>
      </c>
    </row>
    <row r="21" spans="1:26" s="12" customFormat="1" ht="90" x14ac:dyDescent="0.25">
      <c r="A21" s="81">
        <v>17</v>
      </c>
      <c r="B21" s="34" t="s">
        <v>141</v>
      </c>
      <c r="C21" s="36" t="s">
        <v>142</v>
      </c>
      <c r="D21" s="36">
        <v>49539965</v>
      </c>
      <c r="E21" s="36">
        <v>102386153</v>
      </c>
      <c r="F21" s="35">
        <v>600050840</v>
      </c>
      <c r="G21" s="37" t="s">
        <v>148</v>
      </c>
      <c r="H21" s="37" t="s">
        <v>129</v>
      </c>
      <c r="I21" s="37" t="s">
        <v>119</v>
      </c>
      <c r="J21" s="37" t="s">
        <v>140</v>
      </c>
      <c r="K21" s="38" t="s">
        <v>157</v>
      </c>
      <c r="L21" s="102">
        <v>1000000</v>
      </c>
      <c r="M21" s="131">
        <f t="shared" si="1"/>
        <v>700000</v>
      </c>
      <c r="N21" s="34">
        <v>6.2022000000000004</v>
      </c>
      <c r="O21" s="35">
        <v>8.2022999999999993</v>
      </c>
      <c r="P21" s="34"/>
      <c r="Q21" s="36" t="s">
        <v>121</v>
      </c>
      <c r="R21" s="36" t="s">
        <v>121</v>
      </c>
      <c r="S21" s="35"/>
      <c r="T21" s="37"/>
      <c r="U21" s="37"/>
      <c r="V21" s="37"/>
      <c r="W21" s="37"/>
      <c r="X21" s="37"/>
      <c r="Y21" s="34" t="s">
        <v>440</v>
      </c>
      <c r="Z21" s="35" t="s">
        <v>112</v>
      </c>
    </row>
    <row r="22" spans="1:26" s="12" customFormat="1" ht="75" x14ac:dyDescent="0.25">
      <c r="A22" s="81">
        <v>18</v>
      </c>
      <c r="B22" s="34" t="s">
        <v>141</v>
      </c>
      <c r="C22" s="36" t="s">
        <v>142</v>
      </c>
      <c r="D22" s="36">
        <v>49539965</v>
      </c>
      <c r="E22" s="36">
        <v>102386153</v>
      </c>
      <c r="F22" s="35">
        <v>600050840</v>
      </c>
      <c r="G22" s="37" t="s">
        <v>149</v>
      </c>
      <c r="H22" s="37" t="s">
        <v>129</v>
      </c>
      <c r="I22" s="37" t="s">
        <v>119</v>
      </c>
      <c r="J22" s="37" t="s">
        <v>140</v>
      </c>
      <c r="K22" s="38" t="s">
        <v>156</v>
      </c>
      <c r="L22" s="102">
        <v>1500000</v>
      </c>
      <c r="M22" s="131">
        <f t="shared" si="1"/>
        <v>1050000</v>
      </c>
      <c r="N22" s="34">
        <v>6.2022000000000004</v>
      </c>
      <c r="O22" s="35">
        <v>12.24</v>
      </c>
      <c r="P22" s="34"/>
      <c r="Q22" s="36"/>
      <c r="R22" s="36"/>
      <c r="S22" s="35"/>
      <c r="T22" s="37"/>
      <c r="U22" s="37"/>
      <c r="V22" s="37"/>
      <c r="W22" s="37" t="s">
        <v>121</v>
      </c>
      <c r="X22" s="37"/>
      <c r="Y22" s="34" t="s">
        <v>441</v>
      </c>
      <c r="Z22" s="35" t="s">
        <v>112</v>
      </c>
    </row>
    <row r="23" spans="1:26" s="10" customFormat="1" ht="30" x14ac:dyDescent="0.25">
      <c r="A23" s="81">
        <v>19</v>
      </c>
      <c r="B23" s="43" t="s">
        <v>141</v>
      </c>
      <c r="C23" s="44" t="s">
        <v>142</v>
      </c>
      <c r="D23" s="44">
        <v>49539965</v>
      </c>
      <c r="E23" s="44">
        <v>102386153</v>
      </c>
      <c r="F23" s="45">
        <v>600050840</v>
      </c>
      <c r="G23" s="46" t="s">
        <v>150</v>
      </c>
      <c r="H23" s="46" t="s">
        <v>129</v>
      </c>
      <c r="I23" s="46" t="s">
        <v>119</v>
      </c>
      <c r="J23" s="46" t="s">
        <v>140</v>
      </c>
      <c r="K23" s="47" t="s">
        <v>155</v>
      </c>
      <c r="L23" s="69">
        <v>700000</v>
      </c>
      <c r="M23" s="49">
        <f t="shared" si="1"/>
        <v>490000</v>
      </c>
      <c r="N23" s="43">
        <v>6.2022000000000004</v>
      </c>
      <c r="O23" s="45">
        <v>12.202299999999999</v>
      </c>
      <c r="P23" s="43"/>
      <c r="Q23" s="44"/>
      <c r="R23" s="44"/>
      <c r="S23" s="45"/>
      <c r="T23" s="46"/>
      <c r="U23" s="46"/>
      <c r="V23" s="46"/>
      <c r="W23" s="46"/>
      <c r="X23" s="46" t="s">
        <v>121</v>
      </c>
      <c r="Y23" s="43" t="s">
        <v>163</v>
      </c>
      <c r="Z23" s="45" t="s">
        <v>112</v>
      </c>
    </row>
    <row r="24" spans="1:26" s="10" customFormat="1" ht="30" x14ac:dyDescent="0.25">
      <c r="A24" s="81">
        <v>20</v>
      </c>
      <c r="B24" s="43" t="s">
        <v>141</v>
      </c>
      <c r="C24" s="44" t="s">
        <v>142</v>
      </c>
      <c r="D24" s="44">
        <v>49539965</v>
      </c>
      <c r="E24" s="44">
        <v>102386153</v>
      </c>
      <c r="F24" s="45">
        <v>600050840</v>
      </c>
      <c r="G24" s="46" t="s">
        <v>151</v>
      </c>
      <c r="H24" s="46" t="s">
        <v>129</v>
      </c>
      <c r="I24" s="46" t="s">
        <v>119</v>
      </c>
      <c r="J24" s="46" t="s">
        <v>140</v>
      </c>
      <c r="K24" s="47" t="s">
        <v>154</v>
      </c>
      <c r="L24" s="69">
        <v>700000</v>
      </c>
      <c r="M24" s="49">
        <f t="shared" si="1"/>
        <v>490000</v>
      </c>
      <c r="N24" s="43">
        <v>6.2022000000000004</v>
      </c>
      <c r="O24" s="45">
        <v>12.202299999999999</v>
      </c>
      <c r="P24" s="43"/>
      <c r="Q24" s="44"/>
      <c r="R24" s="44"/>
      <c r="S24" s="45"/>
      <c r="T24" s="46"/>
      <c r="U24" s="46"/>
      <c r="V24" s="46"/>
      <c r="W24" s="46" t="s">
        <v>121</v>
      </c>
      <c r="X24" s="46"/>
      <c r="Y24" s="43" t="s">
        <v>163</v>
      </c>
      <c r="Z24" s="45" t="s">
        <v>112</v>
      </c>
    </row>
    <row r="25" spans="1:26" s="10" customFormat="1" ht="30" x14ac:dyDescent="0.25">
      <c r="A25" s="81">
        <v>21</v>
      </c>
      <c r="B25" s="43" t="s">
        <v>141</v>
      </c>
      <c r="C25" s="44" t="s">
        <v>142</v>
      </c>
      <c r="D25" s="44">
        <v>49539965</v>
      </c>
      <c r="E25" s="44">
        <v>102386153</v>
      </c>
      <c r="F25" s="45">
        <v>600050840</v>
      </c>
      <c r="G25" s="46" t="s">
        <v>152</v>
      </c>
      <c r="H25" s="46" t="s">
        <v>129</v>
      </c>
      <c r="I25" s="46" t="s">
        <v>119</v>
      </c>
      <c r="J25" s="46" t="s">
        <v>140</v>
      </c>
      <c r="K25" s="47" t="s">
        <v>153</v>
      </c>
      <c r="L25" s="69">
        <v>1400000</v>
      </c>
      <c r="M25" s="49">
        <f t="shared" si="1"/>
        <v>980000</v>
      </c>
      <c r="N25" s="43">
        <v>6.2022000000000004</v>
      </c>
      <c r="O25" s="45">
        <v>12.202299999999999</v>
      </c>
      <c r="P25" s="43"/>
      <c r="Q25" s="44" t="s">
        <v>121</v>
      </c>
      <c r="R25" s="44" t="s">
        <v>121</v>
      </c>
      <c r="S25" s="45" t="s">
        <v>121</v>
      </c>
      <c r="T25" s="46"/>
      <c r="U25" s="46"/>
      <c r="V25" s="46"/>
      <c r="W25" s="46"/>
      <c r="X25" s="46" t="s">
        <v>121</v>
      </c>
      <c r="Y25" s="43" t="s">
        <v>163</v>
      </c>
      <c r="Z25" s="45" t="s">
        <v>112</v>
      </c>
    </row>
    <row r="26" spans="1:26" s="10" customFormat="1" ht="60" x14ac:dyDescent="0.25">
      <c r="A26" s="81">
        <v>22</v>
      </c>
      <c r="B26" s="43" t="s">
        <v>170</v>
      </c>
      <c r="C26" s="44" t="s">
        <v>164</v>
      </c>
      <c r="D26" s="44">
        <v>5984459</v>
      </c>
      <c r="E26" s="44">
        <v>113700393</v>
      </c>
      <c r="F26" s="45">
        <v>691011257</v>
      </c>
      <c r="G26" s="46" t="s">
        <v>165</v>
      </c>
      <c r="H26" s="46" t="s">
        <v>80</v>
      </c>
      <c r="I26" s="46" t="s">
        <v>119</v>
      </c>
      <c r="J26" s="46" t="s">
        <v>166</v>
      </c>
      <c r="K26" s="47" t="s">
        <v>167</v>
      </c>
      <c r="L26" s="48">
        <v>6000000</v>
      </c>
      <c r="M26" s="49">
        <f t="shared" si="1"/>
        <v>4200000</v>
      </c>
      <c r="N26" s="43">
        <v>2023</v>
      </c>
      <c r="O26" s="45">
        <v>2027</v>
      </c>
      <c r="P26" s="43" t="s">
        <v>168</v>
      </c>
      <c r="Q26" s="44"/>
      <c r="R26" s="44"/>
      <c r="S26" s="45" t="s">
        <v>168</v>
      </c>
      <c r="T26" s="46"/>
      <c r="U26" s="46"/>
      <c r="V26" s="46"/>
      <c r="W26" s="46"/>
      <c r="X26" s="46" t="s">
        <v>121</v>
      </c>
      <c r="Y26" s="43" t="s">
        <v>169</v>
      </c>
      <c r="Z26" s="45" t="s">
        <v>112</v>
      </c>
    </row>
    <row r="27" spans="1:26" s="10" customFormat="1" ht="60" x14ac:dyDescent="0.25">
      <c r="A27" s="81">
        <v>23</v>
      </c>
      <c r="B27" s="43" t="s">
        <v>170</v>
      </c>
      <c r="C27" s="44" t="s">
        <v>164</v>
      </c>
      <c r="D27" s="44">
        <v>5984459</v>
      </c>
      <c r="E27" s="44">
        <v>113700393</v>
      </c>
      <c r="F27" s="45">
        <v>691011257</v>
      </c>
      <c r="G27" s="46" t="s">
        <v>238</v>
      </c>
      <c r="H27" s="46" t="s">
        <v>80</v>
      </c>
      <c r="I27" s="46" t="s">
        <v>119</v>
      </c>
      <c r="J27" s="46" t="s">
        <v>166</v>
      </c>
      <c r="K27" s="47" t="s">
        <v>315</v>
      </c>
      <c r="L27" s="48">
        <v>1500000</v>
      </c>
      <c r="M27" s="49">
        <f t="shared" si="1"/>
        <v>1050000</v>
      </c>
      <c r="N27" s="43">
        <v>2023</v>
      </c>
      <c r="O27" s="45">
        <v>2027</v>
      </c>
      <c r="P27" s="43"/>
      <c r="Q27" s="44" t="s">
        <v>121</v>
      </c>
      <c r="R27" s="44" t="s">
        <v>121</v>
      </c>
      <c r="S27" s="45"/>
      <c r="T27" s="46"/>
      <c r="U27" s="46"/>
      <c r="V27" s="46" t="s">
        <v>121</v>
      </c>
      <c r="W27" s="46" t="s">
        <v>121</v>
      </c>
      <c r="X27" s="46" t="s">
        <v>121</v>
      </c>
      <c r="Y27" s="43" t="s">
        <v>163</v>
      </c>
      <c r="Z27" s="45" t="s">
        <v>112</v>
      </c>
    </row>
    <row r="28" spans="1:26" s="10" customFormat="1" ht="60" x14ac:dyDescent="0.25">
      <c r="A28" s="81">
        <v>24</v>
      </c>
      <c r="B28" s="43" t="s">
        <v>170</v>
      </c>
      <c r="C28" s="44" t="s">
        <v>164</v>
      </c>
      <c r="D28" s="44">
        <v>5984459</v>
      </c>
      <c r="E28" s="44">
        <v>113700393</v>
      </c>
      <c r="F28" s="45">
        <v>691011257</v>
      </c>
      <c r="G28" s="46" t="s">
        <v>380</v>
      </c>
      <c r="H28" s="46" t="s">
        <v>80</v>
      </c>
      <c r="I28" s="46" t="s">
        <v>119</v>
      </c>
      <c r="J28" s="46" t="s">
        <v>166</v>
      </c>
      <c r="K28" s="47" t="s">
        <v>381</v>
      </c>
      <c r="L28" s="48">
        <v>2000000</v>
      </c>
      <c r="M28" s="49">
        <f t="shared" si="1"/>
        <v>1400000</v>
      </c>
      <c r="N28" s="43">
        <v>2024</v>
      </c>
      <c r="O28" s="45">
        <v>2027</v>
      </c>
      <c r="P28" s="43"/>
      <c r="Q28" s="44"/>
      <c r="R28" s="44"/>
      <c r="S28" s="45" t="s">
        <v>121</v>
      </c>
      <c r="T28" s="46" t="s">
        <v>121</v>
      </c>
      <c r="U28" s="46"/>
      <c r="V28" s="46"/>
      <c r="W28" s="46"/>
      <c r="X28" s="46" t="s">
        <v>121</v>
      </c>
      <c r="Y28" s="43" t="s">
        <v>455</v>
      </c>
      <c r="Z28" s="45" t="s">
        <v>112</v>
      </c>
    </row>
    <row r="29" spans="1:26" s="10" customFormat="1" ht="60" x14ac:dyDescent="0.25">
      <c r="A29" s="81">
        <v>25</v>
      </c>
      <c r="B29" s="43" t="s">
        <v>170</v>
      </c>
      <c r="C29" s="44" t="s">
        <v>164</v>
      </c>
      <c r="D29" s="44">
        <v>5984459</v>
      </c>
      <c r="E29" s="44">
        <v>113700393</v>
      </c>
      <c r="F29" s="45">
        <v>691011257</v>
      </c>
      <c r="G29" s="46" t="s">
        <v>382</v>
      </c>
      <c r="H29" s="46" t="s">
        <v>80</v>
      </c>
      <c r="I29" s="46" t="s">
        <v>119</v>
      </c>
      <c r="J29" s="46" t="s">
        <v>166</v>
      </c>
      <c r="K29" s="47" t="s">
        <v>383</v>
      </c>
      <c r="L29" s="48">
        <v>5000000</v>
      </c>
      <c r="M29" s="49">
        <f t="shared" si="1"/>
        <v>3500000</v>
      </c>
      <c r="N29" s="43">
        <v>2024</v>
      </c>
      <c r="O29" s="45">
        <v>2027</v>
      </c>
      <c r="P29" s="43"/>
      <c r="Q29" s="44"/>
      <c r="R29" s="44"/>
      <c r="S29" s="45"/>
      <c r="T29" s="46"/>
      <c r="U29" s="46" t="s">
        <v>121</v>
      </c>
      <c r="V29" s="46"/>
      <c r="W29" s="46" t="s">
        <v>121</v>
      </c>
      <c r="X29" s="46"/>
      <c r="Y29" s="43" t="s">
        <v>169</v>
      </c>
      <c r="Z29" s="45" t="s">
        <v>112</v>
      </c>
    </row>
    <row r="30" spans="1:26" s="141" customFormat="1" ht="60" x14ac:dyDescent="0.25">
      <c r="A30" s="133">
        <v>56</v>
      </c>
      <c r="B30" s="134" t="s">
        <v>170</v>
      </c>
      <c r="C30" s="135" t="s">
        <v>164</v>
      </c>
      <c r="D30" s="135">
        <v>5984459</v>
      </c>
      <c r="E30" s="135">
        <v>113700393</v>
      </c>
      <c r="F30" s="140">
        <v>691011257</v>
      </c>
      <c r="G30" s="136" t="s">
        <v>238</v>
      </c>
      <c r="H30" s="136" t="s">
        <v>80</v>
      </c>
      <c r="I30" s="136" t="s">
        <v>119</v>
      </c>
      <c r="J30" s="136" t="s">
        <v>166</v>
      </c>
      <c r="K30" s="137" t="s">
        <v>315</v>
      </c>
      <c r="L30" s="138">
        <v>1500000</v>
      </c>
      <c r="M30" s="139">
        <f>L30/100*70</f>
        <v>1050000</v>
      </c>
      <c r="N30" s="134">
        <v>2023</v>
      </c>
      <c r="O30" s="140">
        <v>2027</v>
      </c>
      <c r="P30" s="134"/>
      <c r="Q30" s="135" t="s">
        <v>121</v>
      </c>
      <c r="R30" s="135" t="s">
        <v>121</v>
      </c>
      <c r="S30" s="140"/>
      <c r="T30" s="136"/>
      <c r="U30" s="136"/>
      <c r="V30" s="136" t="s">
        <v>121</v>
      </c>
      <c r="W30" s="136" t="s">
        <v>121</v>
      </c>
      <c r="X30" s="136" t="s">
        <v>121</v>
      </c>
      <c r="Y30" s="134" t="s">
        <v>454</v>
      </c>
      <c r="Z30" s="140" t="s">
        <v>112</v>
      </c>
    </row>
    <row r="31" spans="1:26" s="12" customFormat="1" ht="60" x14ac:dyDescent="0.25">
      <c r="A31" s="81">
        <v>26</v>
      </c>
      <c r="B31" s="34" t="s">
        <v>171</v>
      </c>
      <c r="C31" s="36" t="s">
        <v>172</v>
      </c>
      <c r="D31" s="36">
        <v>61631477</v>
      </c>
      <c r="E31" s="39" t="s">
        <v>207</v>
      </c>
      <c r="F31" s="36">
        <v>6000050629</v>
      </c>
      <c r="G31" s="37" t="s">
        <v>173</v>
      </c>
      <c r="H31" s="37" t="s">
        <v>80</v>
      </c>
      <c r="I31" s="37" t="s">
        <v>119</v>
      </c>
      <c r="J31" s="37" t="s">
        <v>119</v>
      </c>
      <c r="K31" s="38" t="s">
        <v>174</v>
      </c>
      <c r="L31" s="40">
        <v>2000000</v>
      </c>
      <c r="M31" s="131">
        <f t="shared" si="1"/>
        <v>1400000</v>
      </c>
      <c r="N31" s="34">
        <v>2024</v>
      </c>
      <c r="O31" s="35">
        <v>2025</v>
      </c>
      <c r="P31" s="34"/>
      <c r="Q31" s="36" t="s">
        <v>121</v>
      </c>
      <c r="R31" s="36" t="s">
        <v>121</v>
      </c>
      <c r="S31" s="35"/>
      <c r="T31" s="37"/>
      <c r="U31" s="37"/>
      <c r="V31" s="37" t="s">
        <v>121</v>
      </c>
      <c r="W31" s="37"/>
      <c r="X31" s="37"/>
      <c r="Y31" s="34" t="s">
        <v>446</v>
      </c>
      <c r="Z31" s="35" t="s">
        <v>112</v>
      </c>
    </row>
    <row r="32" spans="1:26" s="12" customFormat="1" ht="90" x14ac:dyDescent="0.25">
      <c r="A32" s="81">
        <v>27</v>
      </c>
      <c r="B32" s="34" t="s">
        <v>171</v>
      </c>
      <c r="C32" s="36" t="s">
        <v>172</v>
      </c>
      <c r="D32" s="36">
        <v>61631477</v>
      </c>
      <c r="E32" s="39" t="s">
        <v>207</v>
      </c>
      <c r="F32" s="36">
        <v>6000050629</v>
      </c>
      <c r="G32" s="37" t="s">
        <v>175</v>
      </c>
      <c r="H32" s="37" t="s">
        <v>80</v>
      </c>
      <c r="I32" s="37" t="s">
        <v>119</v>
      </c>
      <c r="J32" s="37" t="s">
        <v>119</v>
      </c>
      <c r="K32" s="38" t="s">
        <v>176</v>
      </c>
      <c r="L32" s="40">
        <v>3000000</v>
      </c>
      <c r="M32" s="131">
        <f t="shared" si="1"/>
        <v>2100000</v>
      </c>
      <c r="N32" s="34">
        <v>2024</v>
      </c>
      <c r="O32" s="35">
        <v>2025</v>
      </c>
      <c r="P32" s="34"/>
      <c r="Q32" s="36"/>
      <c r="R32" s="36" t="s">
        <v>121</v>
      </c>
      <c r="S32" s="35"/>
      <c r="T32" s="37"/>
      <c r="U32" s="37"/>
      <c r="V32" s="37"/>
      <c r="W32" s="37"/>
      <c r="X32" s="37"/>
      <c r="Y32" s="34" t="s">
        <v>443</v>
      </c>
      <c r="Z32" s="35" t="s">
        <v>112</v>
      </c>
    </row>
    <row r="33" spans="1:26" s="10" customFormat="1" ht="105" x14ac:dyDescent="0.25">
      <c r="A33" s="81">
        <v>25</v>
      </c>
      <c r="B33" s="43" t="s">
        <v>171</v>
      </c>
      <c r="C33" s="44" t="s">
        <v>172</v>
      </c>
      <c r="D33" s="44">
        <v>61631477</v>
      </c>
      <c r="E33" s="72" t="s">
        <v>207</v>
      </c>
      <c r="F33" s="44">
        <v>6000050629</v>
      </c>
      <c r="G33" s="46" t="s">
        <v>177</v>
      </c>
      <c r="H33" s="46" t="s">
        <v>80</v>
      </c>
      <c r="I33" s="46" t="s">
        <v>119</v>
      </c>
      <c r="J33" s="46" t="s">
        <v>119</v>
      </c>
      <c r="K33" s="47" t="s">
        <v>396</v>
      </c>
      <c r="L33" s="48">
        <v>1500000000</v>
      </c>
      <c r="M33" s="49">
        <f t="shared" si="1"/>
        <v>1050000000</v>
      </c>
      <c r="N33" s="43">
        <v>2022</v>
      </c>
      <c r="O33" s="45">
        <v>2027</v>
      </c>
      <c r="P33" s="43" t="s">
        <v>121</v>
      </c>
      <c r="Q33" s="44" t="s">
        <v>121</v>
      </c>
      <c r="R33" s="44" t="s">
        <v>121</v>
      </c>
      <c r="S33" s="45" t="s">
        <v>121</v>
      </c>
      <c r="T33" s="46"/>
      <c r="U33" s="46" t="s">
        <v>121</v>
      </c>
      <c r="V33" s="46" t="s">
        <v>121</v>
      </c>
      <c r="W33" s="46" t="s">
        <v>121</v>
      </c>
      <c r="X33" s="46" t="s">
        <v>121</v>
      </c>
      <c r="Y33" s="43" t="s">
        <v>163</v>
      </c>
      <c r="Z33" s="45" t="s">
        <v>112</v>
      </c>
    </row>
    <row r="34" spans="1:26" s="12" customFormat="1" ht="105" x14ac:dyDescent="0.25">
      <c r="A34" s="81">
        <v>29</v>
      </c>
      <c r="B34" s="34" t="s">
        <v>171</v>
      </c>
      <c r="C34" s="36" t="s">
        <v>172</v>
      </c>
      <c r="D34" s="36">
        <v>61631477</v>
      </c>
      <c r="E34" s="39" t="s">
        <v>207</v>
      </c>
      <c r="F34" s="36">
        <v>6000050629</v>
      </c>
      <c r="G34" s="37" t="s">
        <v>303</v>
      </c>
      <c r="H34" s="37" t="s">
        <v>80</v>
      </c>
      <c r="I34" s="37" t="s">
        <v>119</v>
      </c>
      <c r="J34" s="37" t="s">
        <v>119</v>
      </c>
      <c r="K34" s="38" t="s">
        <v>304</v>
      </c>
      <c r="L34" s="40">
        <v>5000000</v>
      </c>
      <c r="M34" s="131">
        <f t="shared" si="1"/>
        <v>3500000</v>
      </c>
      <c r="N34" s="34">
        <v>2024</v>
      </c>
      <c r="O34" s="35">
        <v>2025</v>
      </c>
      <c r="P34" s="34"/>
      <c r="Q34" s="36"/>
      <c r="R34" s="36" t="s">
        <v>121</v>
      </c>
      <c r="S34" s="35" t="s">
        <v>121</v>
      </c>
      <c r="T34" s="37"/>
      <c r="U34" s="37"/>
      <c r="V34" s="37"/>
      <c r="W34" s="37" t="s">
        <v>121</v>
      </c>
      <c r="X34" s="37"/>
      <c r="Y34" s="132" t="s">
        <v>444</v>
      </c>
      <c r="Z34" s="35" t="s">
        <v>112</v>
      </c>
    </row>
    <row r="35" spans="1:26" s="10" customFormat="1" ht="105" x14ac:dyDescent="0.25">
      <c r="A35" s="70">
        <v>30</v>
      </c>
      <c r="B35" s="43" t="s">
        <v>171</v>
      </c>
      <c r="C35" s="44" t="s">
        <v>172</v>
      </c>
      <c r="D35" s="44">
        <v>61631477</v>
      </c>
      <c r="E35" s="72" t="s">
        <v>207</v>
      </c>
      <c r="F35" s="44">
        <v>6000050629</v>
      </c>
      <c r="G35" s="46" t="s">
        <v>186</v>
      </c>
      <c r="H35" s="46" t="s">
        <v>80</v>
      </c>
      <c r="I35" s="46" t="s">
        <v>119</v>
      </c>
      <c r="J35" s="46" t="s">
        <v>119</v>
      </c>
      <c r="K35" s="47" t="s">
        <v>182</v>
      </c>
      <c r="L35" s="48">
        <v>200000000</v>
      </c>
      <c r="M35" s="49">
        <f t="shared" si="1"/>
        <v>140000000</v>
      </c>
      <c r="N35" s="43">
        <v>2024</v>
      </c>
      <c r="O35" s="45">
        <v>2025</v>
      </c>
      <c r="P35" s="43"/>
      <c r="Q35" s="44"/>
      <c r="R35" s="44"/>
      <c r="S35" s="45"/>
      <c r="T35" s="46"/>
      <c r="U35" s="46"/>
      <c r="V35" s="46" t="s">
        <v>121</v>
      </c>
      <c r="W35" s="46" t="s">
        <v>121</v>
      </c>
      <c r="X35" s="46"/>
      <c r="Y35" s="165" t="s">
        <v>445</v>
      </c>
      <c r="Z35" s="45" t="s">
        <v>112</v>
      </c>
    </row>
    <row r="36" spans="1:26" s="2" customFormat="1" ht="90" x14ac:dyDescent="0.25">
      <c r="A36" s="81">
        <v>57</v>
      </c>
      <c r="B36" s="43" t="s">
        <v>171</v>
      </c>
      <c r="C36" s="44" t="s">
        <v>172</v>
      </c>
      <c r="D36" s="44">
        <v>61631477</v>
      </c>
      <c r="E36" s="72" t="s">
        <v>207</v>
      </c>
      <c r="F36" s="44">
        <v>6000050629</v>
      </c>
      <c r="G36" s="47" t="s">
        <v>341</v>
      </c>
      <c r="H36" s="46" t="s">
        <v>80</v>
      </c>
      <c r="I36" s="46" t="s">
        <v>119</v>
      </c>
      <c r="J36" s="46" t="s">
        <v>119</v>
      </c>
      <c r="K36" s="47" t="s">
        <v>342</v>
      </c>
      <c r="L36" s="83">
        <v>100000000</v>
      </c>
      <c r="M36" s="84">
        <f>L36/100*70</f>
        <v>70000000</v>
      </c>
      <c r="N36" s="80">
        <v>2024</v>
      </c>
      <c r="O36" s="67">
        <v>2027</v>
      </c>
      <c r="P36" s="80" t="s">
        <v>121</v>
      </c>
      <c r="Q36" s="79" t="s">
        <v>121</v>
      </c>
      <c r="R36" s="79" t="s">
        <v>121</v>
      </c>
      <c r="S36" s="67" t="s">
        <v>121</v>
      </c>
      <c r="T36" s="46"/>
      <c r="U36" s="46"/>
      <c r="V36" s="46" t="s">
        <v>121</v>
      </c>
      <c r="W36" s="46" t="s">
        <v>121</v>
      </c>
      <c r="X36" s="46"/>
      <c r="Y36" s="78" t="s">
        <v>343</v>
      </c>
      <c r="Z36" s="67" t="s">
        <v>344</v>
      </c>
    </row>
    <row r="37" spans="1:26" s="10" customFormat="1" ht="45" x14ac:dyDescent="0.25">
      <c r="A37" s="81">
        <v>31</v>
      </c>
      <c r="B37" s="43" t="s">
        <v>178</v>
      </c>
      <c r="C37" s="44" t="s">
        <v>172</v>
      </c>
      <c r="D37" s="44">
        <v>61631485</v>
      </c>
      <c r="E37" s="44">
        <v>47528800</v>
      </c>
      <c r="F37" s="44">
        <v>600050688</v>
      </c>
      <c r="G37" s="46" t="s">
        <v>193</v>
      </c>
      <c r="H37" s="46" t="s">
        <v>80</v>
      </c>
      <c r="I37" s="46" t="s">
        <v>119</v>
      </c>
      <c r="J37" s="46" t="s">
        <v>119</v>
      </c>
      <c r="K37" s="47" t="s">
        <v>194</v>
      </c>
      <c r="L37" s="48">
        <v>8000000</v>
      </c>
      <c r="M37" s="49">
        <f t="shared" si="1"/>
        <v>5600000</v>
      </c>
      <c r="N37" s="43">
        <v>2023</v>
      </c>
      <c r="O37" s="45">
        <v>2026</v>
      </c>
      <c r="P37" s="43"/>
      <c r="Q37" s="44"/>
      <c r="R37" s="44"/>
      <c r="S37" s="45"/>
      <c r="T37" s="46"/>
      <c r="U37" s="46"/>
      <c r="V37" s="46" t="s">
        <v>121</v>
      </c>
      <c r="W37" s="46"/>
      <c r="X37" s="46"/>
      <c r="Y37" s="43" t="s">
        <v>112</v>
      </c>
      <c r="Z37" s="45" t="s">
        <v>112</v>
      </c>
    </row>
    <row r="38" spans="1:26" s="12" customFormat="1" ht="45" x14ac:dyDescent="0.25">
      <c r="A38" s="81">
        <v>32</v>
      </c>
      <c r="B38" s="34" t="s">
        <v>178</v>
      </c>
      <c r="C38" s="36" t="s">
        <v>172</v>
      </c>
      <c r="D38" s="36">
        <v>61631485</v>
      </c>
      <c r="E38" s="36">
        <v>47528800</v>
      </c>
      <c r="F38" s="36">
        <v>600050688</v>
      </c>
      <c r="G38" s="37" t="s">
        <v>179</v>
      </c>
      <c r="H38" s="37" t="s">
        <v>80</v>
      </c>
      <c r="I38" s="37" t="s">
        <v>119</v>
      </c>
      <c r="J38" s="37" t="s">
        <v>119</v>
      </c>
      <c r="K38" s="38" t="s">
        <v>191</v>
      </c>
      <c r="L38" s="40">
        <v>20000000</v>
      </c>
      <c r="M38" s="131">
        <f t="shared" si="1"/>
        <v>14000000</v>
      </c>
      <c r="N38" s="34">
        <v>2025</v>
      </c>
      <c r="O38" s="35">
        <v>2026</v>
      </c>
      <c r="P38" s="34" t="s">
        <v>121</v>
      </c>
      <c r="Q38" s="36" t="s">
        <v>121</v>
      </c>
      <c r="R38" s="36" t="s">
        <v>121</v>
      </c>
      <c r="S38" s="35" t="s">
        <v>121</v>
      </c>
      <c r="T38" s="37"/>
      <c r="U38" s="37"/>
      <c r="V38" s="37"/>
      <c r="W38" s="37"/>
      <c r="X38" s="37"/>
      <c r="Y38" s="34" t="s">
        <v>457</v>
      </c>
      <c r="Z38" s="35" t="s">
        <v>112</v>
      </c>
    </row>
    <row r="39" spans="1:26" s="12" customFormat="1" ht="45" x14ac:dyDescent="0.25">
      <c r="A39" s="81">
        <v>33</v>
      </c>
      <c r="B39" s="34" t="s">
        <v>345</v>
      </c>
      <c r="C39" s="36" t="s">
        <v>172</v>
      </c>
      <c r="D39" s="36">
        <v>61631485</v>
      </c>
      <c r="E39" s="36">
        <v>47528800</v>
      </c>
      <c r="F39" s="36">
        <v>600050688</v>
      </c>
      <c r="G39" s="37" t="s">
        <v>179</v>
      </c>
      <c r="H39" s="37" t="s">
        <v>80</v>
      </c>
      <c r="I39" s="37" t="s">
        <v>119</v>
      </c>
      <c r="J39" s="37" t="s">
        <v>119</v>
      </c>
      <c r="K39" s="38" t="s">
        <v>192</v>
      </c>
      <c r="L39" s="40">
        <v>20000000</v>
      </c>
      <c r="M39" s="131">
        <f>L39/100*70</f>
        <v>14000000</v>
      </c>
      <c r="N39" s="193" t="s">
        <v>346</v>
      </c>
      <c r="O39" s="194"/>
      <c r="P39" s="34" t="s">
        <v>121</v>
      </c>
      <c r="Q39" s="36" t="s">
        <v>121</v>
      </c>
      <c r="R39" s="36" t="s">
        <v>121</v>
      </c>
      <c r="S39" s="35" t="s">
        <v>121</v>
      </c>
      <c r="T39" s="37"/>
      <c r="U39" s="37"/>
      <c r="V39" s="37"/>
      <c r="W39" s="37"/>
      <c r="X39" s="37"/>
      <c r="Y39" s="34" t="s">
        <v>456</v>
      </c>
      <c r="Z39" s="35" t="s">
        <v>114</v>
      </c>
    </row>
    <row r="40" spans="1:26" s="10" customFormat="1" ht="45" x14ac:dyDescent="0.25">
      <c r="A40" s="81">
        <v>34</v>
      </c>
      <c r="B40" s="43" t="s">
        <v>178</v>
      </c>
      <c r="C40" s="44" t="s">
        <v>172</v>
      </c>
      <c r="D40" s="44">
        <v>61631485</v>
      </c>
      <c r="E40" s="44">
        <v>47528800</v>
      </c>
      <c r="F40" s="44">
        <v>600050688</v>
      </c>
      <c r="G40" s="46" t="s">
        <v>200</v>
      </c>
      <c r="H40" s="46" t="s">
        <v>80</v>
      </c>
      <c r="I40" s="46" t="s">
        <v>119</v>
      </c>
      <c r="J40" s="46" t="s">
        <v>119</v>
      </c>
      <c r="K40" s="47" t="s">
        <v>201</v>
      </c>
      <c r="L40" s="48">
        <v>20000000</v>
      </c>
      <c r="M40" s="49">
        <f t="shared" ref="M40:M41" si="2">L40/100*70</f>
        <v>14000000</v>
      </c>
      <c r="N40" s="43">
        <v>2025</v>
      </c>
      <c r="O40" s="45">
        <v>2027</v>
      </c>
      <c r="P40" s="43"/>
      <c r="Q40" s="44"/>
      <c r="R40" s="44"/>
      <c r="S40" s="45"/>
      <c r="T40" s="46"/>
      <c r="U40" s="46"/>
      <c r="V40" s="46"/>
      <c r="W40" s="46"/>
      <c r="X40" s="46" t="s">
        <v>121</v>
      </c>
      <c r="Y40" s="43" t="s">
        <v>163</v>
      </c>
      <c r="Z40" s="45" t="s">
        <v>112</v>
      </c>
    </row>
    <row r="41" spans="1:26" s="12" customFormat="1" ht="45" x14ac:dyDescent="0.25">
      <c r="A41" s="81">
        <v>35</v>
      </c>
      <c r="B41" s="34" t="s">
        <v>178</v>
      </c>
      <c r="C41" s="36" t="s">
        <v>172</v>
      </c>
      <c r="D41" s="36">
        <v>61631485</v>
      </c>
      <c r="E41" s="36">
        <v>47528800</v>
      </c>
      <c r="F41" s="36">
        <v>600050688</v>
      </c>
      <c r="G41" s="37" t="s">
        <v>202</v>
      </c>
      <c r="H41" s="37" t="s">
        <v>80</v>
      </c>
      <c r="I41" s="37" t="s">
        <v>119</v>
      </c>
      <c r="J41" s="37" t="s">
        <v>119</v>
      </c>
      <c r="K41" s="38" t="s">
        <v>203</v>
      </c>
      <c r="L41" s="40">
        <v>1700000</v>
      </c>
      <c r="M41" s="131">
        <f t="shared" si="2"/>
        <v>1190000</v>
      </c>
      <c r="N41" s="34">
        <v>2025</v>
      </c>
      <c r="O41" s="35">
        <v>2026</v>
      </c>
      <c r="P41" s="34"/>
      <c r="Q41" s="36"/>
      <c r="R41" s="36"/>
      <c r="S41" s="35" t="s">
        <v>121</v>
      </c>
      <c r="T41" s="37"/>
      <c r="U41" s="37"/>
      <c r="V41" s="37"/>
      <c r="W41" s="37"/>
      <c r="X41" s="37" t="s">
        <v>121</v>
      </c>
      <c r="Y41" s="34" t="s">
        <v>458</v>
      </c>
      <c r="Z41" s="35" t="s">
        <v>112</v>
      </c>
    </row>
    <row r="42" spans="1:26" s="12" customFormat="1" ht="45" x14ac:dyDescent="0.25">
      <c r="A42" s="81">
        <v>36</v>
      </c>
      <c r="B42" s="34" t="s">
        <v>178</v>
      </c>
      <c r="C42" s="36" t="s">
        <v>172</v>
      </c>
      <c r="D42" s="36">
        <v>61631485</v>
      </c>
      <c r="E42" s="36">
        <v>47528800</v>
      </c>
      <c r="F42" s="36">
        <v>600050688</v>
      </c>
      <c r="G42" s="37" t="s">
        <v>181</v>
      </c>
      <c r="H42" s="37" t="s">
        <v>80</v>
      </c>
      <c r="I42" s="37" t="s">
        <v>119</v>
      </c>
      <c r="J42" s="37" t="s">
        <v>119</v>
      </c>
      <c r="K42" s="38" t="s">
        <v>204</v>
      </c>
      <c r="L42" s="40">
        <v>1200000</v>
      </c>
      <c r="M42" s="131">
        <f t="shared" si="1"/>
        <v>840000</v>
      </c>
      <c r="N42" s="34">
        <v>2022</v>
      </c>
      <c r="O42" s="35">
        <v>2023</v>
      </c>
      <c r="P42" s="34"/>
      <c r="Q42" s="36" t="s">
        <v>121</v>
      </c>
      <c r="R42" s="36" t="s">
        <v>121</v>
      </c>
      <c r="S42" s="35"/>
      <c r="T42" s="37"/>
      <c r="U42" s="37"/>
      <c r="V42" s="37" t="s">
        <v>121</v>
      </c>
      <c r="W42" s="37"/>
      <c r="X42" s="37"/>
      <c r="Y42" s="34" t="s">
        <v>458</v>
      </c>
      <c r="Z42" s="35" t="s">
        <v>112</v>
      </c>
    </row>
    <row r="43" spans="1:26" s="12" customFormat="1" ht="45" x14ac:dyDescent="0.25">
      <c r="A43" s="81">
        <v>37</v>
      </c>
      <c r="B43" s="34" t="s">
        <v>178</v>
      </c>
      <c r="C43" s="36" t="s">
        <v>172</v>
      </c>
      <c r="D43" s="36">
        <v>61631477</v>
      </c>
      <c r="E43" s="36">
        <v>47528800</v>
      </c>
      <c r="F43" s="36">
        <v>600050688</v>
      </c>
      <c r="G43" s="37" t="s">
        <v>205</v>
      </c>
      <c r="H43" s="37" t="s">
        <v>80</v>
      </c>
      <c r="I43" s="37" t="s">
        <v>119</v>
      </c>
      <c r="J43" s="37" t="s">
        <v>119</v>
      </c>
      <c r="K43" s="38" t="s">
        <v>206</v>
      </c>
      <c r="L43" s="40">
        <v>7000000</v>
      </c>
      <c r="M43" s="131">
        <f t="shared" si="1"/>
        <v>4900000</v>
      </c>
      <c r="N43" s="34">
        <v>2025</v>
      </c>
      <c r="O43" s="35">
        <v>2027</v>
      </c>
      <c r="P43" s="34" t="s">
        <v>121</v>
      </c>
      <c r="Q43" s="36" t="s">
        <v>121</v>
      </c>
      <c r="R43" s="36" t="s">
        <v>121</v>
      </c>
      <c r="S43" s="35"/>
      <c r="T43" s="37"/>
      <c r="U43" s="37"/>
      <c r="V43" s="37"/>
      <c r="W43" s="37" t="s">
        <v>121</v>
      </c>
      <c r="X43" s="37"/>
      <c r="Y43" s="34" t="s">
        <v>458</v>
      </c>
      <c r="Z43" s="35" t="s">
        <v>112</v>
      </c>
    </row>
    <row r="44" spans="1:26" s="10" customFormat="1" ht="45" x14ac:dyDescent="0.25">
      <c r="A44" s="81">
        <v>38</v>
      </c>
      <c r="B44" s="43" t="s">
        <v>345</v>
      </c>
      <c r="C44" s="44" t="s">
        <v>172</v>
      </c>
      <c r="D44" s="44">
        <v>61631477</v>
      </c>
      <c r="E44" s="44">
        <v>47528800</v>
      </c>
      <c r="F44" s="44">
        <v>600050688</v>
      </c>
      <c r="G44" s="46" t="s">
        <v>397</v>
      </c>
      <c r="H44" s="46" t="s">
        <v>80</v>
      </c>
      <c r="I44" s="46" t="s">
        <v>119</v>
      </c>
      <c r="J44" s="46" t="s">
        <v>119</v>
      </c>
      <c r="K44" s="47" t="s">
        <v>398</v>
      </c>
      <c r="L44" s="48">
        <v>10000000</v>
      </c>
      <c r="M44" s="49">
        <f t="shared" si="1"/>
        <v>7000000</v>
      </c>
      <c r="N44" s="43">
        <v>2025</v>
      </c>
      <c r="O44" s="45">
        <v>2027</v>
      </c>
      <c r="P44" s="43"/>
      <c r="Q44" s="44"/>
      <c r="R44" s="44"/>
      <c r="S44" s="45"/>
      <c r="T44" s="46"/>
      <c r="U44" s="46"/>
      <c r="V44" s="46" t="s">
        <v>121</v>
      </c>
      <c r="W44" s="46" t="s">
        <v>121</v>
      </c>
      <c r="X44" s="46"/>
      <c r="Y44" s="43" t="s">
        <v>163</v>
      </c>
      <c r="Z44" s="45" t="s">
        <v>112</v>
      </c>
    </row>
    <row r="45" spans="1:26" s="10" customFormat="1" ht="45" x14ac:dyDescent="0.25">
      <c r="A45" s="81">
        <v>39</v>
      </c>
      <c r="B45" s="43" t="s">
        <v>345</v>
      </c>
      <c r="C45" s="44" t="s">
        <v>172</v>
      </c>
      <c r="D45" s="44">
        <v>61631477</v>
      </c>
      <c r="E45" s="44">
        <v>47528800</v>
      </c>
      <c r="F45" s="44">
        <v>600050688</v>
      </c>
      <c r="G45" s="46" t="s">
        <v>399</v>
      </c>
      <c r="H45" s="46" t="s">
        <v>80</v>
      </c>
      <c r="I45" s="46" t="s">
        <v>119</v>
      </c>
      <c r="J45" s="46" t="s">
        <v>119</v>
      </c>
      <c r="K45" s="47" t="s">
        <v>400</v>
      </c>
      <c r="L45" s="48">
        <v>30000000</v>
      </c>
      <c r="M45" s="49">
        <f t="shared" si="1"/>
        <v>21000000</v>
      </c>
      <c r="N45" s="43">
        <v>2025</v>
      </c>
      <c r="O45" s="45">
        <v>2030</v>
      </c>
      <c r="P45" s="43"/>
      <c r="Q45" s="44"/>
      <c r="R45" s="44"/>
      <c r="S45" s="45"/>
      <c r="T45" s="46"/>
      <c r="U45" s="46"/>
      <c r="V45" s="46"/>
      <c r="W45" s="46"/>
      <c r="X45" s="46"/>
      <c r="Y45" s="43" t="s">
        <v>163</v>
      </c>
      <c r="Z45" s="45" t="s">
        <v>112</v>
      </c>
    </row>
    <row r="46" spans="1:26" s="12" customFormat="1" ht="60" x14ac:dyDescent="0.25">
      <c r="A46" s="81">
        <v>40</v>
      </c>
      <c r="B46" s="34" t="s">
        <v>345</v>
      </c>
      <c r="C46" s="36" t="s">
        <v>172</v>
      </c>
      <c r="D46" s="36">
        <v>61631477</v>
      </c>
      <c r="E46" s="36">
        <v>47528800</v>
      </c>
      <c r="F46" s="36">
        <v>600050688</v>
      </c>
      <c r="G46" s="37" t="s">
        <v>401</v>
      </c>
      <c r="H46" s="37" t="s">
        <v>80</v>
      </c>
      <c r="I46" s="37" t="s">
        <v>119</v>
      </c>
      <c r="J46" s="37" t="s">
        <v>119</v>
      </c>
      <c r="K46" s="38" t="s">
        <v>402</v>
      </c>
      <c r="L46" s="40">
        <v>10000000</v>
      </c>
      <c r="M46" s="131">
        <f t="shared" si="1"/>
        <v>7000000</v>
      </c>
      <c r="N46" s="34">
        <v>2024</v>
      </c>
      <c r="O46" s="35">
        <v>2027</v>
      </c>
      <c r="P46" s="34"/>
      <c r="Q46" s="36"/>
      <c r="R46" s="36"/>
      <c r="S46" s="35"/>
      <c r="T46" s="37"/>
      <c r="U46" s="37"/>
      <c r="V46" s="37"/>
      <c r="W46" s="37"/>
      <c r="X46" s="37"/>
      <c r="Y46" s="34" t="s">
        <v>459</v>
      </c>
      <c r="Z46" s="35" t="s">
        <v>112</v>
      </c>
    </row>
    <row r="47" spans="1:26" s="10" customFormat="1" ht="45" x14ac:dyDescent="0.25">
      <c r="A47" s="81">
        <v>41</v>
      </c>
      <c r="B47" s="43" t="s">
        <v>345</v>
      </c>
      <c r="C47" s="44" t="s">
        <v>172</v>
      </c>
      <c r="D47" s="44">
        <v>61631477</v>
      </c>
      <c r="E47" s="44">
        <v>47528800</v>
      </c>
      <c r="F47" s="44">
        <v>600050688</v>
      </c>
      <c r="G47" s="46" t="s">
        <v>403</v>
      </c>
      <c r="H47" s="46" t="s">
        <v>80</v>
      </c>
      <c r="I47" s="46" t="s">
        <v>119</v>
      </c>
      <c r="J47" s="46" t="s">
        <v>119</v>
      </c>
      <c r="K47" s="47" t="s">
        <v>404</v>
      </c>
      <c r="L47" s="48">
        <v>40000000</v>
      </c>
      <c r="M47" s="49">
        <f t="shared" si="1"/>
        <v>28000000</v>
      </c>
      <c r="N47" s="43">
        <v>2025</v>
      </c>
      <c r="O47" s="45">
        <v>2030</v>
      </c>
      <c r="P47" s="43"/>
      <c r="Q47" s="44"/>
      <c r="R47" s="44"/>
      <c r="S47" s="45"/>
      <c r="T47" s="46"/>
      <c r="U47" s="46"/>
      <c r="V47" s="46"/>
      <c r="W47" s="46"/>
      <c r="X47" s="46"/>
      <c r="Y47" s="43" t="s">
        <v>163</v>
      </c>
      <c r="Z47" s="45" t="s">
        <v>112</v>
      </c>
    </row>
    <row r="48" spans="1:26" s="10" customFormat="1" ht="45" x14ac:dyDescent="0.25">
      <c r="A48" s="81">
        <v>42</v>
      </c>
      <c r="B48" s="43" t="s">
        <v>345</v>
      </c>
      <c r="C48" s="44" t="s">
        <v>172</v>
      </c>
      <c r="D48" s="44">
        <v>61631477</v>
      </c>
      <c r="E48" s="44">
        <v>47528800</v>
      </c>
      <c r="F48" s="44">
        <v>600050688</v>
      </c>
      <c r="G48" s="46" t="s">
        <v>405</v>
      </c>
      <c r="H48" s="46" t="s">
        <v>80</v>
      </c>
      <c r="I48" s="46" t="s">
        <v>119</v>
      </c>
      <c r="J48" s="46" t="s">
        <v>119</v>
      </c>
      <c r="K48" s="47" t="s">
        <v>406</v>
      </c>
      <c r="L48" s="48">
        <v>6000000</v>
      </c>
      <c r="M48" s="49">
        <f t="shared" si="1"/>
        <v>4200000</v>
      </c>
      <c r="N48" s="43">
        <v>2025</v>
      </c>
      <c r="O48" s="45">
        <v>2028</v>
      </c>
      <c r="P48" s="43"/>
      <c r="Q48" s="44"/>
      <c r="R48" s="44"/>
      <c r="S48" s="45" t="s">
        <v>121</v>
      </c>
      <c r="T48" s="46"/>
      <c r="U48" s="46"/>
      <c r="V48" s="46"/>
      <c r="W48" s="46"/>
      <c r="X48" s="46" t="s">
        <v>121</v>
      </c>
      <c r="Y48" s="43" t="s">
        <v>163</v>
      </c>
      <c r="Z48" s="45" t="s">
        <v>112</v>
      </c>
    </row>
    <row r="49" spans="1:26" s="10" customFormat="1" ht="45" x14ac:dyDescent="0.25">
      <c r="A49" s="81">
        <v>43</v>
      </c>
      <c r="B49" s="43" t="s">
        <v>345</v>
      </c>
      <c r="C49" s="44" t="s">
        <v>172</v>
      </c>
      <c r="D49" s="44">
        <v>61631477</v>
      </c>
      <c r="E49" s="44">
        <v>47528800</v>
      </c>
      <c r="F49" s="44">
        <v>600050688</v>
      </c>
      <c r="G49" s="46" t="s">
        <v>407</v>
      </c>
      <c r="H49" s="46" t="s">
        <v>80</v>
      </c>
      <c r="I49" s="46" t="s">
        <v>119</v>
      </c>
      <c r="J49" s="46" t="s">
        <v>119</v>
      </c>
      <c r="K49" s="47" t="s">
        <v>408</v>
      </c>
      <c r="L49" s="48">
        <v>1000000</v>
      </c>
      <c r="M49" s="49">
        <f t="shared" si="1"/>
        <v>700000</v>
      </c>
      <c r="N49" s="43">
        <v>2025</v>
      </c>
      <c r="O49" s="45">
        <v>2028</v>
      </c>
      <c r="P49" s="43"/>
      <c r="Q49" s="44"/>
      <c r="R49" s="44"/>
      <c r="S49" s="45"/>
      <c r="T49" s="46"/>
      <c r="U49" s="46"/>
      <c r="V49" s="46"/>
      <c r="W49" s="46"/>
      <c r="X49" s="46" t="s">
        <v>121</v>
      </c>
      <c r="Y49" s="43" t="s">
        <v>163</v>
      </c>
      <c r="Z49" s="45" t="s">
        <v>112</v>
      </c>
    </row>
    <row r="50" spans="1:26" s="10" customFormat="1" ht="45" x14ac:dyDescent="0.25">
      <c r="A50" s="81">
        <v>44</v>
      </c>
      <c r="B50" s="43" t="s">
        <v>345</v>
      </c>
      <c r="C50" s="44" t="s">
        <v>172</v>
      </c>
      <c r="D50" s="44">
        <v>61631477</v>
      </c>
      <c r="E50" s="44">
        <v>47528800</v>
      </c>
      <c r="F50" s="44">
        <v>600050688</v>
      </c>
      <c r="G50" s="46" t="s">
        <v>409</v>
      </c>
      <c r="H50" s="46" t="s">
        <v>80</v>
      </c>
      <c r="I50" s="46" t="s">
        <v>119</v>
      </c>
      <c r="J50" s="46" t="s">
        <v>119</v>
      </c>
      <c r="K50" s="47" t="s">
        <v>410</v>
      </c>
      <c r="L50" s="48">
        <v>20000000</v>
      </c>
      <c r="M50" s="49">
        <f t="shared" si="1"/>
        <v>14000000</v>
      </c>
      <c r="N50" s="43">
        <v>2025</v>
      </c>
      <c r="O50" s="45">
        <v>2028</v>
      </c>
      <c r="P50" s="43"/>
      <c r="Q50" s="44"/>
      <c r="R50" s="44"/>
      <c r="S50" s="45"/>
      <c r="T50" s="46"/>
      <c r="U50" s="46"/>
      <c r="V50" s="46"/>
      <c r="W50" s="46"/>
      <c r="X50" s="46"/>
      <c r="Y50" s="43" t="s">
        <v>163</v>
      </c>
      <c r="Z50" s="45" t="s">
        <v>112</v>
      </c>
    </row>
    <row r="51" spans="1:26" s="10" customFormat="1" ht="45.75" thickBot="1" x14ac:dyDescent="0.3">
      <c r="A51" s="81">
        <v>45</v>
      </c>
      <c r="B51" s="73" t="s">
        <v>345</v>
      </c>
      <c r="C51" s="74" t="s">
        <v>172</v>
      </c>
      <c r="D51" s="74">
        <v>61631477</v>
      </c>
      <c r="E51" s="74">
        <v>47528800</v>
      </c>
      <c r="F51" s="74">
        <v>600050688</v>
      </c>
      <c r="G51" s="75" t="s">
        <v>411</v>
      </c>
      <c r="H51" s="75" t="s">
        <v>80</v>
      </c>
      <c r="I51" s="75" t="s">
        <v>119</v>
      </c>
      <c r="J51" s="75" t="s">
        <v>119</v>
      </c>
      <c r="K51" s="75" t="s">
        <v>412</v>
      </c>
      <c r="L51" s="76">
        <v>12000000</v>
      </c>
      <c r="M51" s="114">
        <f t="shared" si="1"/>
        <v>8400000</v>
      </c>
      <c r="N51" s="73">
        <v>2025</v>
      </c>
      <c r="O51" s="77">
        <v>2028</v>
      </c>
      <c r="P51" s="73" t="s">
        <v>121</v>
      </c>
      <c r="Q51" s="74" t="s">
        <v>121</v>
      </c>
      <c r="R51" s="74" t="s">
        <v>121</v>
      </c>
      <c r="S51" s="77" t="s">
        <v>121</v>
      </c>
      <c r="T51" s="75"/>
      <c r="U51" s="75"/>
      <c r="V51" s="75"/>
      <c r="W51" s="75"/>
      <c r="X51" s="75"/>
      <c r="Y51" s="73" t="s">
        <v>163</v>
      </c>
      <c r="Z51" s="77" t="s">
        <v>112</v>
      </c>
    </row>
    <row r="52" spans="1:26" s="10" customFormat="1" ht="75" x14ac:dyDescent="0.25">
      <c r="A52" s="81">
        <v>46</v>
      </c>
      <c r="B52" s="43" t="s">
        <v>211</v>
      </c>
      <c r="C52" s="44" t="s">
        <v>172</v>
      </c>
      <c r="D52" s="44">
        <v>70837091</v>
      </c>
      <c r="E52" s="44">
        <v>102650357</v>
      </c>
      <c r="F52" s="44">
        <v>600021912</v>
      </c>
      <c r="G52" s="46" t="s">
        <v>212</v>
      </c>
      <c r="H52" s="46" t="s">
        <v>80</v>
      </c>
      <c r="I52" s="46" t="s">
        <v>119</v>
      </c>
      <c r="J52" s="46" t="s">
        <v>119</v>
      </c>
      <c r="K52" s="47" t="s">
        <v>228</v>
      </c>
      <c r="L52" s="48">
        <v>250000</v>
      </c>
      <c r="M52" s="49">
        <f t="shared" si="1"/>
        <v>175000</v>
      </c>
      <c r="N52" s="43">
        <v>2022</v>
      </c>
      <c r="O52" s="45">
        <v>2025</v>
      </c>
      <c r="P52" s="43"/>
      <c r="Q52" s="44"/>
      <c r="R52" s="44"/>
      <c r="S52" s="45"/>
      <c r="T52" s="46"/>
      <c r="U52" s="46"/>
      <c r="V52" s="46" t="s">
        <v>121</v>
      </c>
      <c r="W52" s="46" t="s">
        <v>121</v>
      </c>
      <c r="X52" s="46"/>
      <c r="Y52" s="43" t="s">
        <v>112</v>
      </c>
      <c r="Z52" s="45" t="s">
        <v>112</v>
      </c>
    </row>
    <row r="53" spans="1:26" s="10" customFormat="1" ht="75" x14ac:dyDescent="0.25">
      <c r="A53" s="81">
        <v>47</v>
      </c>
      <c r="B53" s="43" t="s">
        <v>211</v>
      </c>
      <c r="C53" s="44" t="s">
        <v>172</v>
      </c>
      <c r="D53" s="44">
        <v>70837091</v>
      </c>
      <c r="E53" s="44">
        <v>102650357</v>
      </c>
      <c r="F53" s="44">
        <v>600021912</v>
      </c>
      <c r="G53" s="46" t="s">
        <v>213</v>
      </c>
      <c r="H53" s="46" t="s">
        <v>80</v>
      </c>
      <c r="I53" s="46" t="s">
        <v>119</v>
      </c>
      <c r="J53" s="46" t="s">
        <v>119</v>
      </c>
      <c r="K53" s="47" t="s">
        <v>229</v>
      </c>
      <c r="L53" s="48">
        <v>400000</v>
      </c>
      <c r="M53" s="49">
        <f t="shared" si="1"/>
        <v>280000</v>
      </c>
      <c r="N53" s="43">
        <v>2022</v>
      </c>
      <c r="O53" s="45">
        <v>2025</v>
      </c>
      <c r="P53" s="43"/>
      <c r="Q53" s="44"/>
      <c r="R53" s="44"/>
      <c r="S53" s="45"/>
      <c r="T53" s="46"/>
      <c r="U53" s="46"/>
      <c r="V53" s="46" t="s">
        <v>121</v>
      </c>
      <c r="W53" s="46" t="s">
        <v>121</v>
      </c>
      <c r="X53" s="46"/>
      <c r="Y53" s="43" t="s">
        <v>112</v>
      </c>
      <c r="Z53" s="45" t="s">
        <v>112</v>
      </c>
    </row>
    <row r="54" spans="1:26" s="141" customFormat="1" ht="150" x14ac:dyDescent="0.25">
      <c r="A54" s="133">
        <v>48</v>
      </c>
      <c r="B54" s="134" t="s">
        <v>211</v>
      </c>
      <c r="C54" s="135" t="s">
        <v>172</v>
      </c>
      <c r="D54" s="135">
        <v>70837091</v>
      </c>
      <c r="E54" s="135">
        <v>102650357</v>
      </c>
      <c r="F54" s="135">
        <v>600021912</v>
      </c>
      <c r="G54" s="136" t="s">
        <v>214</v>
      </c>
      <c r="H54" s="136" t="s">
        <v>80</v>
      </c>
      <c r="I54" s="136" t="s">
        <v>119</v>
      </c>
      <c r="J54" s="136" t="s">
        <v>119</v>
      </c>
      <c r="K54" s="137" t="s">
        <v>230</v>
      </c>
      <c r="L54" s="138">
        <v>25000000</v>
      </c>
      <c r="M54" s="139">
        <f t="shared" si="1"/>
        <v>17500000</v>
      </c>
      <c r="N54" s="134">
        <v>2022</v>
      </c>
      <c r="O54" s="140">
        <v>2027</v>
      </c>
      <c r="P54" s="134"/>
      <c r="Q54" s="135" t="s">
        <v>121</v>
      </c>
      <c r="R54" s="135" t="s">
        <v>121</v>
      </c>
      <c r="S54" s="140"/>
      <c r="T54" s="136"/>
      <c r="U54" s="136" t="s">
        <v>121</v>
      </c>
      <c r="V54" s="136"/>
      <c r="W54" s="136"/>
      <c r="X54" s="136"/>
      <c r="Y54" s="134" t="s">
        <v>450</v>
      </c>
      <c r="Z54" s="140" t="s">
        <v>112</v>
      </c>
    </row>
    <row r="55" spans="1:26" s="10" customFormat="1" ht="75" x14ac:dyDescent="0.25">
      <c r="A55" s="81">
        <v>49</v>
      </c>
      <c r="B55" s="43" t="s">
        <v>211</v>
      </c>
      <c r="C55" s="44" t="s">
        <v>172</v>
      </c>
      <c r="D55" s="44">
        <v>70837091</v>
      </c>
      <c r="E55" s="44">
        <v>102650357</v>
      </c>
      <c r="F55" s="44">
        <v>600021912</v>
      </c>
      <c r="G55" s="46" t="s">
        <v>215</v>
      </c>
      <c r="H55" s="46" t="s">
        <v>80</v>
      </c>
      <c r="I55" s="46" t="s">
        <v>119</v>
      </c>
      <c r="J55" s="46" t="s">
        <v>119</v>
      </c>
      <c r="K55" s="47" t="s">
        <v>231</v>
      </c>
      <c r="L55" s="48">
        <v>1500000</v>
      </c>
      <c r="M55" s="49">
        <f t="shared" si="1"/>
        <v>1050000</v>
      </c>
      <c r="N55" s="43">
        <v>2022</v>
      </c>
      <c r="O55" s="45">
        <v>2027</v>
      </c>
      <c r="P55" s="43"/>
      <c r="Q55" s="44"/>
      <c r="R55" s="44"/>
      <c r="S55" s="45"/>
      <c r="T55" s="46"/>
      <c r="U55" s="46"/>
      <c r="V55" s="46" t="s">
        <v>121</v>
      </c>
      <c r="W55" s="46" t="s">
        <v>121</v>
      </c>
      <c r="X55" s="46"/>
      <c r="Y55" s="43" t="s">
        <v>112</v>
      </c>
      <c r="Z55" s="45" t="s">
        <v>112</v>
      </c>
    </row>
    <row r="56" spans="1:26" s="10" customFormat="1" ht="75" x14ac:dyDescent="0.25">
      <c r="A56" s="81">
        <v>50</v>
      </c>
      <c r="B56" s="43" t="s">
        <v>211</v>
      </c>
      <c r="C56" s="44" t="s">
        <v>172</v>
      </c>
      <c r="D56" s="44">
        <v>70837091</v>
      </c>
      <c r="E56" s="44">
        <v>102650357</v>
      </c>
      <c r="F56" s="44">
        <v>600021912</v>
      </c>
      <c r="G56" s="46" t="s">
        <v>216</v>
      </c>
      <c r="H56" s="46" t="s">
        <v>80</v>
      </c>
      <c r="I56" s="46" t="s">
        <v>119</v>
      </c>
      <c r="J56" s="46" t="s">
        <v>119</v>
      </c>
      <c r="K56" s="47" t="s">
        <v>232</v>
      </c>
      <c r="L56" s="48">
        <v>6000000</v>
      </c>
      <c r="M56" s="49">
        <f t="shared" si="1"/>
        <v>4200000</v>
      </c>
      <c r="N56" s="43">
        <v>2022</v>
      </c>
      <c r="O56" s="45">
        <v>2027</v>
      </c>
      <c r="P56" s="43"/>
      <c r="Q56" s="44"/>
      <c r="R56" s="44"/>
      <c r="S56" s="45"/>
      <c r="T56" s="46"/>
      <c r="U56" s="46"/>
      <c r="V56" s="46"/>
      <c r="W56" s="46"/>
      <c r="X56" s="46"/>
      <c r="Y56" s="43" t="s">
        <v>112</v>
      </c>
      <c r="Z56" s="45" t="s">
        <v>112</v>
      </c>
    </row>
    <row r="57" spans="1:26" s="10" customFormat="1" ht="75" x14ac:dyDescent="0.25">
      <c r="A57" s="81">
        <v>51</v>
      </c>
      <c r="B57" s="43" t="s">
        <v>211</v>
      </c>
      <c r="C57" s="44" t="s">
        <v>172</v>
      </c>
      <c r="D57" s="44">
        <v>70837091</v>
      </c>
      <c r="E57" s="44">
        <v>102650357</v>
      </c>
      <c r="F57" s="44">
        <v>600021912</v>
      </c>
      <c r="G57" s="46" t="s">
        <v>217</v>
      </c>
      <c r="H57" s="46" t="s">
        <v>80</v>
      </c>
      <c r="I57" s="46" t="s">
        <v>119</v>
      </c>
      <c r="J57" s="46" t="s">
        <v>119</v>
      </c>
      <c r="K57" s="47" t="s">
        <v>233</v>
      </c>
      <c r="L57" s="48">
        <v>10000000</v>
      </c>
      <c r="M57" s="49">
        <f t="shared" si="1"/>
        <v>7000000</v>
      </c>
      <c r="N57" s="43">
        <v>2022</v>
      </c>
      <c r="O57" s="45">
        <v>2027</v>
      </c>
      <c r="P57" s="43"/>
      <c r="Q57" s="44"/>
      <c r="R57" s="44"/>
      <c r="S57" s="45"/>
      <c r="T57" s="46"/>
      <c r="U57" s="46"/>
      <c r="V57" s="46"/>
      <c r="W57" s="46"/>
      <c r="X57" s="46"/>
      <c r="Y57" s="43" t="s">
        <v>112</v>
      </c>
      <c r="Z57" s="45" t="s">
        <v>112</v>
      </c>
    </row>
    <row r="58" spans="1:26" s="10" customFormat="1" ht="75" x14ac:dyDescent="0.25">
      <c r="A58" s="81">
        <v>52</v>
      </c>
      <c r="B58" s="43" t="s">
        <v>211</v>
      </c>
      <c r="C58" s="44" t="s">
        <v>172</v>
      </c>
      <c r="D58" s="44">
        <v>70837091</v>
      </c>
      <c r="E58" s="44">
        <v>102650357</v>
      </c>
      <c r="F58" s="44">
        <v>600021912</v>
      </c>
      <c r="G58" s="46" t="s">
        <v>254</v>
      </c>
      <c r="H58" s="46" t="s">
        <v>80</v>
      </c>
      <c r="I58" s="46" t="s">
        <v>119</v>
      </c>
      <c r="J58" s="46" t="s">
        <v>119</v>
      </c>
      <c r="K58" s="47" t="s">
        <v>254</v>
      </c>
      <c r="L58" s="48">
        <v>5000000</v>
      </c>
      <c r="M58" s="49">
        <f t="shared" si="1"/>
        <v>3500000</v>
      </c>
      <c r="N58" s="43">
        <v>2022</v>
      </c>
      <c r="O58" s="45">
        <v>2027</v>
      </c>
      <c r="P58" s="43"/>
      <c r="Q58" s="44"/>
      <c r="R58" s="44"/>
      <c r="S58" s="45"/>
      <c r="T58" s="46"/>
      <c r="U58" s="46"/>
      <c r="V58" s="46"/>
      <c r="W58" s="46"/>
      <c r="X58" s="46"/>
      <c r="Y58" s="43" t="s">
        <v>112</v>
      </c>
      <c r="Z58" s="45" t="s">
        <v>112</v>
      </c>
    </row>
    <row r="59" spans="1:26" s="10" customFormat="1" ht="75" x14ac:dyDescent="0.25">
      <c r="A59" s="81">
        <v>53</v>
      </c>
      <c r="B59" s="43" t="s">
        <v>211</v>
      </c>
      <c r="C59" s="44" t="s">
        <v>172</v>
      </c>
      <c r="D59" s="44">
        <v>70837091</v>
      </c>
      <c r="E59" s="44">
        <v>102650357</v>
      </c>
      <c r="F59" s="44">
        <v>600021912</v>
      </c>
      <c r="G59" s="46" t="s">
        <v>218</v>
      </c>
      <c r="H59" s="46" t="s">
        <v>80</v>
      </c>
      <c r="I59" s="46" t="s">
        <v>119</v>
      </c>
      <c r="J59" s="46" t="s">
        <v>119</v>
      </c>
      <c r="K59" s="47" t="s">
        <v>235</v>
      </c>
      <c r="L59" s="48">
        <v>200000</v>
      </c>
      <c r="M59" s="49">
        <f t="shared" si="1"/>
        <v>140000</v>
      </c>
      <c r="N59" s="43">
        <v>2022</v>
      </c>
      <c r="O59" s="45">
        <v>2025</v>
      </c>
      <c r="P59" s="43"/>
      <c r="Q59" s="44"/>
      <c r="R59" s="44"/>
      <c r="S59" s="45"/>
      <c r="T59" s="46"/>
      <c r="U59" s="46"/>
      <c r="V59" s="46"/>
      <c r="W59" s="46"/>
      <c r="X59" s="46"/>
      <c r="Y59" s="43" t="s">
        <v>112</v>
      </c>
      <c r="Z59" s="45" t="s">
        <v>112</v>
      </c>
    </row>
    <row r="60" spans="1:26" s="10" customFormat="1" ht="75.75" thickBot="1" x14ac:dyDescent="0.3">
      <c r="A60" s="81">
        <v>54</v>
      </c>
      <c r="B60" s="73" t="s">
        <v>211</v>
      </c>
      <c r="C60" s="74" t="s">
        <v>172</v>
      </c>
      <c r="D60" s="74">
        <v>70837091</v>
      </c>
      <c r="E60" s="74">
        <v>102650357</v>
      </c>
      <c r="F60" s="74">
        <v>600021912</v>
      </c>
      <c r="G60" s="75" t="s">
        <v>219</v>
      </c>
      <c r="H60" s="75" t="s">
        <v>80</v>
      </c>
      <c r="I60" s="75" t="s">
        <v>119</v>
      </c>
      <c r="J60" s="75" t="s">
        <v>119</v>
      </c>
      <c r="K60" s="75" t="s">
        <v>234</v>
      </c>
      <c r="L60" s="76">
        <v>500000</v>
      </c>
      <c r="M60" s="49">
        <f t="shared" si="1"/>
        <v>350000</v>
      </c>
      <c r="N60" s="73">
        <v>2022</v>
      </c>
      <c r="O60" s="77">
        <v>2025</v>
      </c>
      <c r="P60" s="73"/>
      <c r="Q60" s="74"/>
      <c r="R60" s="74"/>
      <c r="S60" s="77"/>
      <c r="T60" s="75"/>
      <c r="U60" s="75"/>
      <c r="V60" s="75"/>
      <c r="W60" s="75"/>
      <c r="X60" s="75" t="s">
        <v>121</v>
      </c>
      <c r="Y60" s="73" t="s">
        <v>112</v>
      </c>
      <c r="Z60" s="77" t="s">
        <v>112</v>
      </c>
    </row>
    <row r="61" spans="1:26" s="12" customFormat="1" ht="90" x14ac:dyDescent="0.25">
      <c r="A61" s="81">
        <v>55</v>
      </c>
      <c r="B61" s="34" t="s">
        <v>251</v>
      </c>
      <c r="C61" s="36" t="s">
        <v>252</v>
      </c>
      <c r="D61" s="36">
        <v>77001182</v>
      </c>
      <c r="E61" s="36">
        <v>102374805</v>
      </c>
      <c r="F61" s="36">
        <v>600050661</v>
      </c>
      <c r="G61" s="37" t="s">
        <v>144</v>
      </c>
      <c r="H61" s="37" t="s">
        <v>80</v>
      </c>
      <c r="I61" s="37" t="s">
        <v>119</v>
      </c>
      <c r="J61" s="37" t="s">
        <v>250</v>
      </c>
      <c r="K61" s="38" t="s">
        <v>253</v>
      </c>
      <c r="L61" s="40">
        <v>1000000</v>
      </c>
      <c r="M61" s="131">
        <f t="shared" si="1"/>
        <v>700000</v>
      </c>
      <c r="N61" s="34">
        <v>2022</v>
      </c>
      <c r="O61" s="35">
        <v>2023</v>
      </c>
      <c r="P61" s="34"/>
      <c r="Q61" s="36" t="s">
        <v>121</v>
      </c>
      <c r="R61" s="36" t="s">
        <v>121</v>
      </c>
      <c r="S61" s="35" t="s">
        <v>121</v>
      </c>
      <c r="T61" s="37"/>
      <c r="U61" s="37"/>
      <c r="V61" s="37"/>
      <c r="W61" s="37" t="s">
        <v>121</v>
      </c>
      <c r="X61" s="37" t="s">
        <v>121</v>
      </c>
      <c r="Y61" s="34" t="s">
        <v>449</v>
      </c>
      <c r="Z61" s="35" t="s">
        <v>112</v>
      </c>
    </row>
    <row r="62" spans="1:26" s="10" customFormat="1" ht="30" x14ac:dyDescent="0.25">
      <c r="A62" s="81">
        <v>58</v>
      </c>
      <c r="B62" s="43" t="s">
        <v>338</v>
      </c>
      <c r="C62" s="44" t="s">
        <v>333</v>
      </c>
      <c r="D62" s="44">
        <v>75031329</v>
      </c>
      <c r="E62" s="44">
        <v>102374724</v>
      </c>
      <c r="F62" s="45">
        <v>600050742</v>
      </c>
      <c r="G62" s="46" t="s">
        <v>339</v>
      </c>
      <c r="H62" s="46" t="s">
        <v>80</v>
      </c>
      <c r="I62" s="46" t="s">
        <v>119</v>
      </c>
      <c r="J62" s="46" t="s">
        <v>335</v>
      </c>
      <c r="K62" s="47" t="s">
        <v>340</v>
      </c>
      <c r="L62" s="48">
        <v>1000000</v>
      </c>
      <c r="M62" s="49">
        <f t="shared" si="1"/>
        <v>700000</v>
      </c>
      <c r="N62" s="43">
        <v>2023</v>
      </c>
      <c r="O62" s="45">
        <v>2027</v>
      </c>
      <c r="P62" s="43" t="s">
        <v>168</v>
      </c>
      <c r="Q62" s="44" t="s">
        <v>121</v>
      </c>
      <c r="R62" s="44" t="s">
        <v>121</v>
      </c>
      <c r="S62" s="45" t="s">
        <v>168</v>
      </c>
      <c r="T62" s="46" t="s">
        <v>121</v>
      </c>
      <c r="U62" s="46"/>
      <c r="V62" s="46"/>
      <c r="W62" s="46"/>
      <c r="X62" s="46"/>
      <c r="Y62" s="43" t="s">
        <v>249</v>
      </c>
      <c r="Z62" s="45" t="s">
        <v>112</v>
      </c>
    </row>
    <row r="63" spans="1:26" s="10" customFormat="1" ht="75" x14ac:dyDescent="0.25">
      <c r="A63" s="81">
        <v>59</v>
      </c>
      <c r="B63" s="43" t="s">
        <v>348</v>
      </c>
      <c r="C63" s="44" t="s">
        <v>349</v>
      </c>
      <c r="D63" s="44">
        <v>75031647</v>
      </c>
      <c r="E63" s="44">
        <v>108003213</v>
      </c>
      <c r="F63" s="45">
        <v>600050874</v>
      </c>
      <c r="G63" s="46" t="s">
        <v>350</v>
      </c>
      <c r="H63" s="46" t="s">
        <v>80</v>
      </c>
      <c r="I63" s="46" t="s">
        <v>119</v>
      </c>
      <c r="J63" s="46" t="s">
        <v>351</v>
      </c>
      <c r="K63" s="47" t="s">
        <v>352</v>
      </c>
      <c r="L63" s="48">
        <v>1500000</v>
      </c>
      <c r="M63" s="49">
        <f t="shared" si="1"/>
        <v>1050000</v>
      </c>
      <c r="N63" s="43">
        <v>2023</v>
      </c>
      <c r="O63" s="45">
        <v>2027</v>
      </c>
      <c r="P63" s="43"/>
      <c r="Q63" s="44" t="s">
        <v>121</v>
      </c>
      <c r="R63" s="44"/>
      <c r="S63" s="45"/>
      <c r="T63" s="46" t="s">
        <v>121</v>
      </c>
      <c r="U63" s="46"/>
      <c r="V63" s="46" t="s">
        <v>121</v>
      </c>
      <c r="W63" s="46" t="s">
        <v>121</v>
      </c>
      <c r="X63" s="46"/>
      <c r="Y63" s="43" t="s">
        <v>353</v>
      </c>
      <c r="Z63" s="45" t="s">
        <v>112</v>
      </c>
    </row>
    <row r="64" spans="1:26" s="10" customFormat="1" ht="75" x14ac:dyDescent="0.25">
      <c r="A64" s="81">
        <v>60</v>
      </c>
      <c r="B64" s="43" t="s">
        <v>368</v>
      </c>
      <c r="C64" s="44" t="s">
        <v>127</v>
      </c>
      <c r="D64" s="44">
        <v>75034191</v>
      </c>
      <c r="E64" s="44">
        <v>102374767</v>
      </c>
      <c r="F64" s="45">
        <v>600050751</v>
      </c>
      <c r="G64" s="46" t="s">
        <v>369</v>
      </c>
      <c r="H64" s="46" t="s">
        <v>80</v>
      </c>
      <c r="I64" s="46" t="s">
        <v>119</v>
      </c>
      <c r="J64" s="46" t="s">
        <v>130</v>
      </c>
      <c r="K64" s="47" t="s">
        <v>370</v>
      </c>
      <c r="L64" s="48">
        <v>4000000</v>
      </c>
      <c r="M64" s="49">
        <f t="shared" si="1"/>
        <v>2800000</v>
      </c>
      <c r="N64" s="43">
        <v>2024</v>
      </c>
      <c r="O64" s="45">
        <v>2027</v>
      </c>
      <c r="P64" s="43" t="s">
        <v>168</v>
      </c>
      <c r="Q64" s="44" t="s">
        <v>168</v>
      </c>
      <c r="R64" s="44" t="s">
        <v>168</v>
      </c>
      <c r="S64" s="45" t="s">
        <v>168</v>
      </c>
      <c r="T64" s="46" t="s">
        <v>168</v>
      </c>
      <c r="U64" s="46"/>
      <c r="V64" s="46"/>
      <c r="W64" s="46" t="s">
        <v>168</v>
      </c>
      <c r="X64" s="46"/>
      <c r="Y64" s="43" t="s">
        <v>169</v>
      </c>
      <c r="Z64" s="45" t="s">
        <v>112</v>
      </c>
    </row>
    <row r="65" spans="1:26" s="10" customFormat="1" ht="30" x14ac:dyDescent="0.25">
      <c r="A65" s="81">
        <v>61</v>
      </c>
      <c r="B65" s="43" t="s">
        <v>368</v>
      </c>
      <c r="C65" s="44" t="s">
        <v>127</v>
      </c>
      <c r="D65" s="44">
        <v>75034191</v>
      </c>
      <c r="E65" s="44">
        <v>102374767</v>
      </c>
      <c r="F65" s="45">
        <v>600050751</v>
      </c>
      <c r="G65" s="46" t="s">
        <v>371</v>
      </c>
      <c r="H65" s="46" t="s">
        <v>80</v>
      </c>
      <c r="I65" s="46" t="s">
        <v>119</v>
      </c>
      <c r="J65" s="46" t="s">
        <v>130</v>
      </c>
      <c r="K65" s="47" t="s">
        <v>372</v>
      </c>
      <c r="L65" s="48">
        <v>4000000</v>
      </c>
      <c r="M65" s="49">
        <f t="shared" si="1"/>
        <v>2800000</v>
      </c>
      <c r="N65" s="43">
        <v>2027</v>
      </c>
      <c r="O65" s="45">
        <v>2027</v>
      </c>
      <c r="P65" s="43"/>
      <c r="Q65" s="44"/>
      <c r="R65" s="44"/>
      <c r="S65" s="45"/>
      <c r="T65" s="46"/>
      <c r="U65" s="46"/>
      <c r="V65" s="46"/>
      <c r="W65" s="46"/>
      <c r="X65" s="46" t="s">
        <v>121</v>
      </c>
      <c r="Y65" s="43" t="s">
        <v>244</v>
      </c>
      <c r="Z65" s="45" t="s">
        <v>244</v>
      </c>
    </row>
    <row r="66" spans="1:26" s="10" customFormat="1" ht="60" x14ac:dyDescent="0.25">
      <c r="A66" s="81">
        <v>62</v>
      </c>
      <c r="B66" s="43" t="s">
        <v>384</v>
      </c>
      <c r="C66" s="44" t="s">
        <v>385</v>
      </c>
      <c r="D66" s="44">
        <v>75031311</v>
      </c>
      <c r="E66" s="72" t="s">
        <v>386</v>
      </c>
      <c r="F66" s="44">
        <v>600050785</v>
      </c>
      <c r="G66" s="46" t="s">
        <v>387</v>
      </c>
      <c r="H66" s="46" t="s">
        <v>80</v>
      </c>
      <c r="I66" s="46" t="s">
        <v>119</v>
      </c>
      <c r="J66" s="46" t="s">
        <v>388</v>
      </c>
      <c r="K66" s="47" t="s">
        <v>389</v>
      </c>
      <c r="L66" s="69">
        <v>1000000</v>
      </c>
      <c r="M66" s="45">
        <f t="shared" ref="M66" si="3">L66*0.7</f>
        <v>700000</v>
      </c>
      <c r="N66" s="43">
        <v>2025</v>
      </c>
      <c r="O66" s="45">
        <v>2027</v>
      </c>
      <c r="P66" s="43"/>
      <c r="Q66" s="44"/>
      <c r="R66" s="44"/>
      <c r="S66" s="45"/>
      <c r="T66" s="46"/>
      <c r="U66" s="46"/>
      <c r="V66" s="46"/>
      <c r="W66" s="46" t="s">
        <v>121</v>
      </c>
      <c r="X66" s="46"/>
      <c r="Y66" s="43" t="s">
        <v>390</v>
      </c>
      <c r="Z66" s="45" t="s">
        <v>112</v>
      </c>
    </row>
    <row r="67" spans="1:26" s="10" customFormat="1" ht="60" x14ac:dyDescent="0.25">
      <c r="A67" s="81">
        <v>63</v>
      </c>
      <c r="B67" s="43" t="s">
        <v>384</v>
      </c>
      <c r="C67" s="44" t="s">
        <v>385</v>
      </c>
      <c r="D67" s="44">
        <v>75031311</v>
      </c>
      <c r="E67" s="72" t="s">
        <v>386</v>
      </c>
      <c r="F67" s="44">
        <v>600050785</v>
      </c>
      <c r="G67" s="46" t="s">
        <v>391</v>
      </c>
      <c r="H67" s="46" t="s">
        <v>80</v>
      </c>
      <c r="I67" s="46" t="s">
        <v>119</v>
      </c>
      <c r="J67" s="46" t="s">
        <v>388</v>
      </c>
      <c r="K67" s="47" t="s">
        <v>392</v>
      </c>
      <c r="L67" s="48">
        <v>1000000</v>
      </c>
      <c r="M67" s="49">
        <f t="shared" ref="M67:M68" si="4">L67/100*70</f>
        <v>700000</v>
      </c>
      <c r="N67" s="43">
        <v>2024</v>
      </c>
      <c r="O67" s="45">
        <v>2027</v>
      </c>
      <c r="P67" s="43" t="s">
        <v>121</v>
      </c>
      <c r="Q67" s="44" t="s">
        <v>121</v>
      </c>
      <c r="R67" s="44" t="s">
        <v>121</v>
      </c>
      <c r="S67" s="45"/>
      <c r="T67" s="46"/>
      <c r="U67" s="46"/>
      <c r="V67" s="46" t="s">
        <v>121</v>
      </c>
      <c r="W67" s="46" t="s">
        <v>121</v>
      </c>
      <c r="X67" s="46"/>
      <c r="Y67" s="43" t="s">
        <v>163</v>
      </c>
      <c r="Z67" s="45" t="s">
        <v>112</v>
      </c>
    </row>
    <row r="68" spans="1:26" s="10" customFormat="1" ht="60.75" thickBot="1" x14ac:dyDescent="0.3">
      <c r="A68" s="81">
        <v>64</v>
      </c>
      <c r="B68" s="43" t="s">
        <v>384</v>
      </c>
      <c r="C68" s="44" t="s">
        <v>385</v>
      </c>
      <c r="D68" s="44">
        <v>75031311</v>
      </c>
      <c r="E68" s="72" t="s">
        <v>386</v>
      </c>
      <c r="F68" s="44">
        <v>600050785</v>
      </c>
      <c r="G68" s="46" t="s">
        <v>149</v>
      </c>
      <c r="H68" s="46" t="s">
        <v>80</v>
      </c>
      <c r="I68" s="46" t="s">
        <v>119</v>
      </c>
      <c r="J68" s="46" t="s">
        <v>388</v>
      </c>
      <c r="K68" s="47" t="s">
        <v>393</v>
      </c>
      <c r="L68" s="69">
        <v>2000000</v>
      </c>
      <c r="M68" s="49">
        <f t="shared" si="4"/>
        <v>1400000</v>
      </c>
      <c r="N68" s="43">
        <v>2024</v>
      </c>
      <c r="O68" s="45">
        <v>2027</v>
      </c>
      <c r="P68" s="43"/>
      <c r="Q68" s="44"/>
      <c r="R68" s="44"/>
      <c r="S68" s="45"/>
      <c r="T68" s="46"/>
      <c r="U68" s="46"/>
      <c r="V68" s="46"/>
      <c r="W68" s="46" t="s">
        <v>121</v>
      </c>
      <c r="X68" s="46" t="s">
        <v>121</v>
      </c>
      <c r="Y68" s="43" t="s">
        <v>163</v>
      </c>
      <c r="Z68" s="45" t="s">
        <v>112</v>
      </c>
    </row>
    <row r="69" spans="1:26" s="10" customFormat="1" ht="30" x14ac:dyDescent="0.25">
      <c r="A69" s="70">
        <v>65</v>
      </c>
      <c r="B69" s="43" t="s">
        <v>418</v>
      </c>
      <c r="C69" s="44" t="s">
        <v>135</v>
      </c>
      <c r="D69" s="44">
        <v>45831688</v>
      </c>
      <c r="E69" s="72" t="s">
        <v>419</v>
      </c>
      <c r="F69" s="44">
        <v>600050637</v>
      </c>
      <c r="G69" s="46" t="s">
        <v>339</v>
      </c>
      <c r="H69" s="46" t="s">
        <v>80</v>
      </c>
      <c r="I69" s="46" t="s">
        <v>119</v>
      </c>
      <c r="J69" s="46" t="s">
        <v>137</v>
      </c>
      <c r="K69" s="47" t="s">
        <v>420</v>
      </c>
      <c r="L69" s="48">
        <v>1200000</v>
      </c>
      <c r="M69" s="166">
        <f>L69/100*70</f>
        <v>840000</v>
      </c>
      <c r="N69" s="43">
        <v>2024</v>
      </c>
      <c r="O69" s="45">
        <v>2026</v>
      </c>
      <c r="P69" s="43"/>
      <c r="Q69" s="44" t="s">
        <v>168</v>
      </c>
      <c r="R69" s="44" t="s">
        <v>168</v>
      </c>
      <c r="S69" s="45" t="s">
        <v>168</v>
      </c>
      <c r="T69" s="46"/>
      <c r="U69" s="46"/>
      <c r="V69" s="46"/>
      <c r="W69" s="46"/>
      <c r="X69" s="46" t="s">
        <v>168</v>
      </c>
      <c r="Y69" s="43" t="s">
        <v>163</v>
      </c>
      <c r="Z69" s="45" t="s">
        <v>112</v>
      </c>
    </row>
    <row r="70" spans="1:26" s="10" customFormat="1" ht="45" x14ac:dyDescent="0.25">
      <c r="A70" s="70">
        <v>66</v>
      </c>
      <c r="B70" s="43" t="s">
        <v>418</v>
      </c>
      <c r="C70" s="44" t="s">
        <v>135</v>
      </c>
      <c r="D70" s="44">
        <v>45831688</v>
      </c>
      <c r="E70" s="72" t="s">
        <v>419</v>
      </c>
      <c r="F70" s="44">
        <v>600050637</v>
      </c>
      <c r="G70" s="47" t="s">
        <v>421</v>
      </c>
      <c r="H70" s="46" t="s">
        <v>80</v>
      </c>
      <c r="I70" s="46" t="s">
        <v>119</v>
      </c>
      <c r="J70" s="46" t="s">
        <v>137</v>
      </c>
      <c r="K70" s="46" t="s">
        <v>422</v>
      </c>
      <c r="L70" s="48">
        <v>1500000</v>
      </c>
      <c r="M70" s="167">
        <f t="shared" ref="M70:M72" si="5">L70/100*70</f>
        <v>1050000</v>
      </c>
      <c r="N70" s="43">
        <v>2025</v>
      </c>
      <c r="O70" s="45">
        <v>2027</v>
      </c>
      <c r="P70" s="43"/>
      <c r="Q70" s="44" t="s">
        <v>168</v>
      </c>
      <c r="R70" s="44" t="s">
        <v>168</v>
      </c>
      <c r="S70" s="45"/>
      <c r="T70" s="46"/>
      <c r="U70" s="46"/>
      <c r="V70" s="46" t="s">
        <v>168</v>
      </c>
      <c r="W70" s="46" t="s">
        <v>168</v>
      </c>
      <c r="X70" s="46"/>
      <c r="Y70" s="43" t="s">
        <v>163</v>
      </c>
      <c r="Z70" s="45" t="s">
        <v>112</v>
      </c>
    </row>
    <row r="71" spans="1:26" s="10" customFormat="1" ht="60" x14ac:dyDescent="0.25">
      <c r="A71" s="70">
        <v>67</v>
      </c>
      <c r="B71" s="43" t="s">
        <v>418</v>
      </c>
      <c r="C71" s="44" t="s">
        <v>135</v>
      </c>
      <c r="D71" s="44">
        <v>45831688</v>
      </c>
      <c r="E71" s="72" t="s">
        <v>419</v>
      </c>
      <c r="F71" s="44">
        <v>600050637</v>
      </c>
      <c r="G71" s="46" t="s">
        <v>139</v>
      </c>
      <c r="H71" s="46" t="s">
        <v>80</v>
      </c>
      <c r="I71" s="46" t="s">
        <v>119</v>
      </c>
      <c r="J71" s="46" t="s">
        <v>137</v>
      </c>
      <c r="K71" s="47" t="s">
        <v>423</v>
      </c>
      <c r="L71" s="48">
        <v>1500000</v>
      </c>
      <c r="M71" s="167">
        <f t="shared" si="5"/>
        <v>1050000</v>
      </c>
      <c r="N71" s="43">
        <v>2025</v>
      </c>
      <c r="O71" s="45">
        <v>2027</v>
      </c>
      <c r="P71" s="43"/>
      <c r="Q71" s="44"/>
      <c r="R71" s="44"/>
      <c r="S71" s="45"/>
      <c r="T71" s="46"/>
      <c r="U71" s="46"/>
      <c r="V71" s="46" t="s">
        <v>168</v>
      </c>
      <c r="W71" s="46" t="s">
        <v>168</v>
      </c>
      <c r="X71" s="46"/>
      <c r="Y71" s="43" t="s">
        <v>163</v>
      </c>
      <c r="Z71" s="45" t="s">
        <v>112</v>
      </c>
    </row>
    <row r="72" spans="1:26" s="10" customFormat="1" ht="45" x14ac:dyDescent="0.25">
      <c r="A72" s="70">
        <v>68</v>
      </c>
      <c r="B72" s="43" t="s">
        <v>418</v>
      </c>
      <c r="C72" s="44" t="s">
        <v>135</v>
      </c>
      <c r="D72" s="44">
        <v>45831688</v>
      </c>
      <c r="E72" s="72" t="s">
        <v>419</v>
      </c>
      <c r="F72" s="44">
        <v>600050637</v>
      </c>
      <c r="G72" s="47" t="s">
        <v>146</v>
      </c>
      <c r="H72" s="46" t="s">
        <v>80</v>
      </c>
      <c r="I72" s="46" t="s">
        <v>119</v>
      </c>
      <c r="J72" s="46" t="s">
        <v>137</v>
      </c>
      <c r="K72" s="47" t="s">
        <v>424</v>
      </c>
      <c r="L72" s="48">
        <v>750000</v>
      </c>
      <c r="M72" s="167">
        <f t="shared" si="5"/>
        <v>525000</v>
      </c>
      <c r="N72" s="43">
        <v>2024</v>
      </c>
      <c r="O72" s="45">
        <v>2025</v>
      </c>
      <c r="P72" s="43"/>
      <c r="Q72" s="44"/>
      <c r="R72" s="44"/>
      <c r="S72" s="45"/>
      <c r="T72" s="46"/>
      <c r="U72" s="46"/>
      <c r="V72" s="46" t="s">
        <v>168</v>
      </c>
      <c r="W72" s="46" t="s">
        <v>168</v>
      </c>
      <c r="X72" s="46"/>
      <c r="Y72" s="43" t="s">
        <v>163</v>
      </c>
      <c r="Z72" s="45" t="s">
        <v>112</v>
      </c>
    </row>
    <row r="74" spans="1:26" s="3" customFormat="1" x14ac:dyDescent="0.25">
      <c r="A74" s="3" t="s">
        <v>460</v>
      </c>
      <c r="D74" s="3" t="s">
        <v>461</v>
      </c>
      <c r="L74" s="174"/>
      <c r="M74" s="174"/>
    </row>
    <row r="75" spans="1:26" s="156" customFormat="1" x14ac:dyDescent="0.25">
      <c r="A75" s="156" t="s">
        <v>462</v>
      </c>
      <c r="D75" s="156" t="s">
        <v>463</v>
      </c>
      <c r="L75" s="175"/>
      <c r="M75" s="175"/>
    </row>
    <row r="77" spans="1:26" s="1" customFormat="1" x14ac:dyDescent="0.25">
      <c r="A77" s="1" t="s">
        <v>464</v>
      </c>
      <c r="L77" s="4"/>
      <c r="M77" s="4"/>
    </row>
    <row r="78" spans="1:26" s="1" customFormat="1" x14ac:dyDescent="0.25">
      <c r="L78" s="4"/>
      <c r="M78" s="4"/>
    </row>
    <row r="79" spans="1:26" s="1" customFormat="1" x14ac:dyDescent="0.25">
      <c r="L79" s="4"/>
      <c r="M79" s="4"/>
    </row>
    <row r="80" spans="1:26" s="1" customFormat="1" x14ac:dyDescent="0.25">
      <c r="L80" s="4"/>
      <c r="M80" s="4"/>
    </row>
    <row r="81" spans="1:13" s="1" customFormat="1" x14ac:dyDescent="0.25">
      <c r="L81" s="4"/>
      <c r="M81" s="4"/>
    </row>
    <row r="82" spans="1:13" s="1" customFormat="1" x14ac:dyDescent="0.25">
      <c r="A82" s="1" t="s">
        <v>24</v>
      </c>
      <c r="L82" s="4"/>
      <c r="M82" s="4"/>
    </row>
    <row r="83" spans="1:13" s="1" customFormat="1" x14ac:dyDescent="0.25">
      <c r="A83" s="42" t="s">
        <v>220</v>
      </c>
      <c r="L83" s="4"/>
      <c r="M83" s="4"/>
    </row>
    <row r="84" spans="1:13" s="1" customFormat="1" x14ac:dyDescent="0.25">
      <c r="L84" s="4"/>
      <c r="M84" s="4"/>
    </row>
    <row r="85" spans="1:13" s="1" customFormat="1" x14ac:dyDescent="0.25">
      <c r="A85" s="1" t="s">
        <v>221</v>
      </c>
      <c r="L85" s="4"/>
      <c r="M85" s="4"/>
    </row>
    <row r="86" spans="1:13" s="1" customFormat="1" x14ac:dyDescent="0.25">
      <c r="A86" s="1" t="s">
        <v>222</v>
      </c>
      <c r="L86" s="4"/>
      <c r="M86" s="4"/>
    </row>
    <row r="87" spans="1:13" s="1" customFormat="1" x14ac:dyDescent="0.25">
      <c r="A87" s="1" t="s">
        <v>223</v>
      </c>
      <c r="L87" s="4"/>
      <c r="M87" s="4"/>
    </row>
    <row r="88" spans="1:13" s="1" customFormat="1" x14ac:dyDescent="0.25">
      <c r="L88" s="4"/>
      <c r="M88" s="4"/>
    </row>
    <row r="89" spans="1:13" s="1" customFormat="1" x14ac:dyDescent="0.25">
      <c r="A89" s="1" t="s">
        <v>39</v>
      </c>
      <c r="L89" s="4"/>
      <c r="M89" s="4"/>
    </row>
    <row r="90" spans="1:13" s="1" customFormat="1" x14ac:dyDescent="0.25">
      <c r="L90" s="4"/>
      <c r="M90" s="4"/>
    </row>
    <row r="91" spans="1:13" s="1" customFormat="1" x14ac:dyDescent="0.25">
      <c r="A91" s="2" t="s">
        <v>224</v>
      </c>
      <c r="B91" s="2"/>
      <c r="C91" s="2"/>
      <c r="D91" s="2"/>
      <c r="E91" s="2"/>
      <c r="F91" s="2"/>
      <c r="G91" s="2"/>
      <c r="H91" s="2"/>
      <c r="L91" s="4"/>
      <c r="M91" s="4"/>
    </row>
    <row r="92" spans="1:13" s="1" customFormat="1" x14ac:dyDescent="0.25">
      <c r="A92" s="2" t="s">
        <v>64</v>
      </c>
      <c r="B92" s="2"/>
      <c r="C92" s="2"/>
      <c r="D92" s="2"/>
      <c r="E92" s="2"/>
      <c r="F92" s="2"/>
      <c r="G92" s="2"/>
      <c r="H92" s="2"/>
      <c r="L92" s="4"/>
      <c r="M92" s="4"/>
    </row>
    <row r="93" spans="1:13" s="1" customFormat="1" x14ac:dyDescent="0.25">
      <c r="A93" s="2" t="s">
        <v>60</v>
      </c>
      <c r="B93" s="2"/>
      <c r="C93" s="2"/>
      <c r="D93" s="2"/>
      <c r="E93" s="2"/>
      <c r="F93" s="2"/>
      <c r="G93" s="2"/>
      <c r="H93" s="2"/>
      <c r="L93" s="4"/>
      <c r="M93" s="4"/>
    </row>
    <row r="94" spans="1:13" s="1" customFormat="1" x14ac:dyDescent="0.25">
      <c r="A94" s="2" t="s">
        <v>61</v>
      </c>
      <c r="B94" s="2"/>
      <c r="C94" s="2"/>
      <c r="D94" s="2"/>
      <c r="E94" s="2"/>
      <c r="F94" s="2"/>
      <c r="G94" s="2"/>
      <c r="H94" s="2"/>
      <c r="L94" s="4"/>
      <c r="M94" s="4"/>
    </row>
    <row r="95" spans="1:13" s="1" customFormat="1" x14ac:dyDescent="0.25">
      <c r="A95" s="2" t="s">
        <v>62</v>
      </c>
      <c r="B95" s="2"/>
      <c r="C95" s="2"/>
      <c r="D95" s="2"/>
      <c r="E95" s="2"/>
      <c r="F95" s="2"/>
      <c r="G95" s="2"/>
      <c r="H95" s="2"/>
      <c r="L95" s="4"/>
      <c r="M95" s="4"/>
    </row>
    <row r="96" spans="1:13" s="1" customFormat="1" x14ac:dyDescent="0.25">
      <c r="A96" s="2" t="s">
        <v>63</v>
      </c>
      <c r="B96" s="2"/>
      <c r="C96" s="2"/>
      <c r="D96" s="2"/>
      <c r="E96" s="2"/>
      <c r="F96" s="2"/>
      <c r="G96" s="2"/>
      <c r="H96" s="2"/>
      <c r="L96" s="4"/>
      <c r="M96" s="4"/>
    </row>
    <row r="97" spans="1:13" s="1" customFormat="1" x14ac:dyDescent="0.25">
      <c r="A97" s="2" t="s">
        <v>225</v>
      </c>
      <c r="B97" s="2"/>
      <c r="C97" s="2"/>
      <c r="D97" s="2"/>
      <c r="E97" s="2"/>
      <c r="F97" s="2"/>
      <c r="G97" s="2"/>
      <c r="H97" s="2"/>
      <c r="L97" s="4"/>
      <c r="M97" s="4"/>
    </row>
    <row r="98" spans="1:13" s="1" customFormat="1" x14ac:dyDescent="0.25">
      <c r="A98" s="2" t="s">
        <v>65</v>
      </c>
      <c r="B98" s="2"/>
      <c r="C98" s="2"/>
      <c r="D98" s="2"/>
      <c r="E98" s="2"/>
      <c r="F98" s="2"/>
      <c r="G98" s="2"/>
      <c r="H98" s="2"/>
      <c r="L98" s="4"/>
      <c r="M98" s="4"/>
    </row>
    <row r="99" spans="1:13" s="1" customFormat="1" x14ac:dyDescent="0.25">
      <c r="A99" s="3" t="s">
        <v>226</v>
      </c>
      <c r="B99" s="3"/>
      <c r="C99" s="3"/>
      <c r="D99" s="3"/>
      <c r="E99" s="3"/>
      <c r="L99" s="4"/>
      <c r="M99" s="4"/>
    </row>
    <row r="100" spans="1:13" s="1" customFormat="1" x14ac:dyDescent="0.25">
      <c r="A100" s="2" t="s">
        <v>227</v>
      </c>
      <c r="B100" s="2"/>
      <c r="C100" s="2"/>
      <c r="D100" s="2"/>
      <c r="E100" s="2"/>
      <c r="F100" s="2"/>
      <c r="L100" s="4"/>
      <c r="M100" s="4"/>
    </row>
    <row r="101" spans="1:13" s="1" customFormat="1" x14ac:dyDescent="0.25">
      <c r="A101" s="2" t="s">
        <v>41</v>
      </c>
      <c r="B101" s="2"/>
      <c r="C101" s="2"/>
      <c r="D101" s="2"/>
      <c r="E101" s="2"/>
      <c r="F101" s="2"/>
      <c r="L101" s="4"/>
      <c r="M101" s="4"/>
    </row>
    <row r="102" spans="1:13" s="1" customFormat="1" x14ac:dyDescent="0.25">
      <c r="A102" s="2"/>
      <c r="B102" s="2"/>
      <c r="C102" s="2"/>
      <c r="D102" s="2"/>
      <c r="E102" s="2"/>
      <c r="F102" s="2"/>
      <c r="L102" s="4"/>
      <c r="M102" s="4"/>
    </row>
    <row r="103" spans="1:13" s="1" customFormat="1" x14ac:dyDescent="0.25">
      <c r="A103" s="2" t="s">
        <v>66</v>
      </c>
      <c r="B103" s="2"/>
      <c r="C103" s="2"/>
      <c r="D103" s="2"/>
      <c r="E103" s="2"/>
      <c r="F103" s="2"/>
      <c r="L103" s="4"/>
      <c r="M103" s="4"/>
    </row>
    <row r="104" spans="1:13" s="1" customFormat="1" x14ac:dyDescent="0.25">
      <c r="A104" s="2" t="s">
        <v>56</v>
      </c>
      <c r="B104" s="2"/>
      <c r="C104" s="2"/>
      <c r="D104" s="2"/>
      <c r="E104" s="2"/>
      <c r="F104" s="2"/>
      <c r="L104" s="4"/>
      <c r="M104" s="4"/>
    </row>
    <row r="105" spans="1:13" s="1" customFormat="1" x14ac:dyDescent="0.25">
      <c r="L105" s="4"/>
      <c r="M105" s="4"/>
    </row>
    <row r="106" spans="1:13" s="1" customFormat="1" x14ac:dyDescent="0.25">
      <c r="A106" s="1" t="s">
        <v>42</v>
      </c>
      <c r="L106" s="4"/>
      <c r="M106" s="4"/>
    </row>
    <row r="107" spans="1:13" s="1" customFormat="1" x14ac:dyDescent="0.25">
      <c r="A107" s="2" t="s">
        <v>43</v>
      </c>
      <c r="L107" s="4"/>
      <c r="M107" s="4"/>
    </row>
    <row r="108" spans="1:13" s="1" customFormat="1" x14ac:dyDescent="0.25">
      <c r="A108" s="1" t="s">
        <v>44</v>
      </c>
      <c r="L108" s="4"/>
      <c r="M108" s="4"/>
    </row>
    <row r="109" spans="1:13" s="1" customFormat="1" x14ac:dyDescent="0.25">
      <c r="L109" s="4"/>
      <c r="M109" s="4"/>
    </row>
    <row r="110" spans="1:13" s="2" customFormat="1" x14ac:dyDescent="0.25">
      <c r="L110" s="7"/>
      <c r="M110" s="7"/>
    </row>
  </sheetData>
  <mergeCells count="30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E3:E4"/>
    <mergeCell ref="F3:F4"/>
    <mergeCell ref="L3:L4"/>
    <mergeCell ref="M3:M4"/>
    <mergeCell ref="N3:N4"/>
    <mergeCell ref="N39:O39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</mergeCells>
  <pageMargins left="0.7" right="0.7" top="0.78740157499999996" bottom="0.78740157499999996" header="0.3" footer="0.3"/>
  <pageSetup paperSize="8" scale="5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tabSelected="1" topLeftCell="B16" zoomScale="70" zoomScaleNormal="70" workbookViewId="0">
      <selection activeCell="K4" sqref="K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s="85" customFormat="1" ht="21.75" customHeight="1" thickBot="1" x14ac:dyDescent="0.35">
      <c r="A1" s="260" t="s">
        <v>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2"/>
    </row>
    <row r="2" spans="1:21" s="85" customFormat="1" ht="40.5" customHeight="1" thickBot="1" x14ac:dyDescent="0.3">
      <c r="A2" s="263" t="s">
        <v>46</v>
      </c>
      <c r="B2" s="268" t="s">
        <v>6</v>
      </c>
      <c r="C2" s="266" t="s">
        <v>47</v>
      </c>
      <c r="D2" s="267"/>
      <c r="E2" s="267"/>
      <c r="F2" s="268" t="s">
        <v>8</v>
      </c>
      <c r="G2" s="210" t="s">
        <v>30</v>
      </c>
      <c r="H2" s="210" t="s">
        <v>57</v>
      </c>
      <c r="I2" s="210" t="s">
        <v>10</v>
      </c>
      <c r="J2" s="268" t="s">
        <v>11</v>
      </c>
      <c r="K2" s="271" t="s">
        <v>361</v>
      </c>
      <c r="L2" s="272"/>
      <c r="M2" s="273" t="s">
        <v>362</v>
      </c>
      <c r="N2" s="274"/>
      <c r="O2" s="281" t="s">
        <v>363</v>
      </c>
      <c r="P2" s="282"/>
      <c r="Q2" s="282"/>
      <c r="R2" s="282"/>
      <c r="S2" s="273" t="s">
        <v>13</v>
      </c>
      <c r="T2" s="274"/>
    </row>
    <row r="3" spans="1:21" s="85" customFormat="1" ht="22.35" customHeight="1" thickBot="1" x14ac:dyDescent="0.3">
      <c r="A3" s="264"/>
      <c r="B3" s="269"/>
      <c r="C3" s="279" t="s">
        <v>48</v>
      </c>
      <c r="D3" s="252" t="s">
        <v>49</v>
      </c>
      <c r="E3" s="252" t="s">
        <v>50</v>
      </c>
      <c r="F3" s="269"/>
      <c r="G3" s="211"/>
      <c r="H3" s="211"/>
      <c r="I3" s="211"/>
      <c r="J3" s="269"/>
      <c r="K3" s="254" t="s">
        <v>51</v>
      </c>
      <c r="L3" s="254" t="s">
        <v>71</v>
      </c>
      <c r="M3" s="256" t="s">
        <v>20</v>
      </c>
      <c r="N3" s="258" t="s">
        <v>21</v>
      </c>
      <c r="O3" s="283" t="s">
        <v>33</v>
      </c>
      <c r="P3" s="284"/>
      <c r="Q3" s="284"/>
      <c r="R3" s="284"/>
      <c r="S3" s="275" t="s">
        <v>364</v>
      </c>
      <c r="T3" s="277" t="s">
        <v>23</v>
      </c>
    </row>
    <row r="4" spans="1:21" s="85" customFormat="1" ht="68.25" customHeight="1" thickBot="1" x14ac:dyDescent="0.3">
      <c r="A4" s="265"/>
      <c r="B4" s="270"/>
      <c r="C4" s="280"/>
      <c r="D4" s="253"/>
      <c r="E4" s="253"/>
      <c r="F4" s="270"/>
      <c r="G4" s="212"/>
      <c r="H4" s="212"/>
      <c r="I4" s="212"/>
      <c r="J4" s="270"/>
      <c r="K4" s="255"/>
      <c r="L4" s="255"/>
      <c r="M4" s="257"/>
      <c r="N4" s="259"/>
      <c r="O4" s="86" t="s">
        <v>52</v>
      </c>
      <c r="P4" s="87" t="s">
        <v>365</v>
      </c>
      <c r="Q4" s="87" t="s">
        <v>366</v>
      </c>
      <c r="R4" s="88" t="s">
        <v>367</v>
      </c>
      <c r="S4" s="276"/>
      <c r="T4" s="278"/>
      <c r="U4" s="89"/>
    </row>
    <row r="5" spans="1:21" s="85" customFormat="1" ht="75" x14ac:dyDescent="0.25">
      <c r="A5" s="85">
        <v>1</v>
      </c>
      <c r="B5" s="90">
        <v>1</v>
      </c>
      <c r="C5" s="91" t="s">
        <v>266</v>
      </c>
      <c r="D5" s="92" t="s">
        <v>129</v>
      </c>
      <c r="E5" s="93">
        <v>62444069</v>
      </c>
      <c r="F5" s="94" t="s">
        <v>267</v>
      </c>
      <c r="G5" s="94" t="s">
        <v>129</v>
      </c>
      <c r="H5" s="95" t="s">
        <v>119</v>
      </c>
      <c r="I5" s="95" t="s">
        <v>119</v>
      </c>
      <c r="J5" s="94" t="s">
        <v>268</v>
      </c>
      <c r="K5" s="96">
        <v>17000000</v>
      </c>
      <c r="L5" s="96">
        <f>K5*0.7</f>
        <v>11900000</v>
      </c>
      <c r="M5" s="97">
        <v>2023</v>
      </c>
      <c r="N5" s="93">
        <v>2027</v>
      </c>
      <c r="O5" s="97"/>
      <c r="P5" s="92"/>
      <c r="Q5" s="92"/>
      <c r="R5" s="93"/>
      <c r="S5" s="97"/>
      <c r="T5" s="93" t="s">
        <v>269</v>
      </c>
    </row>
    <row r="6" spans="1:21" s="85" customFormat="1" ht="75" x14ac:dyDescent="0.25">
      <c r="B6" s="98">
        <v>2</v>
      </c>
      <c r="C6" s="91" t="s">
        <v>266</v>
      </c>
      <c r="D6" s="92" t="s">
        <v>129</v>
      </c>
      <c r="E6" s="93">
        <v>62444069</v>
      </c>
      <c r="F6" s="95" t="s">
        <v>270</v>
      </c>
      <c r="G6" s="94" t="s">
        <v>129</v>
      </c>
      <c r="H6" s="95" t="s">
        <v>119</v>
      </c>
      <c r="I6" s="95" t="s">
        <v>119</v>
      </c>
      <c r="J6" s="94" t="s">
        <v>271</v>
      </c>
      <c r="K6" s="96">
        <v>1200000</v>
      </c>
      <c r="L6" s="96">
        <f t="shared" ref="L6:L12" si="0">K6*0.7</f>
        <v>840000</v>
      </c>
      <c r="M6" s="97">
        <v>2023</v>
      </c>
      <c r="N6" s="93">
        <v>2027</v>
      </c>
      <c r="O6" s="97"/>
      <c r="P6" s="92"/>
      <c r="Q6" s="92"/>
      <c r="R6" s="93"/>
      <c r="S6" s="97"/>
      <c r="T6" s="93" t="s">
        <v>269</v>
      </c>
    </row>
    <row r="7" spans="1:21" s="142" customFormat="1" ht="75" x14ac:dyDescent="0.25">
      <c r="B7" s="143">
        <v>3</v>
      </c>
      <c r="C7" s="144" t="s">
        <v>266</v>
      </c>
      <c r="D7" s="145" t="s">
        <v>129</v>
      </c>
      <c r="E7" s="146">
        <v>62444069</v>
      </c>
      <c r="F7" s="147" t="s">
        <v>272</v>
      </c>
      <c r="G7" s="147" t="s">
        <v>129</v>
      </c>
      <c r="H7" s="148" t="s">
        <v>119</v>
      </c>
      <c r="I7" s="148" t="s">
        <v>119</v>
      </c>
      <c r="J7" s="147" t="s">
        <v>273</v>
      </c>
      <c r="K7" s="149">
        <v>1500000</v>
      </c>
      <c r="L7" s="149">
        <f t="shared" si="0"/>
        <v>1050000</v>
      </c>
      <c r="M7" s="150">
        <v>2023</v>
      </c>
      <c r="N7" s="146">
        <v>2027</v>
      </c>
      <c r="O7" s="150"/>
      <c r="P7" s="145"/>
      <c r="Q7" s="145"/>
      <c r="R7" s="146"/>
      <c r="S7" s="150"/>
      <c r="T7" s="146" t="s">
        <v>269</v>
      </c>
      <c r="U7" s="142" t="s">
        <v>451</v>
      </c>
    </row>
    <row r="8" spans="1:21" s="85" customFormat="1" ht="75" x14ac:dyDescent="0.25">
      <c r="B8" s="98">
        <v>4</v>
      </c>
      <c r="C8" s="91" t="s">
        <v>266</v>
      </c>
      <c r="D8" s="92" t="s">
        <v>129</v>
      </c>
      <c r="E8" s="93">
        <v>62444069</v>
      </c>
      <c r="F8" s="95" t="s">
        <v>274</v>
      </c>
      <c r="G8" s="94" t="s">
        <v>129</v>
      </c>
      <c r="H8" s="95" t="s">
        <v>119</v>
      </c>
      <c r="I8" s="95" t="s">
        <v>119</v>
      </c>
      <c r="J8" s="94" t="s">
        <v>275</v>
      </c>
      <c r="K8" s="96">
        <v>1700000</v>
      </c>
      <c r="L8" s="96">
        <f t="shared" si="0"/>
        <v>1190000</v>
      </c>
      <c r="M8" s="97">
        <v>2023</v>
      </c>
      <c r="N8" s="93">
        <v>2027</v>
      </c>
      <c r="O8" s="97" t="s">
        <v>168</v>
      </c>
      <c r="P8" s="92"/>
      <c r="Q8" s="92" t="s">
        <v>168</v>
      </c>
      <c r="R8" s="93" t="s">
        <v>168</v>
      </c>
      <c r="S8" s="97"/>
      <c r="T8" s="93" t="s">
        <v>269</v>
      </c>
    </row>
    <row r="9" spans="1:21" s="85" customFormat="1" ht="75" x14ac:dyDescent="0.25">
      <c r="B9" s="98">
        <v>5</v>
      </c>
      <c r="C9" s="91" t="s">
        <v>266</v>
      </c>
      <c r="D9" s="92" t="s">
        <v>129</v>
      </c>
      <c r="E9" s="93">
        <v>62444069</v>
      </c>
      <c r="F9" s="94" t="s">
        <v>276</v>
      </c>
      <c r="G9" s="94" t="s">
        <v>129</v>
      </c>
      <c r="H9" s="95" t="s">
        <v>119</v>
      </c>
      <c r="I9" s="95" t="s">
        <v>119</v>
      </c>
      <c r="J9" s="94" t="s">
        <v>277</v>
      </c>
      <c r="K9" s="96">
        <v>5000000</v>
      </c>
      <c r="L9" s="96">
        <f t="shared" si="0"/>
        <v>3500000</v>
      </c>
      <c r="M9" s="97">
        <v>2023</v>
      </c>
      <c r="N9" s="93">
        <v>2027</v>
      </c>
      <c r="O9" s="97"/>
      <c r="P9" s="92" t="s">
        <v>168</v>
      </c>
      <c r="Q9" s="92" t="s">
        <v>168</v>
      </c>
      <c r="R9" s="93"/>
      <c r="S9" s="97"/>
      <c r="T9" s="93" t="s">
        <v>269</v>
      </c>
    </row>
    <row r="10" spans="1:21" s="85" customFormat="1" ht="75" x14ac:dyDescent="0.25">
      <c r="B10" s="98">
        <v>6</v>
      </c>
      <c r="C10" s="91" t="s">
        <v>266</v>
      </c>
      <c r="D10" s="92" t="s">
        <v>129</v>
      </c>
      <c r="E10" s="93">
        <v>62444069</v>
      </c>
      <c r="F10" s="94" t="s">
        <v>278</v>
      </c>
      <c r="G10" s="94" t="s">
        <v>129</v>
      </c>
      <c r="H10" s="95" t="s">
        <v>119</v>
      </c>
      <c r="I10" s="95" t="s">
        <v>119</v>
      </c>
      <c r="J10" s="94" t="s">
        <v>279</v>
      </c>
      <c r="K10" s="96">
        <v>4000000</v>
      </c>
      <c r="L10" s="96">
        <f t="shared" si="0"/>
        <v>2800000</v>
      </c>
      <c r="M10" s="97">
        <v>2023</v>
      </c>
      <c r="N10" s="93">
        <v>2027</v>
      </c>
      <c r="O10" s="97"/>
      <c r="P10" s="92"/>
      <c r="Q10" s="92"/>
      <c r="R10" s="93"/>
      <c r="S10" s="97"/>
      <c r="T10" s="93" t="s">
        <v>269</v>
      </c>
    </row>
    <row r="11" spans="1:21" s="85" customFormat="1" ht="75" x14ac:dyDescent="0.25">
      <c r="B11" s="98">
        <v>7</v>
      </c>
      <c r="C11" s="91" t="s">
        <v>266</v>
      </c>
      <c r="D11" s="92" t="s">
        <v>129</v>
      </c>
      <c r="E11" s="93">
        <v>62444069</v>
      </c>
      <c r="F11" s="99" t="s">
        <v>318</v>
      </c>
      <c r="G11" s="94" t="s">
        <v>129</v>
      </c>
      <c r="H11" s="95" t="s">
        <v>119</v>
      </c>
      <c r="I11" s="95" t="s">
        <v>119</v>
      </c>
      <c r="J11" s="99" t="s">
        <v>319</v>
      </c>
      <c r="K11" s="96">
        <v>1200000</v>
      </c>
      <c r="L11" s="96">
        <f t="shared" si="0"/>
        <v>840000</v>
      </c>
      <c r="M11" s="97">
        <v>2023</v>
      </c>
      <c r="N11" s="93">
        <v>2027</v>
      </c>
      <c r="O11" s="97"/>
      <c r="P11" s="92"/>
      <c r="Q11" s="92" t="s">
        <v>168</v>
      </c>
      <c r="R11" s="93"/>
      <c r="S11" s="97"/>
      <c r="T11" s="93" t="s">
        <v>269</v>
      </c>
    </row>
    <row r="12" spans="1:21" s="85" customFormat="1" ht="75.75" thickBot="1" x14ac:dyDescent="0.3">
      <c r="A12" s="85">
        <v>2</v>
      </c>
      <c r="B12" s="100">
        <v>8</v>
      </c>
      <c r="C12" s="91" t="s">
        <v>266</v>
      </c>
      <c r="D12" s="92" t="s">
        <v>129</v>
      </c>
      <c r="E12" s="93">
        <v>62444069</v>
      </c>
      <c r="F12" s="99" t="s">
        <v>316</v>
      </c>
      <c r="G12" s="94" t="s">
        <v>129</v>
      </c>
      <c r="H12" s="95" t="s">
        <v>119</v>
      </c>
      <c r="I12" s="95" t="s">
        <v>119</v>
      </c>
      <c r="J12" s="99" t="s">
        <v>317</v>
      </c>
      <c r="K12" s="96">
        <v>1200000</v>
      </c>
      <c r="L12" s="96">
        <f t="shared" si="0"/>
        <v>840000</v>
      </c>
      <c r="M12" s="97">
        <v>2023</v>
      </c>
      <c r="N12" s="93">
        <v>2027</v>
      </c>
      <c r="O12" s="97"/>
      <c r="P12" s="92" t="s">
        <v>168</v>
      </c>
      <c r="Q12" s="92" t="s">
        <v>168</v>
      </c>
      <c r="R12" s="93"/>
      <c r="S12" s="97"/>
      <c r="T12" s="93" t="s">
        <v>269</v>
      </c>
    </row>
    <row r="13" spans="1:21" s="85" customFormat="1" ht="105" x14ac:dyDescent="0.25">
      <c r="A13" s="85">
        <v>1</v>
      </c>
      <c r="B13" s="90">
        <v>9</v>
      </c>
      <c r="C13" s="97" t="s">
        <v>320</v>
      </c>
      <c r="D13" s="92" t="s">
        <v>320</v>
      </c>
      <c r="E13" s="93">
        <v>70843473</v>
      </c>
      <c r="F13" s="94" t="s">
        <v>321</v>
      </c>
      <c r="G13" s="95" t="s">
        <v>322</v>
      </c>
      <c r="H13" s="95" t="s">
        <v>323</v>
      </c>
      <c r="I13" s="95" t="s">
        <v>119</v>
      </c>
      <c r="J13" s="94" t="s">
        <v>324</v>
      </c>
      <c r="K13" s="96">
        <v>7500000</v>
      </c>
      <c r="L13" s="96">
        <f>K13/100*70</f>
        <v>5250000</v>
      </c>
      <c r="M13" s="97">
        <v>2023</v>
      </c>
      <c r="N13" s="93">
        <v>2027</v>
      </c>
      <c r="O13" s="97"/>
      <c r="P13" s="92" t="s">
        <v>121</v>
      </c>
      <c r="Q13" s="92" t="s">
        <v>121</v>
      </c>
      <c r="R13" s="93" t="s">
        <v>121</v>
      </c>
      <c r="S13" s="91" t="s">
        <v>325</v>
      </c>
      <c r="T13" s="93" t="s">
        <v>112</v>
      </c>
    </row>
    <row r="14" spans="1:21" s="85" customFormat="1" ht="75" x14ac:dyDescent="0.25">
      <c r="B14" s="98">
        <v>10</v>
      </c>
      <c r="C14" s="97" t="s">
        <v>320</v>
      </c>
      <c r="D14" s="92" t="s">
        <v>320</v>
      </c>
      <c r="E14" s="93">
        <v>70843474</v>
      </c>
      <c r="F14" s="94" t="s">
        <v>326</v>
      </c>
      <c r="G14" s="95" t="s">
        <v>322</v>
      </c>
      <c r="H14" s="95" t="s">
        <v>323</v>
      </c>
      <c r="I14" s="95" t="s">
        <v>119</v>
      </c>
      <c r="J14" s="94" t="s">
        <v>327</v>
      </c>
      <c r="K14" s="96">
        <v>6500000</v>
      </c>
      <c r="L14" s="96">
        <f t="shared" ref="L14:L16" si="1">K14/100*70</f>
        <v>4550000</v>
      </c>
      <c r="M14" s="97">
        <v>2023</v>
      </c>
      <c r="N14" s="93">
        <v>2027</v>
      </c>
      <c r="O14" s="97"/>
      <c r="P14" s="92" t="s">
        <v>121</v>
      </c>
      <c r="Q14" s="92" t="s">
        <v>121</v>
      </c>
      <c r="R14" s="93" t="s">
        <v>121</v>
      </c>
      <c r="S14" s="91" t="s">
        <v>328</v>
      </c>
      <c r="T14" s="93" t="s">
        <v>114</v>
      </c>
    </row>
    <row r="15" spans="1:21" s="85" customFormat="1" ht="60.75" thickBot="1" x14ac:dyDescent="0.3">
      <c r="B15" s="98">
        <v>11</v>
      </c>
      <c r="C15" s="97" t="s">
        <v>320</v>
      </c>
      <c r="D15" s="92" t="s">
        <v>320</v>
      </c>
      <c r="E15" s="93">
        <v>70843475</v>
      </c>
      <c r="F15" s="95" t="s">
        <v>329</v>
      </c>
      <c r="G15" s="95" t="s">
        <v>322</v>
      </c>
      <c r="H15" s="95" t="s">
        <v>323</v>
      </c>
      <c r="I15" s="95" t="s">
        <v>119</v>
      </c>
      <c r="J15" s="94" t="s">
        <v>330</v>
      </c>
      <c r="K15" s="96">
        <v>450000</v>
      </c>
      <c r="L15" s="96">
        <f t="shared" si="1"/>
        <v>315000</v>
      </c>
      <c r="M15" s="97">
        <v>2023</v>
      </c>
      <c r="N15" s="93">
        <v>2027</v>
      </c>
      <c r="O15" s="97"/>
      <c r="P15" s="92" t="s">
        <v>121</v>
      </c>
      <c r="Q15" s="92" t="s">
        <v>121</v>
      </c>
      <c r="R15" s="93" t="s">
        <v>121</v>
      </c>
      <c r="S15" s="91" t="s">
        <v>331</v>
      </c>
      <c r="T15" s="93" t="s">
        <v>112</v>
      </c>
    </row>
    <row r="16" spans="1:21" s="85" customFormat="1" ht="90" x14ac:dyDescent="0.25">
      <c r="B16" s="90">
        <v>12</v>
      </c>
      <c r="C16" s="91" t="s">
        <v>347</v>
      </c>
      <c r="D16" s="92" t="s">
        <v>172</v>
      </c>
      <c r="E16" s="93">
        <v>19793201</v>
      </c>
      <c r="F16" s="94" t="s">
        <v>341</v>
      </c>
      <c r="G16" s="101" t="s">
        <v>80</v>
      </c>
      <c r="H16" s="101" t="s">
        <v>119</v>
      </c>
      <c r="I16" s="101" t="s">
        <v>119</v>
      </c>
      <c r="J16" s="94" t="s">
        <v>342</v>
      </c>
      <c r="K16" s="96">
        <v>100000000</v>
      </c>
      <c r="L16" s="96">
        <f t="shared" si="1"/>
        <v>70000000</v>
      </c>
      <c r="M16" s="97">
        <v>2024</v>
      </c>
      <c r="N16" s="93">
        <v>2027</v>
      </c>
      <c r="O16" s="97" t="s">
        <v>121</v>
      </c>
      <c r="P16" s="92" t="s">
        <v>121</v>
      </c>
      <c r="Q16" s="92" t="s">
        <v>121</v>
      </c>
      <c r="R16" s="93" t="s">
        <v>121</v>
      </c>
      <c r="S16" s="91" t="s">
        <v>343</v>
      </c>
      <c r="T16" s="93" t="s">
        <v>344</v>
      </c>
    </row>
    <row r="17" spans="1:20" s="85" customFormat="1" ht="15.75" thickBot="1" x14ac:dyDescent="0.3">
      <c r="B17" s="115">
        <v>13</v>
      </c>
      <c r="C17" s="116"/>
      <c r="D17" s="117"/>
      <c r="E17" s="118"/>
      <c r="F17" s="119"/>
      <c r="G17" s="119"/>
      <c r="H17" s="119"/>
      <c r="I17" s="119"/>
      <c r="J17" s="119"/>
      <c r="K17" s="120"/>
      <c r="L17" s="118"/>
      <c r="M17" s="116"/>
      <c r="N17" s="118"/>
      <c r="O17" s="116"/>
      <c r="P17" s="117"/>
      <c r="Q17" s="117"/>
      <c r="R17" s="118"/>
      <c r="S17" s="116"/>
      <c r="T17" s="118"/>
    </row>
    <row r="18" spans="1:20" x14ac:dyDescent="0.25">
      <c r="B18" s="8"/>
    </row>
    <row r="19" spans="1:20" x14ac:dyDescent="0.25">
      <c r="B19" s="8"/>
    </row>
    <row r="20" spans="1:20" x14ac:dyDescent="0.25">
      <c r="A20" s="1" t="s">
        <v>293</v>
      </c>
      <c r="B20" s="1" t="s">
        <v>464</v>
      </c>
      <c r="K20" s="1"/>
      <c r="M20" s="4"/>
    </row>
    <row r="21" spans="1:20" x14ac:dyDescent="0.25">
      <c r="K21" s="1"/>
      <c r="M21" s="4"/>
    </row>
    <row r="22" spans="1:20" x14ac:dyDescent="0.25">
      <c r="K22" s="1"/>
      <c r="M22" s="4"/>
    </row>
    <row r="23" spans="1:20" x14ac:dyDescent="0.25">
      <c r="A23" s="1" t="s">
        <v>294</v>
      </c>
      <c r="K23" s="1"/>
      <c r="M23" s="4"/>
    </row>
    <row r="25" spans="1:20" x14ac:dyDescent="0.25">
      <c r="A25" s="1" t="s">
        <v>53</v>
      </c>
    </row>
    <row r="26" spans="1:20" x14ac:dyDescent="0.25">
      <c r="B26" s="1" t="s">
        <v>54</v>
      </c>
    </row>
    <row r="27" spans="1:20" ht="16.149999999999999" customHeight="1" x14ac:dyDescent="0.25">
      <c r="B27" s="1" t="s">
        <v>55</v>
      </c>
    </row>
    <row r="28" spans="1:20" x14ac:dyDescent="0.25">
      <c r="B28" s="1" t="s">
        <v>25</v>
      </c>
    </row>
    <row r="29" spans="1:20" x14ac:dyDescent="0.25">
      <c r="B29" s="1" t="s">
        <v>96</v>
      </c>
    </row>
    <row r="31" spans="1:20" x14ac:dyDescent="0.25">
      <c r="B31" s="1" t="s">
        <v>39</v>
      </c>
    </row>
    <row r="33" spans="1:12" x14ac:dyDescent="0.25">
      <c r="A33" s="3" t="s">
        <v>40</v>
      </c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A34" s="3" t="s">
        <v>41</v>
      </c>
      <c r="B34" s="2" t="s">
        <v>64</v>
      </c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A35" s="3"/>
      <c r="B35" s="2" t="s">
        <v>60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A36" s="3"/>
      <c r="B36" s="2" t="s">
        <v>61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x14ac:dyDescent="0.25">
      <c r="A37" s="3"/>
      <c r="B37" s="2" t="s">
        <v>62</v>
      </c>
      <c r="C37" s="2"/>
      <c r="D37" s="2"/>
      <c r="E37" s="2"/>
      <c r="F37" s="2"/>
      <c r="G37" s="2"/>
      <c r="H37" s="2"/>
      <c r="I37" s="2"/>
      <c r="J37" s="2"/>
      <c r="K37" s="7"/>
      <c r="L37" s="7"/>
    </row>
    <row r="38" spans="1:12" x14ac:dyDescent="0.25">
      <c r="A38" s="3"/>
      <c r="B38" s="2" t="s">
        <v>63</v>
      </c>
      <c r="C38" s="2"/>
      <c r="D38" s="2"/>
      <c r="E38" s="2"/>
      <c r="F38" s="2"/>
      <c r="G38" s="2"/>
      <c r="H38" s="2"/>
      <c r="I38" s="2"/>
      <c r="J38" s="2"/>
      <c r="K38" s="7"/>
      <c r="L38" s="7"/>
    </row>
    <row r="39" spans="1:12" x14ac:dyDescent="0.25">
      <c r="A39" s="3"/>
      <c r="B39" s="2" t="s">
        <v>65</v>
      </c>
      <c r="C39" s="2"/>
      <c r="D39" s="2"/>
      <c r="E39" s="2"/>
      <c r="F39" s="2"/>
      <c r="G39" s="2"/>
      <c r="H39" s="2"/>
      <c r="I39" s="2"/>
      <c r="J39" s="2"/>
      <c r="K39" s="7"/>
      <c r="L39" s="7"/>
    </row>
    <row r="40" spans="1:12" x14ac:dyDescent="0.25">
      <c r="A40" s="3"/>
      <c r="B40" s="2"/>
      <c r="C40" s="2"/>
      <c r="D40" s="2"/>
      <c r="E40" s="2"/>
      <c r="F40" s="2"/>
      <c r="G40" s="2"/>
      <c r="H40" s="2"/>
      <c r="I40" s="2"/>
      <c r="J40" s="2"/>
      <c r="K40" s="7"/>
      <c r="L40" s="7"/>
    </row>
    <row r="41" spans="1:12" x14ac:dyDescent="0.25">
      <c r="A41" s="3"/>
      <c r="B41" s="2" t="s">
        <v>67</v>
      </c>
      <c r="C41" s="2"/>
      <c r="D41" s="2"/>
      <c r="E41" s="2"/>
      <c r="F41" s="2"/>
      <c r="G41" s="2"/>
      <c r="H41" s="2"/>
      <c r="I41" s="2"/>
      <c r="J41" s="2"/>
      <c r="K41" s="7"/>
      <c r="L41" s="7"/>
    </row>
    <row r="42" spans="1:12" x14ac:dyDescent="0.25">
      <c r="A42" s="3"/>
      <c r="B42" s="2" t="s">
        <v>41</v>
      </c>
      <c r="C42" s="2"/>
      <c r="D42" s="2"/>
      <c r="E42" s="2"/>
      <c r="F42" s="2"/>
      <c r="G42" s="2"/>
      <c r="H42" s="2"/>
      <c r="I42" s="2"/>
      <c r="J42" s="2"/>
      <c r="K42" s="7"/>
      <c r="L42" s="7"/>
    </row>
    <row r="43" spans="1:12" x14ac:dyDescent="0.25"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</row>
    <row r="44" spans="1:12" x14ac:dyDescent="0.25">
      <c r="B44" s="2" t="s">
        <v>66</v>
      </c>
      <c r="C44" s="2"/>
      <c r="D44" s="2"/>
      <c r="E44" s="2"/>
      <c r="F44" s="2"/>
      <c r="G44" s="2"/>
      <c r="H44" s="2"/>
      <c r="I44" s="2"/>
      <c r="J44" s="2"/>
      <c r="K44" s="7"/>
      <c r="L44" s="7"/>
    </row>
    <row r="45" spans="1:12" x14ac:dyDescent="0.25">
      <c r="B45" s="2" t="s">
        <v>56</v>
      </c>
      <c r="C45" s="2"/>
      <c r="D45" s="2"/>
      <c r="E45" s="2"/>
      <c r="F45" s="2"/>
      <c r="G45" s="2"/>
      <c r="H45" s="2"/>
      <c r="I45" s="2"/>
      <c r="J45" s="2"/>
      <c r="K45" s="7"/>
      <c r="L45" s="7"/>
    </row>
    <row r="46" spans="1:12" ht="16.149999999999999" customHeight="1" x14ac:dyDescent="0.25"/>
    <row r="47" spans="1:12" x14ac:dyDescent="0.25">
      <c r="B47" s="1" t="s">
        <v>42</v>
      </c>
    </row>
    <row r="48" spans="1:12" x14ac:dyDescent="0.25">
      <c r="B48" s="1" t="s">
        <v>43</v>
      </c>
    </row>
    <row r="49" spans="2:2" x14ac:dyDescent="0.25">
      <c r="B49" s="1" t="s">
        <v>44</v>
      </c>
    </row>
    <row r="54" spans="2:2" ht="129" customHeight="1" x14ac:dyDescent="0.25"/>
    <row r="56" spans="2:2" x14ac:dyDescent="0.25">
      <c r="B56" s="1" t="s">
        <v>431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25d03e-31f2-4a5e-ba66-e945c6943db0">
      <Terms xmlns="http://schemas.microsoft.com/office/infopath/2007/PartnerControls"/>
    </lcf76f155ced4ddcb4097134ff3c332f>
    <TaxCatchAll xmlns="a41d7eb3-ce39-4444-b709-e77a1d5565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BCAC9D8FC30449E7A3F380E0182B1" ma:contentTypeVersion="13" ma:contentTypeDescription="Vytvoří nový dokument" ma:contentTypeScope="" ma:versionID="a897636e5d6884a3e4aecdd3a378b862">
  <xsd:schema xmlns:xsd="http://www.w3.org/2001/XMLSchema" xmlns:xs="http://www.w3.org/2001/XMLSchema" xmlns:p="http://schemas.microsoft.com/office/2006/metadata/properties" xmlns:ns2="6e25d03e-31f2-4a5e-ba66-e945c6943db0" xmlns:ns3="a41d7eb3-ce39-4444-b709-e77a1d5565d4" targetNamespace="http://schemas.microsoft.com/office/2006/metadata/properties" ma:root="true" ma:fieldsID="a71a63b4bd02b6727430241d727cbad2" ns2:_="" ns3:_="">
    <xsd:import namespace="6e25d03e-31f2-4a5e-ba66-e945c6943db0"/>
    <xsd:import namespace="a41d7eb3-ce39-4444-b709-e77a1d556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5d03e-31f2-4a5e-ba66-e945c6943d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1fd26a4-d5b0-4a65-ab4d-1d4a169e8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7eb3-ce39-4444-b709-e77a1d5565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f873c-7bcf-47a1-96f8-fc9d1656e3c4}" ma:internalName="TaxCatchAll" ma:showField="CatchAllData" ma:web="a41d7eb3-ce39-4444-b709-e77a1d556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2e7f9b-c7a2-4b3d-923e-392d4eb4a8ec"/>
    <ds:schemaRef ds:uri="4ac96497-b0ac-4b15-b3fa-dd6cf7dd7d8a"/>
    <ds:schemaRef ds:uri="http://www.w3.org/XML/1998/namespace"/>
    <ds:schemaRef ds:uri="http://purl.org/dc/dcmitype/"/>
    <ds:schemaRef ds:uri="6e25d03e-31f2-4a5e-ba66-e945c6943db0"/>
    <ds:schemaRef ds:uri="a41d7eb3-ce39-4444-b709-e77a1d5565d4"/>
  </ds:schemaRefs>
</ds:datastoreItem>
</file>

<file path=customXml/itemProps2.xml><?xml version="1.0" encoding="utf-8"?>
<ds:datastoreItem xmlns:ds="http://schemas.openxmlformats.org/officeDocument/2006/customXml" ds:itemID="{2917BC17-3E53-4587-803D-37A602981DB8}"/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MŠ!Oblast_tisku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Aneta Knytlová</cp:lastModifiedBy>
  <cp:revision/>
  <cp:lastPrinted>2026-01-12T14:25:04Z</cp:lastPrinted>
  <dcterms:created xsi:type="dcterms:W3CDTF">2020-07-22T07:46:04Z</dcterms:created>
  <dcterms:modified xsi:type="dcterms:W3CDTF">2026-01-13T06:47:18Z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0x0101005B3BCAC9D8FC30449E7A3F380E0182B1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