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patriciekovarova/Desktop/SR MAP/SR MAP září 2024/"/>
    </mc:Choice>
  </mc:AlternateContent>
  <xr:revisionPtr revIDLastSave="0" documentId="13_ncr:1_{7C686406-F65A-574E-B7AF-64D5E8FCE9CC}" xr6:coauthVersionLast="47" xr6:coauthVersionMax="47" xr10:uidLastSave="{00000000-0000-0000-0000-000000000000}"/>
  <bookViews>
    <workbookView xWindow="120" yWindow="-21100" windowWidth="28800" windowHeight="15680" tabRatio="710" activeTab="2" xr2:uid="{00000000-000D-0000-FFFF-FFFF00000000}"/>
  </bookViews>
  <sheets>
    <sheet name="Pokyny, info" sheetId="9" r:id="rId1"/>
    <sheet name="MŠ" sheetId="11" r:id="rId2"/>
    <sheet name="ZŠ" sheetId="10" r:id="rId3"/>
    <sheet name="zájmové,neformální,cel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0" i="10" l="1"/>
  <c r="M28" i="11"/>
  <c r="M125" i="10"/>
  <c r="M129" i="10"/>
  <c r="M43" i="11" l="1"/>
  <c r="M128" i="10"/>
  <c r="M127" i="10"/>
  <c r="M126" i="10"/>
  <c r="M124" i="10"/>
  <c r="M123" i="10"/>
  <c r="M122" i="10"/>
  <c r="M121" i="10"/>
  <c r="M45" i="11"/>
  <c r="M44" i="11"/>
  <c r="M41" i="11"/>
  <c r="M42" i="11"/>
  <c r="M5" i="11"/>
  <c r="M34" i="10"/>
  <c r="M40" i="11"/>
  <c r="M108" i="10"/>
  <c r="M109" i="10"/>
  <c r="M12" i="11"/>
  <c r="M13" i="11"/>
  <c r="M11" i="11"/>
  <c r="M113" i="10"/>
  <c r="M114" i="10"/>
  <c r="M115" i="10"/>
  <c r="M116" i="10"/>
  <c r="M117" i="10"/>
  <c r="M118" i="10"/>
  <c r="M119" i="10"/>
  <c r="M120" i="10"/>
  <c r="M112" i="10"/>
  <c r="M111" i="10"/>
  <c r="M110" i="10"/>
  <c r="M33" i="10"/>
  <c r="M39" i="11"/>
  <c r="M91" i="10"/>
  <c r="M90" i="10"/>
  <c r="M89" i="10"/>
  <c r="M38" i="11" l="1"/>
  <c r="M37" i="11"/>
  <c r="M36" i="11"/>
  <c r="M35" i="11"/>
  <c r="M34" i="11"/>
  <c r="M30" i="11"/>
  <c r="M99" i="10"/>
  <c r="M30" i="10" l="1"/>
  <c r="M29" i="10"/>
  <c r="L6" i="12"/>
  <c r="L5" i="12"/>
  <c r="M26" i="11"/>
  <c r="M33" i="11"/>
  <c r="M32" i="11"/>
  <c r="M31" i="11"/>
  <c r="M29" i="11"/>
  <c r="M27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0" i="11"/>
  <c r="M9" i="11"/>
  <c r="M8" i="11"/>
  <c r="M7" i="11"/>
  <c r="M6" i="11"/>
  <c r="M4" i="11"/>
  <c r="M107" i="10"/>
  <c r="M106" i="10"/>
  <c r="M105" i="10"/>
  <c r="M104" i="10"/>
  <c r="M103" i="10"/>
  <c r="M102" i="10"/>
  <c r="M101" i="10"/>
  <c r="M100" i="10"/>
  <c r="M98" i="10"/>
  <c r="M97" i="10"/>
  <c r="M96" i="10"/>
  <c r="M95" i="10"/>
  <c r="M94" i="10"/>
  <c r="M93" i="10"/>
  <c r="M92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2" i="10"/>
  <c r="M31" i="10"/>
  <c r="M28" i="10"/>
  <c r="M27" i="10"/>
  <c r="M26" i="10"/>
  <c r="M25" i="10"/>
  <c r="M24" i="10"/>
  <c r="M23" i="10"/>
  <c r="M22" i="10"/>
  <c r="M21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</calcChain>
</file>

<file path=xl/sharedStrings.xml><?xml version="1.0" encoding="utf-8"?>
<sst xmlns="http://schemas.openxmlformats.org/spreadsheetml/2006/main" count="1619" uniqueCount="571">
  <si>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</si>
  <si>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</si>
  <si>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</si>
  <si>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</si>
  <si>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</si>
  <si>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</si>
  <si>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</si>
  <si>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</si>
  <si>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</si>
  <si>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</si>
  <si>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</si>
  <si>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</si>
  <si>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</si>
  <si>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</si>
  <si>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</si>
  <si>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</si>
  <si>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</si>
  <si>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</si>
  <si>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</si>
  <si>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</si>
  <si>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</si>
  <si>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</si>
  <si>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</si>
  <si>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</si>
  <si>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</si>
  <si>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</si>
  <si>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</si>
  <si>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</si>
  <si>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</si>
  <si>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</si>
  <si>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</si>
  <si>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</si>
  <si>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</si>
  <si>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</si>
  <si>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</si>
  <si>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</si>
  <si>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</si>
  <si>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</si>
  <si>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</si>
  <si>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</si>
  <si>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</si>
  <si>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</si>
  <si>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</si>
  <si>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</si>
  <si>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</si>
  <si>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</si>
  <si>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</si>
  <si>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</si>
  <si>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2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</si>
  <si>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2"/>
        <color rgb="FFFF0000"/>
        <rFont val="Calibri"/>
        <family val="2"/>
        <scheme val="minor"/>
      </rPr>
      <t xml:space="preserve"> </t>
    </r>
    <r>
      <rPr>
        <vertAlign val="superscript"/>
        <sz val="12"/>
        <color theme="1"/>
        <rFont val="Calibri"/>
        <family val="2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</si>
  <si>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</si>
  <si>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</si>
  <si>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</si>
  <si>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</si>
  <si>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</si>
  <si>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</si>
  <si>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</si>
  <si>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způsobilé výdaje </t>
    </r>
    <r>
      <rPr>
        <sz val="12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</si>
  <si>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</si>
  <si>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</si>
  <si>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</si>
  <si>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</si>
  <si>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</si>
  <si>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</si>
  <si>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</si>
  <si>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</si>
  <si>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</si>
  <si>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</si>
  <si>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</si>
  <si>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2"/>
        <color theme="1"/>
        <rFont val="Calibri"/>
        <family val="2"/>
        <scheme val="minor"/>
      </rPr>
      <t>3)</t>
    </r>
    <r>
      <rPr>
        <sz val="12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</si>
  <si>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2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</si>
  <si>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2"/>
        <color theme="1"/>
        <rFont val="Calibri"/>
        <family val="2"/>
        <scheme val="minor"/>
      </rPr>
      <t>5)</t>
    </r>
    <r>
      <rPr>
        <sz val="12"/>
        <color theme="1"/>
        <rFont val="Calibri"/>
        <family val="2"/>
        <scheme val="minor"/>
      </rPr>
      <t xml:space="preserve">
</t>
    </r>
  </si>
  <si>
    <t>Základní škola a Mateřská škola Kněževes, okres Rakovník</t>
  </si>
  <si>
    <t>Městys Kněževes</t>
  </si>
  <si>
    <t>600055914</t>
  </si>
  <si>
    <t>Bezbariérová škola</t>
  </si>
  <si>
    <t>Středočeský kraj</t>
  </si>
  <si>
    <t>Rakovník</t>
  </si>
  <si>
    <t>Kněževes</t>
  </si>
  <si>
    <t>Montáž schodišťových plošin</t>
  </si>
  <si>
    <t>připravuje se PD</t>
  </si>
  <si>
    <t>Renovace podlah v učebnách</t>
  </si>
  <si>
    <t>Oprava a renovace parketových podlah</t>
  </si>
  <si>
    <t>x</t>
  </si>
  <si>
    <t>Multimediální a jazyková učebna</t>
  </si>
  <si>
    <t>Zřízení a vybavení odborné učebny</t>
  </si>
  <si>
    <t>Přírodovědná učebna</t>
  </si>
  <si>
    <t>Polytechnická učebna</t>
  </si>
  <si>
    <t>Svět technických a robotických činností</t>
  </si>
  <si>
    <t>Rekonstrukce hygienických zařízení</t>
  </si>
  <si>
    <t>Rekonstrukce toalet, rozvodů vody a odpadů</t>
  </si>
  <si>
    <t>Školní poradenské pracoviště</t>
  </si>
  <si>
    <t>Vybudování zázemí pro školní poradenské pracoviště</t>
  </si>
  <si>
    <t>Bezpečný vstup</t>
  </si>
  <si>
    <t>Bezpečnostní zařízení, oprava vstupních prostor</t>
  </si>
  <si>
    <t>2. ZŠ Rakovník</t>
  </si>
  <si>
    <t>Město Rakovník</t>
  </si>
  <si>
    <t>Kapacita 2. ZŠ Rakovník</t>
  </si>
  <si>
    <t>rekonstrukce šaten, vestavba do dvora školy</t>
  </si>
  <si>
    <t>příprava PD</t>
  </si>
  <si>
    <t>ne</t>
  </si>
  <si>
    <t>Nová škola</t>
  </si>
  <si>
    <t>renovace interiéru</t>
  </si>
  <si>
    <t>Rekonstrukce a modernizace cvičné kuchyně</t>
  </si>
  <si>
    <t>Hotova PD</t>
  </si>
  <si>
    <t>není potřeba</t>
  </si>
  <si>
    <t>Rekonstrukce a modernizace dílen</t>
  </si>
  <si>
    <t>Základní škola a Mateřská škola Čistá, okres Rakovník</t>
  </si>
  <si>
    <t>Obec Čistá</t>
  </si>
  <si>
    <t>Venkovní učebna</t>
  </si>
  <si>
    <t>Čistá</t>
  </si>
  <si>
    <t>Výstavba venkovní učebny, která bude sloužit nejen ke vzdělávání dětí a žáků, ale i k dalším ativitám.</t>
  </si>
  <si>
    <t>Odborná učebna přírodních věd</t>
  </si>
  <si>
    <t xml:space="preserve">Výstavba nové odborné učebny včetně jejího vybavení </t>
  </si>
  <si>
    <t>9/2023</t>
  </si>
  <si>
    <t>9/2024</t>
  </si>
  <si>
    <t>Objekt v majetku žadatele, zpracovaná prováděcí PD, zažádáno o stavební povolení</t>
  </si>
  <si>
    <t>Základní škola a Mateřská škola Šanov, okres Rakovník</t>
  </si>
  <si>
    <t>Obec Šanov</t>
  </si>
  <si>
    <t>Moderní škola-konektivita školy, elektronické zabezpečení školy</t>
  </si>
  <si>
    <t>Šanov</t>
  </si>
  <si>
    <t xml:space="preserve">     x</t>
  </si>
  <si>
    <t xml:space="preserve">       x</t>
  </si>
  <si>
    <t xml:space="preserve">      x</t>
  </si>
  <si>
    <t xml:space="preserve">        x</t>
  </si>
  <si>
    <t>Rekonstrukce školní jídelny a kuchyně</t>
  </si>
  <si>
    <t>Zájmové vzdělávání</t>
  </si>
  <si>
    <t xml:space="preserve">           x</t>
  </si>
  <si>
    <t>Další profesní rozvoj PP-zahraniční mobility učitelů</t>
  </si>
  <si>
    <t>Zvýšení kvality a dostupnosti infrastruktury pro vzdělávání</t>
  </si>
  <si>
    <t>Zajištění bezbariérovosti školy</t>
  </si>
  <si>
    <t xml:space="preserve">    </t>
  </si>
  <si>
    <t>Základní škola a mateřská škola Řevničov</t>
  </si>
  <si>
    <t>Obec Řevničov</t>
  </si>
  <si>
    <t>ZŠ Řevničov - zvyšování úrovně vzdělávání</t>
  </si>
  <si>
    <t>Řevničov</t>
  </si>
  <si>
    <t>zvyšování úrovně vzdělávání</t>
  </si>
  <si>
    <t>Základní škola a Mateřská škola V Zahrádkách, Roztoky</t>
  </si>
  <si>
    <t>Obec Roztoky</t>
  </si>
  <si>
    <t>Venkovní dřevěná učebna</t>
  </si>
  <si>
    <t>Roztoky u Křivoklátu</t>
  </si>
  <si>
    <t>Zhotovení dřevěné venkovní učebny na zahradě školy</t>
  </si>
  <si>
    <t>Základní škola Mutějovice, okres Rakovník</t>
  </si>
  <si>
    <t>Obec Mutějovice</t>
  </si>
  <si>
    <t>Zajištění stravování dětí v ZŠ a MŠ</t>
  </si>
  <si>
    <t>Mutějovice</t>
  </si>
  <si>
    <t>Rekonstrukce školní kuchyně</t>
  </si>
  <si>
    <t>Zvýšení bezpečnosti areálu ZŠ a MŠ</t>
  </si>
  <si>
    <t>Oprava komunikací pro pěší</t>
  </si>
  <si>
    <t>Podpora aktivit ZŠ a MŠ</t>
  </si>
  <si>
    <t>Mobilita-zakoupení mikrobusu</t>
  </si>
  <si>
    <t>Víceúčelové sportovní hřiště v areálu školy ZŠ Mutějovice</t>
  </si>
  <si>
    <t>Vybudování sportoviště</t>
  </si>
  <si>
    <t>Vybudování venkovní učebny</t>
  </si>
  <si>
    <t>Odstranění vlhkosti základního zdiva</t>
  </si>
  <si>
    <t>Zamezení průniku vlhkosti</t>
  </si>
  <si>
    <t>Základní škola a mateřská škola Krušovice, okres Rakovník</t>
  </si>
  <si>
    <t>obec Krušovice</t>
  </si>
  <si>
    <t>71000534</t>
  </si>
  <si>
    <t>Tvoříme společný svět</t>
  </si>
  <si>
    <t>Krušovice</t>
  </si>
  <si>
    <t>Modernizace výukových pomůcek pro rozvoj manuální zručnosti, podpora zájmu žáků o činnostní učení prostřednictvím kroužku vaření apod.; pořízení SW a HW pro podporu robotiky a 3D tisku mimo jiné v rámci mimoškolní aktivity</t>
  </si>
  <si>
    <t>Svět v zahradě</t>
  </si>
  <si>
    <t>Přívod vody na školní zahradu, vybavení zahradními a enviromentálními prvky</t>
  </si>
  <si>
    <t>Cvičení je učení</t>
  </si>
  <si>
    <t>1. základní škola, Rakovník, Martinovského 153</t>
  </si>
  <si>
    <t>Modernizace 1. ZŠ včetně půdní vestavby, zkvalitnění infrastruktury školy a zlepšení výkových podmínek</t>
  </si>
  <si>
    <t>Předmětem a hlavním cílem projektu je vybudování odborných učeben. Díky projektu dojde k modernizaci stávajících učebn a vzniku nových učeben v podkrovní části budovy školy pro výuku zeměpisu, ICT, cizích jazyků i digitálních animací.  Zajištěn bude bezbariérový přístup prostřednictvím výtahu. V podkroví školy bude vybudováno bezbariérové WC. Pro maximální využití moderních technologií ve výuce bude v rámci projektu zajištěno připojení k internetu.</t>
  </si>
  <si>
    <t>ano</t>
  </si>
  <si>
    <t>Modernizace a vybavení odborných učeben přírodopisu, fyziky a chemie</t>
  </si>
  <si>
    <t>Rekonstrukce interiéru učeben, vybavení nábytkem a výukovými pomůckami</t>
  </si>
  <si>
    <t>Modernizace cvičné kuchyně</t>
  </si>
  <si>
    <t>Rekonstrukce hygienického zázemí školy, rozvodů vody a odpadů</t>
  </si>
  <si>
    <t>Úpravy dokončení dvora</t>
  </si>
  <si>
    <t>zpevněné plochy, přístřešek k Omáčkovně</t>
  </si>
  <si>
    <t>Rekonstrukce objektu školních dílen</t>
  </si>
  <si>
    <t>výměna střešní krytiny, fasáda a rekonstrukce chodníku</t>
  </si>
  <si>
    <t>Základní škola a Mateřská škola Lubná, okres Rakovník</t>
  </si>
  <si>
    <t>Obec Lubná</t>
  </si>
  <si>
    <t>Rekonstrukce učeben pracovních činností ZŠ Lubná</t>
  </si>
  <si>
    <t>Lubná</t>
  </si>
  <si>
    <t>Rekonstrukce učeben pracovních činností, výmalba, podlahy, dveře, nábytek, tabule , osvětlení, pomůcky</t>
  </si>
  <si>
    <t>Školní sportoviště ZŠ Lubná</t>
  </si>
  <si>
    <t>Rekonstrukce venkovních tělocvičných prvků, rekonstrukce rozběhové dráhy a doskočiště, nové prvky pro výuku TV (workoutové hřiště)</t>
  </si>
  <si>
    <t>2023</t>
  </si>
  <si>
    <t>2028</t>
  </si>
  <si>
    <t>Revitalizace školní zahrady ZŠ Lubná</t>
  </si>
  <si>
    <t xml:space="preserve">Rekonstrukce školní zahrady pro enviromentální výuku a výuku pracovních činností </t>
  </si>
  <si>
    <t>Rekonstrukce tělocvičny ZŠ Lubná</t>
  </si>
  <si>
    <t>Rekonstrukce tělocvičny, sportovní povrch, osvětlení, odhlučnění, osvětlení včetně přívodu a hyg. zázemí (šatny, sprchy, WC)</t>
  </si>
  <si>
    <t>Rekonstrukce kmenových tříd ZŠ Lubná</t>
  </si>
  <si>
    <t>Rekonstrukce kmenových tříd - tabule/zobrazovací zařízení</t>
  </si>
  <si>
    <t>Rekonstrukce plynové kotelny ZŠ Lubná</t>
  </si>
  <si>
    <t>Rekonstrukce plynové kotelny včetně nahrazení topidla energeticky úspornějším</t>
  </si>
  <si>
    <t>Rekonstrukce osvětlení ZŠ Lubná</t>
  </si>
  <si>
    <t>Rekonstrukce původního osvětlení objektu za nová úsporná svítidla</t>
  </si>
  <si>
    <t>Podpora IT výuky ZŠ Lubná</t>
  </si>
  <si>
    <t>Vybavení školy pro soudobou výuku IT</t>
  </si>
  <si>
    <t>Vybavení a úpravy školní družiny ZŠ Lubná</t>
  </si>
  <si>
    <t>Vybavení školní družiny IT vybavením a výukovými pomůckami včetně vybudování vnější části - terasy (venkovní družiny) na školním dvoře, řešení akustických potíží a energeticky úsporného osvětlení</t>
  </si>
  <si>
    <t>Zázemí pro školní poradenské pracoviště ZŠ Lubná</t>
  </si>
  <si>
    <t>Vybavení</t>
  </si>
  <si>
    <t>Vnitřní a vnější zázemí sociálněinkluzivních aktivit ZŠ Lubná</t>
  </si>
  <si>
    <t>Vybudování venkovní učebny na školním dvoře a rekonstrunce a vybavení školní knihovny</t>
  </si>
  <si>
    <t>Modernizace digitální a technické výuky ZŠ Lubná</t>
  </si>
  <si>
    <t>Základní škola a mateřská škola Jesenice, okres Rakovník</t>
  </si>
  <si>
    <t>obec Jesenice</t>
  </si>
  <si>
    <t>Pohybem ke zdraví</t>
  </si>
  <si>
    <t>Jesenice</t>
  </si>
  <si>
    <t>úprava hřiště</t>
  </si>
  <si>
    <t>podpora kroužků</t>
  </si>
  <si>
    <t>Pomůcky nám pomáhají</t>
  </si>
  <si>
    <t>nákup pomůcek</t>
  </si>
  <si>
    <t>Čtenářské dílny</t>
  </si>
  <si>
    <t>nákup knih</t>
  </si>
  <si>
    <t>Technické činnosti a robotika</t>
  </si>
  <si>
    <t>podpora robotiky</t>
  </si>
  <si>
    <t>Ochrana přírody</t>
  </si>
  <si>
    <t>ČR</t>
  </si>
  <si>
    <t>pobyt ve střediscích ekologické výchovy</t>
  </si>
  <si>
    <t>Jazykový zahraniční pobyt</t>
  </si>
  <si>
    <t>Velká Británie, Německo</t>
  </si>
  <si>
    <t>zdokonalení v jazyku</t>
  </si>
  <si>
    <t>Školní stravování</t>
  </si>
  <si>
    <t>nákup vybavení ŠJ</t>
  </si>
  <si>
    <t>Školní  družina a školní poradenské pracoviště</t>
  </si>
  <si>
    <t>Stavební rekonstrukce a pořízení nábytku do školní družiny. Pořízení nábytku pro školní poradenské pracoviště.</t>
  </si>
  <si>
    <t>Základní škola a mateřská škola J. A. Komenského v Novém Strašecí</t>
  </si>
  <si>
    <t>Město Nové Strašecí</t>
  </si>
  <si>
    <t>Velká ICT učebna</t>
  </si>
  <si>
    <t>Nové Strašecí</t>
  </si>
  <si>
    <t>vybudování nové ICT učebny; stavební úpravy, pořízení nábytku a ICT vybavení</t>
  </si>
  <si>
    <t>1/2023</t>
  </si>
  <si>
    <t>6/2025</t>
  </si>
  <si>
    <t>připraven položkový rozpočet</t>
  </si>
  <si>
    <t>N/R</t>
  </si>
  <si>
    <t>Multifunkční ICT učebna</t>
  </si>
  <si>
    <t>stavební úpravy, pořízení nábytku a ICT vybavení</t>
  </si>
  <si>
    <t>Konektivita ZŠ</t>
  </si>
  <si>
    <t>zajištění kompletního wi-fi pokrytí školy</t>
  </si>
  <si>
    <t>Cvičná kuchyňka</t>
  </si>
  <si>
    <t>modernizace cvičné kuchyňky; stavební úpravy, pořízení nábytku a příslušného vybavení</t>
  </si>
  <si>
    <t>zázemí výchovného poradce a spec. pedagoga; stavební úpravy, pořízení nábytku a příslušného vybavení</t>
  </si>
  <si>
    <t>Školní dílny</t>
  </si>
  <si>
    <t>pořízení modernějšího vybavení školních dílen</t>
  </si>
  <si>
    <t>Městys Pavlíkov</t>
  </si>
  <si>
    <t>Revitalizace školní zahrady - víceúčelové hřiště pro ZŠ a MŠ</t>
  </si>
  <si>
    <t>Pavlíkov</t>
  </si>
  <si>
    <t>Revitalizace školní zahrady - víceúčelové hřiště</t>
  </si>
  <si>
    <t>Rekonstrukce dvorního traktu pro ZŠ a MŠ</t>
  </si>
  <si>
    <t>Rekonstrukce dvorního traktu</t>
  </si>
  <si>
    <t>zpracovaná PD</t>
  </si>
  <si>
    <t>Stavební úpravy suterénu školy pro ZŠ a MŠ</t>
  </si>
  <si>
    <t>Stavební úpravy suterénu školy</t>
  </si>
  <si>
    <t>Základní škola a Mateřská škola Hředle, okres Rakovník</t>
  </si>
  <si>
    <t>Obec Hředle</t>
  </si>
  <si>
    <t>Odstranění vlhkosti vnějšího základového zdiva</t>
  </si>
  <si>
    <t>Hředle</t>
  </si>
  <si>
    <t>odvlčení zdiva, injektáž, oprava chodníků</t>
  </si>
  <si>
    <t>Odstranění vlhkosti vnitřního základového zdiva</t>
  </si>
  <si>
    <t>oprava izolací omítek, obkladů, podlah</t>
  </si>
  <si>
    <t>Sportoviště ZŠ</t>
  </si>
  <si>
    <t>vybudování mantinelů okolo multifunkčního hřiště</t>
  </si>
  <si>
    <t>Revitalizace školní zahrady</t>
  </si>
  <si>
    <t>vybudování přírodní učebny</t>
  </si>
  <si>
    <t>Modernizace IT</t>
  </si>
  <si>
    <t>obnova a nákup IT vybavení</t>
  </si>
  <si>
    <t>Oprava střechy školy</t>
  </si>
  <si>
    <t>výměna trámů a krytiny střechy</t>
  </si>
  <si>
    <t>3. základní škola, Rakovník</t>
  </si>
  <si>
    <t xml:space="preserve">	47013991</t>
  </si>
  <si>
    <t>Rekonstrukce školního dvora</t>
  </si>
  <si>
    <t>Rekonstrukce školního dvora včetně zeleně, parkování</t>
  </si>
  <si>
    <t>zpracován rozpočet</t>
  </si>
  <si>
    <t>Základní škola Zbečno, okres Rakovník</t>
  </si>
  <si>
    <t>OÚ Zbečno</t>
  </si>
  <si>
    <t>ÚT-rekonstrukce topení, rozvody vč. Termohlavic</t>
  </si>
  <si>
    <t>Zbečno</t>
  </si>
  <si>
    <t>červn.2021</t>
  </si>
  <si>
    <t>zpracovaná PD, výběr dodavatele</t>
  </si>
  <si>
    <t>ZT - Rekonstrukce vodovodních rozvodů vč.sanity</t>
  </si>
  <si>
    <t>-</t>
  </si>
  <si>
    <t>Renovace oplocení a oprava oplocení šk. pozemků</t>
  </si>
  <si>
    <t>Obnova a modernizace vybavení šk. kuchyně</t>
  </si>
  <si>
    <t>Rekonstrukce střechy a vestavba podkrovních prostor</t>
  </si>
  <si>
    <t>SŠ, ZŠ a MŠ Rakovník, p.o.</t>
  </si>
  <si>
    <t>Osvětlení v budově školy</t>
  </si>
  <si>
    <t xml:space="preserve">Osvětlení v budově školy </t>
  </si>
  <si>
    <t>Vybavení počítačové učebny</t>
  </si>
  <si>
    <t xml:space="preserve">Digitální učebna </t>
  </si>
  <si>
    <t>Digitální učebna</t>
  </si>
  <si>
    <t>Modernizace počítačové sítě školy</t>
  </si>
  <si>
    <t xml:space="preserve">Vybavení hardware, nákup interaktivních tabulí a displejů </t>
  </si>
  <si>
    <t xml:space="preserve">Vybavení herdware, nákup interaktivních tabulí a displejů </t>
  </si>
  <si>
    <t>Nákup svozového automobilu školy</t>
  </si>
  <si>
    <t xml:space="preserve">Úprava a dokončení školní zahrady a relaxační zóny školy </t>
  </si>
  <si>
    <t>Kompenzační a rehabilitační pomůcky</t>
  </si>
  <si>
    <t>Pozn.</t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</si>
  <si>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</si>
  <si>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</si>
  <si>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</si>
  <si>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</si>
  <si>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</si>
  <si>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</si>
  <si>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</si>
  <si>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</si>
  <si>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</si>
  <si>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</si>
  <si>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</si>
  <si>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</si>
  <si>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</si>
  <si>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</si>
  <si>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</si>
  <si>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</si>
  <si>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</si>
  <si>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</si>
  <si>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</si>
  <si>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</si>
  <si>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</si>
  <si>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</si>
  <si>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</si>
  <si>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</si>
  <si>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</si>
  <si>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</si>
  <si>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</si>
  <si>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</si>
  <si>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</si>
  <si>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Mateřská škola V Parku Rakovník</t>
  </si>
  <si>
    <t>Revitalizace venkovního prostoru</t>
  </si>
  <si>
    <t>Revitalizace komunikací v areálu, doplnění venkovních hracích prvků, přístřešek</t>
  </si>
  <si>
    <t>připrava projektu</t>
  </si>
  <si>
    <t>Mateřská škola Průběžná Rakovník</t>
  </si>
  <si>
    <t>00875457</t>
  </si>
  <si>
    <t>Rekonstrukce technického pavilonu MŠ Průběžná Rakovník</t>
  </si>
  <si>
    <t>Rekonstrukce technického pavilonu k volnočasovému využití</t>
  </si>
  <si>
    <t>projektová dokumentace</t>
  </si>
  <si>
    <t>Mateřská škola "Dubínek" v Kroučové, příspěvková organizace</t>
  </si>
  <si>
    <t>obec Kroučová</t>
  </si>
  <si>
    <t>04356764</t>
  </si>
  <si>
    <t>"Škola blíž přírodě"</t>
  </si>
  <si>
    <t>Kroučová</t>
  </si>
  <si>
    <t>Venkovní učebna s bočním zastřešením a vybavením</t>
  </si>
  <si>
    <t>Rozšíření zázemí MŠ</t>
  </si>
  <si>
    <t>Přístavba předšatny  se sušením,archiv a zázemí pro pedagogy</t>
  </si>
  <si>
    <t>Fotovaltaická elektrárna na střeše MŠ</t>
  </si>
  <si>
    <t>1. mateřská škola Rakovník</t>
  </si>
  <si>
    <t>město Rakovník</t>
  </si>
  <si>
    <t>Revitalizace bezpečná zahrada</t>
  </si>
  <si>
    <t>Revitalizace školní zahrady, zřízení herních ploch pro děti</t>
  </si>
  <si>
    <t>Základní škola a Mateřská škola Senomaty</t>
  </si>
  <si>
    <t>Městys Senomaty</t>
  </si>
  <si>
    <t>MŠ 107518376        ŠJ 102762414</t>
  </si>
  <si>
    <t>Rekonstrukce budovy MŠ a školní jídelny</t>
  </si>
  <si>
    <t>Senomaty</t>
  </si>
  <si>
    <t>Rekonstrukce MŠ a školní jídelny</t>
  </si>
  <si>
    <t>ZŠ a MŠ Pavlíkov, okres Rakovník</t>
  </si>
  <si>
    <t>Stavební úpravy suterénu pro ZŠ MŠ Pavlíkov</t>
  </si>
  <si>
    <t>Rekonstrukce dvorního traktu pro ZŠ MŠ Pavlíkov</t>
  </si>
  <si>
    <t>Revitalizace školní zahrady - víceúčelové hřiště pro MŠ ZŠ</t>
  </si>
  <si>
    <t>Revitalizace školní zahrady - Herní prvky pro MŠ</t>
  </si>
  <si>
    <t>Herní prvky pro školní zahradu MŠ Lubná</t>
  </si>
  <si>
    <t>Vybavení zahrady MŠ novými hracími prvky podporujícími zdravý rozvoj dětí</t>
  </si>
  <si>
    <t xml:space="preserve">Přístavba MŠ </t>
  </si>
  <si>
    <t>Přístavbou budovy dojde k vybudování nové školní kuchyně a jídelny a také rozšíření vnitřní infrastruktury</t>
  </si>
  <si>
    <t>Rekonstrukce školní kuchyně MŠ</t>
  </si>
  <si>
    <t>Rekonstrukce školní kuchyně, rozvody, povrch, spotřebiče, osvětlení, nábytek a vybavení</t>
  </si>
  <si>
    <t>Rekonstrukce rozvodů vody a odpadů MŠ Lubná</t>
  </si>
  <si>
    <t>Rekonstrukce rozvodů vody a odpadu v suterénu a přízemí budovy</t>
  </si>
  <si>
    <t>Rekonstrukce topné soustavy budovy MŠ</t>
  </si>
  <si>
    <t>Rekonstrukce kotelny MŠ a výměna zdrojů tepla za úspornější</t>
  </si>
  <si>
    <t>Moderní školka</t>
  </si>
  <si>
    <t>interaktivní displeje a další digitální technologie</t>
  </si>
  <si>
    <t>Vybavení MŠ nábytkem a pomůckami</t>
  </si>
  <si>
    <t>nákup nábytku a pomůcek</t>
  </si>
  <si>
    <t>Přístavba  MŠ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</si>
  <si>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</si>
  <si>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</si>
  <si>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</si>
  <si>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</si>
  <si>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obec Krupá</t>
  </si>
  <si>
    <t>Mateřská škola Krupá, okres Rakovník</t>
  </si>
  <si>
    <t>Navýšení kapacity MŠ</t>
  </si>
  <si>
    <t>Krupá</t>
  </si>
  <si>
    <t>Navýšení počtu dětí a rozšíření mateřské školy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</si>
  <si>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</si>
  <si>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</si>
  <si>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</si>
  <si>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</si>
  <si>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</si>
  <si>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</si>
  <si>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</si>
  <si>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</si>
  <si>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</si>
  <si>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</si>
  <si>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</si>
  <si>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</si>
  <si>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</si>
  <si>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</si>
  <si>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Akademie techniky 4.0</t>
  </si>
  <si>
    <t>Technikum Academy, z.s.</t>
  </si>
  <si>
    <t>05935750</t>
  </si>
  <si>
    <t>Mobilní školní dílny 4.0</t>
  </si>
  <si>
    <t>Primárním účelem projektu je vybudování mobilních dílen 4.0 v Centru Akademie techniky v Rakovníku pro účely podpory inovativního polytechnického vzdělávání dětí, žáků a mládeže. Do aktivit budou zapojeny spolupracující MŠ a ZŠ v ORP Rakovník, kdy v rámci projektových dní bude podpořena výuka technické výchovy 4.0 na ZŠ v rámci ZV RVP Člověk a Svět práce, Člověk a Jeho Svět. Spolupracujícím garantem projektu bude výzkumné centrum Nové technologie - Západočeská univerzita v Plzni.</t>
  </si>
  <si>
    <t>9/23</t>
  </si>
  <si>
    <t>6/2024</t>
  </si>
  <si>
    <t>Komunitní zahrada Poznání</t>
  </si>
  <si>
    <r>
      <t xml:space="preserve">Účelem je vybudování </t>
    </r>
    <r>
      <rPr>
        <b/>
        <sz val="11"/>
        <color theme="1"/>
        <rFont val="Calibri"/>
        <family val="2"/>
        <charset val="238"/>
        <scheme val="minor"/>
      </rPr>
      <t>nové komunitní zahrady Poznání</t>
    </r>
    <r>
      <rPr>
        <sz val="11"/>
        <color theme="1"/>
        <rFont val="Calibri"/>
        <family val="2"/>
        <charset val="238"/>
        <scheme val="minor"/>
      </rPr>
      <t xml:space="preserve">  v areálu NO CČSH v ulici Havlíčkova 2753 v Rakovníku, kde současné sídlí Akademie techniky 4.0, jejíž vybudování byla podpořeno dotaci z IROP v programovém odbobí 2014 - 2020. Cílem je a) propojení volnočasových aktivit seniorů, občanů a mládeže v Rakovníku a okolí, b) vytvoření společenského centra pro koncerty a přednášky pod širým nebem a vybudování rukodělných dílniček včetně dílny keramické. Součástí bude také zimní zahrada jako celoroční pobytové místo c) děti, žáci, studenti, senioři, občané ZTP budou spolupracovat s místní organizací tělesně postižených občanů a rodilou mluvčí pro výuku AJ.</t>
    </r>
  </si>
  <si>
    <t>9/2021</t>
  </si>
  <si>
    <t>6/2023</t>
  </si>
  <si>
    <t>X</t>
  </si>
  <si>
    <t>Zpracovaná PD, projektový záměr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</si>
  <si>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</si>
  <si>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</si>
  <si>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</si>
  <si>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</si>
  <si>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</si>
  <si>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Pavlíkov, okres Rakovník</t>
  </si>
  <si>
    <t>zpracována PD</t>
  </si>
  <si>
    <t>Rekonstrukce interiéru a provozního zázemí kuchyně a školní jídelny, vybavení nábytkem, vybavení strojním zařízením Gastro, vč. zajištění bezbariérovosti</t>
  </si>
  <si>
    <t>"Albertovo zájmové vzdělávání"</t>
  </si>
  <si>
    <t>Rekonstrukce interiéru školní družiny,vybavení nábytkem, vybavení pomůckami vč.zajištění bezbariérovosti</t>
  </si>
  <si>
    <t>"Polytechnik 4.0"</t>
  </si>
  <si>
    <t>Rekonstrukce interiéru školních dílen,vybavení školním nábytkem, vybavení pomůckami vč.zajištění bezbariérovosti</t>
  </si>
  <si>
    <t>"Obnova sportovní infrastruktury"</t>
  </si>
  <si>
    <t>Rekonstrukce školní tělocvičny a jejího zázemí/chodby,šatny/, výměna tělocv. nářadí</t>
  </si>
  <si>
    <t>Modernizace vybavení odborných učeben matematiky, jazykové učebny, fyziky, chemie a přírodopisu</t>
  </si>
  <si>
    <t>Vybudování přírodní učebny pro účely vzdělávání a zkoumání přírodních jevů a obnovitelných zdrojů energie</t>
  </si>
  <si>
    <t>Aktualizace PD</t>
  </si>
  <si>
    <t>Aktualizuje se PD</t>
  </si>
  <si>
    <t>Ne</t>
  </si>
  <si>
    <t>Není potřeba</t>
  </si>
  <si>
    <t>V přípravě</t>
  </si>
  <si>
    <t>"Přírodní učebna"</t>
  </si>
  <si>
    <t>Výměna povrchů nevyžaduje PD</t>
  </si>
  <si>
    <r>
      <t xml:space="preserve">Rekontrukce interiéru učeben, vybavení nábytkem a výukovými pomůckami vč. zajištění bezbariérovosti. 
</t>
    </r>
    <r>
      <rPr>
        <b/>
        <sz val="14"/>
        <color theme="1"/>
        <rFont val="Calibri"/>
        <family val="2"/>
        <scheme val="minor"/>
      </rPr>
      <t>Zvýšení dostupnosti a infrastruktury pro vzdělávání.</t>
    </r>
  </si>
  <si>
    <t>Rekonstrukce střechy a vestavba podkrovních prostor pro vznik nových kmenových tříd</t>
  </si>
  <si>
    <t>Renovace školního hřiště</t>
  </si>
  <si>
    <t>Výstavba nové MŠ</t>
  </si>
  <si>
    <t>Újezd nad Zbečnem</t>
  </si>
  <si>
    <t>novostavba</t>
  </si>
  <si>
    <t>zpracovaný návrh stavby</t>
  </si>
  <si>
    <t>Přístavba dvou tříd ke stávající MŠ U Lesíka, Nové Strašecí</t>
  </si>
  <si>
    <t>Předmětem projektu je přístavba stávající budovy mateřské školy za účelem navýšení kapacity.</t>
  </si>
  <si>
    <t>1/2024</t>
  </si>
  <si>
    <t>12/2026</t>
  </si>
  <si>
    <t>Požádáno o vydání stavebního povolení</t>
  </si>
  <si>
    <t>Renovace etapa III - střecha</t>
  </si>
  <si>
    <t>Obec Všetaty</t>
  </si>
  <si>
    <t>oprava střešní kritiny,  fotovoltaika</t>
  </si>
  <si>
    <t>Renovace etapa IV - úložné prostory</t>
  </si>
  <si>
    <t>vestavěné skříně - úložné prostory</t>
  </si>
  <si>
    <t>Renovace etapa V - zahrada</t>
  </si>
  <si>
    <t>oprava plotu okolo pozemku MŠ, terénní úpravy</t>
  </si>
  <si>
    <t>Mteřská škola Všetaty, okres Rakovník, příspěvková organizace</t>
  </si>
  <si>
    <t>ne, zdokonalení výuky</t>
  </si>
  <si>
    <t>ne, nedostatek prostoru</t>
  </si>
  <si>
    <t>návrh</t>
  </si>
  <si>
    <t>Rekonstrukce budovy MŠ</t>
  </si>
  <si>
    <t xml:space="preserve">Rekonstrukce budovy MŠ </t>
  </si>
  <si>
    <t>výběr dodavatele</t>
  </si>
  <si>
    <t>Rekonstrukce budovy školní jídelny</t>
  </si>
  <si>
    <t>Rekonstrukce budovy škoní jídelny</t>
  </si>
  <si>
    <t>Revitalizace zahrady</t>
  </si>
  <si>
    <t>Revitalizace zahrady školky</t>
  </si>
  <si>
    <t>Rekonstrukce školní zahrady</t>
  </si>
  <si>
    <t>Rekonstrukce školní zahrady a včetně vybudování venkovní učebny</t>
  </si>
  <si>
    <t>Příprava PD</t>
  </si>
  <si>
    <t>Rekonstrukce ZŠ</t>
  </si>
  <si>
    <t>Rekonstrukce přízemí ZŠ </t>
  </si>
  <si>
    <t>Pořízení IT vybavení pro moderní výuku, SW a HW pro výuku robotiky, 3D tisku a prvků VR reality.</t>
  </si>
  <si>
    <t>Zateplení budovy</t>
  </si>
  <si>
    <t>Rekontrukce rozvodů elektro a vody</t>
  </si>
  <si>
    <t>Pořízení tělocvičných prvků</t>
  </si>
  <si>
    <t>rekonstrukce elektr. a vodovodních rozvodů včetně sanity</t>
  </si>
  <si>
    <t>obnova a nákup tělových. náčiní a nářadí</t>
  </si>
  <si>
    <t>zateplení obvod. zdí, půdy, fasáda</t>
  </si>
  <si>
    <t>ZŠ a MŠ V Zahrádkách, Roztoky</t>
  </si>
  <si>
    <t>obec Roztoky</t>
  </si>
  <si>
    <t>Rekonstrukce hygienického zázemí v MŠ</t>
  </si>
  <si>
    <t>Roztoky</t>
  </si>
  <si>
    <t>Rekonstrukce tělocvičny</t>
  </si>
  <si>
    <t>Rekonstrukce tělocvičny s příslavbou</t>
  </si>
  <si>
    <t>ZŠ a MŠ Kounov, okres Rakovník</t>
  </si>
  <si>
    <t>Obec Kounov</t>
  </si>
  <si>
    <t>Kounov</t>
  </si>
  <si>
    <t>Vybudování ostrovní venkovní učebny - jednopodlažního zahradního altánu z dřevěných konstrukcí s pultovou střechou o ploše 25m2 na základě principů „ostrovních“ systémů. Učebna je osazená řídícím PC, meteostanicí, fotovoltaickými panely, větrnou elektrárnou, nádržemi na sběr dešťové vody a systémem s demonstrací přečerpávací elektrárny. Součástí je sezení, stoly, tabule a prostor pro uložení výukových pomůcek.</t>
  </si>
  <si>
    <t>03/2024</t>
  </si>
  <si>
    <t>10/2024</t>
  </si>
  <si>
    <t>PD, smlouva s dodavatelem</t>
  </si>
  <si>
    <t>stavba na ohlášení</t>
  </si>
  <si>
    <t>MŠ 47014318 
ŠJ 102762414</t>
  </si>
  <si>
    <t>Mateřská škola Průběžná Rakovník, Průběžná 2312</t>
  </si>
  <si>
    <t>Venkovní didaktické prvky se zařazením interaktivní sestavy. Zařazení enviromentálních a polytechnických prvků.</t>
  </si>
  <si>
    <t xml:space="preserve">	Střední škola a Základní škola Jesenice, příspěvková organizace</t>
  </si>
  <si>
    <t xml:space="preserve">
600171469</t>
  </si>
  <si>
    <t>ZŠ 110028309
ŠD   110028341</t>
  </si>
  <si>
    <t>modernizace dílny</t>
  </si>
  <si>
    <t xml:space="preserve">modernizace PC učebny </t>
  </si>
  <si>
    <t xml:space="preserve">modernizace přírodovědné učebny </t>
  </si>
  <si>
    <t>zatraktivnění výuky, interaktivní stůl, podlaha</t>
  </si>
  <si>
    <t xml:space="preserve">klidová zóna, reedukační učebna </t>
  </si>
  <si>
    <t xml:space="preserve">venkovní prostředí pro aktivity vedoucí k všeobecnému rozvoji žáků </t>
  </si>
  <si>
    <t>rozšíření kapacity a prostoru šaten</t>
  </si>
  <si>
    <t>zkvalitnění vnitřní konektivity školy</t>
  </si>
  <si>
    <t>rozšíření prostor školní ́družiny a internátu</t>
  </si>
  <si>
    <t xml:space="preserve">kabinety pro pracovníky školy </t>
  </si>
  <si>
    <t>výběr</t>
  </si>
  <si>
    <t>studie</t>
  </si>
  <si>
    <t>Rekonstrukce hygienického zázemí mš, rozvodů vody, odpadů, elektřiny</t>
  </si>
  <si>
    <t>Zateplení fasády a střechy objektu pro ZŠ MŠ Pavlíkov, fotovoltaika, rekuperace, elektroinstalace</t>
  </si>
  <si>
    <t>realizace</t>
  </si>
  <si>
    <t>dokončeno</t>
  </si>
  <si>
    <t>Zateplení fasády a střechy objektu pro ZŠ MŠ, fotovoltaika, rekuperace, elektroinstalace</t>
  </si>
  <si>
    <t>Obnova zahrady mateřské školy, přeměna na přírodně blízkou zahradu umožňující dětem přímý kontakt s přírodním prostředím. Doplnění a výměna stromové a keřové výsadby, mlhoviště, herní prvky…</t>
  </si>
  <si>
    <t>Revitalizace zahrady základní školy</t>
  </si>
  <si>
    <t>Obnova zahrady základní školy, přeměna na přírodně blízkou zahradu umožňující dětem přímý kontakt s přírodním prostředím. A to zejména v rámci venkovní výuky napříč všemi předměty. Doplnění a výměna stromové a keřové výsadby…, hmyzí zahrada, pocitový chodník, prostor pro hru...</t>
  </si>
  <si>
    <t>hotová studie</t>
  </si>
  <si>
    <t xml:space="preserve">Půdní vestavba - rozšíření prostor školy </t>
  </si>
  <si>
    <t>Využití nově vzniklého prostoru - při změně typy střechy školy. Multifunkční prostor - učebna ŠD, herna, prostor pro akce pořádané školou pro širokou veřejnost, sociální zařízení …</t>
  </si>
  <si>
    <t>posouzení statikem, studie</t>
  </si>
  <si>
    <t>Výměna podlahových krytin</t>
  </si>
  <si>
    <t>projednáno se zřizovatelem</t>
  </si>
  <si>
    <t>Výměna původních podlahových kritin v celé škole, oprava podlahy…</t>
  </si>
  <si>
    <t>Schváleno dne . . 2024 Řídicím výborem MAP ORP Rakovník IV</t>
  </si>
  <si>
    <t>Rozšíření kapacity mateřské školy</t>
  </si>
  <si>
    <t>Přístavba ke stávající mateřské škole za účelem navýšení kapacity.</t>
  </si>
  <si>
    <t>zpracována studie novostavby a projekt demolice</t>
  </si>
  <si>
    <t>Základní škola a mateřská škola Řevničov, příspěvková organizace</t>
  </si>
  <si>
    <t>107518520</t>
  </si>
  <si>
    <t>600055612</t>
  </si>
  <si>
    <t>Renovace podlahové krytiny v tělocvičně, obnova náčiní a nářadí</t>
  </si>
  <si>
    <t>Stavební úpravy prostor školky navýšení kapacity</t>
  </si>
  <si>
    <t>Stavební úpravy prostor školky za účelem navýšení kapacity</t>
  </si>
  <si>
    <t>Stavební úpravy školky - zateplení střechy a fasády</t>
  </si>
  <si>
    <t>Základní škola a Mateřská škola Bez hranic</t>
  </si>
  <si>
    <t>02413612</t>
  </si>
  <si>
    <t>Srbeč</t>
  </si>
  <si>
    <t> Dobrovolný svazek obcí Bez hranic, č.p. 109, 270 64 Mšec</t>
  </si>
  <si>
    <t>Základní škola a Mateřská škola Křivoklát</t>
  </si>
  <si>
    <t>Městys Křivoklát</t>
  </si>
  <si>
    <t>Křivoklát</t>
  </si>
  <si>
    <t>není třeba</t>
  </si>
  <si>
    <t xml:space="preserve">Nová elektroinstalace silnoproudu i slaboproudu v 1. NP, včetně s tím souvisejících zednických prací </t>
  </si>
  <si>
    <t>Rekonstrukce kotelny</t>
  </si>
  <si>
    <t>výměna nefunkčních částí rozvodů (uzávěry)</t>
  </si>
  <si>
    <t>Renovace povchu a ohrazení venkovního hřiště</t>
  </si>
  <si>
    <t>renovace povrchu venkovního hřiště a obložení oplocení</t>
  </si>
  <si>
    <t>Nábytek do třídy na 1. stupni</t>
  </si>
  <si>
    <t>výměna starého nábytku z 80. let v učebně třídy 1. stupně</t>
  </si>
  <si>
    <t>Zasíťování PC v učebně informatiky</t>
  </si>
  <si>
    <t>Modernizace dílen</t>
  </si>
  <si>
    <t>vybavení dílen dílenskými stoly, nářadím apod.</t>
  </si>
  <si>
    <t>Oprava stěn, nové podlahové krytiny a vybavení nábytkem</t>
  </si>
  <si>
    <t>oprava stěn učeben, výměna poškozených podlahových krytin a pořízení nového nábytku do učeben a ředitelny</t>
  </si>
  <si>
    <t>Rekonstrukce šaten a sociálního zařízení u tělocvičny</t>
  </si>
  <si>
    <t>rekonstrukce zázemí šaten a sociálního zařízení u tělocvičny</t>
  </si>
  <si>
    <t>v přípravě</t>
  </si>
  <si>
    <t>Pořízení konvektomatu do školní kuchyně</t>
  </si>
  <si>
    <t xml:space="preserve">Pořízení konvektomatu do školní kuchyně umožní zdravější vaření </t>
  </si>
  <si>
    <t>Pořízení nábytku</t>
  </si>
  <si>
    <t>nábytek do klidových zón</t>
  </si>
  <si>
    <t>ZŠ 102602085
ŠJ 102762635</t>
  </si>
  <si>
    <t>Elektroinstalace v 1. NP</t>
  </si>
  <si>
    <t>síťové propojení pracovních míst v učebně informatiky</t>
  </si>
  <si>
    <t xml:space="preserve">Výstavba vyvýšených záhonů </t>
  </si>
  <si>
    <t xml:space="preserve">Výstavba vyvýšených dřevěných záhonů určených pro výuku žáků ZŠ </t>
  </si>
  <si>
    <t>2025</t>
  </si>
  <si>
    <t>2027</t>
  </si>
  <si>
    <t>V realizaci</t>
  </si>
  <si>
    <t>Příprava projektu</t>
  </si>
  <si>
    <t>Dokončeno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</si>
</sst>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č&quot;"/>
    <numFmt numFmtId="165" formatCode="m\.yyyy"/>
    <numFmt numFmtId="166" formatCode="m/yyyy"/>
    <numFmt numFmtId="167" formatCode="#,##0\ &quot;Kč&quot;"/>
  </numFmts>
  <fonts count="5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theme="1"/>
      <name val="Calibri (Základní text)"/>
      <charset val="238"/>
    </font>
    <font>
      <b/>
      <sz val="20"/>
      <color theme="1"/>
      <name val="Calibri (Základní text)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 (Základní text)"/>
      <charset val="238"/>
    </font>
    <font>
      <sz val="12"/>
      <color theme="1"/>
      <name val="Calibri (Základní text)"/>
      <charset val="238"/>
    </font>
    <font>
      <b/>
      <sz val="12"/>
      <name val="Calibri (Základní text)"/>
      <charset val="238"/>
    </font>
    <font>
      <sz val="12"/>
      <name val="Calibri (Základní text)"/>
      <charset val="238"/>
    </font>
    <font>
      <b/>
      <sz val="12"/>
      <color rgb="FF000000"/>
      <name val="Calibri (Základní text)"/>
      <charset val="238"/>
    </font>
    <font>
      <sz val="12"/>
      <color rgb="FF000000"/>
      <name val="Calibri (Základní text)"/>
      <charset val="238"/>
    </font>
    <font>
      <sz val="11"/>
      <color theme="1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4"/>
      <color rgb="FF212121"/>
      <name val="Calibri"/>
      <family val="2"/>
      <charset val="238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1050">
    <xf numFmtId="0" fontId="0" fillId="0" borderId="0" xfId="0"/>
    <xf numFmtId="0" fontId="5" fillId="0" borderId="0" xfId="0" applyFont="1"/>
    <xf numFmtId="0" fontId="3" fillId="0" borderId="0" xfId="0" applyFont="1"/>
    <xf numFmtId="0" fontId="8" fillId="0" borderId="0" xfId="0" applyFont="1"/>
    <xf numFmtId="0" fontId="2" fillId="0" borderId="0" xfId="0" applyFont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 applyAlignment="1">
      <alignment horizontal="center"/>
    </xf>
    <xf numFmtId="0" fontId="3" fillId="0" borderId="1" xfId="0" applyFont="1" applyBorder="1"/>
    <xf numFmtId="9" fontId="3" fillId="0" borderId="2" xfId="2" applyFont="1" applyFill="1" applyBorder="1" applyAlignment="1" applyProtection="1">
      <alignment horizontal="center"/>
    </xf>
    <xf numFmtId="0" fontId="3" fillId="2" borderId="1" xfId="0" applyFont="1" applyFill="1" applyBorder="1"/>
    <xf numFmtId="0" fontId="0" fillId="2" borderId="0" xfId="0" applyFill="1"/>
    <xf numFmtId="9" fontId="3" fillId="2" borderId="2" xfId="2" applyFont="1" applyFill="1" applyBorder="1" applyAlignment="1" applyProtection="1">
      <alignment horizontal="center"/>
    </xf>
    <xf numFmtId="0" fontId="3" fillId="3" borderId="1" xfId="0" applyFont="1" applyFill="1" applyBorder="1"/>
    <xf numFmtId="0" fontId="0" fillId="3" borderId="0" xfId="0" applyFill="1"/>
    <xf numFmtId="9" fontId="3" fillId="3" borderId="2" xfId="2" applyFont="1" applyFill="1" applyBorder="1" applyAlignment="1" applyProtection="1">
      <alignment horizontal="center"/>
    </xf>
    <xf numFmtId="0" fontId="3" fillId="3" borderId="3" xfId="0" applyFont="1" applyFill="1" applyBorder="1"/>
    <xf numFmtId="0" fontId="0" fillId="3" borderId="4" xfId="0" applyFill="1" applyBorder="1"/>
    <xf numFmtId="9" fontId="3" fillId="3" borderId="5" xfId="2" applyFont="1" applyFill="1" applyBorder="1" applyAlignment="1" applyProtection="1">
      <alignment horizontal="center"/>
    </xf>
    <xf numFmtId="49" fontId="3" fillId="0" borderId="0" xfId="0" applyNumberFormat="1" applyFont="1"/>
    <xf numFmtId="0" fontId="4" fillId="0" borderId="0" xfId="0" applyFont="1"/>
    <xf numFmtId="0" fontId="9" fillId="0" borderId="0" xfId="1" applyFont="1" applyProtection="1"/>
    <xf numFmtId="0" fontId="10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1" fillId="4" borderId="34" xfId="0" applyFont="1" applyFill="1" applyBorder="1" applyAlignment="1">
      <alignment horizontal="center" vertical="center" wrapText="1"/>
    </xf>
    <xf numFmtId="0" fontId="41" fillId="4" borderId="35" xfId="0" applyFont="1" applyFill="1" applyBorder="1" applyAlignment="1">
      <alignment horizontal="center" vertical="center" wrapText="1"/>
    </xf>
    <xf numFmtId="0" fontId="35" fillId="4" borderId="35" xfId="0" applyFont="1" applyFill="1" applyBorder="1" applyAlignment="1">
      <alignment horizontal="center" vertical="center" wrapText="1"/>
    </xf>
    <xf numFmtId="0" fontId="41" fillId="4" borderId="39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2" fillId="0" borderId="0" xfId="0" applyFont="1"/>
    <xf numFmtId="0" fontId="44" fillId="0" borderId="0" xfId="0" applyFont="1"/>
    <xf numFmtId="3" fontId="3" fillId="0" borderId="0" xfId="0" applyNumberFormat="1" applyFont="1" applyProtection="1">
      <protection locked="0"/>
    </xf>
    <xf numFmtId="0" fontId="45" fillId="0" borderId="0" xfId="0" applyFont="1"/>
    <xf numFmtId="0" fontId="46" fillId="0" borderId="0" xfId="0" applyFont="1"/>
    <xf numFmtId="0" fontId="41" fillId="0" borderId="37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164" fontId="0" fillId="0" borderId="134" xfId="0" applyNumberFormat="1" applyBorder="1" applyAlignment="1">
      <alignment horizontal="center" vertical="center" wrapText="1"/>
    </xf>
    <xf numFmtId="164" fontId="0" fillId="0" borderId="55" xfId="0" applyNumberFormat="1" applyBorder="1" applyAlignment="1">
      <alignment horizontal="center" vertical="center" wrapText="1"/>
    </xf>
    <xf numFmtId="49" fontId="43" fillId="0" borderId="55" xfId="0" applyNumberFormat="1" applyFont="1" applyBorder="1" applyAlignment="1">
      <alignment horizontal="center" vertical="center" wrapText="1"/>
    </xf>
    <xf numFmtId="49" fontId="43" fillId="0" borderId="111" xfId="0" applyNumberFormat="1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center" vertical="center" wrapText="1"/>
    </xf>
    <xf numFmtId="0" fontId="43" fillId="0" borderId="138" xfId="0" applyFont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0" fontId="0" fillId="0" borderId="55" xfId="0" applyBorder="1" applyAlignment="1">
      <alignment vertical="center" wrapText="1"/>
    </xf>
    <xf numFmtId="0" fontId="0" fillId="0" borderId="55" xfId="0" applyBorder="1" applyAlignment="1">
      <alignment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35" fillId="0" borderId="34" xfId="0" applyFont="1" applyBorder="1" applyAlignment="1">
      <alignment vertical="center" wrapText="1"/>
    </xf>
    <xf numFmtId="0" fontId="35" fillId="0" borderId="36" xfId="0" applyFont="1" applyBorder="1" applyAlignment="1">
      <alignment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49" fillId="0" borderId="4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50" fillId="0" borderId="44" xfId="0" applyFont="1" applyBorder="1" applyAlignment="1">
      <alignment horizontal="center" vertical="center" wrapText="1"/>
    </xf>
    <xf numFmtId="0" fontId="50" fillId="0" borderId="45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17" fontId="0" fillId="0" borderId="16" xfId="0" applyNumberFormat="1" applyBorder="1" applyAlignment="1">
      <alignment horizontal="center" vertical="center" wrapText="1"/>
    </xf>
    <xf numFmtId="17" fontId="0" fillId="0" borderId="19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 applyProtection="1">
      <alignment wrapText="1"/>
      <protection locked="0"/>
    </xf>
    <xf numFmtId="0" fontId="0" fillId="0" borderId="22" xfId="0" applyBorder="1" applyAlignment="1">
      <alignment horizontal="left" vertical="center" wrapText="1"/>
    </xf>
    <xf numFmtId="164" fontId="0" fillId="0" borderId="24" xfId="0" applyNumberForma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4" xfId="0" applyBorder="1" applyAlignment="1" applyProtection="1">
      <alignment wrapText="1"/>
      <protection locked="0"/>
    </xf>
    <xf numFmtId="0" fontId="0" fillId="0" borderId="26" xfId="0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49" fillId="0" borderId="16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52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left" vertical="center" wrapText="1"/>
      <protection locked="0"/>
    </xf>
    <xf numFmtId="164" fontId="0" fillId="0" borderId="43" xfId="0" applyNumberFormat="1" applyBorder="1" applyAlignment="1">
      <alignment horizontal="center" vertical="center" wrapText="1"/>
    </xf>
    <xf numFmtId="0" fontId="0" fillId="0" borderId="28" xfId="0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0" fillId="0" borderId="27" xfId="0" applyNumberFormat="1" applyBorder="1" applyAlignment="1" applyProtection="1">
      <alignment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wrapText="1"/>
      <protection locked="0"/>
    </xf>
    <xf numFmtId="3" fontId="0" fillId="0" borderId="82" xfId="0" applyNumberFormat="1" applyBorder="1" applyAlignment="1" applyProtection="1">
      <alignment wrapText="1"/>
      <protection locked="0"/>
    </xf>
    <xf numFmtId="0" fontId="0" fillId="0" borderId="82" xfId="0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56" xfId="0" applyBorder="1" applyAlignment="1">
      <alignment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0" fillId="0" borderId="50" xfId="0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164" fontId="0" fillId="0" borderId="31" xfId="0" applyNumberForma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0" fontId="0" fillId="0" borderId="118" xfId="0" applyBorder="1" applyAlignment="1">
      <alignment horizontal="left" vertical="center" wrapText="1"/>
    </xf>
    <xf numFmtId="17" fontId="0" fillId="0" borderId="24" xfId="0" applyNumberFormat="1" applyBorder="1" applyAlignment="1">
      <alignment horizontal="center" vertical="center" wrapText="1"/>
    </xf>
    <xf numFmtId="0" fontId="0" fillId="0" borderId="120" xfId="0" applyBorder="1" applyAlignment="1">
      <alignment vertical="center" wrapText="1"/>
    </xf>
    <xf numFmtId="0" fontId="0" fillId="0" borderId="119" xfId="0" applyBorder="1" applyAlignment="1">
      <alignment horizontal="center" vertical="center" wrapText="1"/>
    </xf>
    <xf numFmtId="0" fontId="0" fillId="0" borderId="120" xfId="0" applyBorder="1" applyAlignment="1">
      <alignment horizontal="center" vertical="center" wrapText="1"/>
    </xf>
    <xf numFmtId="0" fontId="0" fillId="0" borderId="121" xfId="0" applyBorder="1" applyAlignment="1">
      <alignment horizontal="center" vertical="center" wrapText="1"/>
    </xf>
    <xf numFmtId="0" fontId="0" fillId="0" borderId="122" xfId="0" applyBorder="1" applyAlignment="1">
      <alignment horizontal="left" vertical="center" wrapText="1"/>
    </xf>
    <xf numFmtId="164" fontId="0" fillId="0" borderId="90" xfId="0" applyNumberFormat="1" applyBorder="1" applyAlignment="1">
      <alignment horizontal="center" vertical="center" wrapText="1"/>
    </xf>
    <xf numFmtId="164" fontId="0" fillId="0" borderId="91" xfId="0" applyNumberFormat="1" applyBorder="1" applyAlignment="1">
      <alignment horizontal="center" vertical="center" wrapText="1"/>
    </xf>
    <xf numFmtId="49" fontId="0" fillId="0" borderId="90" xfId="0" applyNumberFormat="1" applyBorder="1" applyAlignment="1">
      <alignment horizontal="center" vertical="center" wrapText="1"/>
    </xf>
    <xf numFmtId="49" fontId="0" fillId="0" borderId="92" xfId="0" applyNumberFormat="1" applyBorder="1" applyAlignment="1">
      <alignment horizontal="center" vertical="center" wrapText="1"/>
    </xf>
    <xf numFmtId="0" fontId="48" fillId="0" borderId="90" xfId="0" applyFont="1" applyBorder="1" applyAlignment="1">
      <alignment vertical="center" wrapText="1"/>
    </xf>
    <xf numFmtId="0" fontId="48" fillId="0" borderId="92" xfId="0" applyFont="1" applyBorder="1" applyAlignment="1">
      <alignment horizontal="center" vertical="center" wrapText="1"/>
    </xf>
    <xf numFmtId="0" fontId="48" fillId="0" borderId="123" xfId="0" applyFont="1" applyBorder="1" applyAlignment="1">
      <alignment horizontal="center" vertical="center" wrapText="1"/>
    </xf>
    <xf numFmtId="0" fontId="48" fillId="0" borderId="8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2" xfId="0" applyBorder="1" applyAlignment="1">
      <alignment horizontal="left" vertical="center" wrapText="1"/>
    </xf>
    <xf numFmtId="164" fontId="0" fillId="0" borderId="124" xfId="0" applyNumberFormat="1" applyBorder="1" applyAlignment="1">
      <alignment horizontal="center" vertical="center" wrapText="1"/>
    </xf>
    <xf numFmtId="164" fontId="0" fillId="0" borderId="99" xfId="0" applyNumberFormat="1" applyBorder="1" applyAlignment="1">
      <alignment horizontal="center" vertical="center" wrapText="1"/>
    </xf>
    <xf numFmtId="49" fontId="0" fillId="0" borderId="105" xfId="0" applyNumberFormat="1" applyBorder="1" applyAlignment="1">
      <alignment horizontal="center" vertical="center" wrapText="1"/>
    </xf>
    <xf numFmtId="0" fontId="0" fillId="0" borderId="125" xfId="0" applyBorder="1" applyAlignment="1">
      <alignment horizontal="center" vertical="center" wrapText="1"/>
    </xf>
    <xf numFmtId="0" fontId="48" fillId="0" borderId="105" xfId="0" applyFont="1" applyBorder="1" applyAlignment="1">
      <alignment horizontal="center" vertical="center" wrapText="1"/>
    </xf>
    <xf numFmtId="0" fontId="48" fillId="0" borderId="125" xfId="0" applyFont="1" applyBorder="1" applyAlignment="1">
      <alignment horizontal="center" vertical="center" wrapText="1"/>
    </xf>
    <xf numFmtId="0" fontId="48" fillId="0" borderId="126" xfId="0" applyFont="1" applyBorder="1" applyAlignment="1">
      <alignment horizontal="center" vertical="center" wrapText="1"/>
    </xf>
    <xf numFmtId="0" fontId="48" fillId="0" borderId="103" xfId="0" applyFont="1" applyBorder="1" applyAlignment="1">
      <alignment horizontal="center" vertical="center" wrapText="1"/>
    </xf>
    <xf numFmtId="0" fontId="0" fillId="0" borderId="96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164" fontId="0" fillId="0" borderId="98" xfId="0" applyNumberFormat="1" applyBorder="1" applyAlignment="1">
      <alignment horizontal="center" vertical="center" wrapText="1"/>
    </xf>
    <xf numFmtId="164" fontId="0" fillId="0" borderId="127" xfId="0" applyNumberFormat="1" applyBorder="1" applyAlignment="1">
      <alignment horizontal="center" vertical="center" wrapText="1"/>
    </xf>
    <xf numFmtId="166" fontId="0" fillId="0" borderId="98" xfId="0" applyNumberFormat="1" applyBorder="1" applyAlignment="1">
      <alignment horizontal="center" vertical="center" wrapText="1"/>
    </xf>
    <xf numFmtId="166" fontId="0" fillId="0" borderId="100" xfId="0" applyNumberFormat="1" applyBorder="1" applyAlignment="1">
      <alignment horizontal="center" vertical="center" wrapText="1"/>
    </xf>
    <xf numFmtId="0" fontId="48" fillId="0" borderId="98" xfId="0" applyFont="1" applyBorder="1" applyAlignment="1">
      <alignment vertical="center" wrapText="1"/>
    </xf>
    <xf numFmtId="0" fontId="48" fillId="0" borderId="100" xfId="0" applyFont="1" applyBorder="1" applyAlignment="1">
      <alignment horizontal="center" vertical="center" wrapText="1"/>
    </xf>
    <xf numFmtId="0" fontId="48" fillId="0" borderId="128" xfId="0" applyFont="1" applyBorder="1" applyAlignment="1">
      <alignment horizontal="center" vertical="center" wrapText="1"/>
    </xf>
    <xf numFmtId="0" fontId="48" fillId="0" borderId="129" xfId="0" applyFont="1" applyBorder="1" applyAlignment="1">
      <alignment horizontal="center" vertical="center" wrapText="1"/>
    </xf>
    <xf numFmtId="0" fontId="0" fillId="0" borderId="97" xfId="0" applyBorder="1" applyAlignment="1">
      <alignment horizontal="left" vertical="center" wrapText="1"/>
    </xf>
    <xf numFmtId="0" fontId="0" fillId="0" borderId="130" xfId="0" applyBorder="1" applyAlignment="1">
      <alignment horizontal="left" vertical="center" wrapText="1"/>
    </xf>
    <xf numFmtId="164" fontId="0" fillId="0" borderId="107" xfId="0" applyNumberFormat="1" applyBorder="1" applyAlignment="1">
      <alignment horizontal="center" vertical="center" wrapText="1"/>
    </xf>
    <xf numFmtId="164" fontId="0" fillId="0" borderId="45" xfId="0" applyNumberFormat="1" applyBorder="1" applyAlignment="1">
      <alignment horizontal="center" vertical="center" wrapText="1"/>
    </xf>
    <xf numFmtId="166" fontId="0" fillId="0" borderId="107" xfId="0" applyNumberFormat="1" applyBorder="1" applyAlignment="1">
      <alignment horizontal="center" vertical="center" wrapText="1"/>
    </xf>
    <xf numFmtId="166" fontId="0" fillId="0" borderId="108" xfId="0" applyNumberFormat="1" applyBorder="1" applyAlignment="1">
      <alignment horizontal="center" vertical="center" wrapText="1"/>
    </xf>
    <xf numFmtId="0" fontId="48" fillId="0" borderId="107" xfId="0" applyFont="1" applyBorder="1" applyAlignment="1">
      <alignment vertical="center" wrapText="1"/>
    </xf>
    <xf numFmtId="0" fontId="48" fillId="0" borderId="108" xfId="0" applyFont="1" applyBorder="1" applyAlignment="1">
      <alignment horizontal="center" vertical="center" wrapText="1"/>
    </xf>
    <xf numFmtId="0" fontId="48" fillId="0" borderId="131" xfId="0" applyFont="1" applyBorder="1" applyAlignment="1">
      <alignment horizontal="center" vertical="center" wrapText="1"/>
    </xf>
    <xf numFmtId="0" fontId="48" fillId="0" borderId="106" xfId="0" applyFont="1" applyBorder="1" applyAlignment="1">
      <alignment horizontal="center" vertical="center" wrapText="1"/>
    </xf>
    <xf numFmtId="0" fontId="0" fillId="0" borderId="33" xfId="0" applyBorder="1" applyAlignment="1">
      <alignment horizontal="left" vertical="center" wrapText="1"/>
    </xf>
    <xf numFmtId="0" fontId="0" fillId="0" borderId="114" xfId="0" applyBorder="1" applyAlignment="1">
      <alignment horizontal="left" vertical="center" wrapText="1"/>
    </xf>
    <xf numFmtId="164" fontId="0" fillId="0" borderId="114" xfId="0" applyNumberFormat="1" applyBorder="1" applyAlignment="1">
      <alignment horizontal="center" vertical="center" wrapText="1"/>
    </xf>
    <xf numFmtId="164" fontId="0" fillId="0" borderId="36" xfId="0" applyNumberFormat="1" applyBorder="1" applyAlignment="1">
      <alignment horizontal="center" vertical="center" wrapText="1"/>
    </xf>
    <xf numFmtId="49" fontId="0" fillId="0" borderId="34" xfId="0" applyNumberFormat="1" applyBorder="1" applyAlignment="1">
      <alignment horizontal="center" vertical="center" wrapText="1"/>
    </xf>
    <xf numFmtId="49" fontId="0" fillId="0" borderId="114" xfId="0" applyNumberFormat="1" applyBorder="1" applyAlignment="1">
      <alignment horizontal="center" vertical="center" wrapText="1"/>
    </xf>
    <xf numFmtId="0" fontId="48" fillId="0" borderId="34" xfId="0" applyFont="1" applyBorder="1" applyAlignment="1">
      <alignment vertical="center" wrapText="1"/>
    </xf>
    <xf numFmtId="0" fontId="48" fillId="0" borderId="38" xfId="0" applyFont="1" applyBorder="1" applyAlignment="1">
      <alignment horizontal="center" vertical="center" wrapText="1"/>
    </xf>
    <xf numFmtId="0" fontId="48" fillId="0" borderId="57" xfId="0" applyFont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164" fontId="0" fillId="0" borderId="28" xfId="0" applyNumberForma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69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49" xfId="0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0" fillId="0" borderId="112" xfId="0" applyFont="1" applyBorder="1" applyAlignment="1">
      <alignment horizontal="center" vertical="center" wrapText="1"/>
    </xf>
    <xf numFmtId="0" fontId="0" fillId="0" borderId="55" xfId="0" applyBorder="1" applyAlignment="1">
      <alignment horizontal="left" vertical="center" wrapText="1"/>
    </xf>
    <xf numFmtId="164" fontId="0" fillId="0" borderId="116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117" xfId="0" applyBorder="1" applyAlignment="1">
      <alignment horizontal="center" vertical="center" wrapText="1"/>
    </xf>
    <xf numFmtId="0" fontId="53" fillId="0" borderId="135" xfId="0" applyFont="1" applyBorder="1" applyAlignment="1">
      <alignment horizontal="center" vertical="center" wrapText="1"/>
    </xf>
    <xf numFmtId="0" fontId="31" fillId="0" borderId="124" xfId="0" applyFont="1" applyBorder="1" applyAlignment="1">
      <alignment horizontal="center" vertical="center" wrapText="1"/>
    </xf>
    <xf numFmtId="49" fontId="54" fillId="0" borderId="124" xfId="0" applyNumberFormat="1" applyFont="1" applyBorder="1" applyAlignment="1">
      <alignment horizontal="center" vertical="center" wrapText="1"/>
    </xf>
    <xf numFmtId="0" fontId="50" fillId="0" borderId="135" xfId="0" applyFont="1" applyBorder="1" applyAlignment="1">
      <alignment horizontal="center" vertical="center" wrapText="1"/>
    </xf>
    <xf numFmtId="0" fontId="54" fillId="0" borderId="124" xfId="0" applyFont="1" applyBorder="1" applyAlignment="1">
      <alignment horizontal="center" vertical="center" wrapText="1"/>
    </xf>
    <xf numFmtId="0" fontId="47" fillId="0" borderId="136" xfId="0" applyFont="1" applyBorder="1" applyAlignment="1">
      <alignment vertical="center" wrapText="1"/>
    </xf>
    <xf numFmtId="0" fontId="3" fillId="0" borderId="136" xfId="0" applyFont="1" applyBorder="1" applyAlignment="1">
      <alignment horizontal="left" vertical="center" wrapText="1"/>
    </xf>
    <xf numFmtId="0" fontId="0" fillId="0" borderId="136" xfId="0" applyBorder="1" applyAlignment="1">
      <alignment horizontal="left" vertical="center" wrapText="1"/>
    </xf>
    <xf numFmtId="0" fontId="47" fillId="0" borderId="136" xfId="0" applyFont="1" applyBorder="1" applyAlignment="1">
      <alignment horizontal="left" vertical="center" wrapText="1"/>
    </xf>
    <xf numFmtId="164" fontId="47" fillId="0" borderId="73" xfId="0" applyNumberFormat="1" applyFont="1" applyBorder="1" applyAlignment="1">
      <alignment horizontal="center" vertical="center" wrapText="1"/>
    </xf>
    <xf numFmtId="165" fontId="47" fillId="0" borderId="74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83" xfId="0" applyBorder="1"/>
    <xf numFmtId="0" fontId="0" fillId="0" borderId="37" xfId="0" applyBorder="1" applyAlignment="1">
      <alignment horizontal="left" vertical="center" wrapText="1"/>
    </xf>
    <xf numFmtId="17" fontId="0" fillId="0" borderId="34" xfId="0" applyNumberForma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52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33" xfId="0" applyBorder="1" applyAlignment="1">
      <alignment wrapText="1"/>
    </xf>
    <xf numFmtId="164" fontId="0" fillId="0" borderId="57" xfId="0" applyNumberForma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0" fillId="0" borderId="36" xfId="0" applyBorder="1" applyAlignment="1">
      <alignment horizontal="center" vertical="center" wrapText="1"/>
    </xf>
    <xf numFmtId="0" fontId="49" fillId="0" borderId="137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50" fillId="0" borderId="10" xfId="0" applyFont="1" applyBorder="1" applyAlignment="1" applyProtection="1">
      <alignment horizontal="center" vertical="center" wrapText="1"/>
      <protection locked="0"/>
    </xf>
    <xf numFmtId="0" fontId="50" fillId="0" borderId="140" xfId="0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vertical="top" wrapText="1"/>
      <protection locked="0"/>
    </xf>
    <xf numFmtId="164" fontId="0" fillId="0" borderId="76" xfId="0" applyNumberFormat="1" applyBorder="1" applyAlignment="1">
      <alignment horizontal="center" vertical="center" wrapText="1"/>
    </xf>
    <xf numFmtId="49" fontId="0" fillId="0" borderId="16" xfId="0" applyNumberFormat="1" applyBorder="1" applyAlignment="1" applyProtection="1">
      <alignment horizontal="center" vertical="center" wrapText="1"/>
      <protection locked="0"/>
    </xf>
    <xf numFmtId="49" fontId="0" fillId="0" borderId="18" xfId="0" applyNumberForma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16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5" fillId="0" borderId="54" xfId="0" applyFont="1" applyBorder="1" applyAlignment="1" applyProtection="1">
      <alignment horizontal="center" vertical="center" wrapText="1"/>
      <protection locked="0"/>
    </xf>
    <xf numFmtId="0" fontId="50" fillId="0" borderId="54" xfId="0" applyFont="1" applyBorder="1" applyAlignment="1" applyProtection="1">
      <alignment horizontal="center" vertical="center" wrapText="1"/>
      <protection locked="0"/>
    </xf>
    <xf numFmtId="17" fontId="0" fillId="0" borderId="16" xfId="0" applyNumberFormat="1" applyBorder="1" applyAlignment="1" applyProtection="1">
      <alignment horizontal="center" vertical="center" wrapText="1"/>
      <protection locked="0"/>
    </xf>
    <xf numFmtId="17" fontId="0" fillId="0" borderId="18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5" xfId="0" applyBorder="1" applyAlignment="1">
      <alignment wrapText="1"/>
    </xf>
    <xf numFmtId="0" fontId="0" fillId="0" borderId="8" xfId="0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0" borderId="33" xfId="0" applyBorder="1" applyAlignment="1" applyProtection="1">
      <alignment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17" fontId="0" fillId="0" borderId="117" xfId="0" applyNumberFormat="1" applyBorder="1" applyAlignment="1" applyProtection="1">
      <alignment horizontal="center" vertical="center" wrapText="1"/>
      <protection locked="0"/>
    </xf>
    <xf numFmtId="0" fontId="49" fillId="0" borderId="41" xfId="0" applyFont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>
      <alignment horizontal="center" vertical="center" wrapText="1"/>
    </xf>
    <xf numFmtId="0" fontId="0" fillId="0" borderId="37" xfId="0" applyBorder="1" applyAlignment="1" applyProtection="1">
      <alignment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55" fillId="0" borderId="37" xfId="0" applyFont="1" applyBorder="1" applyAlignment="1">
      <alignment wrapText="1"/>
    </xf>
    <xf numFmtId="164" fontId="0" fillId="0" borderId="42" xfId="0" applyNumberFormat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164" fontId="0" fillId="0" borderId="133" xfId="0" applyNumberFormat="1" applyBorder="1" applyAlignment="1">
      <alignment horizontal="center" vertical="center" wrapText="1"/>
    </xf>
    <xf numFmtId="0" fontId="47" fillId="0" borderId="55" xfId="0" applyFont="1" applyBorder="1" applyAlignment="1" applyProtection="1">
      <alignment horizontal="left" vertical="center" wrapText="1"/>
      <protection locked="0"/>
    </xf>
    <xf numFmtId="0" fontId="47" fillId="0" borderId="55" xfId="0" applyFont="1" applyBorder="1" applyAlignment="1" applyProtection="1">
      <alignment vertical="center" wrapText="1"/>
      <protection locked="0"/>
    </xf>
    <xf numFmtId="0" fontId="47" fillId="0" borderId="117" xfId="0" applyFont="1" applyBorder="1" applyAlignment="1" applyProtection="1">
      <alignment horizontal="left" vertical="center" wrapText="1"/>
      <protection locked="0"/>
    </xf>
    <xf numFmtId="0" fontId="47" fillId="0" borderId="133" xfId="0" applyFont="1" applyBorder="1" applyAlignment="1" applyProtection="1">
      <alignment horizontal="center" vertical="center" wrapText="1"/>
      <protection locked="0"/>
    </xf>
    <xf numFmtId="0" fontId="47" fillId="0" borderId="117" xfId="0" applyFont="1" applyBorder="1" applyAlignment="1" applyProtection="1">
      <alignment horizontal="center" vertical="center" wrapText="1"/>
      <protection locked="0"/>
    </xf>
    <xf numFmtId="0" fontId="56" fillId="0" borderId="133" xfId="0" applyFont="1" applyBorder="1" applyAlignment="1" applyProtection="1">
      <alignment wrapText="1"/>
      <protection locked="0"/>
    </xf>
    <xf numFmtId="0" fontId="56" fillId="0" borderId="117" xfId="0" applyFont="1" applyBorder="1" applyAlignment="1" applyProtection="1">
      <alignment wrapText="1"/>
      <protection locked="0"/>
    </xf>
    <xf numFmtId="0" fontId="56" fillId="0" borderId="9" xfId="0" applyFont="1" applyBorder="1" applyAlignment="1" applyProtection="1">
      <alignment wrapText="1"/>
      <protection locked="0"/>
    </xf>
    <xf numFmtId="0" fontId="47" fillId="0" borderId="117" xfId="0" applyFont="1" applyBorder="1" applyAlignment="1" applyProtection="1">
      <alignment wrapText="1"/>
      <protection locked="0"/>
    </xf>
    <xf numFmtId="0" fontId="38" fillId="0" borderId="0" xfId="0" applyFont="1" applyProtection="1">
      <protection locked="0"/>
    </xf>
    <xf numFmtId="0" fontId="38" fillId="0" borderId="0" xfId="0" applyFont="1"/>
    <xf numFmtId="0" fontId="0" fillId="0" borderId="4" xfId="0" applyBorder="1"/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2" xfId="0" applyFont="1" applyBorder="1" applyAlignment="1">
      <alignment vertical="center" wrapText="1"/>
    </xf>
    <xf numFmtId="164" fontId="27" fillId="0" borderId="16" xfId="0" applyNumberFormat="1" applyFont="1" applyBorder="1" applyAlignment="1">
      <alignment horizontal="center" vertical="center" wrapText="1"/>
    </xf>
    <xf numFmtId="164" fontId="27" fillId="0" borderId="19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27" fillId="0" borderId="45" xfId="0" applyNumberFormat="1" applyFont="1" applyBorder="1" applyAlignment="1">
      <alignment horizontal="center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2" xfId="0" applyFont="1" applyBorder="1" applyAlignment="1">
      <alignment vertical="center" wrapText="1"/>
    </xf>
    <xf numFmtId="164" fontId="27" fillId="0" borderId="24" xfId="0" applyNumberFormat="1" applyFont="1" applyBorder="1" applyAlignment="1">
      <alignment horizontal="center" vertical="center" wrapText="1"/>
    </xf>
    <xf numFmtId="164" fontId="27" fillId="0" borderId="27" xfId="0" applyNumberFormat="1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left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7" fillId="0" borderId="52" xfId="0" applyFont="1" applyBorder="1" applyAlignment="1">
      <alignment vertical="center" wrapText="1"/>
    </xf>
    <xf numFmtId="0" fontId="27" fillId="0" borderId="52" xfId="0" applyFont="1" applyBorder="1" applyAlignment="1">
      <alignment horizontal="left" vertical="center" wrapText="1"/>
    </xf>
    <xf numFmtId="164" fontId="27" fillId="0" borderId="34" xfId="0" applyNumberFormat="1" applyFont="1" applyBorder="1" applyAlignment="1">
      <alignment horizontal="center" vertical="center" wrapText="1"/>
    </xf>
    <xf numFmtId="164" fontId="27" fillId="0" borderId="29" xfId="0" applyNumberFormat="1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left" vertical="center" wrapText="1"/>
    </xf>
    <xf numFmtId="0" fontId="27" fillId="0" borderId="33" xfId="0" applyFont="1" applyBorder="1" applyAlignment="1">
      <alignment vertical="center" wrapText="1"/>
    </xf>
    <xf numFmtId="164" fontId="27" fillId="0" borderId="53" xfId="0" applyNumberFormat="1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64" fontId="27" fillId="0" borderId="18" xfId="0" applyNumberFormat="1" applyFont="1" applyBorder="1" applyAlignment="1">
      <alignment horizontal="center" vertical="center" wrapText="1"/>
    </xf>
    <xf numFmtId="0" fontId="27" fillId="0" borderId="25" xfId="0" applyFont="1" applyBorder="1" applyAlignment="1">
      <alignment horizontal="left" vertical="center" wrapText="1"/>
    </xf>
    <xf numFmtId="0" fontId="27" fillId="0" borderId="25" xfId="0" applyFont="1" applyBorder="1" applyAlignment="1">
      <alignment vertical="center" wrapText="1"/>
    </xf>
    <xf numFmtId="164" fontId="27" fillId="0" borderId="2" xfId="0" applyNumberFormat="1" applyFont="1" applyBorder="1" applyAlignment="1">
      <alignment horizontal="center" vertical="center" wrapText="1"/>
    </xf>
    <xf numFmtId="49" fontId="27" fillId="0" borderId="43" xfId="0" applyNumberFormat="1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17" xfId="0" applyFont="1" applyBorder="1" applyAlignment="1">
      <alignment vertical="center" wrapText="1"/>
    </xf>
    <xf numFmtId="0" fontId="27" fillId="0" borderId="50" xfId="0" applyFont="1" applyBorder="1" applyAlignment="1">
      <alignment vertical="center" wrapText="1"/>
    </xf>
    <xf numFmtId="164" fontId="27" fillId="0" borderId="28" xfId="0" applyNumberFormat="1" applyFont="1" applyBorder="1" applyAlignment="1">
      <alignment horizontal="center" vertical="center" wrapText="1"/>
    </xf>
    <xf numFmtId="0" fontId="27" fillId="0" borderId="50" xfId="0" applyFont="1" applyBorder="1" applyAlignment="1">
      <alignment horizontal="left" vertical="center" wrapText="1"/>
    </xf>
    <xf numFmtId="164" fontId="27" fillId="0" borderId="5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7" fillId="0" borderId="82" xfId="0" applyFont="1" applyBorder="1" applyAlignment="1">
      <alignment horizontal="left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164" fontId="27" fillId="0" borderId="57" xfId="0" applyNumberFormat="1" applyFont="1" applyBorder="1" applyAlignment="1">
      <alignment horizontal="center" vertical="center" wrapText="1"/>
    </xf>
    <xf numFmtId="164" fontId="27" fillId="0" borderId="36" xfId="0" applyNumberFormat="1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left" vertical="center" wrapText="1"/>
    </xf>
    <xf numFmtId="0" fontId="27" fillId="0" borderId="55" xfId="0" applyFont="1" applyBorder="1" applyAlignment="1">
      <alignment horizontal="left" vertical="center" wrapText="1"/>
    </xf>
    <xf numFmtId="0" fontId="27" fillId="0" borderId="37" xfId="0" applyFont="1" applyBorder="1" applyAlignment="1">
      <alignment vertical="center" wrapText="1"/>
    </xf>
    <xf numFmtId="164" fontId="27" fillId="0" borderId="41" xfId="0" applyNumberFormat="1" applyFont="1" applyBorder="1" applyAlignment="1">
      <alignment horizontal="center" vertical="center" wrapText="1"/>
    </xf>
    <xf numFmtId="164" fontId="27" fillId="0" borderId="11" xfId="0" applyNumberFormat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64" fontId="27" fillId="0" borderId="56" xfId="0" applyNumberFormat="1" applyFont="1" applyBorder="1" applyAlignment="1">
      <alignment horizontal="center" vertical="center" wrapText="1"/>
    </xf>
    <xf numFmtId="0" fontId="0" fillId="0" borderId="113" xfId="0" applyBorder="1" applyAlignment="1">
      <alignment horizontal="center" vertical="center" wrapText="1"/>
    </xf>
    <xf numFmtId="0" fontId="27" fillId="0" borderId="113" xfId="0" applyFont="1" applyBorder="1" applyAlignment="1">
      <alignment horizontal="center" vertical="center" wrapText="1"/>
    </xf>
    <xf numFmtId="164" fontId="27" fillId="0" borderId="31" xfId="0" applyNumberFormat="1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164" fontId="27" fillId="0" borderId="43" xfId="0" applyNumberFormat="1" applyFont="1" applyBorder="1" applyAlignment="1">
      <alignment horizontal="center" vertical="center" wrapText="1"/>
    </xf>
    <xf numFmtId="17" fontId="27" fillId="0" borderId="28" xfId="0" applyNumberFormat="1" applyFont="1" applyBorder="1" applyAlignment="1">
      <alignment horizontal="center" vertical="center" wrapText="1"/>
    </xf>
    <xf numFmtId="17" fontId="27" fillId="0" borderId="29" xfId="0" applyNumberFormat="1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8" fillId="0" borderId="68" xfId="0" applyFont="1" applyBorder="1" applyAlignment="1">
      <alignment vertical="center" wrapText="1"/>
    </xf>
    <xf numFmtId="17" fontId="27" fillId="0" borderId="8" xfId="0" applyNumberFormat="1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left" vertical="center" wrapText="1"/>
    </xf>
    <xf numFmtId="0" fontId="30" fillId="0" borderId="37" xfId="0" applyFont="1" applyBorder="1" applyAlignment="1">
      <alignment horizontal="left" vertical="center" wrapText="1"/>
    </xf>
    <xf numFmtId="0" fontId="28" fillId="0" borderId="37" xfId="0" applyFont="1" applyBorder="1" applyAlignment="1">
      <alignment horizontal="left" vertical="center" wrapText="1"/>
    </xf>
    <xf numFmtId="164" fontId="28" fillId="0" borderId="76" xfId="0" applyNumberFormat="1" applyFont="1" applyBorder="1" applyAlignment="1">
      <alignment horizontal="center" vertical="center" wrapText="1"/>
    </xf>
    <xf numFmtId="165" fontId="28" fillId="0" borderId="74" xfId="0" applyNumberFormat="1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 wrapText="1"/>
    </xf>
    <xf numFmtId="0" fontId="27" fillId="0" borderId="80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81" xfId="0" applyFont="1" applyBorder="1" applyAlignment="1">
      <alignment vertical="center" wrapText="1"/>
    </xf>
    <xf numFmtId="0" fontId="27" fillId="0" borderId="81" xfId="0" applyFont="1" applyBorder="1" applyAlignment="1">
      <alignment horizontal="left" vertical="center" wrapText="1"/>
    </xf>
    <xf numFmtId="164" fontId="27" fillId="0" borderId="81" xfId="0" applyNumberFormat="1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2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1" xfId="0" applyBorder="1"/>
    <xf numFmtId="0" fontId="27" fillId="0" borderId="86" xfId="0" applyFont="1" applyBorder="1" applyAlignment="1">
      <alignment horizontal="left" vertical="center" wrapText="1"/>
    </xf>
    <xf numFmtId="0" fontId="27" fillId="0" borderId="87" xfId="0" applyFont="1" applyBorder="1" applyAlignment="1">
      <alignment horizontal="left" vertical="center" wrapText="1"/>
    </xf>
    <xf numFmtId="0" fontId="27" fillId="0" borderId="88" xfId="0" applyFont="1" applyBorder="1" applyAlignment="1">
      <alignment vertical="center" wrapText="1"/>
    </xf>
    <xf numFmtId="0" fontId="27" fillId="0" borderId="89" xfId="0" applyFont="1" applyBorder="1" applyAlignment="1">
      <alignment horizontal="left" vertical="center" wrapText="1"/>
    </xf>
    <xf numFmtId="164" fontId="27" fillId="0" borderId="90" xfId="0" applyNumberFormat="1" applyFont="1" applyBorder="1" applyAlignment="1">
      <alignment horizontal="center" vertical="center" wrapText="1"/>
    </xf>
    <xf numFmtId="164" fontId="27" fillId="0" borderId="91" xfId="0" applyNumberFormat="1" applyFont="1" applyBorder="1" applyAlignment="1">
      <alignment horizontal="center" vertical="center" wrapText="1"/>
    </xf>
    <xf numFmtId="166" fontId="27" fillId="0" borderId="90" xfId="0" applyNumberFormat="1" applyFont="1" applyBorder="1" applyAlignment="1">
      <alignment horizontal="center" vertical="center" wrapText="1"/>
    </xf>
    <xf numFmtId="166" fontId="27" fillId="0" borderId="92" xfId="0" applyNumberFormat="1" applyFont="1" applyBorder="1" applyAlignment="1">
      <alignment horizontal="center" vertical="center" wrapText="1"/>
    </xf>
    <xf numFmtId="0" fontId="25" fillId="0" borderId="90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 wrapText="1"/>
    </xf>
    <xf numFmtId="0" fontId="25" fillId="0" borderId="92" xfId="0" applyFont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 wrapText="1"/>
    </xf>
    <xf numFmtId="0" fontId="27" fillId="0" borderId="90" xfId="0" applyFont="1" applyBorder="1" applyAlignment="1">
      <alignment horizontal="center" vertical="center" wrapText="1"/>
    </xf>
    <xf numFmtId="0" fontId="27" fillId="0" borderId="92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7" fillId="0" borderId="94" xfId="0" applyFont="1" applyBorder="1" applyAlignment="1">
      <alignment horizontal="left" vertical="center" wrapText="1"/>
    </xf>
    <xf numFmtId="0" fontId="27" fillId="0" borderId="95" xfId="0" applyFont="1" applyBorder="1" applyAlignment="1">
      <alignment horizontal="left" vertical="center" wrapText="1"/>
    </xf>
    <xf numFmtId="0" fontId="27" fillId="0" borderId="96" xfId="0" applyFont="1" applyBorder="1" applyAlignment="1">
      <alignment vertical="center" wrapText="1"/>
    </xf>
    <xf numFmtId="0" fontId="27" fillId="0" borderId="97" xfId="0" applyFont="1" applyBorder="1" applyAlignment="1">
      <alignment horizontal="left" vertical="center" wrapText="1"/>
    </xf>
    <xf numFmtId="164" fontId="27" fillId="0" borderId="98" xfId="0" applyNumberFormat="1" applyFont="1" applyBorder="1" applyAlignment="1">
      <alignment horizontal="center" vertical="center" wrapText="1"/>
    </xf>
    <xf numFmtId="164" fontId="27" fillId="0" borderId="99" xfId="0" applyNumberFormat="1" applyFont="1" applyBorder="1" applyAlignment="1">
      <alignment horizontal="center" vertical="center" wrapText="1"/>
    </xf>
    <xf numFmtId="49" fontId="27" fillId="0" borderId="98" xfId="0" applyNumberFormat="1" applyFont="1" applyBorder="1" applyAlignment="1">
      <alignment horizontal="center" vertical="center" wrapText="1"/>
    </xf>
    <xf numFmtId="49" fontId="27" fillId="0" borderId="100" xfId="0" applyNumberFormat="1" applyFont="1" applyBorder="1" applyAlignment="1">
      <alignment horizontal="center" vertical="center" wrapText="1"/>
    </xf>
    <xf numFmtId="0" fontId="25" fillId="0" borderId="98" xfId="0" applyFont="1" applyBorder="1" applyAlignment="1">
      <alignment horizontal="center" vertical="center" wrapText="1"/>
    </xf>
    <xf numFmtId="0" fontId="25" fillId="0" borderId="101" xfId="0" applyFont="1" applyBorder="1" applyAlignment="1">
      <alignment horizontal="center" vertical="center" wrapText="1"/>
    </xf>
    <xf numFmtId="0" fontId="25" fillId="0" borderId="100" xfId="0" applyFont="1" applyBorder="1" applyAlignment="1">
      <alignment horizontal="center" vertical="center" wrapText="1"/>
    </xf>
    <xf numFmtId="0" fontId="25" fillId="0" borderId="95" xfId="0" applyFont="1" applyBorder="1" applyAlignment="1">
      <alignment horizontal="center" vertical="center" wrapText="1"/>
    </xf>
    <xf numFmtId="0" fontId="27" fillId="0" borderId="102" xfId="0" applyFont="1" applyBorder="1" applyAlignment="1">
      <alignment horizontal="center" vertical="center" wrapText="1"/>
    </xf>
    <xf numFmtId="0" fontId="27" fillId="0" borderId="100" xfId="0" applyFont="1" applyBorder="1" applyAlignment="1">
      <alignment horizontal="center" vertical="center" wrapText="1"/>
    </xf>
    <xf numFmtId="0" fontId="27" fillId="0" borderId="103" xfId="0" applyFont="1" applyBorder="1" applyAlignment="1">
      <alignment horizontal="left" vertical="center" wrapText="1"/>
    </xf>
    <xf numFmtId="0" fontId="27" fillId="0" borderId="95" xfId="0" applyFont="1" applyBorder="1" applyAlignment="1">
      <alignment vertical="center" wrapText="1"/>
    </xf>
    <xf numFmtId="0" fontId="27" fillId="0" borderId="104" xfId="0" applyFont="1" applyBorder="1" applyAlignment="1">
      <alignment horizontal="left" vertical="center" wrapText="1"/>
    </xf>
    <xf numFmtId="0" fontId="27" fillId="0" borderId="105" xfId="0" applyFont="1" applyBorder="1" applyAlignment="1">
      <alignment horizontal="center" vertical="center" wrapText="1"/>
    </xf>
    <xf numFmtId="0" fontId="27" fillId="0" borderId="106" xfId="0" applyFont="1" applyBorder="1" applyAlignment="1">
      <alignment horizontal="left" vertical="center" wrapText="1"/>
    </xf>
    <xf numFmtId="0" fontId="27" fillId="0" borderId="97" xfId="0" applyFont="1" applyBorder="1" applyAlignment="1">
      <alignment vertical="center" wrapText="1"/>
    </xf>
    <xf numFmtId="164" fontId="27" fillId="0" borderId="107" xfId="0" applyNumberFormat="1" applyFont="1" applyBorder="1" applyAlignment="1">
      <alignment horizontal="center" vertical="center" wrapText="1"/>
    </xf>
    <xf numFmtId="166" fontId="27" fillId="0" borderId="107" xfId="0" applyNumberFormat="1" applyFont="1" applyBorder="1" applyAlignment="1">
      <alignment horizontal="center" vertical="center" wrapText="1"/>
    </xf>
    <xf numFmtId="166" fontId="27" fillId="0" borderId="108" xfId="0" applyNumberFormat="1" applyFont="1" applyBorder="1" applyAlignment="1">
      <alignment horizontal="center" vertical="center" wrapText="1"/>
    </xf>
    <xf numFmtId="0" fontId="25" fillId="0" borderId="107" xfId="0" applyFont="1" applyBorder="1" applyAlignment="1">
      <alignment horizontal="center" vertical="center" wrapText="1"/>
    </xf>
    <xf numFmtId="0" fontId="25" fillId="0" borderId="109" xfId="0" applyFont="1" applyBorder="1" applyAlignment="1">
      <alignment horizontal="center" vertical="center" wrapText="1"/>
    </xf>
    <xf numFmtId="0" fontId="25" fillId="0" borderId="108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7" fillId="0" borderId="107" xfId="0" applyFont="1" applyBorder="1" applyAlignment="1">
      <alignment horizontal="center" vertical="center" wrapText="1"/>
    </xf>
    <xf numFmtId="0" fontId="27" fillId="0" borderId="108" xfId="0" applyFont="1" applyBorder="1" applyAlignment="1">
      <alignment horizontal="center" vertical="center" wrapText="1"/>
    </xf>
    <xf numFmtId="49" fontId="27" fillId="0" borderId="107" xfId="0" applyNumberFormat="1" applyFont="1" applyBorder="1" applyAlignment="1">
      <alignment horizontal="center" vertical="center" wrapText="1"/>
    </xf>
    <xf numFmtId="49" fontId="27" fillId="0" borderId="108" xfId="0" applyNumberFormat="1" applyFont="1" applyBorder="1" applyAlignment="1">
      <alignment horizontal="center" vertical="center" wrapText="1"/>
    </xf>
    <xf numFmtId="0" fontId="27" fillId="0" borderId="110" xfId="0" applyFont="1" applyBorder="1" applyAlignment="1">
      <alignment horizontal="left" vertical="center" wrapText="1"/>
    </xf>
    <xf numFmtId="164" fontId="27" fillId="0" borderId="102" xfId="0" applyNumberFormat="1" applyFont="1" applyBorder="1" applyAlignment="1">
      <alignment horizontal="center" vertical="center" wrapText="1"/>
    </xf>
    <xf numFmtId="164" fontId="27" fillId="0" borderId="69" xfId="0" applyNumberFormat="1" applyFont="1" applyBorder="1" applyAlignment="1">
      <alignment horizontal="center" vertical="center" wrapText="1"/>
    </xf>
    <xf numFmtId="166" fontId="27" fillId="0" borderId="102" xfId="0" applyNumberFormat="1" applyFont="1" applyBorder="1" applyAlignment="1">
      <alignment horizontal="center" vertical="center" wrapText="1"/>
    </xf>
    <xf numFmtId="164" fontId="27" fillId="0" borderId="26" xfId="0" applyNumberFormat="1" applyFont="1" applyBorder="1" applyAlignment="1">
      <alignment horizontal="center" vertical="center" wrapText="1"/>
    </xf>
    <xf numFmtId="49" fontId="27" fillId="0" borderId="24" xfId="0" applyNumberFormat="1" applyFont="1" applyBorder="1" applyAlignment="1">
      <alignment horizontal="center" vertical="center" wrapText="1"/>
    </xf>
    <xf numFmtId="49" fontId="27" fillId="0" borderId="26" xfId="0" applyNumberFormat="1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7" fillId="0" borderId="111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164" fontId="27" fillId="0" borderId="32" xfId="0" applyNumberFormat="1" applyFont="1" applyBorder="1" applyAlignment="1">
      <alignment horizontal="center" vertical="center" wrapText="1"/>
    </xf>
    <xf numFmtId="164" fontId="27" fillId="0" borderId="38" xfId="0" applyNumberFormat="1" applyFont="1" applyBorder="1" applyAlignment="1">
      <alignment horizontal="center" vertical="center" wrapText="1"/>
    </xf>
    <xf numFmtId="49" fontId="27" fillId="0" borderId="16" xfId="0" applyNumberFormat="1" applyFont="1" applyBorder="1" applyAlignment="1">
      <alignment horizontal="center" vertical="center" wrapText="1"/>
    </xf>
    <xf numFmtId="49" fontId="27" fillId="0" borderId="19" xfId="0" applyNumberFormat="1" applyFont="1" applyBorder="1" applyAlignment="1">
      <alignment horizontal="center" vertical="center" wrapText="1"/>
    </xf>
    <xf numFmtId="49" fontId="27" fillId="0" borderId="27" xfId="0" applyNumberFormat="1" applyFont="1" applyBorder="1" applyAlignment="1">
      <alignment horizontal="center" vertical="center" wrapText="1"/>
    </xf>
    <xf numFmtId="164" fontId="27" fillId="0" borderId="111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2" fillId="0" borderId="12" xfId="0" applyFont="1" applyBorder="1" applyAlignment="1">
      <alignment wrapText="1"/>
    </xf>
    <xf numFmtId="164" fontId="32" fillId="0" borderId="16" xfId="0" applyNumberFormat="1" applyFont="1" applyBorder="1" applyAlignment="1">
      <alignment horizontal="center" wrapText="1"/>
    </xf>
    <xf numFmtId="0" fontId="32" fillId="0" borderId="19" xfId="0" applyFont="1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32" fillId="0" borderId="22" xfId="0" applyFont="1" applyBorder="1" applyAlignment="1">
      <alignment wrapText="1"/>
    </xf>
    <xf numFmtId="0" fontId="32" fillId="0" borderId="26" xfId="0" applyFont="1" applyBorder="1" applyAlignment="1">
      <alignment wrapText="1"/>
    </xf>
    <xf numFmtId="0" fontId="0" fillId="0" borderId="69" xfId="0" applyBorder="1" applyAlignment="1">
      <alignment horizontal="center" wrapText="1"/>
    </xf>
    <xf numFmtId="0" fontId="32" fillId="0" borderId="52" xfId="0" applyFont="1" applyBorder="1" applyAlignment="1">
      <alignment wrapText="1"/>
    </xf>
    <xf numFmtId="164" fontId="32" fillId="0" borderId="8" xfId="0" applyNumberFormat="1" applyFont="1" applyBorder="1" applyAlignment="1">
      <alignment horizontal="center" wrapText="1"/>
    </xf>
    <xf numFmtId="0" fontId="32" fillId="0" borderId="27" xfId="0" applyFont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164" fontId="32" fillId="0" borderId="24" xfId="0" applyNumberFormat="1" applyFont="1" applyBorder="1" applyAlignment="1">
      <alignment horizont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0" fontId="0" fillId="0" borderId="47" xfId="0" applyBorder="1" applyAlignment="1">
      <alignment horizontal="center" vertical="center" wrapText="1"/>
    </xf>
    <xf numFmtId="0" fontId="27" fillId="0" borderId="111" xfId="0" applyFont="1" applyBorder="1" applyAlignment="1">
      <alignment horizontal="left" vertical="center" wrapText="1"/>
    </xf>
    <xf numFmtId="164" fontId="27" fillId="0" borderId="76" xfId="0" applyNumberFormat="1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 wrapText="1"/>
    </xf>
    <xf numFmtId="0" fontId="27" fillId="0" borderId="112" xfId="0" applyFont="1" applyBorder="1" applyAlignment="1">
      <alignment horizontal="center" vertical="center" wrapText="1"/>
    </xf>
    <xf numFmtId="0" fontId="27" fillId="0" borderId="55" xfId="0" applyFont="1" applyBorder="1" applyAlignment="1">
      <alignment vertical="center" wrapText="1"/>
    </xf>
    <xf numFmtId="164" fontId="27" fillId="0" borderId="9" xfId="0" applyNumberFormat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17" fontId="27" fillId="0" borderId="19" xfId="0" applyNumberFormat="1" applyFont="1" applyBorder="1" applyAlignment="1">
      <alignment horizontal="center" vertical="center" wrapText="1"/>
    </xf>
    <xf numFmtId="17" fontId="27" fillId="0" borderId="24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21" xfId="0" applyFont="1" applyBorder="1" applyAlignment="1">
      <alignment wrapText="1"/>
    </xf>
    <xf numFmtId="0" fontId="27" fillId="0" borderId="12" xfId="0" applyFont="1" applyBorder="1" applyAlignment="1">
      <alignment wrapText="1"/>
    </xf>
    <xf numFmtId="0" fontId="27" fillId="0" borderId="5" xfId="0" applyFont="1" applyBorder="1" applyAlignment="1">
      <alignment wrapText="1"/>
    </xf>
    <xf numFmtId="0" fontId="27" fillId="0" borderId="54" xfId="0" applyFont="1" applyBorder="1" applyAlignment="1">
      <alignment wrapText="1"/>
    </xf>
    <xf numFmtId="0" fontId="27" fillId="0" borderId="19" xfId="0" applyFont="1" applyBorder="1" applyAlignment="1">
      <alignment wrapText="1"/>
    </xf>
    <xf numFmtId="0" fontId="27" fillId="0" borderId="52" xfId="0" applyFont="1" applyBorder="1" applyAlignment="1">
      <alignment wrapText="1"/>
    </xf>
    <xf numFmtId="0" fontId="27" fillId="0" borderId="51" xfId="0" applyFont="1" applyBorder="1" applyAlignment="1" applyProtection="1">
      <alignment horizontal="center" vertical="center" wrapText="1"/>
      <protection locked="0"/>
    </xf>
    <xf numFmtId="0" fontId="27" fillId="0" borderId="51" xfId="0" applyFont="1" applyBorder="1" applyAlignment="1" applyProtection="1">
      <alignment vertical="center" wrapText="1"/>
      <protection locked="0"/>
    </xf>
    <xf numFmtId="0" fontId="27" fillId="0" borderId="40" xfId="0" applyFont="1" applyBorder="1" applyAlignment="1">
      <alignment horizontal="left" vertical="center" wrapText="1"/>
    </xf>
    <xf numFmtId="0" fontId="27" fillId="0" borderId="139" xfId="0" applyFont="1" applyBorder="1" applyAlignment="1">
      <alignment wrapText="1"/>
    </xf>
    <xf numFmtId="0" fontId="27" fillId="0" borderId="50" xfId="0" applyFont="1" applyBorder="1" applyAlignment="1">
      <alignment wrapText="1"/>
    </xf>
    <xf numFmtId="0" fontId="27" fillId="0" borderId="33" xfId="0" applyFont="1" applyBorder="1" applyAlignment="1">
      <alignment wrapText="1"/>
    </xf>
    <xf numFmtId="0" fontId="27" fillId="0" borderId="57" xfId="0" applyFont="1" applyBorder="1" applyAlignment="1">
      <alignment wrapText="1"/>
    </xf>
    <xf numFmtId="0" fontId="27" fillId="0" borderId="35" xfId="0" applyFont="1" applyBorder="1" applyAlignment="1">
      <alignment wrapText="1"/>
    </xf>
    <xf numFmtId="0" fontId="27" fillId="0" borderId="36" xfId="0" applyFont="1" applyBorder="1" applyAlignment="1">
      <alignment wrapText="1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28" fillId="0" borderId="132" xfId="0" applyFont="1" applyBorder="1" applyAlignment="1" applyProtection="1">
      <alignment vertical="center" wrapText="1"/>
      <protection locked="0"/>
    </xf>
    <xf numFmtId="0" fontId="27" fillId="0" borderId="42" xfId="0" applyFont="1" applyBorder="1" applyAlignment="1" applyProtection="1">
      <alignment vertical="center" wrapText="1"/>
      <protection locked="0"/>
    </xf>
    <xf numFmtId="0" fontId="27" fillId="0" borderId="55" xfId="0" applyFont="1" applyBorder="1" applyAlignment="1" applyProtection="1">
      <alignment horizontal="left" vertical="center" wrapText="1"/>
      <protection locked="0"/>
    </xf>
    <xf numFmtId="0" fontId="27" fillId="0" borderId="114" xfId="0" applyFont="1" applyBorder="1" applyAlignment="1" applyProtection="1">
      <alignment horizontal="left" vertical="center" wrapText="1"/>
      <protection locked="0"/>
    </xf>
    <xf numFmtId="0" fontId="27" fillId="0" borderId="33" xfId="0" applyFont="1" applyBorder="1" applyAlignment="1" applyProtection="1">
      <alignment horizontal="left" vertical="center" wrapText="1"/>
      <protection locked="0"/>
    </xf>
    <xf numFmtId="0" fontId="27" fillId="0" borderId="111" xfId="0" applyFont="1" applyBorder="1" applyAlignment="1" applyProtection="1">
      <alignment horizontal="left" vertical="center" wrapText="1"/>
      <protection locked="0"/>
    </xf>
    <xf numFmtId="164" fontId="27" fillId="0" borderId="51" xfId="0" applyNumberFormat="1" applyFont="1" applyBorder="1" applyAlignment="1">
      <alignment horizontal="center" vertical="center" wrapText="1"/>
    </xf>
    <xf numFmtId="164" fontId="27" fillId="0" borderId="42" xfId="0" applyNumberFormat="1" applyFont="1" applyBorder="1" applyAlignment="1">
      <alignment horizontal="center" vertical="center" wrapText="1"/>
    </xf>
    <xf numFmtId="0" fontId="27" fillId="0" borderId="76" xfId="0" applyFont="1" applyBorder="1" applyAlignment="1" applyProtection="1">
      <alignment wrapText="1"/>
      <protection locked="0"/>
    </xf>
    <xf numFmtId="0" fontId="27" fillId="0" borderId="42" xfId="0" applyFont="1" applyBorder="1" applyAlignment="1" applyProtection="1">
      <alignment horizontal="center" vertical="center" wrapText="1"/>
      <protection locked="0"/>
    </xf>
    <xf numFmtId="0" fontId="27" fillId="0" borderId="55" xfId="0" applyFont="1" applyBorder="1" applyAlignment="1" applyProtection="1">
      <alignment wrapText="1"/>
      <protection locked="0"/>
    </xf>
    <xf numFmtId="0" fontId="27" fillId="0" borderId="111" xfId="0" applyFont="1" applyBorder="1" applyAlignment="1" applyProtection="1">
      <alignment wrapText="1"/>
      <protection locked="0"/>
    </xf>
    <xf numFmtId="0" fontId="27" fillId="0" borderId="37" xfId="0" applyFont="1" applyBorder="1" applyAlignment="1" applyProtection="1">
      <alignment wrapText="1"/>
      <protection locked="0"/>
    </xf>
    <xf numFmtId="0" fontId="27" fillId="0" borderId="42" xfId="0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57" fillId="0" borderId="12" xfId="0" applyFont="1" applyBorder="1"/>
    <xf numFmtId="0" fontId="27" fillId="0" borderId="12" xfId="0" applyFont="1" applyBorder="1" applyAlignment="1" applyProtection="1">
      <alignment horizontal="left" vertical="center" wrapText="1"/>
      <protection locked="0"/>
    </xf>
    <xf numFmtId="164" fontId="27" fillId="0" borderId="113" xfId="0" applyNumberFormat="1" applyFont="1" applyBorder="1" applyAlignment="1">
      <alignment horizontal="center" vertical="center" wrapText="1"/>
    </xf>
    <xf numFmtId="164" fontId="27" fillId="0" borderId="23" xfId="0" applyNumberFormat="1" applyFont="1" applyBorder="1" applyAlignment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0" fillId="0" borderId="113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6" xfId="0" applyBorder="1" applyProtection="1">
      <protection locked="0"/>
    </xf>
    <xf numFmtId="0" fontId="32" fillId="0" borderId="22" xfId="0" applyFont="1" applyBorder="1" applyProtection="1">
      <protection locked="0"/>
    </xf>
    <xf numFmtId="0" fontId="27" fillId="0" borderId="22" xfId="0" applyFont="1" applyBorder="1" applyAlignment="1" applyProtection="1">
      <alignment horizontal="left" vertical="center" wrapText="1"/>
      <protection locked="0"/>
    </xf>
    <xf numFmtId="164" fontId="27" fillId="0" borderId="46" xfId="0" applyNumberFormat="1" applyFont="1" applyBorder="1" applyAlignment="1">
      <alignment horizontal="center" vertical="center" wrapText="1"/>
    </xf>
    <xf numFmtId="0" fontId="32" fillId="0" borderId="24" xfId="0" applyFont="1" applyBorder="1" applyAlignment="1" applyProtection="1">
      <alignment horizontal="center" vertical="center"/>
      <protection locked="0"/>
    </xf>
    <xf numFmtId="0" fontId="32" fillId="0" borderId="27" xfId="0" applyFont="1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4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24" xfId="0" applyBorder="1" applyProtection="1">
      <protection locked="0"/>
    </xf>
    <xf numFmtId="0" fontId="57" fillId="0" borderId="22" xfId="0" applyFont="1" applyBorder="1" applyAlignment="1">
      <alignment vertical="center"/>
    </xf>
    <xf numFmtId="0" fontId="32" fillId="0" borderId="8" xfId="0" applyFont="1" applyBorder="1" applyAlignment="1" applyProtection="1">
      <alignment horizontal="center" vertical="center"/>
      <protection locked="0"/>
    </xf>
    <xf numFmtId="0" fontId="57" fillId="0" borderId="22" xfId="0" applyFont="1" applyBorder="1"/>
    <xf numFmtId="0" fontId="57" fillId="0" borderId="22" xfId="0" applyFont="1" applyBorder="1" applyAlignment="1">
      <alignment wrapText="1"/>
    </xf>
    <xf numFmtId="0" fontId="32" fillId="0" borderId="33" xfId="0" applyFont="1" applyBorder="1" applyProtection="1">
      <protection locked="0"/>
    </xf>
    <xf numFmtId="0" fontId="0" fillId="0" borderId="57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114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3" fontId="45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0" fillId="5" borderId="50" xfId="0" applyFill="1" applyBorder="1" applyAlignment="1">
      <alignment vertical="center" wrapText="1"/>
    </xf>
    <xf numFmtId="0" fontId="0" fillId="5" borderId="25" xfId="0" applyFill="1" applyBorder="1" applyAlignment="1">
      <alignment vertical="center" wrapText="1"/>
    </xf>
    <xf numFmtId="164" fontId="0" fillId="5" borderId="31" xfId="0" applyNumberFormat="1" applyFill="1" applyBorder="1" applyAlignment="1">
      <alignment horizontal="center" vertical="center" wrapText="1"/>
    </xf>
    <xf numFmtId="164" fontId="0" fillId="5" borderId="27" xfId="0" applyNumberForma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17" fontId="0" fillId="5" borderId="119" xfId="0" applyNumberForma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wrapText="1"/>
    </xf>
    <xf numFmtId="164" fontId="27" fillId="5" borderId="27" xfId="0" applyNumberFormat="1" applyFont="1" applyFill="1" applyBorder="1" applyAlignment="1">
      <alignment horizontal="center" vertical="center" wrapText="1"/>
    </xf>
    <xf numFmtId="164" fontId="32" fillId="5" borderId="5" xfId="0" applyNumberFormat="1" applyFont="1" applyFill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5" borderId="12" xfId="0" applyFont="1" applyFill="1" applyBorder="1" applyAlignment="1">
      <alignment horizontal="center" wrapText="1"/>
    </xf>
    <xf numFmtId="0" fontId="32" fillId="5" borderId="22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wrapText="1"/>
    </xf>
    <xf numFmtId="0" fontId="32" fillId="5" borderId="33" xfId="0" applyFont="1" applyFill="1" applyBorder="1" applyAlignment="1">
      <alignment horizontal="center" wrapText="1"/>
    </xf>
    <xf numFmtId="164" fontId="0" fillId="5" borderId="36" xfId="0" applyNumberFormat="1" applyFill="1" applyBorder="1" applyAlignment="1">
      <alignment horizontal="center" vertical="center" wrapText="1"/>
    </xf>
    <xf numFmtId="0" fontId="0" fillId="5" borderId="22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7" xfId="0" applyFill="1" applyBorder="1" applyProtection="1">
      <protection locked="0"/>
    </xf>
    <xf numFmtId="0" fontId="0" fillId="5" borderId="46" xfId="0" applyFill="1" applyBorder="1" applyProtection="1">
      <protection locked="0"/>
    </xf>
    <xf numFmtId="0" fontId="0" fillId="0" borderId="25" xfId="0" applyBorder="1" applyAlignment="1" applyProtection="1">
      <alignment wrapText="1" shrinkToFit="1"/>
      <protection locked="0"/>
    </xf>
    <xf numFmtId="0" fontId="0" fillId="5" borderId="52" xfId="0" applyFill="1" applyBorder="1" applyProtection="1">
      <protection locked="0"/>
    </xf>
    <xf numFmtId="0" fontId="0" fillId="0" borderId="22" xfId="0" applyBorder="1" applyAlignment="1" applyProtection="1">
      <alignment wrapText="1" shrinkToFit="1"/>
      <protection locked="0"/>
    </xf>
    <xf numFmtId="164" fontId="27" fillId="0" borderId="47" xfId="0" applyNumberFormat="1" applyFont="1" applyBorder="1" applyAlignment="1">
      <alignment horizontal="center" vertical="center" wrapText="1"/>
    </xf>
    <xf numFmtId="0" fontId="0" fillId="0" borderId="43" xfId="0" applyBorder="1" applyAlignment="1" applyProtection="1">
      <alignment wrapText="1" shrinkToFit="1"/>
      <protection locked="0"/>
    </xf>
    <xf numFmtId="0" fontId="0" fillId="5" borderId="54" xfId="0" applyFill="1" applyBorder="1" applyProtection="1">
      <protection locked="0"/>
    </xf>
    <xf numFmtId="0" fontId="0" fillId="0" borderId="46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0" fontId="0" fillId="5" borderId="29" xfId="0" applyFill="1" applyBorder="1" applyProtection="1">
      <protection locked="0"/>
    </xf>
    <xf numFmtId="0" fontId="0" fillId="0" borderId="27" xfId="0" applyBorder="1" applyAlignment="1" applyProtection="1">
      <alignment wrapText="1" shrinkToFit="1"/>
      <protection locked="0"/>
    </xf>
    <xf numFmtId="0" fontId="27" fillId="0" borderId="22" xfId="0" applyFont="1" applyBorder="1" applyAlignment="1" applyProtection="1">
      <alignment wrapText="1" shrinkToFit="1"/>
      <protection locked="0"/>
    </xf>
    <xf numFmtId="0" fontId="27" fillId="0" borderId="25" xfId="0" applyFont="1" applyBorder="1" applyAlignment="1" applyProtection="1">
      <alignment wrapText="1" shrinkToFit="1"/>
      <protection locked="0"/>
    </xf>
    <xf numFmtId="0" fontId="27" fillId="0" borderId="22" xfId="0" applyFont="1" applyBorder="1" applyAlignment="1" applyProtection="1">
      <alignment horizontal="left" vertical="center" wrapText="1" shrinkToFit="1"/>
      <protection locked="0"/>
    </xf>
    <xf numFmtId="0" fontId="27" fillId="5" borderId="52" xfId="0" applyFont="1" applyFill="1" applyBorder="1" applyProtection="1">
      <protection locked="0"/>
    </xf>
    <xf numFmtId="0" fontId="27" fillId="5" borderId="22" xfId="0" applyFont="1" applyFill="1" applyBorder="1" applyProtection="1">
      <protection locked="0"/>
    </xf>
    <xf numFmtId="0" fontId="27" fillId="5" borderId="22" xfId="0" applyFont="1" applyFill="1" applyBorder="1" applyAlignment="1" applyProtection="1">
      <alignment wrapText="1"/>
      <protection locked="0"/>
    </xf>
    <xf numFmtId="167" fontId="27" fillId="5" borderId="24" xfId="0" applyNumberFormat="1" applyFont="1" applyFill="1" applyBorder="1" applyProtection="1">
      <protection locked="0"/>
    </xf>
    <xf numFmtId="167" fontId="27" fillId="5" borderId="27" xfId="0" applyNumberFormat="1" applyFont="1" applyFill="1" applyBorder="1" applyProtection="1">
      <protection locked="0"/>
    </xf>
    <xf numFmtId="0" fontId="27" fillId="5" borderId="52" xfId="0" applyFont="1" applyFill="1" applyBorder="1" applyAlignment="1" applyProtection="1">
      <alignment wrapText="1"/>
      <protection locked="0"/>
    </xf>
    <xf numFmtId="0" fontId="27" fillId="0" borderId="26" xfId="0" applyFont="1" applyBorder="1" applyAlignment="1" applyProtection="1">
      <alignment wrapText="1" shrinkToFit="1"/>
      <protection locked="0"/>
    </xf>
    <xf numFmtId="0" fontId="27" fillId="5" borderId="69" xfId="0" applyFont="1" applyFill="1" applyBorder="1" applyProtection="1">
      <protection locked="0"/>
    </xf>
    <xf numFmtId="0" fontId="27" fillId="5" borderId="26" xfId="0" applyFont="1" applyFill="1" applyBorder="1" applyProtection="1">
      <protection locked="0"/>
    </xf>
    <xf numFmtId="0" fontId="27" fillId="5" borderId="28" xfId="0" applyFont="1" applyFill="1" applyBorder="1" applyAlignment="1" applyProtection="1">
      <alignment horizontal="center" vertical="center"/>
      <protection locked="0"/>
    </xf>
    <xf numFmtId="0" fontId="27" fillId="5" borderId="27" xfId="0" applyFont="1" applyFill="1" applyBorder="1" applyAlignment="1" applyProtection="1">
      <alignment horizontal="center" vertical="center"/>
      <protection locked="0"/>
    </xf>
    <xf numFmtId="0" fontId="27" fillId="5" borderId="24" xfId="0" applyFont="1" applyFill="1" applyBorder="1" applyAlignment="1" applyProtection="1">
      <alignment horizontal="center" vertical="center"/>
      <protection locked="0"/>
    </xf>
    <xf numFmtId="164" fontId="0" fillId="5" borderId="16" xfId="0" applyNumberFormat="1" applyFill="1" applyBorder="1" applyAlignment="1">
      <alignment horizontal="center" vertical="center" wrapText="1"/>
    </xf>
    <xf numFmtId="164" fontId="0" fillId="5" borderId="19" xfId="0" applyNumberFormat="1" applyFill="1" applyBorder="1" applyAlignment="1">
      <alignment horizontal="center" vertical="center" wrapText="1"/>
    </xf>
    <xf numFmtId="164" fontId="0" fillId="5" borderId="134" xfId="0" applyNumberFormat="1" applyFill="1" applyBorder="1" applyAlignment="1">
      <alignment horizontal="center" vertical="center" wrapText="1"/>
    </xf>
    <xf numFmtId="164" fontId="27" fillId="5" borderId="8" xfId="0" applyNumberFormat="1" applyFont="1" applyFill="1" applyBorder="1" applyAlignment="1">
      <alignment horizontal="center" vertical="center" wrapText="1"/>
    </xf>
    <xf numFmtId="164" fontId="27" fillId="5" borderId="31" xfId="0" applyNumberFormat="1" applyFont="1" applyFill="1" applyBorder="1" applyAlignment="1">
      <alignment horizontal="center" vertical="center" wrapText="1"/>
    </xf>
    <xf numFmtId="164" fontId="27" fillId="5" borderId="34" xfId="0" applyNumberFormat="1" applyFont="1" applyFill="1" applyBorder="1" applyAlignment="1">
      <alignment horizontal="center" vertical="center" wrapText="1"/>
    </xf>
    <xf numFmtId="164" fontId="27" fillId="5" borderId="53" xfId="0" applyNumberFormat="1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49" fillId="5" borderId="13" xfId="0" applyFont="1" applyFill="1" applyBorder="1" applyAlignment="1" applyProtection="1">
      <alignment horizontal="center" vertical="center" wrapText="1" shrinkToFit="1"/>
      <protection locked="0"/>
    </xf>
    <xf numFmtId="0" fontId="27" fillId="5" borderId="16" xfId="0" applyFont="1" applyFill="1" applyBorder="1" applyAlignment="1">
      <alignment horizontal="center" vertical="center" wrapText="1"/>
    </xf>
    <xf numFmtId="0" fontId="27" fillId="5" borderId="1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43" fillId="5" borderId="55" xfId="0" applyFont="1" applyFill="1" applyBorder="1" applyAlignment="1" applyProtection="1">
      <alignment horizontal="center" vertical="center" wrapText="1"/>
      <protection locked="0"/>
    </xf>
    <xf numFmtId="0" fontId="43" fillId="5" borderId="117" xfId="0" applyFont="1" applyFill="1" applyBorder="1" applyAlignment="1" applyProtection="1">
      <alignment horizontal="center" vertical="center" wrapText="1"/>
      <protection locked="0"/>
    </xf>
    <xf numFmtId="0" fontId="43" fillId="5" borderId="55" xfId="0" applyFont="1" applyFill="1" applyBorder="1" applyAlignment="1" applyProtection="1">
      <alignment horizontal="center" vertical="center"/>
      <protection locked="0"/>
    </xf>
    <xf numFmtId="164" fontId="43" fillId="5" borderId="116" xfId="0" applyNumberFormat="1" applyFont="1" applyFill="1" applyBorder="1" applyAlignment="1">
      <alignment horizontal="center" vertical="center" wrapText="1"/>
    </xf>
    <xf numFmtId="0" fontId="43" fillId="0" borderId="55" xfId="0" applyFont="1" applyBorder="1" applyAlignment="1" applyProtection="1">
      <alignment wrapText="1" shrinkToFit="1"/>
      <protection locked="0"/>
    </xf>
    <xf numFmtId="0" fontId="43" fillId="0" borderId="55" xfId="0" applyFont="1" applyBorder="1" applyAlignment="1" applyProtection="1">
      <alignment horizontal="left" vertical="center" wrapText="1" shrinkToFit="1"/>
      <protection locked="0"/>
    </xf>
    <xf numFmtId="164" fontId="43" fillId="0" borderId="133" xfId="0" applyNumberFormat="1" applyFont="1" applyBorder="1" applyAlignment="1">
      <alignment horizontal="center" vertical="center" wrapText="1"/>
    </xf>
    <xf numFmtId="164" fontId="43" fillId="0" borderId="36" xfId="0" applyNumberFormat="1" applyFont="1" applyBorder="1" applyAlignment="1">
      <alignment horizontal="center" vertical="center" wrapText="1"/>
    </xf>
    <xf numFmtId="0" fontId="43" fillId="0" borderId="9" xfId="0" applyFont="1" applyBorder="1" applyAlignment="1" applyProtection="1">
      <alignment horizontal="center" vertical="center" wrapText="1" shrinkToFit="1"/>
      <protection locked="0"/>
    </xf>
    <xf numFmtId="0" fontId="43" fillId="0" borderId="117" xfId="0" applyFont="1" applyBorder="1" applyAlignment="1" applyProtection="1">
      <alignment horizontal="center" vertical="center" wrapText="1" shrinkToFit="1"/>
      <protection locked="0"/>
    </xf>
    <xf numFmtId="0" fontId="43" fillId="0" borderId="9" xfId="0" applyFont="1" applyBorder="1" applyAlignment="1" applyProtection="1">
      <alignment wrapText="1" shrinkToFit="1"/>
      <protection locked="0"/>
    </xf>
    <xf numFmtId="0" fontId="43" fillId="0" borderId="11" xfId="0" applyFont="1" applyBorder="1" applyAlignment="1" applyProtection="1">
      <alignment wrapText="1" shrinkToFit="1"/>
      <protection locked="0"/>
    </xf>
    <xf numFmtId="0" fontId="43" fillId="0" borderId="116" xfId="0" applyFont="1" applyBorder="1" applyAlignment="1" applyProtection="1">
      <alignment wrapText="1" shrinkToFit="1"/>
      <protection locked="0"/>
    </xf>
    <xf numFmtId="0" fontId="43" fillId="0" borderId="11" xfId="0" applyFont="1" applyBorder="1" applyAlignment="1" applyProtection="1">
      <alignment horizontal="center" vertical="center" wrapText="1" shrinkToFit="1"/>
      <protection locked="0"/>
    </xf>
    <xf numFmtId="0" fontId="43" fillId="5" borderId="12" xfId="0" applyFont="1" applyFill="1" applyBorder="1" applyAlignment="1" applyProtection="1">
      <alignment vertical="center"/>
      <protection locked="0"/>
    </xf>
    <xf numFmtId="0" fontId="43" fillId="5" borderId="55" xfId="0" applyFont="1" applyFill="1" applyBorder="1" applyAlignment="1" applyProtection="1">
      <alignment vertical="center" wrapText="1" shrinkToFit="1"/>
      <protection locked="0"/>
    </xf>
    <xf numFmtId="0" fontId="43" fillId="5" borderId="55" xfId="0" applyFont="1" applyFill="1" applyBorder="1" applyAlignment="1" applyProtection="1">
      <alignment horizontal="left" vertical="center" wrapText="1" shrinkToFit="1"/>
      <protection locked="0"/>
    </xf>
    <xf numFmtId="164" fontId="43" fillId="5" borderId="133" xfId="0" applyNumberFormat="1" applyFont="1" applyFill="1" applyBorder="1" applyAlignment="1">
      <alignment horizontal="center" vertical="center" wrapText="1"/>
    </xf>
    <xf numFmtId="164" fontId="43" fillId="5" borderId="36" xfId="0" applyNumberFormat="1" applyFont="1" applyFill="1" applyBorder="1" applyAlignment="1">
      <alignment horizontal="center" vertical="center" wrapText="1"/>
    </xf>
    <xf numFmtId="0" fontId="43" fillId="5" borderId="16" xfId="0" applyFont="1" applyFill="1" applyBorder="1" applyAlignment="1" applyProtection="1">
      <alignment horizontal="center" vertical="center"/>
      <protection locked="0"/>
    </xf>
    <xf numFmtId="0" fontId="43" fillId="5" borderId="19" xfId="0" applyFont="1" applyFill="1" applyBorder="1" applyAlignment="1" applyProtection="1">
      <alignment horizontal="center" vertical="center"/>
      <protection locked="0"/>
    </xf>
    <xf numFmtId="0" fontId="43" fillId="5" borderId="16" xfId="0" applyFont="1" applyFill="1" applyBorder="1" applyProtection="1">
      <protection locked="0"/>
    </xf>
    <xf numFmtId="0" fontId="43" fillId="5" borderId="19" xfId="0" applyFont="1" applyFill="1" applyBorder="1" applyProtection="1">
      <protection locked="0"/>
    </xf>
    <xf numFmtId="0" fontId="43" fillId="5" borderId="116" xfId="0" applyFont="1" applyFill="1" applyBorder="1" applyAlignment="1">
      <alignment horizontal="center" vertical="center"/>
    </xf>
    <xf numFmtId="0" fontId="43" fillId="5" borderId="11" xfId="0" applyFont="1" applyFill="1" applyBorder="1" applyAlignment="1">
      <alignment horizontal="center" vertical="center"/>
    </xf>
    <xf numFmtId="0" fontId="43" fillId="5" borderId="55" xfId="0" applyFont="1" applyFill="1" applyBorder="1" applyAlignment="1" applyProtection="1">
      <alignment wrapText="1"/>
      <protection locked="0"/>
    </xf>
    <xf numFmtId="0" fontId="43" fillId="5" borderId="11" xfId="0" applyFont="1" applyFill="1" applyBorder="1" applyProtection="1">
      <protection locked="0"/>
    </xf>
    <xf numFmtId="0" fontId="0" fillId="0" borderId="0" xfId="0" applyAlignment="1">
      <alignment horizontal="center" vertical="center"/>
    </xf>
    <xf numFmtId="0" fontId="49" fillId="0" borderId="43" xfId="0" applyFont="1" applyBorder="1" applyAlignment="1" applyProtection="1">
      <alignment horizontal="center" vertical="center" wrapText="1" shrinkToFit="1"/>
      <protection locked="0"/>
    </xf>
    <xf numFmtId="0" fontId="25" fillId="0" borderId="51" xfId="0" applyFont="1" applyBorder="1" applyAlignment="1" applyProtection="1">
      <alignment horizontal="center" vertical="center" wrapText="1" shrinkToFit="1"/>
      <protection locked="0"/>
    </xf>
    <xf numFmtId="49" fontId="50" fillId="0" borderId="51" xfId="0" applyNumberFormat="1" applyFont="1" applyBorder="1" applyAlignment="1" applyProtection="1">
      <alignment horizontal="center" vertical="center" wrapText="1" shrinkToFit="1"/>
      <protection locked="0"/>
    </xf>
    <xf numFmtId="49" fontId="50" fillId="0" borderId="138" xfId="0" applyNumberFormat="1" applyFont="1" applyBorder="1" applyAlignment="1" applyProtection="1">
      <alignment horizontal="center" vertical="center" wrapText="1" shrinkToFit="1"/>
      <protection locked="0"/>
    </xf>
    <xf numFmtId="0" fontId="50" fillId="0" borderId="15" xfId="0" applyFont="1" applyBorder="1" applyAlignment="1">
      <alignment vertical="center" wrapText="1"/>
    </xf>
    <xf numFmtId="0" fontId="49" fillId="0" borderId="13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49" fontId="50" fillId="0" borderId="14" xfId="0" applyNumberFormat="1" applyFont="1" applyBorder="1" applyAlignment="1">
      <alignment vertical="center" wrapText="1"/>
    </xf>
    <xf numFmtId="165" fontId="47" fillId="5" borderId="75" xfId="0" applyNumberFormat="1" applyFont="1" applyFill="1" applyBorder="1" applyAlignment="1">
      <alignment horizontal="center" vertical="center" wrapText="1"/>
    </xf>
    <xf numFmtId="0" fontId="28" fillId="5" borderId="37" xfId="0" applyFont="1" applyFill="1" applyBorder="1" applyAlignment="1">
      <alignment horizontal="left" vertical="center" wrapText="1"/>
    </xf>
    <xf numFmtId="165" fontId="28" fillId="5" borderId="75" xfId="0" applyNumberFormat="1" applyFont="1" applyFill="1" applyBorder="1" applyAlignment="1">
      <alignment horizontal="center" vertical="center" wrapText="1"/>
    </xf>
    <xf numFmtId="17" fontId="27" fillId="5" borderId="69" xfId="0" applyNumberFormat="1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0" fontId="43" fillId="5" borderId="17" xfId="0" applyFont="1" applyFill="1" applyBorder="1" applyAlignment="1" applyProtection="1">
      <alignment horizontal="center" vertical="center"/>
      <protection locked="0"/>
    </xf>
    <xf numFmtId="0" fontId="43" fillId="5" borderId="17" xfId="0" applyFont="1" applyFill="1" applyBorder="1" applyAlignment="1" applyProtection="1">
      <alignment horizontal="center" vertical="center" wrapText="1"/>
      <protection locked="0"/>
    </xf>
    <xf numFmtId="0" fontId="43" fillId="5" borderId="56" xfId="0" applyFont="1" applyFill="1" applyBorder="1" applyAlignment="1" applyProtection="1">
      <alignment horizontal="center" vertical="center" wrapText="1"/>
      <protection locked="0"/>
    </xf>
    <xf numFmtId="164" fontId="43" fillId="5" borderId="137" xfId="0" applyNumberFormat="1" applyFont="1" applyFill="1" applyBorder="1" applyAlignment="1">
      <alignment horizontal="center" vertical="center" wrapText="1"/>
    </xf>
    <xf numFmtId="0" fontId="43" fillId="5" borderId="137" xfId="0" applyFont="1" applyFill="1" applyBorder="1" applyAlignment="1">
      <alignment horizontal="center" vertical="center"/>
    </xf>
    <xf numFmtId="0" fontId="43" fillId="5" borderId="15" xfId="0" applyFont="1" applyFill="1" applyBorder="1" applyAlignment="1">
      <alignment horizontal="center" vertical="center"/>
    </xf>
    <xf numFmtId="0" fontId="1" fillId="5" borderId="137" xfId="0" applyFont="1" applyFill="1" applyBorder="1" applyAlignment="1">
      <alignment horizontal="center" vertical="center"/>
    </xf>
    <xf numFmtId="49" fontId="50" fillId="5" borderId="14" xfId="0" applyNumberFormat="1" applyFont="1" applyFill="1" applyBorder="1" applyAlignment="1" applyProtection="1">
      <alignment horizontal="center" vertical="center" wrapText="1" shrinkToFit="1"/>
      <protection locked="0"/>
    </xf>
    <xf numFmtId="0" fontId="43" fillId="5" borderId="115" xfId="0" applyFont="1" applyFill="1" applyBorder="1" applyAlignment="1" applyProtection="1">
      <alignment horizontal="left" vertical="center" wrapText="1"/>
      <protection locked="0"/>
    </xf>
    <xf numFmtId="164" fontId="43" fillId="5" borderId="15" xfId="0" applyNumberFormat="1" applyFont="1" applyFill="1" applyBorder="1" applyAlignment="1">
      <alignment horizontal="center" vertical="center" wrapText="1"/>
    </xf>
    <xf numFmtId="0" fontId="43" fillId="5" borderId="115" xfId="0" applyFont="1" applyFill="1" applyBorder="1" applyAlignment="1">
      <alignment horizontal="center" vertical="center" wrapText="1"/>
    </xf>
    <xf numFmtId="0" fontId="49" fillId="5" borderId="9" xfId="0" applyFont="1" applyFill="1" applyBorder="1" applyAlignment="1" applyProtection="1">
      <alignment horizontal="center" vertical="center" wrapText="1" shrinkToFit="1"/>
      <protection locked="0"/>
    </xf>
    <xf numFmtId="0" fontId="1" fillId="5" borderId="55" xfId="0" applyFont="1" applyFill="1" applyBorder="1" applyAlignment="1">
      <alignment horizontal="center" vertical="center"/>
    </xf>
    <xf numFmtId="164" fontId="43" fillId="5" borderId="11" xfId="0" applyNumberFormat="1" applyFont="1" applyFill="1" applyBorder="1" applyAlignment="1">
      <alignment horizontal="center" vertical="center" wrapText="1"/>
    </xf>
    <xf numFmtId="17" fontId="43" fillId="5" borderId="117" xfId="0" applyNumberFormat="1" applyFont="1" applyFill="1" applyBorder="1" applyAlignment="1">
      <alignment horizontal="center" vertical="center"/>
    </xf>
    <xf numFmtId="17" fontId="43" fillId="5" borderId="9" xfId="0" applyNumberFormat="1" applyFont="1" applyFill="1" applyBorder="1" applyAlignment="1">
      <alignment horizontal="center" vertical="center"/>
    </xf>
    <xf numFmtId="0" fontId="43" fillId="5" borderId="117" xfId="0" applyFont="1" applyFill="1" applyBorder="1" applyAlignment="1">
      <alignment horizontal="center" vertical="center"/>
    </xf>
    <xf numFmtId="0" fontId="43" fillId="5" borderId="9" xfId="0" applyFont="1" applyFill="1" applyBorder="1" applyAlignment="1">
      <alignment horizontal="center" vertical="center"/>
    </xf>
    <xf numFmtId="0" fontId="43" fillId="5" borderId="116" xfId="0" applyFont="1" applyFill="1" applyBorder="1" applyAlignment="1">
      <alignment horizontal="center" vertical="center" wrapText="1"/>
    </xf>
    <xf numFmtId="0" fontId="43" fillId="5" borderId="55" xfId="0" applyFont="1" applyFill="1" applyBorder="1" applyAlignment="1" applyProtection="1">
      <alignment horizontal="left" vertical="center" wrapText="1"/>
      <protection locked="0"/>
    </xf>
    <xf numFmtId="0" fontId="43" fillId="5" borderId="11" xfId="0" applyFont="1" applyFill="1" applyBorder="1" applyAlignment="1">
      <alignment horizontal="center" vertical="center" wrapText="1"/>
    </xf>
    <xf numFmtId="0" fontId="50" fillId="5" borderId="112" xfId="0" applyFont="1" applyFill="1" applyBorder="1" applyAlignment="1" applyProtection="1">
      <alignment horizontal="center" vertical="center" wrapText="1" shrinkToFit="1"/>
      <protection locked="0"/>
    </xf>
    <xf numFmtId="0" fontId="50" fillId="5" borderId="140" xfId="0" applyFont="1" applyFill="1" applyBorder="1" applyAlignment="1" applyProtection="1">
      <alignment horizontal="center" vertical="center" wrapText="1" shrinkToFit="1"/>
      <protection locked="0"/>
    </xf>
    <xf numFmtId="164" fontId="0" fillId="5" borderId="140" xfId="0" applyNumberFormat="1" applyFill="1" applyBorder="1" applyAlignment="1">
      <alignment horizontal="center" vertical="center" wrapText="1"/>
    </xf>
    <xf numFmtId="0" fontId="56" fillId="5" borderId="10" xfId="0" applyFont="1" applyFill="1" applyBorder="1" applyAlignment="1" applyProtection="1">
      <alignment wrapText="1"/>
      <protection locked="0"/>
    </xf>
    <xf numFmtId="0" fontId="56" fillId="5" borderId="140" xfId="0" applyFont="1" applyFill="1" applyBorder="1" applyAlignment="1" applyProtection="1">
      <alignment wrapText="1"/>
      <protection locked="0"/>
    </xf>
    <xf numFmtId="0" fontId="58" fillId="5" borderId="133" xfId="0" applyFont="1" applyFill="1" applyBorder="1" applyAlignment="1">
      <alignment horizontal="center" vertical="center" wrapText="1"/>
    </xf>
    <xf numFmtId="0" fontId="27" fillId="5" borderId="22" xfId="0" applyFont="1" applyFill="1" applyBorder="1" applyAlignment="1" applyProtection="1">
      <alignment horizontal="left" vertical="center" wrapText="1"/>
      <protection locked="0"/>
    </xf>
    <xf numFmtId="0" fontId="27" fillId="5" borderId="7" xfId="0" applyFont="1" applyFill="1" applyBorder="1" applyAlignment="1" applyProtection="1">
      <alignment horizontal="left" vertical="center" wrapText="1"/>
      <protection locked="0"/>
    </xf>
    <xf numFmtId="0" fontId="27" fillId="5" borderId="50" xfId="0" applyFont="1" applyFill="1" applyBorder="1" applyAlignment="1" applyProtection="1">
      <alignment horizontal="left" vertical="center" wrapText="1"/>
      <protection locked="0"/>
    </xf>
    <xf numFmtId="0" fontId="27" fillId="5" borderId="49" xfId="0" applyFont="1" applyFill="1" applyBorder="1" applyAlignment="1" applyProtection="1">
      <alignment horizontal="left" vertical="center" wrapText="1"/>
      <protection locked="0"/>
    </xf>
    <xf numFmtId="164" fontId="27" fillId="5" borderId="47" xfId="0" applyNumberFormat="1" applyFont="1" applyFill="1" applyBorder="1" applyAlignment="1">
      <alignment horizontal="center" vertical="center" wrapText="1"/>
    </xf>
    <xf numFmtId="164" fontId="27" fillId="5" borderId="142" xfId="0" applyNumberFormat="1" applyFont="1" applyFill="1" applyBorder="1" applyAlignment="1">
      <alignment horizontal="center" vertical="center" wrapText="1"/>
    </xf>
    <xf numFmtId="0" fontId="27" fillId="5" borderId="48" xfId="0" applyFont="1" applyFill="1" applyBorder="1" applyAlignment="1">
      <alignment horizontal="center" vertical="center" wrapText="1"/>
    </xf>
    <xf numFmtId="0" fontId="27" fillId="5" borderId="32" xfId="0" applyFont="1" applyFill="1" applyBorder="1" applyAlignment="1">
      <alignment horizontal="center" vertical="center" wrapText="1"/>
    </xf>
    <xf numFmtId="0" fontId="27" fillId="5" borderId="47" xfId="0" applyFont="1" applyFill="1" applyBorder="1" applyAlignment="1" applyProtection="1">
      <alignment horizontal="center" vertical="center" wrapText="1"/>
      <protection locked="0"/>
    </xf>
    <xf numFmtId="0" fontId="27" fillId="5" borderId="48" xfId="0" applyFont="1" applyFill="1" applyBorder="1" applyAlignment="1" applyProtection="1">
      <alignment horizontal="center" vertical="center" wrapText="1"/>
      <protection locked="0"/>
    </xf>
    <xf numFmtId="0" fontId="27" fillId="5" borderId="32" xfId="0" applyFont="1" applyFill="1" applyBorder="1" applyAlignment="1" applyProtection="1">
      <alignment horizontal="center" vertical="center" wrapText="1"/>
      <protection locked="0"/>
    </xf>
    <xf numFmtId="0" fontId="27" fillId="5" borderId="49" xfId="0" applyFont="1" applyFill="1" applyBorder="1" applyAlignment="1" applyProtection="1">
      <alignment horizontal="center" vertical="center" wrapText="1"/>
      <protection locked="0"/>
    </xf>
    <xf numFmtId="0" fontId="27" fillId="5" borderId="50" xfId="0" applyFont="1" applyFill="1" applyBorder="1" applyAlignment="1" applyProtection="1">
      <alignment horizontal="center" vertical="center" wrapText="1"/>
      <protection locked="0"/>
    </xf>
    <xf numFmtId="0" fontId="27" fillId="5" borderId="141" xfId="0" applyFont="1" applyFill="1" applyBorder="1" applyAlignment="1" applyProtection="1">
      <alignment horizontal="center" vertical="center" wrapText="1"/>
      <protection locked="0"/>
    </xf>
    <xf numFmtId="0" fontId="27" fillId="5" borderId="48" xfId="0" applyFont="1" applyFill="1" applyBorder="1" applyAlignment="1" applyProtection="1">
      <alignment wrapText="1"/>
      <protection locked="0"/>
    </xf>
    <xf numFmtId="0" fontId="27" fillId="5" borderId="49" xfId="0" applyFont="1" applyFill="1" applyBorder="1" applyAlignment="1" applyProtection="1">
      <alignment wrapText="1"/>
      <protection locked="0"/>
    </xf>
    <xf numFmtId="0" fontId="27" fillId="5" borderId="141" xfId="0" applyFont="1" applyFill="1" applyBorder="1" applyAlignment="1" applyProtection="1">
      <alignment horizontal="left" vertical="center" wrapText="1"/>
      <protection locked="0"/>
    </xf>
    <xf numFmtId="0" fontId="27" fillId="5" borderId="143" xfId="0" applyFont="1" applyFill="1" applyBorder="1" applyAlignment="1" applyProtection="1">
      <alignment horizontal="left" vertical="center" wrapText="1"/>
      <protection locked="0"/>
    </xf>
    <xf numFmtId="0" fontId="27" fillId="5" borderId="144" xfId="0" applyFont="1" applyFill="1" applyBorder="1" applyAlignment="1" applyProtection="1">
      <alignment horizontal="left" vertical="center" wrapText="1"/>
      <protection locked="0"/>
    </xf>
    <xf numFmtId="0" fontId="27" fillId="5" borderId="145" xfId="0" applyFont="1" applyFill="1" applyBorder="1" applyAlignment="1" applyProtection="1">
      <alignment horizontal="left" vertical="center" wrapText="1"/>
      <protection locked="0"/>
    </xf>
    <xf numFmtId="164" fontId="27" fillId="5" borderId="146" xfId="0" applyNumberFormat="1" applyFont="1" applyFill="1" applyBorder="1" applyAlignment="1">
      <alignment horizontal="center" vertical="center" wrapText="1"/>
    </xf>
    <xf numFmtId="164" fontId="27" fillId="5" borderId="147" xfId="0" applyNumberFormat="1" applyFont="1" applyFill="1" applyBorder="1" applyAlignment="1">
      <alignment horizontal="center" vertical="center" wrapText="1"/>
    </xf>
    <xf numFmtId="0" fontId="27" fillId="5" borderId="148" xfId="0" applyFont="1" applyFill="1" applyBorder="1" applyAlignment="1">
      <alignment horizontal="center" vertical="center" wrapText="1"/>
    </xf>
    <xf numFmtId="0" fontId="27" fillId="5" borderId="149" xfId="0" applyFont="1" applyFill="1" applyBorder="1" applyAlignment="1">
      <alignment horizontal="center" vertical="center" wrapText="1"/>
    </xf>
    <xf numFmtId="0" fontId="27" fillId="5" borderId="146" xfId="0" applyFont="1" applyFill="1" applyBorder="1" applyAlignment="1" applyProtection="1">
      <alignment horizontal="center" vertical="center" wrapText="1"/>
      <protection locked="0"/>
    </xf>
    <xf numFmtId="0" fontId="27" fillId="5" borderId="148" xfId="0" applyFont="1" applyFill="1" applyBorder="1" applyAlignment="1" applyProtection="1">
      <alignment horizontal="center" vertical="center" wrapText="1"/>
      <protection locked="0"/>
    </xf>
    <xf numFmtId="0" fontId="27" fillId="5" borderId="149" xfId="0" applyFont="1" applyFill="1" applyBorder="1" applyAlignment="1" applyProtection="1">
      <alignment horizontal="center" vertical="center" wrapText="1"/>
      <protection locked="0"/>
    </xf>
    <xf numFmtId="0" fontId="27" fillId="5" borderId="145" xfId="0" applyFont="1" applyFill="1" applyBorder="1" applyAlignment="1" applyProtection="1">
      <alignment horizontal="center" vertical="center" wrapText="1"/>
      <protection locked="0"/>
    </xf>
    <xf numFmtId="0" fontId="27" fillId="5" borderId="143" xfId="0" applyFont="1" applyFill="1" applyBorder="1" applyAlignment="1" applyProtection="1">
      <alignment horizontal="center" vertical="center" wrapText="1"/>
      <protection locked="0"/>
    </xf>
    <xf numFmtId="0" fontId="27" fillId="5" borderId="144" xfId="0" applyFont="1" applyFill="1" applyBorder="1" applyAlignment="1" applyProtection="1">
      <alignment horizontal="center" vertical="center" wrapText="1"/>
      <protection locked="0"/>
    </xf>
    <xf numFmtId="0" fontId="27" fillId="5" borderId="148" xfId="0" applyFont="1" applyFill="1" applyBorder="1" applyAlignment="1" applyProtection="1">
      <alignment wrapText="1"/>
      <protection locked="0"/>
    </xf>
    <xf numFmtId="0" fontId="27" fillId="5" borderId="145" xfId="0" applyFont="1" applyFill="1" applyBorder="1" applyAlignment="1" applyProtection="1">
      <alignment wrapText="1"/>
      <protection locked="0"/>
    </xf>
    <xf numFmtId="0" fontId="27" fillId="5" borderId="52" xfId="0" applyFont="1" applyFill="1" applyBorder="1" applyAlignment="1" applyProtection="1">
      <alignment horizontal="left" vertical="center" wrapText="1"/>
      <protection locked="0"/>
    </xf>
    <xf numFmtId="0" fontId="27" fillId="5" borderId="4" xfId="0" applyFont="1" applyFill="1" applyBorder="1" applyAlignment="1" applyProtection="1">
      <alignment horizontal="left" vertical="center" wrapText="1"/>
      <protection locked="0"/>
    </xf>
    <xf numFmtId="0" fontId="27" fillId="5" borderId="69" xfId="0" applyFont="1" applyFill="1" applyBorder="1" applyAlignment="1" applyProtection="1">
      <alignment horizontal="left" vertical="center" wrapText="1"/>
      <protection locked="0"/>
    </xf>
    <xf numFmtId="164" fontId="27" fillId="5" borderId="5" xfId="0" applyNumberFormat="1" applyFont="1" applyFill="1" applyBorder="1" applyAlignment="1">
      <alignment horizontal="center" vertical="center" wrapText="1"/>
    </xf>
    <xf numFmtId="164" fontId="27" fillId="5" borderId="3" xfId="0" applyNumberFormat="1" applyFont="1" applyFill="1" applyBorder="1" applyAlignment="1">
      <alignment horizontal="center" vertical="center" wrapText="1"/>
    </xf>
    <xf numFmtId="0" fontId="27" fillId="5" borderId="54" xfId="0" applyFont="1" applyFill="1" applyBorder="1" applyAlignment="1">
      <alignment horizontal="center" vertical="center" wrapText="1"/>
    </xf>
    <xf numFmtId="0" fontId="27" fillId="5" borderId="29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 applyProtection="1">
      <alignment horizontal="center" vertical="center" wrapText="1"/>
      <protection locked="0"/>
    </xf>
    <xf numFmtId="0" fontId="27" fillId="5" borderId="54" xfId="0" applyFont="1" applyFill="1" applyBorder="1" applyAlignment="1" applyProtection="1">
      <alignment horizontal="center" vertical="center" wrapText="1"/>
      <protection locked="0"/>
    </xf>
    <xf numFmtId="0" fontId="27" fillId="5" borderId="29" xfId="0" applyFont="1" applyFill="1" applyBorder="1" applyAlignment="1" applyProtection="1">
      <alignment horizontal="center" vertical="center" wrapText="1"/>
      <protection locked="0"/>
    </xf>
    <xf numFmtId="0" fontId="27" fillId="5" borderId="69" xfId="0" applyFont="1" applyFill="1" applyBorder="1" applyAlignment="1" applyProtection="1">
      <alignment horizontal="center" vertical="center" wrapText="1"/>
      <protection locked="0"/>
    </xf>
    <xf numFmtId="0" fontId="27" fillId="5" borderId="52" xfId="0" applyFont="1" applyFill="1" applyBorder="1" applyAlignment="1" applyProtection="1">
      <alignment horizontal="center" vertical="center" wrapText="1"/>
      <protection locked="0"/>
    </xf>
    <xf numFmtId="0" fontId="27" fillId="5" borderId="4" xfId="0" applyFont="1" applyFill="1" applyBorder="1" applyAlignment="1" applyProtection="1">
      <alignment horizontal="center" vertical="center" wrapText="1"/>
      <protection locked="0"/>
    </xf>
    <xf numFmtId="0" fontId="27" fillId="5" borderId="54" xfId="0" applyFont="1" applyFill="1" applyBorder="1" applyAlignment="1" applyProtection="1">
      <alignment wrapText="1"/>
      <protection locked="0"/>
    </xf>
    <xf numFmtId="0" fontId="27" fillId="5" borderId="69" xfId="0" applyFont="1" applyFill="1" applyBorder="1" applyAlignment="1" applyProtection="1">
      <alignment wrapText="1"/>
      <protection locked="0"/>
    </xf>
    <xf numFmtId="0" fontId="32" fillId="0" borderId="114" xfId="0" applyFont="1" applyBorder="1" applyAlignment="1" applyProtection="1">
      <alignment horizontal="center" vertical="center"/>
      <protection locked="0"/>
    </xf>
    <xf numFmtId="0" fontId="32" fillId="0" borderId="36" xfId="0" applyFont="1" applyBorder="1" applyAlignment="1" applyProtection="1">
      <alignment horizontal="center" vertical="center"/>
      <protection locked="0"/>
    </xf>
    <xf numFmtId="0" fontId="0" fillId="0" borderId="153" xfId="0" applyBorder="1" applyProtection="1">
      <protection locked="0"/>
    </xf>
    <xf numFmtId="0" fontId="43" fillId="5" borderId="116" xfId="0" applyFont="1" applyFill="1" applyBorder="1" applyAlignment="1" applyProtection="1">
      <alignment horizontal="center" vertical="center"/>
      <protection locked="0"/>
    </xf>
    <xf numFmtId="0" fontId="0" fillId="0" borderId="153" xfId="0" applyBorder="1"/>
    <xf numFmtId="164" fontId="27" fillId="5" borderId="16" xfId="0" applyNumberFormat="1" applyFont="1" applyFill="1" applyBorder="1" applyAlignment="1">
      <alignment horizontal="center" vertical="center" wrapText="1"/>
    </xf>
    <xf numFmtId="164" fontId="27" fillId="5" borderId="18" xfId="0" applyNumberFormat="1" applyFont="1" applyFill="1" applyBorder="1" applyAlignment="1">
      <alignment horizontal="center" vertical="center" wrapText="1"/>
    </xf>
    <xf numFmtId="164" fontId="0" fillId="5" borderId="116" xfId="0" applyNumberFormat="1" applyFill="1" applyBorder="1" applyAlignment="1">
      <alignment horizontal="center" vertical="center" wrapText="1"/>
    </xf>
    <xf numFmtId="164" fontId="0" fillId="5" borderId="11" xfId="0" applyNumberForma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17" xfId="0" applyFill="1" applyBorder="1" applyAlignment="1">
      <alignment horizontal="center" vertical="center" wrapText="1"/>
    </xf>
    <xf numFmtId="0" fontId="27" fillId="5" borderId="52" xfId="0" applyFont="1" applyFill="1" applyBorder="1" applyAlignment="1">
      <alignment horizontal="left" vertical="center" wrapText="1"/>
    </xf>
    <xf numFmtId="0" fontId="0" fillId="5" borderId="54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52" xfId="0" applyFill="1" applyBorder="1" applyAlignment="1">
      <alignment horizontal="center" vertical="center" wrapText="1"/>
    </xf>
    <xf numFmtId="0" fontId="27" fillId="5" borderId="28" xfId="0" applyFont="1" applyFill="1" applyBorder="1" applyAlignment="1">
      <alignment horizontal="center" vertical="center" wrapText="1"/>
    </xf>
    <xf numFmtId="0" fontId="27" fillId="5" borderId="33" xfId="0" applyFont="1" applyFill="1" applyBorder="1" applyAlignment="1">
      <alignment vertical="center" wrapText="1"/>
    </xf>
    <xf numFmtId="0" fontId="27" fillId="5" borderId="33" xfId="0" applyFont="1" applyFill="1" applyBorder="1" applyAlignment="1">
      <alignment horizontal="left" vertical="center" wrapText="1"/>
    </xf>
    <xf numFmtId="0" fontId="27" fillId="5" borderId="81" xfId="0" applyFont="1" applyFill="1" applyBorder="1" applyAlignment="1">
      <alignment horizontal="left" vertical="center" wrapText="1"/>
    </xf>
    <xf numFmtId="0" fontId="0" fillId="5" borderId="34" xfId="0" applyFill="1" applyBorder="1" applyAlignment="1">
      <alignment horizontal="center" vertical="center" wrapText="1"/>
    </xf>
    <xf numFmtId="164" fontId="27" fillId="5" borderId="49" xfId="0" applyNumberFormat="1" applyFont="1" applyFill="1" applyBorder="1" applyAlignment="1">
      <alignment horizontal="center" vertical="center" wrapText="1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142" xfId="0" applyNumberFormat="1" applyFont="1" applyFill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43" xfId="0" applyFont="1" applyBorder="1" applyAlignment="1">
      <alignment horizontal="center" vertical="center" wrapText="1"/>
    </xf>
    <xf numFmtId="0" fontId="49" fillId="0" borderId="4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52" fillId="0" borderId="11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132" xfId="0" applyFont="1" applyBorder="1" applyAlignment="1">
      <alignment horizontal="center" vertical="center" wrapText="1"/>
    </xf>
    <xf numFmtId="0" fontId="50" fillId="0" borderId="4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45" xfId="0" applyFont="1" applyBorder="1" applyAlignment="1">
      <alignment horizontal="center" vertical="center" wrapText="1"/>
    </xf>
    <xf numFmtId="0" fontId="50" fillId="0" borderId="42" xfId="0" applyFont="1" applyBorder="1" applyAlignment="1">
      <alignment horizontal="center" vertical="center" wrapText="1"/>
    </xf>
    <xf numFmtId="49" fontId="50" fillId="0" borderId="14" xfId="0" applyNumberFormat="1" applyFont="1" applyBorder="1" applyAlignment="1">
      <alignment horizontal="center" vertical="center" wrapText="1"/>
    </xf>
    <xf numFmtId="49" fontId="50" fillId="0" borderId="44" xfId="0" applyNumberFormat="1" applyFont="1" applyBorder="1" applyAlignment="1">
      <alignment horizontal="center" vertical="center" wrapText="1"/>
    </xf>
    <xf numFmtId="49" fontId="50" fillId="0" borderId="51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0" fillId="0" borderId="138" xfId="0" applyFont="1" applyBorder="1" applyAlignment="1">
      <alignment horizontal="center" vertical="center" wrapText="1"/>
    </xf>
    <xf numFmtId="0" fontId="50" fillId="0" borderId="53" xfId="0" applyFont="1" applyBorder="1" applyAlignment="1">
      <alignment horizontal="center" vertical="center" wrapText="1"/>
    </xf>
    <xf numFmtId="0" fontId="49" fillId="0" borderId="137" xfId="0" applyFont="1" applyBorder="1" applyAlignment="1">
      <alignment horizontal="center" vertical="center" wrapText="1"/>
    </xf>
    <xf numFmtId="0" fontId="49" fillId="0" borderId="83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43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2" fillId="0" borderId="44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33" fillId="0" borderId="116" xfId="0" applyFont="1" applyBorder="1" applyAlignment="1">
      <alignment horizontal="center"/>
    </xf>
    <xf numFmtId="0" fontId="33" fillId="0" borderId="112" xfId="0" applyFont="1" applyBorder="1" applyAlignment="1">
      <alignment horizontal="center"/>
    </xf>
    <xf numFmtId="0" fontId="33" fillId="0" borderId="117" xfId="0" applyFont="1" applyBorder="1" applyAlignment="1">
      <alignment horizontal="center"/>
    </xf>
    <xf numFmtId="0" fontId="15" fillId="0" borderId="17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0" fillId="0" borderId="5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9" fillId="0" borderId="16" xfId="0" applyFont="1" applyBorder="1" applyAlignment="1" applyProtection="1">
      <alignment horizontal="center" vertical="center" wrapText="1"/>
      <protection locked="0"/>
    </xf>
    <xf numFmtId="0" fontId="49" fillId="0" borderId="24" xfId="0" applyFont="1" applyBorder="1" applyAlignment="1" applyProtection="1">
      <alignment horizontal="center" vertical="center" wrapText="1"/>
      <protection locked="0"/>
    </xf>
    <xf numFmtId="0" fontId="49" fillId="0" borderId="34" xfId="0" applyFont="1" applyBorder="1" applyAlignment="1" applyProtection="1">
      <alignment horizontal="center" vertical="center" wrapText="1"/>
      <protection locked="0"/>
    </xf>
    <xf numFmtId="0" fontId="25" fillId="0" borderId="54" xfId="0" applyFont="1" applyBorder="1" applyAlignment="1" applyProtection="1">
      <alignment horizontal="center" vertical="center" wrapText="1"/>
      <protection locked="0"/>
    </xf>
    <xf numFmtId="0" fontId="25" fillId="0" borderId="46" xfId="0" applyFont="1" applyBorder="1" applyAlignment="1" applyProtection="1">
      <alignment horizontal="center" vertical="center" wrapText="1"/>
      <protection locked="0"/>
    </xf>
    <xf numFmtId="0" fontId="25" fillId="0" borderId="35" xfId="0" applyFont="1" applyBorder="1" applyAlignment="1" applyProtection="1">
      <alignment horizontal="center" vertical="center" wrapText="1"/>
      <protection locked="0"/>
    </xf>
    <xf numFmtId="0" fontId="50" fillId="0" borderId="54" xfId="0" applyFont="1" applyBorder="1" applyAlignment="1" applyProtection="1">
      <alignment horizontal="center" vertical="center" wrapText="1"/>
      <protection locked="0"/>
    </xf>
    <xf numFmtId="0" fontId="50" fillId="0" borderId="46" xfId="0" applyFont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6" xfId="0" applyFont="1" applyBorder="1" applyAlignment="1" applyProtection="1">
      <alignment horizontal="center" vertical="center" wrapText="1"/>
      <protection locked="0"/>
    </xf>
    <xf numFmtId="0" fontId="50" fillId="0" borderId="39" xfId="0" applyFont="1" applyBorder="1" applyAlignment="1" applyProtection="1">
      <alignment horizontal="center" vertical="center" wrapText="1"/>
      <protection locked="0"/>
    </xf>
    <xf numFmtId="0" fontId="50" fillId="5" borderId="15" xfId="0" applyFont="1" applyFill="1" applyBorder="1" applyAlignment="1" applyProtection="1">
      <alignment horizontal="center" vertical="center" wrapText="1" shrinkToFit="1"/>
      <protection locked="0"/>
    </xf>
    <xf numFmtId="0" fontId="50" fillId="5" borderId="42" xfId="0" applyFont="1" applyFill="1" applyBorder="1" applyAlignment="1" applyProtection="1">
      <alignment horizontal="center" vertical="center" wrapText="1" shrinkToFit="1"/>
      <protection locked="0"/>
    </xf>
    <xf numFmtId="0" fontId="0" fillId="5" borderId="17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49" fillId="5" borderId="13" xfId="0" applyFont="1" applyFill="1" applyBorder="1" applyAlignment="1" applyProtection="1">
      <alignment horizontal="center" vertical="center" wrapText="1" shrinkToFit="1"/>
      <protection locked="0"/>
    </xf>
    <xf numFmtId="0" fontId="49" fillId="5" borderId="41" xfId="0" applyFont="1" applyFill="1" applyBorder="1" applyAlignment="1" applyProtection="1">
      <alignment horizontal="center" vertical="center" wrapText="1" shrinkToFit="1"/>
      <protection locked="0"/>
    </xf>
    <xf numFmtId="0" fontId="25" fillId="5" borderId="14" xfId="0" applyFont="1" applyFill="1" applyBorder="1" applyAlignment="1" applyProtection="1">
      <alignment horizontal="center" vertical="center" wrapText="1" shrinkToFit="1"/>
      <protection locked="0"/>
    </xf>
    <xf numFmtId="0" fontId="25" fillId="5" borderId="51" xfId="0" applyFont="1" applyFill="1" applyBorder="1" applyAlignment="1" applyProtection="1">
      <alignment horizontal="center" vertical="center" wrapText="1" shrinkToFit="1"/>
      <protection locked="0"/>
    </xf>
    <xf numFmtId="0" fontId="50" fillId="5" borderId="14" xfId="0" applyFont="1" applyFill="1" applyBorder="1" applyAlignment="1" applyProtection="1">
      <alignment horizontal="center" vertical="center" wrapText="1" shrinkToFit="1"/>
      <protection locked="0"/>
    </xf>
    <xf numFmtId="0" fontId="50" fillId="5" borderId="51" xfId="0" applyFont="1" applyFill="1" applyBorder="1" applyAlignment="1" applyProtection="1">
      <alignment horizontal="center" vertical="center" wrapText="1" shrinkToFit="1"/>
      <protection locked="0"/>
    </xf>
    <xf numFmtId="49" fontId="25" fillId="5" borderId="14" xfId="0" applyNumberFormat="1" applyFont="1" applyFill="1" applyBorder="1" applyAlignment="1">
      <alignment horizontal="center" vertical="center" wrapText="1"/>
    </xf>
    <xf numFmtId="49" fontId="25" fillId="5" borderId="51" xfId="0" applyNumberFormat="1" applyFont="1" applyFill="1" applyBorder="1" applyAlignment="1">
      <alignment horizontal="center" vertical="center" wrapText="1"/>
    </xf>
    <xf numFmtId="49" fontId="25" fillId="5" borderId="15" xfId="0" applyNumberFormat="1" applyFont="1" applyFill="1" applyBorder="1" applyAlignment="1">
      <alignment horizontal="center" vertical="center" wrapText="1"/>
    </xf>
    <xf numFmtId="49" fontId="25" fillId="5" borderId="42" xfId="0" applyNumberFormat="1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58" fillId="5" borderId="14" xfId="0" applyFont="1" applyFill="1" applyBorder="1" applyAlignment="1">
      <alignment horizontal="center" vertical="center" wrapText="1"/>
    </xf>
    <xf numFmtId="0" fontId="58" fillId="5" borderId="51" xfId="0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 wrapText="1"/>
    </xf>
    <xf numFmtId="0" fontId="17" fillId="5" borderId="43" xfId="0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27" fillId="5" borderId="44" xfId="0" applyFont="1" applyFill="1" applyBorder="1" applyAlignment="1">
      <alignment horizontal="center" vertical="center" wrapText="1"/>
    </xf>
    <xf numFmtId="0" fontId="27" fillId="5" borderId="51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27" fillId="5" borderId="45" xfId="0" applyFont="1" applyFill="1" applyBorder="1" applyAlignment="1">
      <alignment horizontal="center" vertical="center" wrapText="1"/>
    </xf>
    <xf numFmtId="0" fontId="27" fillId="5" borderId="4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7" fillId="0" borderId="46" xfId="0" applyFont="1" applyBorder="1" applyAlignment="1" applyProtection="1">
      <alignment horizontal="center" vertical="center" wrapText="1"/>
      <protection locked="0"/>
    </xf>
    <xf numFmtId="0" fontId="27" fillId="0" borderId="35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27" fillId="0" borderId="44" xfId="0" applyFont="1" applyBorder="1" applyAlignment="1" applyProtection="1">
      <alignment horizontal="center" vertical="center" wrapText="1"/>
      <protection locked="0"/>
    </xf>
    <xf numFmtId="0" fontId="27" fillId="0" borderId="51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8" fillId="0" borderId="44" xfId="0" applyFont="1" applyBorder="1" applyAlignment="1" applyProtection="1">
      <alignment horizontal="center" vertical="center" wrapText="1"/>
      <protection locked="0"/>
    </xf>
    <xf numFmtId="0" fontId="28" fillId="0" borderId="51" xfId="0" applyFont="1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7" fillId="0" borderId="45" xfId="0" applyFont="1" applyBorder="1" applyAlignment="1" applyProtection="1">
      <alignment horizontal="center" vertical="center" wrapText="1"/>
      <protection locked="0"/>
    </xf>
    <xf numFmtId="0" fontId="27" fillId="0" borderId="42" xfId="0" applyFont="1" applyBorder="1" applyAlignment="1" applyProtection="1">
      <alignment horizontal="center" vertical="center" wrapText="1"/>
      <protection locked="0"/>
    </xf>
    <xf numFmtId="0" fontId="17" fillId="0" borderId="21" xfId="0" applyFont="1" applyBorder="1" applyAlignment="1">
      <alignment horizontal="center" vertical="center" wrapText="1"/>
    </xf>
    <xf numFmtId="0" fontId="17" fillId="0" borderId="82" xfId="0" applyFont="1" applyBorder="1" applyAlignment="1">
      <alignment horizontal="center" vertical="center" wrapText="1"/>
    </xf>
    <xf numFmtId="0" fontId="17" fillId="0" borderId="139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114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44" xfId="0" applyFont="1" applyBorder="1" applyAlignment="1" applyProtection="1">
      <alignment vertical="center" wrapText="1"/>
      <protection locked="0"/>
    </xf>
    <xf numFmtId="0" fontId="27" fillId="0" borderId="51" xfId="0" applyFont="1" applyBorder="1" applyAlignment="1" applyProtection="1">
      <alignment vertical="center" wrapText="1"/>
      <protection locked="0"/>
    </xf>
    <xf numFmtId="0" fontId="27" fillId="0" borderId="1" xfId="0" applyFont="1" applyBorder="1" applyAlignment="1" applyProtection="1">
      <alignment vertical="center" wrapText="1"/>
      <protection locked="0"/>
    </xf>
    <xf numFmtId="0" fontId="27" fillId="0" borderId="138" xfId="0" applyFont="1" applyBorder="1" applyAlignment="1" applyProtection="1">
      <alignment vertical="center" wrapText="1"/>
      <protection locked="0"/>
    </xf>
    <xf numFmtId="0" fontId="17" fillId="0" borderId="40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27" fillId="0" borderId="85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7" fillId="0" borderId="111" xfId="0" applyFont="1" applyBorder="1" applyAlignment="1">
      <alignment horizontal="center" vertical="center" wrapText="1"/>
    </xf>
    <xf numFmtId="0" fontId="27" fillId="0" borderId="84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38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49" fontId="27" fillId="0" borderId="15" xfId="0" applyNumberFormat="1" applyFont="1" applyBorder="1" applyAlignment="1">
      <alignment horizontal="center" vertical="center" wrapText="1"/>
    </xf>
    <xf numFmtId="49" fontId="27" fillId="0" borderId="45" xfId="0" applyNumberFormat="1" applyFont="1" applyBorder="1" applyAlignment="1">
      <alignment horizontal="center" vertical="center" wrapText="1"/>
    </xf>
    <xf numFmtId="49" fontId="27" fillId="0" borderId="42" xfId="0" applyNumberFormat="1" applyFont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154" xfId="0" applyFill="1" applyBorder="1" applyAlignment="1">
      <alignment horizontal="center" vertical="center" wrapText="1"/>
    </xf>
    <xf numFmtId="0" fontId="17" fillId="5" borderId="16" xfId="0" applyFont="1" applyFill="1" applyBorder="1" applyAlignment="1" applyProtection="1">
      <alignment horizontal="center" vertical="center" wrapText="1"/>
      <protection locked="0"/>
    </xf>
    <xf numFmtId="0" fontId="17" fillId="5" borderId="24" xfId="0" applyFont="1" applyFill="1" applyBorder="1" applyAlignment="1" applyProtection="1">
      <alignment horizontal="center" vertical="center" wrapText="1"/>
      <protection locked="0"/>
    </xf>
    <xf numFmtId="0" fontId="17" fillId="5" borderId="150" xfId="0" applyFont="1" applyFill="1" applyBorder="1" applyAlignment="1" applyProtection="1">
      <alignment horizontal="center" vertical="center" wrapText="1"/>
      <protection locked="0"/>
    </xf>
    <xf numFmtId="0" fontId="27" fillId="5" borderId="23" xfId="0" applyFont="1" applyFill="1" applyBorder="1" applyAlignment="1" applyProtection="1">
      <alignment horizontal="center" vertical="center" wrapText="1"/>
      <protection locked="0"/>
    </xf>
    <xf numFmtId="0" fontId="27" fillId="5" borderId="46" xfId="0" applyFont="1" applyFill="1" applyBorder="1" applyAlignment="1" applyProtection="1">
      <alignment horizontal="center" vertical="center" wrapText="1"/>
      <protection locked="0"/>
    </xf>
    <xf numFmtId="0" fontId="27" fillId="5" borderId="48" xfId="0" applyFont="1" applyFill="1" applyBorder="1" applyAlignment="1" applyProtection="1">
      <alignment horizontal="center" vertical="center" wrapText="1"/>
      <protection locked="0"/>
    </xf>
    <xf numFmtId="0" fontId="27" fillId="5" borderId="14" xfId="0" applyFont="1" applyFill="1" applyBorder="1" applyAlignment="1" applyProtection="1">
      <alignment horizontal="center" vertical="center" wrapText="1"/>
      <protection locked="0"/>
    </xf>
    <xf numFmtId="0" fontId="27" fillId="5" borderId="44" xfId="0" applyFont="1" applyFill="1" applyBorder="1" applyAlignment="1" applyProtection="1">
      <alignment horizontal="center" vertical="center" wrapText="1"/>
      <protection locked="0"/>
    </xf>
    <xf numFmtId="0" fontId="28" fillId="5" borderId="14" xfId="0" applyFont="1" applyFill="1" applyBorder="1" applyAlignment="1" applyProtection="1">
      <alignment horizontal="center" vertical="center" wrapText="1"/>
      <protection locked="0"/>
    </xf>
    <xf numFmtId="0" fontId="28" fillId="5" borderId="44" xfId="0" applyFont="1" applyFill="1" applyBorder="1" applyAlignment="1" applyProtection="1">
      <alignment horizontal="center" vertical="center" wrapText="1"/>
      <protection locked="0"/>
    </xf>
    <xf numFmtId="0" fontId="28" fillId="5" borderId="151" xfId="0" applyFont="1" applyFill="1" applyBorder="1" applyAlignment="1" applyProtection="1">
      <alignment horizontal="center" vertical="center" wrapText="1"/>
      <protection locked="0"/>
    </xf>
    <xf numFmtId="0" fontId="27" fillId="5" borderId="15" xfId="0" applyFont="1" applyFill="1" applyBorder="1" applyAlignment="1" applyProtection="1">
      <alignment horizontal="center" vertical="center" wrapText="1"/>
      <protection locked="0"/>
    </xf>
    <xf numFmtId="0" fontId="27" fillId="5" borderId="45" xfId="0" applyFont="1" applyFill="1" applyBorder="1" applyAlignment="1" applyProtection="1">
      <alignment horizontal="center" vertical="center" wrapText="1"/>
      <protection locked="0"/>
    </xf>
    <xf numFmtId="0" fontId="27" fillId="5" borderId="152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42" xfId="0" applyNumberForma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41" fillId="4" borderId="116" xfId="0" applyFont="1" applyFill="1" applyBorder="1" applyAlignment="1">
      <alignment horizontal="center" vertical="center" wrapText="1"/>
    </xf>
    <xf numFmtId="0" fontId="41" fillId="4" borderId="112" xfId="0" applyFont="1" applyFill="1" applyBorder="1" applyAlignment="1">
      <alignment horizontal="center" vertical="center" wrapText="1"/>
    </xf>
    <xf numFmtId="0" fontId="14" fillId="0" borderId="116" xfId="0" applyFont="1" applyBorder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117" xfId="0" applyFont="1" applyBorder="1" applyAlignment="1">
      <alignment horizontal="center"/>
    </xf>
    <xf numFmtId="0" fontId="15" fillId="4" borderId="21" xfId="0" applyFont="1" applyFill="1" applyBorder="1" applyAlignment="1">
      <alignment horizontal="center" vertical="center" wrapText="1"/>
    </xf>
    <xf numFmtId="0" fontId="15" fillId="4" borderId="83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6" fillId="4" borderId="137" xfId="0" applyFont="1" applyFill="1" applyBorder="1" applyAlignment="1">
      <alignment horizontal="center" vertical="center"/>
    </xf>
    <xf numFmtId="0" fontId="16" fillId="4" borderId="115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 wrapText="1"/>
    </xf>
    <xf numFmtId="0" fontId="16" fillId="4" borderId="41" xfId="0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51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69" xfId="0" applyFont="1" applyFill="1" applyBorder="1" applyAlignment="1">
      <alignment horizontal="center" vertical="center" wrapText="1"/>
    </xf>
    <xf numFmtId="0" fontId="27" fillId="5" borderId="26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3" zoomScale="135" zoomScaleNormal="90" workbookViewId="0">
      <selection activeCell="F10" sqref="F10"/>
    </sheetView>
  </sheetViews>
  <sheetFormatPr baseColWidth="10" defaultColWidth="8.83203125" defaultRowHeight="15" x14ac:dyDescent="0.2"/>
  <cols>
    <col min="1" max="1" width="17.6640625" customWidth="1"/>
    <col min="2" max="2" width="14.5" customWidth="1"/>
    <col min="3" max="3" width="14.83203125" customWidth="1"/>
  </cols>
  <sheetData>
    <row r="1" spans="1:14" ht="21" x14ac:dyDescent="0.25">
      <c r="A1" s="1" t="s">
        <v>0</v>
      </c>
    </row>
    <row r="2" spans="1:14" ht="14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">
      <c r="A26" s="2"/>
    </row>
    <row r="27" spans="1:14" x14ac:dyDescent="0.2">
      <c r="A27" s="3" t="s">
        <v>29</v>
      </c>
    </row>
    <row r="28" spans="1:14" x14ac:dyDescent="0.2">
      <c r="A28" s="2" t="s">
        <v>30</v>
      </c>
    </row>
    <row r="29" spans="1:14" x14ac:dyDescent="0.2">
      <c r="A29" s="2" t="s">
        <v>31</v>
      </c>
    </row>
    <row r="30" spans="1:14" x14ac:dyDescent="0.2">
      <c r="A30" s="2"/>
    </row>
    <row r="31" spans="1:14" ht="130.75" customHeight="1" x14ac:dyDescent="0.2">
      <c r="A31" s="2"/>
    </row>
    <row r="32" spans="1:14" ht="38.25" customHeight="1" x14ac:dyDescent="0.2">
      <c r="A32" s="4"/>
    </row>
    <row r="33" spans="1:7" x14ac:dyDescent="0.2">
      <c r="A33" s="4"/>
    </row>
    <row r="34" spans="1:7" x14ac:dyDescent="0.2">
      <c r="A34" s="20" t="s">
        <v>32</v>
      </c>
    </row>
    <row r="35" spans="1:7" x14ac:dyDescent="0.2">
      <c r="A35" t="s">
        <v>33</v>
      </c>
    </row>
    <row r="37" spans="1:7" x14ac:dyDescent="0.2">
      <c r="A37" s="20" t="s">
        <v>34</v>
      </c>
    </row>
    <row r="38" spans="1:7" x14ac:dyDescent="0.2">
      <c r="A38" t="s">
        <v>35</v>
      </c>
    </row>
    <row r="40" spans="1:7" x14ac:dyDescent="0.2">
      <c r="A40" s="3" t="s">
        <v>36</v>
      </c>
    </row>
    <row r="41" spans="1:7" x14ac:dyDescent="0.2">
      <c r="A41" s="2" t="s">
        <v>37</v>
      </c>
    </row>
    <row r="42" spans="1:7" x14ac:dyDescent="0.2">
      <c r="A42" s="21" t="s">
        <v>38</v>
      </c>
    </row>
    <row r="43" spans="1:7" x14ac:dyDescent="0.2">
      <c r="B43" s="4"/>
      <c r="C43" s="4"/>
      <c r="D43" s="4"/>
      <c r="E43" s="4"/>
      <c r="F43" s="4"/>
      <c r="G43" s="4"/>
    </row>
    <row r="44" spans="1:7" x14ac:dyDescent="0.2">
      <c r="A44" s="22"/>
      <c r="B44" s="4"/>
      <c r="C44" s="4"/>
      <c r="D44" s="4"/>
      <c r="E44" s="4"/>
      <c r="F44" s="4"/>
      <c r="G44" s="4"/>
    </row>
    <row r="45" spans="1:7" x14ac:dyDescent="0.2">
      <c r="B45" s="4"/>
      <c r="C45" s="4"/>
      <c r="D45" s="4"/>
      <c r="E45" s="4"/>
      <c r="F45" s="4"/>
      <c r="G45" s="4"/>
    </row>
    <row r="46" spans="1:7" x14ac:dyDescent="0.2">
      <c r="A46" s="4"/>
      <c r="B46" s="4"/>
      <c r="C46" s="4"/>
      <c r="D46" s="4"/>
      <c r="E46" s="4"/>
      <c r="F46" s="4"/>
      <c r="G46" s="4"/>
    </row>
    <row r="47" spans="1:7" x14ac:dyDescent="0.2">
      <c r="A47" s="4"/>
      <c r="B47" s="4"/>
      <c r="C47" s="4"/>
      <c r="D47" s="4"/>
      <c r="E47" s="4"/>
      <c r="F47" s="4"/>
      <c r="G47" s="4"/>
    </row>
    <row r="48" spans="1:7" x14ac:dyDescent="0.2">
      <c r="A48" s="4"/>
      <c r="B48" s="4"/>
      <c r="C48" s="4"/>
      <c r="D48" s="4"/>
      <c r="E48" s="4"/>
      <c r="F48" s="4"/>
      <c r="G48" s="4"/>
    </row>
    <row r="49" spans="1:7" x14ac:dyDescent="0.2">
      <c r="A49" s="4"/>
      <c r="B49" s="4"/>
      <c r="C49" s="4"/>
      <c r="D49" s="4"/>
      <c r="E49" s="4"/>
      <c r="F49" s="4"/>
      <c r="G49" s="4"/>
    </row>
    <row r="50" spans="1:7" x14ac:dyDescent="0.2">
      <c r="A50" s="4"/>
      <c r="B50" s="4"/>
      <c r="C50" s="4"/>
      <c r="D50" s="4"/>
      <c r="E50" s="4"/>
      <c r="F50" s="4"/>
      <c r="G50" s="4"/>
    </row>
    <row r="51" spans="1:7" x14ac:dyDescent="0.2">
      <c r="A51" s="4"/>
      <c r="B51" s="4"/>
      <c r="C51" s="4"/>
      <c r="D51" s="4"/>
      <c r="E51" s="4"/>
      <c r="F51" s="4"/>
      <c r="G51" s="4"/>
    </row>
    <row r="52" spans="1:7" x14ac:dyDescent="0.2">
      <c r="A52" s="4"/>
      <c r="B52" s="4"/>
      <c r="C52" s="4"/>
      <c r="D52" s="4"/>
      <c r="E52" s="4"/>
      <c r="F52" s="4"/>
      <c r="G52" s="4"/>
    </row>
    <row r="53" spans="1:7" x14ac:dyDescent="0.2">
      <c r="A53" s="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BFF1-C2D4-C941-9061-6CBB31C23E4E}">
  <sheetPr>
    <pageSetUpPr fitToPage="1"/>
  </sheetPr>
  <dimension ref="A1:T65"/>
  <sheetViews>
    <sheetView topLeftCell="A27" zoomScale="70" zoomScaleNormal="70" workbookViewId="0">
      <selection activeCell="M34" sqref="M34"/>
    </sheetView>
  </sheetViews>
  <sheetFormatPr baseColWidth="10" defaultColWidth="9.33203125" defaultRowHeight="15" x14ac:dyDescent="0.2"/>
  <cols>
    <col min="1" max="1" width="7.33203125" customWidth="1"/>
    <col min="2" max="2" width="33.83203125" customWidth="1"/>
    <col min="3" max="3" width="15.1640625" customWidth="1"/>
    <col min="4" max="4" width="12.6640625" customWidth="1"/>
    <col min="5" max="5" width="15.83203125" customWidth="1"/>
    <col min="6" max="6" width="11.6640625" customWidth="1"/>
    <col min="7" max="7" width="30.5" customWidth="1"/>
    <col min="8" max="8" width="15.1640625" customWidth="1"/>
    <col min="9" max="9" width="10" customWidth="1"/>
    <col min="10" max="10" width="9.83203125" customWidth="1"/>
    <col min="11" max="11" width="50.1640625" customWidth="1"/>
    <col min="12" max="12" width="21.33203125" customWidth="1"/>
    <col min="13" max="13" width="25" customWidth="1"/>
    <col min="14" max="14" width="8.33203125" customWidth="1"/>
    <col min="15" max="15" width="9.1640625" customWidth="1"/>
    <col min="16" max="16" width="14.5" customWidth="1"/>
    <col min="17" max="17" width="11.83203125" customWidth="1"/>
    <col min="18" max="18" width="17.5" customWidth="1"/>
    <col min="19" max="19" width="7.6640625" customWidth="1"/>
  </cols>
  <sheetData>
    <row r="1" spans="1:19" ht="20" thickBot="1" x14ac:dyDescent="0.3">
      <c r="A1" s="812" t="s">
        <v>319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/>
      <c r="O1" s="813"/>
      <c r="P1" s="813"/>
      <c r="Q1" s="813"/>
      <c r="R1" s="813"/>
      <c r="S1" s="814"/>
    </row>
    <row r="2" spans="1:19" ht="27.25" customHeight="1" x14ac:dyDescent="0.2">
      <c r="A2" s="815" t="s">
        <v>40</v>
      </c>
      <c r="B2" s="817" t="s">
        <v>41</v>
      </c>
      <c r="C2" s="818"/>
      <c r="D2" s="818"/>
      <c r="E2" s="818"/>
      <c r="F2" s="819"/>
      <c r="G2" s="815" t="s">
        <v>42</v>
      </c>
      <c r="H2" s="815" t="s">
        <v>320</v>
      </c>
      <c r="I2" s="820" t="s">
        <v>44</v>
      </c>
      <c r="J2" s="815" t="s">
        <v>45</v>
      </c>
      <c r="K2" s="815" t="s">
        <v>46</v>
      </c>
      <c r="L2" s="822" t="s">
        <v>321</v>
      </c>
      <c r="M2" s="823"/>
      <c r="N2" s="824" t="s">
        <v>322</v>
      </c>
      <c r="O2" s="825"/>
      <c r="P2" s="817" t="s">
        <v>323</v>
      </c>
      <c r="Q2" s="819"/>
      <c r="R2" s="824" t="s">
        <v>50</v>
      </c>
      <c r="S2" s="825"/>
    </row>
    <row r="3" spans="1:19" ht="108" thickBot="1" x14ac:dyDescent="0.25">
      <c r="A3" s="816"/>
      <c r="B3" s="62" t="s">
        <v>51</v>
      </c>
      <c r="C3" s="63" t="s">
        <v>52</v>
      </c>
      <c r="D3" s="63" t="s">
        <v>53</v>
      </c>
      <c r="E3" s="63" t="s">
        <v>54</v>
      </c>
      <c r="F3" s="64" t="s">
        <v>55</v>
      </c>
      <c r="G3" s="816"/>
      <c r="H3" s="816"/>
      <c r="I3" s="821"/>
      <c r="J3" s="816"/>
      <c r="K3" s="816"/>
      <c r="L3" s="65" t="s">
        <v>56</v>
      </c>
      <c r="M3" s="66" t="s">
        <v>324</v>
      </c>
      <c r="N3" s="57" t="s">
        <v>58</v>
      </c>
      <c r="O3" s="58" t="s">
        <v>59</v>
      </c>
      <c r="P3" s="57" t="s">
        <v>325</v>
      </c>
      <c r="Q3" s="67" t="s">
        <v>326</v>
      </c>
      <c r="R3" s="57" t="s">
        <v>66</v>
      </c>
      <c r="S3" s="68" t="s">
        <v>67</v>
      </c>
    </row>
    <row r="4" spans="1:19" ht="55" customHeight="1" thickBot="1" x14ac:dyDescent="0.25">
      <c r="A4" s="61">
        <v>1</v>
      </c>
      <c r="B4" s="69" t="s">
        <v>327</v>
      </c>
      <c r="C4" s="70" t="s">
        <v>96</v>
      </c>
      <c r="D4" s="71">
        <v>47020342</v>
      </c>
      <c r="E4" s="71">
        <v>107518261</v>
      </c>
      <c r="F4" s="72">
        <v>600055426</v>
      </c>
      <c r="G4" s="73" t="s">
        <v>328</v>
      </c>
      <c r="H4" s="74" t="s">
        <v>76</v>
      </c>
      <c r="I4" s="75" t="s">
        <v>77</v>
      </c>
      <c r="J4" s="76" t="s">
        <v>77</v>
      </c>
      <c r="K4" s="77" t="s">
        <v>329</v>
      </c>
      <c r="L4" s="78">
        <v>4000000</v>
      </c>
      <c r="M4" s="79">
        <f>L4*0.7</f>
        <v>2800000</v>
      </c>
      <c r="N4" s="80">
        <v>2022</v>
      </c>
      <c r="O4" s="81">
        <v>2022</v>
      </c>
      <c r="P4" s="80"/>
      <c r="Q4" s="82" t="s">
        <v>83</v>
      </c>
      <c r="R4" s="80" t="s">
        <v>330</v>
      </c>
      <c r="S4" s="83" t="s">
        <v>100</v>
      </c>
    </row>
    <row r="5" spans="1:19" ht="55" customHeight="1" thickBot="1" x14ac:dyDescent="0.25">
      <c r="A5" s="54">
        <v>2</v>
      </c>
      <c r="B5" s="672" t="s">
        <v>331</v>
      </c>
      <c r="C5" s="673" t="s">
        <v>96</v>
      </c>
      <c r="D5" s="674" t="s">
        <v>332</v>
      </c>
      <c r="E5" s="87">
        <v>107518520</v>
      </c>
      <c r="F5" s="671">
        <v>600055612</v>
      </c>
      <c r="G5" s="77" t="s">
        <v>333</v>
      </c>
      <c r="H5" s="77" t="s">
        <v>76</v>
      </c>
      <c r="I5" s="77" t="s">
        <v>77</v>
      </c>
      <c r="J5" s="77" t="s">
        <v>77</v>
      </c>
      <c r="K5" s="77" t="s">
        <v>334</v>
      </c>
      <c r="L5" s="78">
        <v>2000000</v>
      </c>
      <c r="M5" s="638">
        <f t="shared" ref="M5" si="0">L5*0.7</f>
        <v>1400000</v>
      </c>
      <c r="N5" s="89">
        <v>44713</v>
      </c>
      <c r="O5" s="90">
        <v>44805</v>
      </c>
      <c r="P5" s="91"/>
      <c r="Q5" s="92"/>
      <c r="R5" s="93" t="s">
        <v>335</v>
      </c>
      <c r="S5" s="94" t="s">
        <v>100</v>
      </c>
    </row>
    <row r="6" spans="1:19" ht="38" customHeight="1" x14ac:dyDescent="0.2">
      <c r="A6" s="796">
        <v>3</v>
      </c>
      <c r="B6" s="780" t="s">
        <v>336</v>
      </c>
      <c r="C6" s="783" t="s">
        <v>337</v>
      </c>
      <c r="D6" s="793" t="s">
        <v>338</v>
      </c>
      <c r="E6" s="778">
        <v>181070553</v>
      </c>
      <c r="F6" s="790">
        <v>691008329</v>
      </c>
      <c r="G6" s="77" t="s">
        <v>339</v>
      </c>
      <c r="H6" s="77" t="s">
        <v>76</v>
      </c>
      <c r="I6" s="77" t="s">
        <v>77</v>
      </c>
      <c r="J6" s="77" t="s">
        <v>340</v>
      </c>
      <c r="K6" s="77" t="s">
        <v>341</v>
      </c>
      <c r="L6" s="78">
        <v>8000000</v>
      </c>
      <c r="M6" s="79">
        <f t="shared" ref="M6:M33" si="1">L6*0.7</f>
        <v>5600000</v>
      </c>
      <c r="N6" s="93">
        <v>2025</v>
      </c>
      <c r="O6" s="92">
        <v>2026</v>
      </c>
      <c r="P6" s="95" t="s">
        <v>454</v>
      </c>
      <c r="Q6" s="92"/>
      <c r="R6" s="93" t="s">
        <v>456</v>
      </c>
      <c r="S6" s="94" t="s">
        <v>100</v>
      </c>
    </row>
    <row r="7" spans="1:19" ht="35" customHeight="1" x14ac:dyDescent="0.2">
      <c r="A7" s="797"/>
      <c r="B7" s="781"/>
      <c r="C7" s="784"/>
      <c r="D7" s="794"/>
      <c r="E7" s="789"/>
      <c r="F7" s="791"/>
      <c r="G7" s="96" t="s">
        <v>342</v>
      </c>
      <c r="H7" s="96" t="s">
        <v>76</v>
      </c>
      <c r="I7" s="96" t="s">
        <v>77</v>
      </c>
      <c r="J7" s="96" t="s">
        <v>340</v>
      </c>
      <c r="K7" s="96" t="s">
        <v>343</v>
      </c>
      <c r="L7" s="97">
        <v>8000000</v>
      </c>
      <c r="M7" s="98">
        <f t="shared" si="1"/>
        <v>5600000</v>
      </c>
      <c r="N7" s="99">
        <v>2025</v>
      </c>
      <c r="O7" s="100">
        <v>2027</v>
      </c>
      <c r="P7" s="101" t="s">
        <v>455</v>
      </c>
      <c r="Q7" s="100" t="s">
        <v>83</v>
      </c>
      <c r="R7" s="99" t="s">
        <v>456</v>
      </c>
      <c r="S7" s="102" t="s">
        <v>100</v>
      </c>
    </row>
    <row r="8" spans="1:19" ht="50" customHeight="1" thickBot="1" x14ac:dyDescent="0.25">
      <c r="A8" s="798"/>
      <c r="B8" s="782"/>
      <c r="C8" s="785"/>
      <c r="D8" s="795"/>
      <c r="E8" s="779"/>
      <c r="F8" s="792"/>
      <c r="G8" s="96" t="s">
        <v>344</v>
      </c>
      <c r="H8" s="96" t="s">
        <v>76</v>
      </c>
      <c r="I8" s="96" t="s">
        <v>77</v>
      </c>
      <c r="J8" s="96" t="s">
        <v>340</v>
      </c>
      <c r="K8" s="96" t="s">
        <v>344</v>
      </c>
      <c r="L8" s="97">
        <v>3000000</v>
      </c>
      <c r="M8" s="104">
        <f t="shared" si="1"/>
        <v>2100000</v>
      </c>
      <c r="N8" s="99">
        <v>2025</v>
      </c>
      <c r="O8" s="100">
        <v>2027</v>
      </c>
      <c r="P8" s="105"/>
      <c r="Q8" s="100"/>
      <c r="R8" s="99" t="s">
        <v>100</v>
      </c>
      <c r="S8" s="102" t="s">
        <v>100</v>
      </c>
    </row>
    <row r="9" spans="1:19" ht="37" customHeight="1" thickBot="1" x14ac:dyDescent="0.25">
      <c r="A9" s="84">
        <v>5</v>
      </c>
      <c r="B9" s="106" t="s">
        <v>345</v>
      </c>
      <c r="C9" s="107" t="s">
        <v>346</v>
      </c>
      <c r="D9" s="108">
        <v>47019581</v>
      </c>
      <c r="E9" s="108">
        <v>107518317</v>
      </c>
      <c r="F9" s="109">
        <v>600055469</v>
      </c>
      <c r="G9" s="77" t="s">
        <v>347</v>
      </c>
      <c r="H9" s="77" t="s">
        <v>76</v>
      </c>
      <c r="I9" s="77" t="s">
        <v>77</v>
      </c>
      <c r="J9" s="77" t="s">
        <v>77</v>
      </c>
      <c r="K9" s="77" t="s">
        <v>348</v>
      </c>
      <c r="L9" s="78">
        <v>750000</v>
      </c>
      <c r="M9" s="79">
        <f t="shared" si="1"/>
        <v>525000</v>
      </c>
      <c r="N9" s="89">
        <v>45778</v>
      </c>
      <c r="O9" s="90">
        <v>45901</v>
      </c>
      <c r="P9" s="91"/>
      <c r="Q9" s="92"/>
      <c r="R9" s="50"/>
      <c r="S9" s="94"/>
    </row>
    <row r="10" spans="1:19" ht="36" customHeight="1" x14ac:dyDescent="0.2">
      <c r="A10" s="796">
        <v>6</v>
      </c>
      <c r="B10" s="780" t="s">
        <v>349</v>
      </c>
      <c r="C10" s="783" t="s">
        <v>350</v>
      </c>
      <c r="D10" s="778" t="s">
        <v>490</v>
      </c>
      <c r="E10" s="778" t="s">
        <v>351</v>
      </c>
      <c r="F10" s="790">
        <v>600055701</v>
      </c>
      <c r="G10" s="73" t="s">
        <v>352</v>
      </c>
      <c r="H10" s="73" t="s">
        <v>76</v>
      </c>
      <c r="I10" s="77" t="s">
        <v>77</v>
      </c>
      <c r="J10" s="77" t="s">
        <v>353</v>
      </c>
      <c r="K10" s="73" t="s">
        <v>354</v>
      </c>
      <c r="L10" s="78">
        <v>6000000</v>
      </c>
      <c r="M10" s="79">
        <f t="shared" si="1"/>
        <v>4200000</v>
      </c>
      <c r="N10" s="93">
        <v>2022</v>
      </c>
      <c r="O10" s="92">
        <v>2023</v>
      </c>
      <c r="P10" s="91"/>
      <c r="Q10" s="110"/>
      <c r="R10" s="93" t="s">
        <v>99</v>
      </c>
      <c r="S10" s="92" t="s">
        <v>100</v>
      </c>
    </row>
    <row r="11" spans="1:19" ht="36" customHeight="1" x14ac:dyDescent="0.2">
      <c r="A11" s="797"/>
      <c r="B11" s="781"/>
      <c r="C11" s="784"/>
      <c r="D11" s="789"/>
      <c r="E11" s="789"/>
      <c r="F11" s="791"/>
      <c r="G11" s="111" t="s">
        <v>457</v>
      </c>
      <c r="H11" s="111" t="s">
        <v>17</v>
      </c>
      <c r="I11" s="112" t="s">
        <v>77</v>
      </c>
      <c r="J11" s="112" t="s">
        <v>353</v>
      </c>
      <c r="K11" s="111" t="s">
        <v>458</v>
      </c>
      <c r="L11" s="113">
        <v>15000000</v>
      </c>
      <c r="M11" s="98">
        <f>L11*0.7</f>
        <v>10500000</v>
      </c>
      <c r="N11" s="114">
        <v>2023</v>
      </c>
      <c r="O11" s="115">
        <v>2024</v>
      </c>
      <c r="P11" s="114"/>
      <c r="Q11" s="115"/>
      <c r="R11" s="116" t="s">
        <v>459</v>
      </c>
      <c r="S11" s="117" t="s">
        <v>168</v>
      </c>
    </row>
    <row r="12" spans="1:19" ht="36" customHeight="1" x14ac:dyDescent="0.2">
      <c r="A12" s="797"/>
      <c r="B12" s="781"/>
      <c r="C12" s="784"/>
      <c r="D12" s="789"/>
      <c r="E12" s="789"/>
      <c r="F12" s="791"/>
      <c r="G12" s="111" t="s">
        <v>460</v>
      </c>
      <c r="H12" s="118" t="s">
        <v>17</v>
      </c>
      <c r="I12" s="119" t="s">
        <v>77</v>
      </c>
      <c r="J12" s="119" t="s">
        <v>353</v>
      </c>
      <c r="K12" s="118" t="s">
        <v>461</v>
      </c>
      <c r="L12" s="97">
        <v>20000000</v>
      </c>
      <c r="M12" s="104">
        <f t="shared" si="1"/>
        <v>14000000</v>
      </c>
      <c r="N12" s="101">
        <v>2024</v>
      </c>
      <c r="O12" s="120">
        <v>2025</v>
      </c>
      <c r="P12" s="101"/>
      <c r="Q12" s="120"/>
      <c r="R12" s="121" t="s">
        <v>251</v>
      </c>
      <c r="S12" s="117" t="s">
        <v>100</v>
      </c>
    </row>
    <row r="13" spans="1:19" ht="36" customHeight="1" thickBot="1" x14ac:dyDescent="0.25">
      <c r="A13" s="798"/>
      <c r="B13" s="782"/>
      <c r="C13" s="785"/>
      <c r="D13" s="779"/>
      <c r="E13" s="779"/>
      <c r="F13" s="792"/>
      <c r="G13" s="118" t="s">
        <v>462</v>
      </c>
      <c r="H13" s="118" t="s">
        <v>17</v>
      </c>
      <c r="I13" s="119" t="s">
        <v>77</v>
      </c>
      <c r="J13" s="119" t="s">
        <v>353</v>
      </c>
      <c r="K13" s="118" t="s">
        <v>463</v>
      </c>
      <c r="L13" s="113">
        <v>600000</v>
      </c>
      <c r="M13" s="104">
        <f>L13*0.7</f>
        <v>420000</v>
      </c>
      <c r="N13" s="101">
        <v>2024</v>
      </c>
      <c r="O13" s="120">
        <v>2025</v>
      </c>
      <c r="P13" s="101"/>
      <c r="Q13" s="120"/>
      <c r="R13" s="122" t="s">
        <v>99</v>
      </c>
      <c r="S13" s="123" t="s">
        <v>100</v>
      </c>
    </row>
    <row r="14" spans="1:19" ht="36" customHeight="1" x14ac:dyDescent="0.2">
      <c r="A14" s="796">
        <v>7</v>
      </c>
      <c r="B14" s="780" t="s">
        <v>355</v>
      </c>
      <c r="C14" s="783" t="s">
        <v>245</v>
      </c>
      <c r="D14" s="778">
        <v>71006583</v>
      </c>
      <c r="E14" s="778">
        <v>600055736</v>
      </c>
      <c r="F14" s="790">
        <v>150050682</v>
      </c>
      <c r="G14" s="73" t="s">
        <v>356</v>
      </c>
      <c r="H14" s="124" t="s">
        <v>76</v>
      </c>
      <c r="I14" s="125" t="s">
        <v>77</v>
      </c>
      <c r="J14" s="125" t="s">
        <v>247</v>
      </c>
      <c r="K14" s="126" t="s">
        <v>356</v>
      </c>
      <c r="L14" s="78">
        <v>2000000</v>
      </c>
      <c r="M14" s="79">
        <f t="shared" si="1"/>
        <v>1400000</v>
      </c>
      <c r="N14" s="93">
        <v>2023</v>
      </c>
      <c r="O14" s="92">
        <v>2024</v>
      </c>
      <c r="P14" s="91"/>
      <c r="Q14" s="127"/>
      <c r="R14" s="585" t="s">
        <v>510</v>
      </c>
      <c r="S14" s="128" t="s">
        <v>168</v>
      </c>
    </row>
    <row r="15" spans="1:19" ht="36" customHeight="1" x14ac:dyDescent="0.2">
      <c r="A15" s="797"/>
      <c r="B15" s="781"/>
      <c r="C15" s="784"/>
      <c r="D15" s="789"/>
      <c r="E15" s="789"/>
      <c r="F15" s="791"/>
      <c r="G15" s="129" t="s">
        <v>357</v>
      </c>
      <c r="H15" s="129" t="s">
        <v>76</v>
      </c>
      <c r="I15" s="96" t="s">
        <v>77</v>
      </c>
      <c r="J15" s="130" t="s">
        <v>247</v>
      </c>
      <c r="K15" s="131" t="s">
        <v>357</v>
      </c>
      <c r="L15" s="113">
        <v>1500000</v>
      </c>
      <c r="M15" s="98">
        <f t="shared" si="1"/>
        <v>1050000</v>
      </c>
      <c r="N15" s="99">
        <v>2023</v>
      </c>
      <c r="O15" s="81">
        <v>2025</v>
      </c>
      <c r="P15" s="132"/>
      <c r="Q15" s="133"/>
      <c r="R15" s="584" t="s">
        <v>510</v>
      </c>
      <c r="S15" s="135" t="s">
        <v>168</v>
      </c>
    </row>
    <row r="16" spans="1:19" ht="53" customHeight="1" x14ac:dyDescent="0.2">
      <c r="A16" s="797"/>
      <c r="B16" s="781"/>
      <c r="C16" s="784"/>
      <c r="D16" s="789"/>
      <c r="E16" s="789"/>
      <c r="F16" s="791"/>
      <c r="G16" s="580" t="s">
        <v>509</v>
      </c>
      <c r="H16" s="131" t="s">
        <v>76</v>
      </c>
      <c r="I16" s="96" t="s">
        <v>77</v>
      </c>
      <c r="J16" s="96" t="s">
        <v>247</v>
      </c>
      <c r="K16" s="581" t="s">
        <v>509</v>
      </c>
      <c r="L16" s="582">
        <v>15000000</v>
      </c>
      <c r="M16" s="583">
        <f t="shared" si="1"/>
        <v>10500000</v>
      </c>
      <c r="N16" s="80">
        <v>2024</v>
      </c>
      <c r="O16" s="100">
        <v>2025</v>
      </c>
      <c r="P16" s="105"/>
      <c r="Q16" s="138"/>
      <c r="R16" s="584" t="s">
        <v>99</v>
      </c>
      <c r="S16" s="100" t="s">
        <v>100</v>
      </c>
    </row>
    <row r="17" spans="1:20" ht="36" customHeight="1" x14ac:dyDescent="0.2">
      <c r="A17" s="797"/>
      <c r="B17" s="781"/>
      <c r="C17" s="784"/>
      <c r="D17" s="789"/>
      <c r="E17" s="789"/>
      <c r="F17" s="791"/>
      <c r="G17" s="129" t="s">
        <v>358</v>
      </c>
      <c r="H17" s="136" t="s">
        <v>76</v>
      </c>
      <c r="I17" s="130" t="s">
        <v>77</v>
      </c>
      <c r="J17" s="76" t="s">
        <v>247</v>
      </c>
      <c r="K17" s="129" t="s">
        <v>358</v>
      </c>
      <c r="L17" s="137">
        <v>3000000</v>
      </c>
      <c r="M17" s="98">
        <f t="shared" si="1"/>
        <v>2100000</v>
      </c>
      <c r="N17" s="139">
        <v>2023</v>
      </c>
      <c r="O17" s="81">
        <v>2024</v>
      </c>
      <c r="P17" s="132"/>
      <c r="Q17" s="140"/>
      <c r="R17" s="586" t="s">
        <v>511</v>
      </c>
      <c r="S17" s="83" t="s">
        <v>168</v>
      </c>
    </row>
    <row r="18" spans="1:20" ht="33" thickBot="1" x14ac:dyDescent="0.25">
      <c r="A18" s="798"/>
      <c r="B18" s="782"/>
      <c r="C18" s="785"/>
      <c r="D18" s="779"/>
      <c r="E18" s="779"/>
      <c r="F18" s="792"/>
      <c r="G18" s="141" t="s">
        <v>359</v>
      </c>
      <c r="H18" s="141" t="s">
        <v>76</v>
      </c>
      <c r="I18" s="141" t="s">
        <v>77</v>
      </c>
      <c r="J18" s="141" t="s">
        <v>247</v>
      </c>
      <c r="K18" s="141" t="s">
        <v>359</v>
      </c>
      <c r="L18" s="97">
        <v>1650000</v>
      </c>
      <c r="M18" s="104">
        <f t="shared" si="1"/>
        <v>1155000</v>
      </c>
      <c r="N18" s="142">
        <v>44713</v>
      </c>
      <c r="O18" s="587">
        <v>45992</v>
      </c>
      <c r="P18" s="143"/>
      <c r="Q18" s="144"/>
      <c r="R18" s="145" t="s">
        <v>251</v>
      </c>
      <c r="S18" s="146" t="s">
        <v>168</v>
      </c>
    </row>
    <row r="19" spans="1:20" ht="43" customHeight="1" x14ac:dyDescent="0.2">
      <c r="A19" s="796">
        <v>8</v>
      </c>
      <c r="B19" s="803" t="s">
        <v>177</v>
      </c>
      <c r="C19" s="806" t="s">
        <v>178</v>
      </c>
      <c r="D19" s="809">
        <v>47013532</v>
      </c>
      <c r="E19" s="809">
        <v>107518112</v>
      </c>
      <c r="F19" s="786">
        <v>600055892</v>
      </c>
      <c r="G19" s="147" t="s">
        <v>360</v>
      </c>
      <c r="H19" s="147" t="s">
        <v>76</v>
      </c>
      <c r="I19" s="147" t="s">
        <v>77</v>
      </c>
      <c r="J19" s="147" t="s">
        <v>180</v>
      </c>
      <c r="K19" s="147" t="s">
        <v>361</v>
      </c>
      <c r="L19" s="148">
        <v>1000000</v>
      </c>
      <c r="M19" s="149">
        <f t="shared" si="1"/>
        <v>700000</v>
      </c>
      <c r="N19" s="150" t="s">
        <v>184</v>
      </c>
      <c r="O19" s="151" t="s">
        <v>185</v>
      </c>
      <c r="P19" s="152"/>
      <c r="Q19" s="153"/>
      <c r="R19" s="154"/>
      <c r="S19" s="155"/>
    </row>
    <row r="20" spans="1:20" ht="49" customHeight="1" x14ac:dyDescent="0.2">
      <c r="A20" s="797"/>
      <c r="B20" s="804"/>
      <c r="C20" s="807"/>
      <c r="D20" s="810"/>
      <c r="E20" s="810"/>
      <c r="F20" s="787"/>
      <c r="G20" s="96" t="s">
        <v>362</v>
      </c>
      <c r="H20" s="156" t="s">
        <v>76</v>
      </c>
      <c r="I20" s="157" t="s">
        <v>77</v>
      </c>
      <c r="J20" s="96" t="s">
        <v>180</v>
      </c>
      <c r="K20" s="96" t="s">
        <v>363</v>
      </c>
      <c r="L20" s="158">
        <v>20000000</v>
      </c>
      <c r="M20" s="159">
        <f t="shared" si="1"/>
        <v>14000000</v>
      </c>
      <c r="N20" s="160" t="s">
        <v>184</v>
      </c>
      <c r="O20" s="161">
        <v>2027</v>
      </c>
      <c r="P20" s="162"/>
      <c r="Q20" s="163" t="s">
        <v>83</v>
      </c>
      <c r="R20" s="164" t="s">
        <v>335</v>
      </c>
      <c r="S20" s="165" t="s">
        <v>168</v>
      </c>
    </row>
    <row r="21" spans="1:20" ht="37" customHeight="1" x14ac:dyDescent="0.2">
      <c r="A21" s="797"/>
      <c r="B21" s="804"/>
      <c r="C21" s="807"/>
      <c r="D21" s="810"/>
      <c r="E21" s="810"/>
      <c r="F21" s="787"/>
      <c r="G21" s="166" t="s">
        <v>364</v>
      </c>
      <c r="H21" s="167" t="s">
        <v>76</v>
      </c>
      <c r="I21" s="168" t="s">
        <v>77</v>
      </c>
      <c r="J21" s="168" t="s">
        <v>180</v>
      </c>
      <c r="K21" s="166" t="s">
        <v>365</v>
      </c>
      <c r="L21" s="169">
        <v>1000000</v>
      </c>
      <c r="M21" s="170">
        <f t="shared" si="1"/>
        <v>700000</v>
      </c>
      <c r="N21" s="171">
        <v>44197</v>
      </c>
      <c r="O21" s="172">
        <v>45992</v>
      </c>
      <c r="P21" s="173"/>
      <c r="Q21" s="174"/>
      <c r="R21" s="175"/>
      <c r="S21" s="176"/>
    </row>
    <row r="22" spans="1:20" ht="36" customHeight="1" x14ac:dyDescent="0.2">
      <c r="A22" s="797"/>
      <c r="B22" s="804"/>
      <c r="C22" s="807"/>
      <c r="D22" s="810"/>
      <c r="E22" s="810"/>
      <c r="F22" s="787"/>
      <c r="G22" s="177" t="s">
        <v>366</v>
      </c>
      <c r="H22" s="168" t="s">
        <v>76</v>
      </c>
      <c r="I22" s="178" t="s">
        <v>77</v>
      </c>
      <c r="J22" s="178" t="s">
        <v>180</v>
      </c>
      <c r="K22" s="177" t="s">
        <v>367</v>
      </c>
      <c r="L22" s="179">
        <v>600000</v>
      </c>
      <c r="M22" s="180">
        <f t="shared" si="1"/>
        <v>420000</v>
      </c>
      <c r="N22" s="181">
        <v>44562</v>
      </c>
      <c r="O22" s="182">
        <v>45992</v>
      </c>
      <c r="P22" s="183"/>
      <c r="Q22" s="184"/>
      <c r="R22" s="185"/>
      <c r="S22" s="186"/>
    </row>
    <row r="23" spans="1:20" ht="41" customHeight="1" thickBot="1" x14ac:dyDescent="0.25">
      <c r="A23" s="798"/>
      <c r="B23" s="805"/>
      <c r="C23" s="808"/>
      <c r="D23" s="811"/>
      <c r="E23" s="811"/>
      <c r="F23" s="788"/>
      <c r="G23" s="187" t="s">
        <v>368</v>
      </c>
      <c r="H23" s="188" t="s">
        <v>76</v>
      </c>
      <c r="I23" s="187" t="s">
        <v>77</v>
      </c>
      <c r="J23" s="188" t="s">
        <v>180</v>
      </c>
      <c r="K23" s="187" t="s">
        <v>369</v>
      </c>
      <c r="L23" s="189">
        <v>3000000</v>
      </c>
      <c r="M23" s="190">
        <f t="shared" si="1"/>
        <v>2100000</v>
      </c>
      <c r="N23" s="191">
        <v>2024</v>
      </c>
      <c r="O23" s="192" t="s">
        <v>185</v>
      </c>
      <c r="P23" s="193"/>
      <c r="Q23" s="194"/>
      <c r="R23" s="195"/>
      <c r="S23" s="194"/>
    </row>
    <row r="24" spans="1:20" ht="35" customHeight="1" x14ac:dyDescent="0.2">
      <c r="A24" s="796">
        <v>9</v>
      </c>
      <c r="B24" s="781" t="s">
        <v>205</v>
      </c>
      <c r="C24" s="784" t="s">
        <v>206</v>
      </c>
      <c r="D24" s="789">
        <v>63804395</v>
      </c>
      <c r="E24" s="789">
        <v>107518023</v>
      </c>
      <c r="F24" s="800">
        <v>600055761</v>
      </c>
      <c r="G24" s="196" t="s">
        <v>370</v>
      </c>
      <c r="H24" s="196" t="s">
        <v>76</v>
      </c>
      <c r="I24" s="196" t="s">
        <v>77</v>
      </c>
      <c r="J24" s="196" t="s">
        <v>208</v>
      </c>
      <c r="K24" s="196" t="s">
        <v>371</v>
      </c>
      <c r="L24" s="197">
        <v>1000000</v>
      </c>
      <c r="M24" s="104">
        <f>L24*0.7</f>
        <v>700000</v>
      </c>
      <c r="N24" s="134">
        <v>2022</v>
      </c>
      <c r="O24" s="198">
        <v>2025</v>
      </c>
      <c r="P24" s="199"/>
      <c r="Q24" s="198"/>
      <c r="R24" s="134" t="s">
        <v>100</v>
      </c>
      <c r="S24" s="200" t="s">
        <v>100</v>
      </c>
    </row>
    <row r="25" spans="1:20" ht="35" customHeight="1" thickBot="1" x14ac:dyDescent="0.25">
      <c r="A25" s="797"/>
      <c r="B25" s="781"/>
      <c r="C25" s="784"/>
      <c r="D25" s="789"/>
      <c r="E25" s="789"/>
      <c r="F25" s="800"/>
      <c r="G25" s="130" t="s">
        <v>372</v>
      </c>
      <c r="H25" s="76" t="s">
        <v>76</v>
      </c>
      <c r="I25" s="76" t="s">
        <v>77</v>
      </c>
      <c r="J25" s="76" t="s">
        <v>208</v>
      </c>
      <c r="K25" s="76" t="s">
        <v>373</v>
      </c>
      <c r="L25" s="137">
        <v>2000000</v>
      </c>
      <c r="M25" s="180">
        <f>L25*0.7</f>
        <v>1400000</v>
      </c>
      <c r="N25" s="139">
        <v>2021</v>
      </c>
      <c r="O25" s="135">
        <v>2023</v>
      </c>
      <c r="P25" s="201"/>
      <c r="Q25" s="135"/>
      <c r="R25" s="139" t="s">
        <v>100</v>
      </c>
      <c r="S25" s="202" t="s">
        <v>100</v>
      </c>
    </row>
    <row r="26" spans="1:20" ht="40" customHeight="1" thickBot="1" x14ac:dyDescent="0.25">
      <c r="A26" s="84">
        <v>10</v>
      </c>
      <c r="B26" s="203" t="s">
        <v>380</v>
      </c>
      <c r="C26" s="204" t="s">
        <v>379</v>
      </c>
      <c r="D26" s="205">
        <v>75034972</v>
      </c>
      <c r="E26" s="205">
        <v>107518082</v>
      </c>
      <c r="F26" s="206">
        <v>600055302</v>
      </c>
      <c r="G26" s="207" t="s">
        <v>381</v>
      </c>
      <c r="H26" s="207" t="s">
        <v>76</v>
      </c>
      <c r="I26" s="207" t="s">
        <v>77</v>
      </c>
      <c r="J26" s="207" t="s">
        <v>382</v>
      </c>
      <c r="K26" s="207" t="s">
        <v>383</v>
      </c>
      <c r="L26" s="208">
        <v>4988135</v>
      </c>
      <c r="M26" s="209">
        <f>L26*0.7</f>
        <v>3491694.5</v>
      </c>
      <c r="N26" s="50">
        <v>2023</v>
      </c>
      <c r="O26" s="210">
        <v>2024</v>
      </c>
      <c r="P26" s="50" t="s">
        <v>83</v>
      </c>
      <c r="Q26" s="52" t="s">
        <v>83</v>
      </c>
      <c r="R26" s="50" t="s">
        <v>417</v>
      </c>
      <c r="S26" s="210" t="s">
        <v>168</v>
      </c>
    </row>
    <row r="27" spans="1:20" ht="35" thickBot="1" x14ac:dyDescent="0.25">
      <c r="A27" s="55">
        <v>11</v>
      </c>
      <c r="B27" s="211" t="s">
        <v>156</v>
      </c>
      <c r="C27" s="212" t="s">
        <v>157</v>
      </c>
      <c r="D27" s="213" t="s">
        <v>158</v>
      </c>
      <c r="E27" s="214">
        <v>107518091</v>
      </c>
      <c r="F27" s="215">
        <v>600055663</v>
      </c>
      <c r="G27" s="216" t="s">
        <v>162</v>
      </c>
      <c r="H27" s="217" t="s">
        <v>76</v>
      </c>
      <c r="I27" s="218" t="s">
        <v>77</v>
      </c>
      <c r="J27" s="219" t="s">
        <v>160</v>
      </c>
      <c r="K27" s="219" t="s">
        <v>163</v>
      </c>
      <c r="L27" s="220">
        <v>200000</v>
      </c>
      <c r="M27" s="104">
        <f t="shared" si="1"/>
        <v>140000</v>
      </c>
      <c r="N27" s="221">
        <v>44562</v>
      </c>
      <c r="O27" s="675">
        <v>46357</v>
      </c>
      <c r="P27" s="222"/>
      <c r="Q27" s="223"/>
      <c r="R27" s="56"/>
      <c r="S27" s="224"/>
    </row>
    <row r="28" spans="1:20" ht="50" customHeight="1" thickBot="1" x14ac:dyDescent="0.25">
      <c r="A28" s="84">
        <v>12</v>
      </c>
      <c r="B28" s="85" t="s">
        <v>107</v>
      </c>
      <c r="C28" s="86" t="s">
        <v>108</v>
      </c>
      <c r="D28" s="87">
        <v>47018747</v>
      </c>
      <c r="E28" s="87">
        <v>10751518546</v>
      </c>
      <c r="F28" s="88">
        <v>600055752</v>
      </c>
      <c r="G28" s="126" t="s">
        <v>109</v>
      </c>
      <c r="H28" s="125" t="s">
        <v>76</v>
      </c>
      <c r="I28" s="125" t="s">
        <v>77</v>
      </c>
      <c r="J28" s="125" t="s">
        <v>110</v>
      </c>
      <c r="K28" s="125" t="s">
        <v>111</v>
      </c>
      <c r="L28" s="762">
        <v>5000000</v>
      </c>
      <c r="M28" s="763">
        <f t="shared" si="1"/>
        <v>3500000</v>
      </c>
      <c r="N28" s="764">
        <v>2025</v>
      </c>
      <c r="O28" s="765">
        <v>2028</v>
      </c>
      <c r="P28" s="132"/>
      <c r="Q28" s="81"/>
      <c r="R28" s="80"/>
      <c r="S28" s="83"/>
      <c r="T28" s="226"/>
    </row>
    <row r="29" spans="1:20" ht="34" customHeight="1" x14ac:dyDescent="0.2">
      <c r="A29" s="796">
        <v>13</v>
      </c>
      <c r="B29" s="780" t="s">
        <v>274</v>
      </c>
      <c r="C29" s="783" t="s">
        <v>275</v>
      </c>
      <c r="D29" s="778">
        <v>70988200</v>
      </c>
      <c r="E29" s="778">
        <v>102586985</v>
      </c>
      <c r="F29" s="790">
        <v>600055728</v>
      </c>
      <c r="G29" s="77" t="s">
        <v>374</v>
      </c>
      <c r="H29" s="125" t="s">
        <v>76</v>
      </c>
      <c r="I29" s="77" t="s">
        <v>77</v>
      </c>
      <c r="J29" s="77" t="s">
        <v>277</v>
      </c>
      <c r="K29" s="77" t="s">
        <v>374</v>
      </c>
      <c r="L29" s="626">
        <v>15000000</v>
      </c>
      <c r="M29" s="627">
        <f t="shared" si="1"/>
        <v>10500000</v>
      </c>
      <c r="N29" s="93">
        <v>2022</v>
      </c>
      <c r="O29" s="92">
        <v>2027</v>
      </c>
      <c r="P29" s="91"/>
      <c r="Q29" s="92"/>
      <c r="R29" s="93"/>
      <c r="S29" s="92" t="s">
        <v>100</v>
      </c>
      <c r="T29" s="226"/>
    </row>
    <row r="30" spans="1:20" ht="37" customHeight="1" thickBot="1" x14ac:dyDescent="0.25">
      <c r="A30" s="798"/>
      <c r="B30" s="782"/>
      <c r="C30" s="785"/>
      <c r="D30" s="779"/>
      <c r="E30" s="779"/>
      <c r="F30" s="792"/>
      <c r="G30" s="227" t="s">
        <v>437</v>
      </c>
      <c r="H30" s="187" t="s">
        <v>76</v>
      </c>
      <c r="I30" s="227" t="s">
        <v>77</v>
      </c>
      <c r="J30" s="227" t="s">
        <v>438</v>
      </c>
      <c r="K30" s="227" t="s">
        <v>437</v>
      </c>
      <c r="L30" s="628">
        <v>20000000</v>
      </c>
      <c r="M30" s="596">
        <f t="shared" si="1"/>
        <v>14000000</v>
      </c>
      <c r="N30" s="228">
        <v>45444</v>
      </c>
      <c r="O30" s="229">
        <v>2026</v>
      </c>
      <c r="P30" s="222" t="s">
        <v>439</v>
      </c>
      <c r="Q30" s="223"/>
      <c r="R30" s="230" t="s">
        <v>440</v>
      </c>
      <c r="S30" s="224" t="s">
        <v>100</v>
      </c>
    </row>
    <row r="31" spans="1:20" ht="35" customHeight="1" x14ac:dyDescent="0.2">
      <c r="A31" s="796">
        <v>14</v>
      </c>
      <c r="B31" s="801" t="s">
        <v>285</v>
      </c>
      <c r="C31" s="783" t="s">
        <v>76</v>
      </c>
      <c r="D31" s="778">
        <v>47019727</v>
      </c>
      <c r="E31" s="778">
        <v>102638381</v>
      </c>
      <c r="F31" s="790">
        <v>600022188</v>
      </c>
      <c r="G31" s="231" t="s">
        <v>294</v>
      </c>
      <c r="H31" s="196" t="s">
        <v>76</v>
      </c>
      <c r="I31" s="196" t="s">
        <v>77</v>
      </c>
      <c r="J31" s="196" t="s">
        <v>77</v>
      </c>
      <c r="K31" s="196" t="s">
        <v>294</v>
      </c>
      <c r="L31" s="197">
        <v>1500000</v>
      </c>
      <c r="M31" s="104">
        <f t="shared" si="1"/>
        <v>1050000</v>
      </c>
      <c r="N31" s="134">
        <v>2021</v>
      </c>
      <c r="O31" s="200">
        <v>2025</v>
      </c>
      <c r="P31" s="199"/>
      <c r="Q31" s="198"/>
      <c r="R31" s="134"/>
      <c r="S31" s="200"/>
    </row>
    <row r="32" spans="1:20" ht="46" customHeight="1" x14ac:dyDescent="0.2">
      <c r="A32" s="797"/>
      <c r="B32" s="802"/>
      <c r="C32" s="784"/>
      <c r="D32" s="789"/>
      <c r="E32" s="789"/>
      <c r="F32" s="791"/>
      <c r="G32" s="232" t="s">
        <v>295</v>
      </c>
      <c r="H32" s="96" t="s">
        <v>76</v>
      </c>
      <c r="I32" s="96" t="s">
        <v>77</v>
      </c>
      <c r="J32" s="96" t="s">
        <v>77</v>
      </c>
      <c r="K32" s="96" t="s">
        <v>295</v>
      </c>
      <c r="L32" s="225">
        <v>2000000</v>
      </c>
      <c r="M32" s="98">
        <f t="shared" si="1"/>
        <v>1400000</v>
      </c>
      <c r="N32" s="99">
        <v>2021</v>
      </c>
      <c r="O32" s="102">
        <v>2025</v>
      </c>
      <c r="P32" s="105"/>
      <c r="Q32" s="100"/>
      <c r="R32" s="99"/>
      <c r="S32" s="102"/>
    </row>
    <row r="33" spans="1:19" ht="43" customHeight="1" thickBot="1" x14ac:dyDescent="0.25">
      <c r="A33" s="798"/>
      <c r="B33" s="802"/>
      <c r="C33" s="785"/>
      <c r="D33" s="779"/>
      <c r="E33" s="779"/>
      <c r="F33" s="799"/>
      <c r="G33" s="233" t="s">
        <v>296</v>
      </c>
      <c r="H33" s="187" t="s">
        <v>76</v>
      </c>
      <c r="I33" s="187" t="s">
        <v>77</v>
      </c>
      <c r="J33" s="187" t="s">
        <v>77</v>
      </c>
      <c r="K33" s="187" t="s">
        <v>296</v>
      </c>
      <c r="L33" s="234">
        <v>400000</v>
      </c>
      <c r="M33" s="190">
        <f t="shared" si="1"/>
        <v>280000</v>
      </c>
      <c r="N33" s="235">
        <v>2021</v>
      </c>
      <c r="O33" s="229">
        <v>2025</v>
      </c>
      <c r="P33" s="236"/>
      <c r="Q33" s="237"/>
      <c r="R33" s="235"/>
      <c r="S33" s="229"/>
    </row>
    <row r="34" spans="1:19" ht="50" customHeight="1" thickBot="1" x14ac:dyDescent="0.25">
      <c r="A34" s="84">
        <v>15</v>
      </c>
      <c r="B34" s="238" t="s">
        <v>227</v>
      </c>
      <c r="C34" s="239" t="s">
        <v>228</v>
      </c>
      <c r="D34" s="240">
        <v>47014491</v>
      </c>
      <c r="E34" s="240">
        <v>102602204</v>
      </c>
      <c r="F34" s="241">
        <v>600055647</v>
      </c>
      <c r="G34" s="242" t="s">
        <v>441</v>
      </c>
      <c r="H34" s="243" t="s">
        <v>17</v>
      </c>
      <c r="I34" s="243" t="s">
        <v>77</v>
      </c>
      <c r="J34" s="243" t="s">
        <v>230</v>
      </c>
      <c r="K34" s="244" t="s">
        <v>442</v>
      </c>
      <c r="L34" s="245">
        <v>36000000</v>
      </c>
      <c r="M34" s="190">
        <f t="shared" ref="M34:M45" si="2">L34/100*70</f>
        <v>25200000</v>
      </c>
      <c r="N34" s="246" t="s">
        <v>443</v>
      </c>
      <c r="O34" s="247" t="s">
        <v>444</v>
      </c>
      <c r="P34" s="248" t="s">
        <v>83</v>
      </c>
      <c r="Q34" s="249"/>
      <c r="R34" s="250" t="s">
        <v>445</v>
      </c>
      <c r="S34" s="251" t="s">
        <v>100</v>
      </c>
    </row>
    <row r="35" spans="1:19" ht="34" customHeight="1" thickBot="1" x14ac:dyDescent="0.25">
      <c r="A35" s="826">
        <v>16</v>
      </c>
      <c r="B35" s="829" t="s">
        <v>453</v>
      </c>
      <c r="C35" s="832" t="s">
        <v>447</v>
      </c>
      <c r="D35" s="835">
        <v>71012206</v>
      </c>
      <c r="E35" s="835">
        <v>107518236</v>
      </c>
      <c r="F35" s="838">
        <v>600055418</v>
      </c>
      <c r="G35" s="111" t="s">
        <v>446</v>
      </c>
      <c r="H35" s="111" t="s">
        <v>17</v>
      </c>
      <c r="I35" s="112" t="s">
        <v>77</v>
      </c>
      <c r="J35" s="112" t="s">
        <v>447</v>
      </c>
      <c r="K35" s="111" t="s">
        <v>448</v>
      </c>
      <c r="L35" s="234">
        <v>2500000</v>
      </c>
      <c r="M35" s="190">
        <f t="shared" si="2"/>
        <v>1750000</v>
      </c>
      <c r="N35" s="254">
        <v>45108</v>
      </c>
      <c r="O35" s="255">
        <v>46722</v>
      </c>
      <c r="P35" s="256"/>
      <c r="Q35" s="257"/>
      <c r="R35" s="258"/>
      <c r="S35" s="115"/>
    </row>
    <row r="36" spans="1:19" ht="36" customHeight="1" thickBot="1" x14ac:dyDescent="0.25">
      <c r="A36" s="827"/>
      <c r="B36" s="830"/>
      <c r="C36" s="833"/>
      <c r="D36" s="836"/>
      <c r="E36" s="836"/>
      <c r="F36" s="839"/>
      <c r="G36" s="118" t="s">
        <v>449</v>
      </c>
      <c r="H36" s="118" t="s">
        <v>17</v>
      </c>
      <c r="I36" s="119" t="s">
        <v>77</v>
      </c>
      <c r="J36" s="119" t="s">
        <v>447</v>
      </c>
      <c r="K36" s="118" t="s">
        <v>450</v>
      </c>
      <c r="L36" s="234">
        <v>500000</v>
      </c>
      <c r="M36" s="190">
        <f t="shared" si="2"/>
        <v>350000</v>
      </c>
      <c r="N36" s="254">
        <v>45108</v>
      </c>
      <c r="O36" s="255">
        <v>46722</v>
      </c>
      <c r="P36" s="259"/>
      <c r="Q36" s="120"/>
      <c r="R36" s="260"/>
      <c r="S36" s="120"/>
    </row>
    <row r="37" spans="1:19" ht="33" customHeight="1" thickBot="1" x14ac:dyDescent="0.25">
      <c r="A37" s="828"/>
      <c r="B37" s="831"/>
      <c r="C37" s="834"/>
      <c r="D37" s="837"/>
      <c r="E37" s="837"/>
      <c r="F37" s="840"/>
      <c r="G37" s="261" t="s">
        <v>451</v>
      </c>
      <c r="H37" s="261" t="s">
        <v>17</v>
      </c>
      <c r="I37" s="262" t="s">
        <v>77</v>
      </c>
      <c r="J37" s="262" t="s">
        <v>447</v>
      </c>
      <c r="K37" s="261" t="s">
        <v>452</v>
      </c>
      <c r="L37" s="234">
        <v>2000000</v>
      </c>
      <c r="M37" s="190">
        <f t="shared" si="2"/>
        <v>1400000</v>
      </c>
      <c r="N37" s="254">
        <v>45108</v>
      </c>
      <c r="O37" s="263">
        <v>46722</v>
      </c>
      <c r="P37" s="259"/>
      <c r="Q37" s="120"/>
      <c r="R37" s="260"/>
      <c r="S37" s="123"/>
    </row>
    <row r="38" spans="1:19" ht="51" customHeight="1" thickBot="1" x14ac:dyDescent="0.25">
      <c r="A38" s="54">
        <v>17</v>
      </c>
      <c r="B38" s="264" t="s">
        <v>254</v>
      </c>
      <c r="C38" s="252" t="s">
        <v>255</v>
      </c>
      <c r="D38" s="253">
        <v>71006524</v>
      </c>
      <c r="E38" s="253">
        <v>107518554</v>
      </c>
      <c r="F38" s="265">
        <v>600055906</v>
      </c>
      <c r="G38" s="266" t="s">
        <v>259</v>
      </c>
      <c r="H38" s="266" t="s">
        <v>17</v>
      </c>
      <c r="I38" s="267" t="s">
        <v>77</v>
      </c>
      <c r="J38" s="267" t="s">
        <v>257</v>
      </c>
      <c r="K38" s="268" t="s">
        <v>260</v>
      </c>
      <c r="L38" s="245">
        <v>2000000</v>
      </c>
      <c r="M38" s="269">
        <f t="shared" si="2"/>
        <v>1400000</v>
      </c>
      <c r="N38" s="270">
        <v>2024</v>
      </c>
      <c r="O38" s="271">
        <v>2027</v>
      </c>
      <c r="P38" s="95"/>
      <c r="Q38" s="251" t="s">
        <v>83</v>
      </c>
      <c r="R38" s="272"/>
      <c r="S38" s="273" t="s">
        <v>100</v>
      </c>
    </row>
    <row r="39" spans="1:19" ht="49" customHeight="1" thickBot="1" x14ac:dyDescent="0.25">
      <c r="A39" s="843">
        <v>18</v>
      </c>
      <c r="B39" s="845" t="s">
        <v>476</v>
      </c>
      <c r="C39" s="847" t="s">
        <v>477</v>
      </c>
      <c r="D39" s="849">
        <v>70988196</v>
      </c>
      <c r="E39" s="849">
        <v>107518350</v>
      </c>
      <c r="F39" s="841">
        <v>600055884</v>
      </c>
      <c r="G39" s="643" t="s">
        <v>478</v>
      </c>
      <c r="H39" s="643" t="s">
        <v>17</v>
      </c>
      <c r="I39" s="644" t="s">
        <v>77</v>
      </c>
      <c r="J39" s="644" t="s">
        <v>479</v>
      </c>
      <c r="K39" s="643" t="s">
        <v>508</v>
      </c>
      <c r="L39" s="645">
        <v>4000000</v>
      </c>
      <c r="M39" s="646">
        <f t="shared" si="2"/>
        <v>2800000</v>
      </c>
      <c r="N39" s="647">
        <v>2024</v>
      </c>
      <c r="O39" s="648">
        <v>2026</v>
      </c>
      <c r="P39" s="649"/>
      <c r="Q39" s="650"/>
      <c r="R39" s="651" t="s">
        <v>335</v>
      </c>
      <c r="S39" s="652" t="s">
        <v>83</v>
      </c>
    </row>
    <row r="40" spans="1:19" ht="65" thickBot="1" x14ac:dyDescent="0.25">
      <c r="A40" s="844"/>
      <c r="B40" s="846"/>
      <c r="C40" s="848"/>
      <c r="D40" s="850"/>
      <c r="E40" s="850"/>
      <c r="F40" s="842"/>
      <c r="G40" s="653" t="s">
        <v>263</v>
      </c>
      <c r="H40" s="654" t="s">
        <v>17</v>
      </c>
      <c r="I40" s="655" t="s">
        <v>77</v>
      </c>
      <c r="J40" s="655" t="s">
        <v>479</v>
      </c>
      <c r="K40" s="664" t="s">
        <v>513</v>
      </c>
      <c r="L40" s="656">
        <v>200000</v>
      </c>
      <c r="M40" s="657">
        <f>L40/100*70</f>
        <v>140000</v>
      </c>
      <c r="N40" s="658">
        <v>2025</v>
      </c>
      <c r="O40" s="659">
        <v>2026</v>
      </c>
      <c r="P40" s="660"/>
      <c r="Q40" s="661"/>
      <c r="R40" s="758" t="s">
        <v>507</v>
      </c>
      <c r="S40" s="665"/>
    </row>
    <row r="41" spans="1:19" ht="70" customHeight="1" thickBot="1" x14ac:dyDescent="0.25">
      <c r="A41" s="666">
        <v>19</v>
      </c>
      <c r="B41" s="667" t="s">
        <v>491</v>
      </c>
      <c r="C41" s="668" t="s">
        <v>96</v>
      </c>
      <c r="D41" s="669" t="s">
        <v>332</v>
      </c>
      <c r="E41" s="669" t="s">
        <v>528</v>
      </c>
      <c r="F41" s="670" t="s">
        <v>529</v>
      </c>
      <c r="G41" s="275" t="s">
        <v>263</v>
      </c>
      <c r="H41" s="276" t="s">
        <v>17</v>
      </c>
      <c r="I41" s="277" t="s">
        <v>77</v>
      </c>
      <c r="J41" s="277" t="s">
        <v>77</v>
      </c>
      <c r="K41" s="277" t="s">
        <v>492</v>
      </c>
      <c r="L41" s="274">
        <v>2500000</v>
      </c>
      <c r="M41" s="209">
        <f t="shared" ref="M41" si="3">L41/100*70</f>
        <v>1750000</v>
      </c>
      <c r="N41" s="278">
        <v>2024</v>
      </c>
      <c r="O41" s="279">
        <v>2025</v>
      </c>
      <c r="P41" s="280"/>
      <c r="Q41" s="281"/>
      <c r="R41" s="282"/>
      <c r="S41" s="283"/>
    </row>
    <row r="42" spans="1:19" ht="49" customHeight="1" thickBot="1" x14ac:dyDescent="0.25">
      <c r="A42" s="687">
        <v>20</v>
      </c>
      <c r="B42" s="634" t="s">
        <v>527</v>
      </c>
      <c r="C42" s="679" t="s">
        <v>133</v>
      </c>
      <c r="D42" s="679">
        <v>71294252</v>
      </c>
      <c r="E42" s="688">
        <v>181075806</v>
      </c>
      <c r="F42" s="680">
        <v>691008841</v>
      </c>
      <c r="G42" s="681" t="s">
        <v>524</v>
      </c>
      <c r="H42" s="682" t="s">
        <v>17</v>
      </c>
      <c r="I42" s="683" t="s">
        <v>77</v>
      </c>
      <c r="J42" s="681" t="s">
        <v>135</v>
      </c>
      <c r="K42" s="689" t="s">
        <v>525</v>
      </c>
      <c r="L42" s="684">
        <v>40000000</v>
      </c>
      <c r="M42" s="690">
        <f t="shared" si="2"/>
        <v>28000000</v>
      </c>
      <c r="N42" s="685">
        <v>2025</v>
      </c>
      <c r="O42" s="686">
        <v>2027</v>
      </c>
      <c r="P42" s="685" t="s">
        <v>83</v>
      </c>
      <c r="Q42" s="686"/>
      <c r="R42" s="691" t="s">
        <v>526</v>
      </c>
      <c r="S42" s="686" t="s">
        <v>100</v>
      </c>
    </row>
    <row r="43" spans="1:19" ht="50" customHeight="1" thickBot="1" x14ac:dyDescent="0.25">
      <c r="A43" s="855">
        <v>21</v>
      </c>
      <c r="B43" s="845" t="s">
        <v>534</v>
      </c>
      <c r="C43" s="857" t="s">
        <v>537</v>
      </c>
      <c r="D43" s="851" t="s">
        <v>535</v>
      </c>
      <c r="E43" s="851">
        <v>107518333</v>
      </c>
      <c r="F43" s="853">
        <v>691006091</v>
      </c>
      <c r="G43" s="639" t="s">
        <v>531</v>
      </c>
      <c r="H43" s="682" t="s">
        <v>17</v>
      </c>
      <c r="I43" s="683" t="s">
        <v>77</v>
      </c>
      <c r="J43" s="641" t="s">
        <v>536</v>
      </c>
      <c r="K43" s="700" t="s">
        <v>532</v>
      </c>
      <c r="L43" s="642">
        <v>2100000</v>
      </c>
      <c r="M43" s="690">
        <f>L43/100*70</f>
        <v>1470000</v>
      </c>
      <c r="N43" s="696">
        <v>45809</v>
      </c>
      <c r="O43" s="695">
        <v>45870</v>
      </c>
      <c r="P43" s="662" t="s">
        <v>83</v>
      </c>
      <c r="Q43" s="663"/>
      <c r="R43" s="699" t="s">
        <v>251</v>
      </c>
      <c r="S43" s="701" t="s">
        <v>105</v>
      </c>
    </row>
    <row r="44" spans="1:19" ht="41" customHeight="1" thickBot="1" x14ac:dyDescent="0.25">
      <c r="A44" s="856"/>
      <c r="B44" s="846"/>
      <c r="C44" s="858"/>
      <c r="D44" s="852"/>
      <c r="E44" s="852"/>
      <c r="F44" s="854"/>
      <c r="G44" s="639" t="s">
        <v>533</v>
      </c>
      <c r="H44" s="639" t="s">
        <v>17</v>
      </c>
      <c r="I44" s="640" t="s">
        <v>77</v>
      </c>
      <c r="J44" s="641" t="s">
        <v>536</v>
      </c>
      <c r="K44" s="700" t="s">
        <v>533</v>
      </c>
      <c r="L44" s="642">
        <v>4300000</v>
      </c>
      <c r="M44" s="694">
        <f t="shared" si="2"/>
        <v>3010000</v>
      </c>
      <c r="N44" s="698">
        <v>2026</v>
      </c>
      <c r="O44" s="697">
        <v>2027</v>
      </c>
      <c r="P44" s="662"/>
      <c r="Q44" s="663"/>
      <c r="R44" s="699" t="s">
        <v>251</v>
      </c>
      <c r="S44" s="701" t="s">
        <v>105</v>
      </c>
    </row>
    <row r="45" spans="1:19" ht="42" customHeight="1" thickBot="1" x14ac:dyDescent="0.25">
      <c r="A45" s="693">
        <v>22</v>
      </c>
      <c r="B45" s="692" t="s">
        <v>538</v>
      </c>
      <c r="C45" s="707" t="s">
        <v>539</v>
      </c>
      <c r="D45" s="702">
        <v>47017635</v>
      </c>
      <c r="E45" s="703">
        <v>107518066</v>
      </c>
      <c r="F45" s="703">
        <v>600055787</v>
      </c>
      <c r="G45" s="639" t="s">
        <v>562</v>
      </c>
      <c r="H45" s="639" t="s">
        <v>17</v>
      </c>
      <c r="I45" s="640" t="s">
        <v>77</v>
      </c>
      <c r="J45" s="641" t="s">
        <v>540</v>
      </c>
      <c r="K45" s="700" t="s">
        <v>542</v>
      </c>
      <c r="L45" s="704">
        <v>600000</v>
      </c>
      <c r="M45" s="704">
        <f t="shared" si="2"/>
        <v>420000</v>
      </c>
      <c r="N45" s="698">
        <v>2026</v>
      </c>
      <c r="O45" s="697">
        <v>2026</v>
      </c>
      <c r="P45" s="705"/>
      <c r="Q45" s="706"/>
      <c r="R45" s="699" t="s">
        <v>99</v>
      </c>
      <c r="S45" s="701" t="s">
        <v>541</v>
      </c>
    </row>
    <row r="46" spans="1:19" ht="15" customHeight="1" x14ac:dyDescent="0.2">
      <c r="A46" s="23" t="s">
        <v>297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9" ht="26" x14ac:dyDescent="0.3">
      <c r="A47" s="23" t="s">
        <v>375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M47" s="36" t="s">
        <v>523</v>
      </c>
      <c r="N47" s="35"/>
    </row>
    <row r="48" spans="1:19" x14ac:dyDescent="0.2">
      <c r="A48" s="23" t="s">
        <v>300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 x14ac:dyDescent="0.2">
      <c r="A49" s="23" t="s">
        <v>301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11" x14ac:dyDescent="0.2">
      <c r="A51" s="23" t="s">
        <v>376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spans="1:11" x14ac:dyDescent="0.2">
      <c r="A53" s="25" t="s">
        <v>377</v>
      </c>
      <c r="B53" s="25"/>
      <c r="C53" s="25"/>
      <c r="D53" s="284"/>
      <c r="E53" s="284"/>
      <c r="F53" s="284"/>
      <c r="G53" s="284"/>
      <c r="H53" s="284"/>
      <c r="I53" s="284"/>
      <c r="J53" s="284"/>
      <c r="K53" s="284"/>
    </row>
    <row r="54" spans="1:11" s="285" customForma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</row>
    <row r="55" spans="1:11" x14ac:dyDescent="0.2">
      <c r="A55" s="25" t="s">
        <v>378</v>
      </c>
      <c r="B55" s="25"/>
      <c r="C55" s="25"/>
      <c r="D55" s="23"/>
      <c r="E55" s="23"/>
      <c r="F55" s="23"/>
      <c r="G55" s="23"/>
      <c r="H55" s="23"/>
      <c r="I55" s="23"/>
      <c r="J55" s="23"/>
      <c r="K55" s="23"/>
    </row>
    <row r="56" spans="1:1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65" spans="9:9" x14ac:dyDescent="0.2">
      <c r="I65" s="286"/>
    </row>
  </sheetData>
  <mergeCells count="72">
    <mergeCell ref="E43:E44"/>
    <mergeCell ref="F43:F44"/>
    <mergeCell ref="A43:A44"/>
    <mergeCell ref="B43:B44"/>
    <mergeCell ref="C43:C44"/>
    <mergeCell ref="D43:D44"/>
    <mergeCell ref="F39:F40"/>
    <mergeCell ref="A39:A40"/>
    <mergeCell ref="B39:B40"/>
    <mergeCell ref="C39:C40"/>
    <mergeCell ref="D39:D40"/>
    <mergeCell ref="E39:E40"/>
    <mergeCell ref="A6:A8"/>
    <mergeCell ref="E10:E13"/>
    <mergeCell ref="F10:F13"/>
    <mergeCell ref="A35:A37"/>
    <mergeCell ref="A10:A13"/>
    <mergeCell ref="B10:B13"/>
    <mergeCell ref="C10:C13"/>
    <mergeCell ref="D10:D13"/>
    <mergeCell ref="F29:F30"/>
    <mergeCell ref="B35:B37"/>
    <mergeCell ref="C35:C37"/>
    <mergeCell ref="D35:D37"/>
    <mergeCell ref="E35:E37"/>
    <mergeCell ref="F35:F37"/>
    <mergeCell ref="A29:A30"/>
    <mergeCell ref="B29:B30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  <mergeCell ref="A19:A23"/>
    <mergeCell ref="B19:B23"/>
    <mergeCell ref="C19:C23"/>
    <mergeCell ref="D19:D23"/>
    <mergeCell ref="E19:E23"/>
    <mergeCell ref="A14:A18"/>
    <mergeCell ref="F31:F33"/>
    <mergeCell ref="A24:A25"/>
    <mergeCell ref="B24:B25"/>
    <mergeCell ref="C24:C25"/>
    <mergeCell ref="D24:D25"/>
    <mergeCell ref="E24:E25"/>
    <mergeCell ref="F24:F25"/>
    <mergeCell ref="A31:A33"/>
    <mergeCell ref="B31:B33"/>
    <mergeCell ref="C31:C33"/>
    <mergeCell ref="D31:D33"/>
    <mergeCell ref="E31:E33"/>
    <mergeCell ref="B14:B18"/>
    <mergeCell ref="C14:C18"/>
    <mergeCell ref="D14:D18"/>
    <mergeCell ref="D29:D30"/>
    <mergeCell ref="E29:E30"/>
    <mergeCell ref="B6:B8"/>
    <mergeCell ref="C6:C8"/>
    <mergeCell ref="F19:F23"/>
    <mergeCell ref="E14:E18"/>
    <mergeCell ref="F14:F18"/>
    <mergeCell ref="D6:D8"/>
    <mergeCell ref="E6:E8"/>
    <mergeCell ref="F6:F8"/>
    <mergeCell ref="C29:C30"/>
  </mergeCells>
  <pageMargins left="0.7" right="0.7" top="0.78740157499999996" bottom="0.78740157499999996" header="0.3" footer="0.3"/>
  <pageSetup paperSize="9" scale="36" fitToHeight="2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EB1C-EA06-5347-BFB8-77C9FDC9A689}">
  <sheetPr>
    <pageSetUpPr fitToPage="1"/>
  </sheetPr>
  <dimension ref="A1:AA160"/>
  <sheetViews>
    <sheetView tabSelected="1" topLeftCell="A46" zoomScale="87" zoomScaleNormal="87" workbookViewId="0">
      <pane xSplit="1" topLeftCell="E1" activePane="topRight" state="frozen"/>
      <selection activeCell="A18" sqref="A18"/>
      <selection pane="topRight" activeCell="T52" sqref="T52"/>
    </sheetView>
  </sheetViews>
  <sheetFormatPr baseColWidth="10" defaultColWidth="9.33203125" defaultRowHeight="15" x14ac:dyDescent="0.2"/>
  <cols>
    <col min="1" max="1" width="6.5" customWidth="1"/>
    <col min="2" max="2" width="28.83203125" customWidth="1"/>
    <col min="3" max="3" width="22" customWidth="1"/>
    <col min="4" max="4" width="13.6640625" customWidth="1"/>
    <col min="5" max="5" width="14.1640625" customWidth="1"/>
    <col min="6" max="6" width="23.6640625" customWidth="1"/>
    <col min="7" max="7" width="60.83203125" customWidth="1"/>
    <col min="8" max="8" width="18" customWidth="1"/>
    <col min="9" max="9" width="13" customWidth="1"/>
    <col min="10" max="10" width="24.6640625" customWidth="1"/>
    <col min="11" max="11" width="61.33203125" customWidth="1"/>
    <col min="12" max="12" width="20.5" customWidth="1"/>
    <col min="13" max="13" width="22.33203125" customWidth="1"/>
    <col min="14" max="14" width="17.6640625" customWidth="1"/>
    <col min="15" max="15" width="20.33203125" customWidth="1"/>
    <col min="16" max="16" width="8.5" customWidth="1"/>
    <col min="17" max="19" width="10.5" customWidth="1"/>
    <col min="20" max="21" width="13.5" customWidth="1"/>
    <col min="22" max="23" width="14" customWidth="1"/>
    <col min="24" max="24" width="12.33203125" customWidth="1"/>
    <col min="25" max="25" width="32.1640625" customWidth="1"/>
    <col min="26" max="26" width="14.33203125" customWidth="1"/>
  </cols>
  <sheetData>
    <row r="1" spans="1:26" ht="20" thickBot="1" x14ac:dyDescent="0.3">
      <c r="A1" s="970" t="s">
        <v>39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  <c r="V1" s="971"/>
      <c r="W1" s="971"/>
      <c r="X1" s="971"/>
      <c r="Y1" s="971"/>
      <c r="Z1" s="972"/>
    </row>
    <row r="2" spans="1:26" ht="20" thickBot="1" x14ac:dyDescent="0.25">
      <c r="A2" s="973" t="s">
        <v>40</v>
      </c>
      <c r="B2" s="976" t="s">
        <v>41</v>
      </c>
      <c r="C2" s="977"/>
      <c r="D2" s="977"/>
      <c r="E2" s="977"/>
      <c r="F2" s="978"/>
      <c r="G2" s="979" t="s">
        <v>42</v>
      </c>
      <c r="H2" s="982" t="s">
        <v>43</v>
      </c>
      <c r="I2" s="985" t="s">
        <v>44</v>
      </c>
      <c r="J2" s="982" t="s">
        <v>45</v>
      </c>
      <c r="K2" s="988" t="s">
        <v>46</v>
      </c>
      <c r="L2" s="991" t="s">
        <v>47</v>
      </c>
      <c r="M2" s="992"/>
      <c r="N2" s="993" t="s">
        <v>48</v>
      </c>
      <c r="O2" s="994"/>
      <c r="P2" s="995" t="s">
        <v>49</v>
      </c>
      <c r="Q2" s="996"/>
      <c r="R2" s="996"/>
      <c r="S2" s="996"/>
      <c r="T2" s="996"/>
      <c r="U2" s="996"/>
      <c r="V2" s="996"/>
      <c r="W2" s="997"/>
      <c r="X2" s="997"/>
      <c r="Y2" s="998" t="s">
        <v>50</v>
      </c>
      <c r="Z2" s="999"/>
    </row>
    <row r="3" spans="1:26" ht="15" customHeight="1" x14ac:dyDescent="0.2">
      <c r="A3" s="974"/>
      <c r="B3" s="979" t="s">
        <v>51</v>
      </c>
      <c r="C3" s="1000" t="s">
        <v>52</v>
      </c>
      <c r="D3" s="1000" t="s">
        <v>53</v>
      </c>
      <c r="E3" s="1000" t="s">
        <v>54</v>
      </c>
      <c r="F3" s="1002" t="s">
        <v>55</v>
      </c>
      <c r="G3" s="980"/>
      <c r="H3" s="983"/>
      <c r="I3" s="986"/>
      <c r="J3" s="983"/>
      <c r="K3" s="989"/>
      <c r="L3" s="1004" t="s">
        <v>56</v>
      </c>
      <c r="M3" s="938" t="s">
        <v>57</v>
      </c>
      <c r="N3" s="940" t="s">
        <v>58</v>
      </c>
      <c r="O3" s="944" t="s">
        <v>59</v>
      </c>
      <c r="P3" s="945" t="s">
        <v>60</v>
      </c>
      <c r="Q3" s="946"/>
      <c r="R3" s="946"/>
      <c r="S3" s="947"/>
      <c r="T3" s="936" t="s">
        <v>61</v>
      </c>
      <c r="U3" s="948" t="s">
        <v>62</v>
      </c>
      <c r="V3" s="948" t="s">
        <v>63</v>
      </c>
      <c r="W3" s="936" t="s">
        <v>64</v>
      </c>
      <c r="X3" s="942" t="s">
        <v>65</v>
      </c>
      <c r="Y3" s="932" t="s">
        <v>66</v>
      </c>
      <c r="Z3" s="934" t="s">
        <v>67</v>
      </c>
    </row>
    <row r="4" spans="1:26" ht="83" customHeight="1" thickBot="1" x14ac:dyDescent="0.25">
      <c r="A4" s="975"/>
      <c r="B4" s="981"/>
      <c r="C4" s="1001"/>
      <c r="D4" s="1001"/>
      <c r="E4" s="1001"/>
      <c r="F4" s="1003"/>
      <c r="G4" s="981"/>
      <c r="H4" s="984"/>
      <c r="I4" s="987"/>
      <c r="J4" s="984"/>
      <c r="K4" s="990"/>
      <c r="L4" s="941"/>
      <c r="M4" s="939"/>
      <c r="N4" s="941"/>
      <c r="O4" s="939"/>
      <c r="P4" s="287" t="s">
        <v>68</v>
      </c>
      <c r="Q4" s="288" t="s">
        <v>69</v>
      </c>
      <c r="R4" s="288" t="s">
        <v>70</v>
      </c>
      <c r="S4" s="289" t="s">
        <v>71</v>
      </c>
      <c r="T4" s="937"/>
      <c r="U4" s="949"/>
      <c r="V4" s="949"/>
      <c r="W4" s="937"/>
      <c r="X4" s="943"/>
      <c r="Y4" s="933"/>
      <c r="Z4" s="935"/>
    </row>
    <row r="5" spans="1:26" ht="30" customHeight="1" x14ac:dyDescent="0.2">
      <c r="A5" s="796">
        <v>1</v>
      </c>
      <c r="B5" s="910" t="s">
        <v>72</v>
      </c>
      <c r="C5" s="907" t="s">
        <v>73</v>
      </c>
      <c r="D5" s="907">
        <v>71007229</v>
      </c>
      <c r="E5" s="907">
        <v>102602069</v>
      </c>
      <c r="F5" s="950" t="s">
        <v>74</v>
      </c>
      <c r="G5" s="291" t="s">
        <v>75</v>
      </c>
      <c r="H5" s="291" t="s">
        <v>76</v>
      </c>
      <c r="I5" s="292" t="s">
        <v>77</v>
      </c>
      <c r="J5" s="291" t="s">
        <v>78</v>
      </c>
      <c r="K5" s="291" t="s">
        <v>79</v>
      </c>
      <c r="L5" s="293">
        <v>3000000</v>
      </c>
      <c r="M5" s="294">
        <f>L5*0.7</f>
        <v>2100000</v>
      </c>
      <c r="N5" s="295">
        <v>2022</v>
      </c>
      <c r="O5" s="296">
        <v>2025</v>
      </c>
      <c r="P5" s="93"/>
      <c r="Q5" s="297"/>
      <c r="R5" s="297"/>
      <c r="S5" s="92"/>
      <c r="T5" s="298"/>
      <c r="U5" s="298"/>
      <c r="V5" s="298"/>
      <c r="W5" s="298"/>
      <c r="X5" s="298"/>
      <c r="Y5" s="295" t="s">
        <v>80</v>
      </c>
      <c r="Z5" s="296"/>
    </row>
    <row r="6" spans="1:26" ht="24" customHeight="1" x14ac:dyDescent="0.2">
      <c r="A6" s="797"/>
      <c r="B6" s="911"/>
      <c r="C6" s="908"/>
      <c r="D6" s="908"/>
      <c r="E6" s="908"/>
      <c r="F6" s="951"/>
      <c r="G6" s="300" t="s">
        <v>81</v>
      </c>
      <c r="H6" s="300" t="s">
        <v>76</v>
      </c>
      <c r="I6" s="301" t="s">
        <v>77</v>
      </c>
      <c r="J6" s="300" t="s">
        <v>78</v>
      </c>
      <c r="K6" s="300" t="s">
        <v>82</v>
      </c>
      <c r="L6" s="302">
        <v>5000000</v>
      </c>
      <c r="M6" s="303">
        <f t="shared" ref="M6:M13" si="0">L6*0.7</f>
        <v>3500000</v>
      </c>
      <c r="N6" s="304">
        <v>2022</v>
      </c>
      <c r="O6" s="305">
        <v>2025</v>
      </c>
      <c r="P6" s="99" t="s">
        <v>83</v>
      </c>
      <c r="Q6" s="306" t="s">
        <v>83</v>
      </c>
      <c r="R6" s="306" t="s">
        <v>83</v>
      </c>
      <c r="S6" s="100" t="s">
        <v>83</v>
      </c>
      <c r="T6" s="307"/>
      <c r="U6" s="307"/>
      <c r="V6" s="307" t="s">
        <v>83</v>
      </c>
      <c r="W6" s="307" t="s">
        <v>83</v>
      </c>
      <c r="X6" s="307"/>
      <c r="Y6" s="308" t="s">
        <v>80</v>
      </c>
      <c r="Z6" s="305"/>
    </row>
    <row r="7" spans="1:26" ht="26" customHeight="1" x14ac:dyDescent="0.2">
      <c r="A7" s="797"/>
      <c r="B7" s="911"/>
      <c r="C7" s="908"/>
      <c r="D7" s="908"/>
      <c r="E7" s="908"/>
      <c r="F7" s="951"/>
      <c r="G7" s="300" t="s">
        <v>84</v>
      </c>
      <c r="H7" s="300" t="s">
        <v>76</v>
      </c>
      <c r="I7" s="301" t="s">
        <v>77</v>
      </c>
      <c r="J7" s="300" t="s">
        <v>78</v>
      </c>
      <c r="K7" s="300" t="s">
        <v>85</v>
      </c>
      <c r="L7" s="302">
        <v>5000000</v>
      </c>
      <c r="M7" s="303">
        <f t="shared" si="0"/>
        <v>3500000</v>
      </c>
      <c r="N7" s="308">
        <v>2022</v>
      </c>
      <c r="O7" s="305">
        <v>2027</v>
      </c>
      <c r="P7" s="99" t="s">
        <v>83</v>
      </c>
      <c r="Q7" s="306"/>
      <c r="R7" s="306"/>
      <c r="S7" s="100" t="s">
        <v>83</v>
      </c>
      <c r="T7" s="307"/>
      <c r="U7" s="307"/>
      <c r="V7" s="307" t="s">
        <v>83</v>
      </c>
      <c r="W7" s="307" t="s">
        <v>83</v>
      </c>
      <c r="X7" s="307"/>
      <c r="Y7" s="308" t="s">
        <v>80</v>
      </c>
      <c r="Z7" s="305"/>
    </row>
    <row r="8" spans="1:26" ht="26" customHeight="1" x14ac:dyDescent="0.2">
      <c r="A8" s="797"/>
      <c r="B8" s="911"/>
      <c r="C8" s="908"/>
      <c r="D8" s="908"/>
      <c r="E8" s="908"/>
      <c r="F8" s="951"/>
      <c r="G8" s="300" t="s">
        <v>86</v>
      </c>
      <c r="H8" s="309" t="s">
        <v>76</v>
      </c>
      <c r="I8" s="301" t="s">
        <v>77</v>
      </c>
      <c r="J8" s="300" t="s">
        <v>78</v>
      </c>
      <c r="K8" s="300" t="s">
        <v>85</v>
      </c>
      <c r="L8" s="302">
        <v>5000000</v>
      </c>
      <c r="M8" s="303">
        <f t="shared" si="0"/>
        <v>3500000</v>
      </c>
      <c r="N8" s="310">
        <v>2022</v>
      </c>
      <c r="O8" s="311">
        <v>2027</v>
      </c>
      <c r="P8" s="139"/>
      <c r="Q8" s="312" t="s">
        <v>83</v>
      </c>
      <c r="R8" s="312"/>
      <c r="S8" s="135"/>
      <c r="T8" s="202"/>
      <c r="U8" s="313"/>
      <c r="V8" s="202" t="s">
        <v>83</v>
      </c>
      <c r="W8" s="313" t="s">
        <v>83</v>
      </c>
      <c r="X8" s="202"/>
      <c r="Y8" s="314" t="s">
        <v>80</v>
      </c>
      <c r="Z8" s="311"/>
    </row>
    <row r="9" spans="1:26" ht="26" customHeight="1" x14ac:dyDescent="0.2">
      <c r="A9" s="797"/>
      <c r="B9" s="911"/>
      <c r="C9" s="908"/>
      <c r="D9" s="908"/>
      <c r="E9" s="908"/>
      <c r="F9" s="951"/>
      <c r="G9" s="300" t="s">
        <v>87</v>
      </c>
      <c r="H9" s="309" t="s">
        <v>76</v>
      </c>
      <c r="I9" s="301" t="s">
        <v>77</v>
      </c>
      <c r="J9" s="300" t="s">
        <v>78</v>
      </c>
      <c r="K9" s="300" t="s">
        <v>85</v>
      </c>
      <c r="L9" s="302">
        <v>5000000</v>
      </c>
      <c r="M9" s="303">
        <f t="shared" si="0"/>
        <v>3500000</v>
      </c>
      <c r="N9" s="315">
        <v>2022</v>
      </c>
      <c r="O9" s="305">
        <v>2027</v>
      </c>
      <c r="P9" s="316"/>
      <c r="Q9" s="306"/>
      <c r="R9" s="306" t="s">
        <v>83</v>
      </c>
      <c r="S9" s="100"/>
      <c r="T9" s="307"/>
      <c r="U9" s="307"/>
      <c r="V9" s="307" t="s">
        <v>83</v>
      </c>
      <c r="W9" s="307" t="s">
        <v>83</v>
      </c>
      <c r="X9" s="307"/>
      <c r="Y9" s="315" t="s">
        <v>80</v>
      </c>
      <c r="Z9" s="305"/>
    </row>
    <row r="10" spans="1:26" ht="25" customHeight="1" x14ac:dyDescent="0.2">
      <c r="A10" s="797"/>
      <c r="B10" s="911"/>
      <c r="C10" s="908"/>
      <c r="D10" s="908"/>
      <c r="E10" s="908"/>
      <c r="F10" s="951"/>
      <c r="G10" s="300" t="s">
        <v>88</v>
      </c>
      <c r="H10" s="309" t="s">
        <v>76</v>
      </c>
      <c r="I10" s="301" t="s">
        <v>77</v>
      </c>
      <c r="J10" s="300" t="s">
        <v>78</v>
      </c>
      <c r="K10" s="300" t="s">
        <v>85</v>
      </c>
      <c r="L10" s="302">
        <v>5000000</v>
      </c>
      <c r="M10" s="303">
        <f t="shared" si="0"/>
        <v>3500000</v>
      </c>
      <c r="N10" s="315">
        <v>2022</v>
      </c>
      <c r="O10" s="305">
        <v>2027</v>
      </c>
      <c r="P10" s="316"/>
      <c r="Q10" s="306"/>
      <c r="R10" s="306" t="s">
        <v>83</v>
      </c>
      <c r="S10" s="100" t="s">
        <v>83</v>
      </c>
      <c r="T10" s="307"/>
      <c r="U10" s="307"/>
      <c r="V10" s="307" t="s">
        <v>83</v>
      </c>
      <c r="W10" s="307" t="s">
        <v>83</v>
      </c>
      <c r="X10" s="307"/>
      <c r="Y10" s="315" t="s">
        <v>80</v>
      </c>
      <c r="Z10" s="305"/>
    </row>
    <row r="11" spans="1:26" ht="34" customHeight="1" x14ac:dyDescent="0.2">
      <c r="A11" s="797"/>
      <c r="B11" s="911"/>
      <c r="C11" s="908"/>
      <c r="D11" s="908"/>
      <c r="E11" s="908"/>
      <c r="F11" s="951"/>
      <c r="G11" s="300" t="s">
        <v>89</v>
      </c>
      <c r="H11" s="309" t="s">
        <v>76</v>
      </c>
      <c r="I11" s="301" t="s">
        <v>77</v>
      </c>
      <c r="J11" s="300" t="s">
        <v>78</v>
      </c>
      <c r="K11" s="300" t="s">
        <v>90</v>
      </c>
      <c r="L11" s="302">
        <v>15000000</v>
      </c>
      <c r="M11" s="303">
        <f t="shared" si="0"/>
        <v>10500000</v>
      </c>
      <c r="N11" s="315">
        <v>2022</v>
      </c>
      <c r="O11" s="305">
        <v>2026</v>
      </c>
      <c r="P11" s="316"/>
      <c r="Q11" s="306"/>
      <c r="R11" s="306"/>
      <c r="S11" s="100"/>
      <c r="T11" s="307"/>
      <c r="U11" s="307"/>
      <c r="V11" s="307" t="s">
        <v>83</v>
      </c>
      <c r="W11" s="307" t="s">
        <v>83</v>
      </c>
      <c r="X11" s="307"/>
      <c r="Y11" s="315" t="s">
        <v>80</v>
      </c>
      <c r="Z11" s="305"/>
    </row>
    <row r="12" spans="1:26" ht="50" customHeight="1" x14ac:dyDescent="0.2">
      <c r="A12" s="797"/>
      <c r="B12" s="911"/>
      <c r="C12" s="908"/>
      <c r="D12" s="908"/>
      <c r="E12" s="908"/>
      <c r="F12" s="951"/>
      <c r="G12" s="300" t="s">
        <v>91</v>
      </c>
      <c r="H12" s="309" t="s">
        <v>76</v>
      </c>
      <c r="I12" s="301" t="s">
        <v>77</v>
      </c>
      <c r="J12" s="300" t="s">
        <v>78</v>
      </c>
      <c r="K12" s="300" t="s">
        <v>92</v>
      </c>
      <c r="L12" s="302">
        <v>3000000</v>
      </c>
      <c r="M12" s="303">
        <f t="shared" si="0"/>
        <v>2100000</v>
      </c>
      <c r="N12" s="315">
        <v>2022</v>
      </c>
      <c r="O12" s="305">
        <v>2026</v>
      </c>
      <c r="P12" s="316"/>
      <c r="Q12" s="306"/>
      <c r="R12" s="306"/>
      <c r="S12" s="100"/>
      <c r="T12" s="307"/>
      <c r="U12" s="307" t="s">
        <v>83</v>
      </c>
      <c r="V12" s="307"/>
      <c r="W12" s="307"/>
      <c r="X12" s="307"/>
      <c r="Y12" s="315" t="s">
        <v>80</v>
      </c>
      <c r="Z12" s="305"/>
    </row>
    <row r="13" spans="1:26" ht="53" customHeight="1" thickBot="1" x14ac:dyDescent="0.25">
      <c r="A13" s="797"/>
      <c r="B13" s="912"/>
      <c r="C13" s="909"/>
      <c r="D13" s="909"/>
      <c r="E13" s="909"/>
      <c r="F13" s="952"/>
      <c r="G13" s="300" t="s">
        <v>93</v>
      </c>
      <c r="H13" s="309" t="s">
        <v>76</v>
      </c>
      <c r="I13" s="317" t="s">
        <v>77</v>
      </c>
      <c r="J13" s="318" t="s">
        <v>78</v>
      </c>
      <c r="K13" s="300" t="s">
        <v>94</v>
      </c>
      <c r="L13" s="319">
        <v>3000000</v>
      </c>
      <c r="M13" s="320">
        <f t="shared" si="0"/>
        <v>2100000</v>
      </c>
      <c r="N13" s="308">
        <v>2022</v>
      </c>
      <c r="O13" s="305">
        <v>2026</v>
      </c>
      <c r="P13" s="316"/>
      <c r="Q13" s="306"/>
      <c r="R13" s="306"/>
      <c r="S13" s="100"/>
      <c r="T13" s="307"/>
      <c r="U13" s="307"/>
      <c r="V13" s="307" t="s">
        <v>83</v>
      </c>
      <c r="W13" s="307" t="s">
        <v>83</v>
      </c>
      <c r="X13" s="307"/>
      <c r="Y13" s="315" t="s">
        <v>80</v>
      </c>
      <c r="Z13" s="305"/>
    </row>
    <row r="14" spans="1:26" ht="38" customHeight="1" x14ac:dyDescent="0.2">
      <c r="A14" s="796">
        <v>2</v>
      </c>
      <c r="B14" s="910" t="s">
        <v>95</v>
      </c>
      <c r="C14" s="907" t="s">
        <v>96</v>
      </c>
      <c r="D14" s="907">
        <v>47016981</v>
      </c>
      <c r="E14" s="907">
        <v>102602263</v>
      </c>
      <c r="F14" s="904">
        <v>600055833</v>
      </c>
      <c r="G14" s="291" t="s">
        <v>97</v>
      </c>
      <c r="H14" s="291" t="s">
        <v>76</v>
      </c>
      <c r="I14" s="292" t="s">
        <v>77</v>
      </c>
      <c r="J14" s="291" t="s">
        <v>77</v>
      </c>
      <c r="K14" s="291" t="s">
        <v>98</v>
      </c>
      <c r="L14" s="293">
        <v>50000000</v>
      </c>
      <c r="M14" s="294">
        <f>L14*0.7</f>
        <v>35000000</v>
      </c>
      <c r="N14" s="635">
        <v>2025</v>
      </c>
      <c r="O14" s="636">
        <v>2026</v>
      </c>
      <c r="P14" s="93"/>
      <c r="Q14" s="297"/>
      <c r="R14" s="297"/>
      <c r="S14" s="92"/>
      <c r="T14" s="298"/>
      <c r="U14" s="298"/>
      <c r="V14" s="298"/>
      <c r="W14" s="298"/>
      <c r="X14" s="298"/>
      <c r="Y14" s="295" t="s">
        <v>99</v>
      </c>
      <c r="Z14" s="296" t="s">
        <v>100</v>
      </c>
    </row>
    <row r="15" spans="1:26" ht="32" customHeight="1" x14ac:dyDescent="0.2">
      <c r="A15" s="797"/>
      <c r="B15" s="911"/>
      <c r="C15" s="908"/>
      <c r="D15" s="908"/>
      <c r="E15" s="908"/>
      <c r="F15" s="905"/>
      <c r="G15" s="300" t="s">
        <v>101</v>
      </c>
      <c r="H15" s="300" t="s">
        <v>76</v>
      </c>
      <c r="I15" s="301" t="s">
        <v>77</v>
      </c>
      <c r="J15" s="300" t="s">
        <v>77</v>
      </c>
      <c r="K15" s="300" t="s">
        <v>102</v>
      </c>
      <c r="L15" s="302">
        <v>1500000</v>
      </c>
      <c r="M15" s="303">
        <f t="shared" ref="M15:M102" si="1">L15*0.7</f>
        <v>1050000</v>
      </c>
      <c r="N15" s="637">
        <v>2025</v>
      </c>
      <c r="O15" s="633">
        <v>2025</v>
      </c>
      <c r="P15" s="99"/>
      <c r="Q15" s="306"/>
      <c r="R15" s="306"/>
      <c r="S15" s="100"/>
      <c r="T15" s="307"/>
      <c r="U15" s="307"/>
      <c r="V15" s="307"/>
      <c r="W15" s="307"/>
      <c r="X15" s="307"/>
      <c r="Y15" s="308"/>
      <c r="Z15" s="305"/>
    </row>
    <row r="16" spans="1:26" ht="56" customHeight="1" x14ac:dyDescent="0.2">
      <c r="A16" s="797"/>
      <c r="B16" s="911"/>
      <c r="C16" s="908"/>
      <c r="D16" s="908"/>
      <c r="E16" s="908"/>
      <c r="F16" s="905"/>
      <c r="G16" s="300" t="s">
        <v>103</v>
      </c>
      <c r="H16" s="300" t="s">
        <v>76</v>
      </c>
      <c r="I16" s="301" t="s">
        <v>77</v>
      </c>
      <c r="J16" s="300" t="s">
        <v>77</v>
      </c>
      <c r="K16" s="300" t="s">
        <v>103</v>
      </c>
      <c r="L16" s="302">
        <v>5000000</v>
      </c>
      <c r="M16" s="303">
        <f t="shared" si="1"/>
        <v>3500000</v>
      </c>
      <c r="N16" s="308">
        <v>2023</v>
      </c>
      <c r="O16" s="305">
        <v>2023</v>
      </c>
      <c r="P16" s="99"/>
      <c r="Q16" s="306"/>
      <c r="R16" s="306" t="s">
        <v>83</v>
      </c>
      <c r="S16" s="100"/>
      <c r="T16" s="307"/>
      <c r="U16" s="307"/>
      <c r="V16" s="307"/>
      <c r="W16" s="307"/>
      <c r="X16" s="307"/>
      <c r="Y16" s="308" t="s">
        <v>104</v>
      </c>
      <c r="Z16" s="305" t="s">
        <v>105</v>
      </c>
    </row>
    <row r="17" spans="1:26" ht="39" customHeight="1" thickBot="1" x14ac:dyDescent="0.25">
      <c r="A17" s="798"/>
      <c r="B17" s="912"/>
      <c r="C17" s="909"/>
      <c r="D17" s="909"/>
      <c r="E17" s="909"/>
      <c r="F17" s="906"/>
      <c r="G17" s="323" t="s">
        <v>106</v>
      </c>
      <c r="H17" s="323" t="s">
        <v>76</v>
      </c>
      <c r="I17" s="324" t="s">
        <v>77</v>
      </c>
      <c r="J17" s="323" t="s">
        <v>77</v>
      </c>
      <c r="K17" s="323" t="s">
        <v>106</v>
      </c>
      <c r="L17" s="319">
        <v>7000000</v>
      </c>
      <c r="M17" s="325">
        <f t="shared" si="1"/>
        <v>4900000</v>
      </c>
      <c r="N17" s="326">
        <v>2023</v>
      </c>
      <c r="O17" s="327">
        <v>2023</v>
      </c>
      <c r="P17" s="235"/>
      <c r="Q17" s="328"/>
      <c r="R17" s="328" t="s">
        <v>83</v>
      </c>
      <c r="S17" s="237" t="s">
        <v>83</v>
      </c>
      <c r="T17" s="329"/>
      <c r="U17" s="329"/>
      <c r="V17" s="329"/>
      <c r="W17" s="329"/>
      <c r="X17" s="329"/>
      <c r="Y17" s="326" t="s">
        <v>104</v>
      </c>
      <c r="Z17" s="327" t="s">
        <v>105</v>
      </c>
    </row>
    <row r="18" spans="1:26" ht="56" customHeight="1" x14ac:dyDescent="0.2">
      <c r="A18" s="843">
        <v>3</v>
      </c>
      <c r="B18" s="860" t="s">
        <v>107</v>
      </c>
      <c r="C18" s="863" t="s">
        <v>108</v>
      </c>
      <c r="D18" s="863">
        <v>47018747</v>
      </c>
      <c r="E18" s="863">
        <v>102602042</v>
      </c>
      <c r="F18" s="866">
        <v>600055752</v>
      </c>
      <c r="G18" s="291" t="s">
        <v>109</v>
      </c>
      <c r="H18" s="291" t="s">
        <v>76</v>
      </c>
      <c r="I18" s="292" t="s">
        <v>77</v>
      </c>
      <c r="J18" s="291" t="s">
        <v>110</v>
      </c>
      <c r="K18" s="291" t="s">
        <v>111</v>
      </c>
      <c r="L18" s="760">
        <v>5000000</v>
      </c>
      <c r="M18" s="761">
        <f t="shared" si="1"/>
        <v>3500000</v>
      </c>
      <c r="N18" s="635">
        <v>2025</v>
      </c>
      <c r="O18" s="636">
        <v>2028</v>
      </c>
      <c r="P18" s="93" t="s">
        <v>83</v>
      </c>
      <c r="Q18" s="297" t="s">
        <v>83</v>
      </c>
      <c r="R18" s="297" t="s">
        <v>83</v>
      </c>
      <c r="S18" s="92" t="s">
        <v>83</v>
      </c>
      <c r="T18" s="298"/>
      <c r="U18" s="298"/>
      <c r="V18" s="298" t="s">
        <v>83</v>
      </c>
      <c r="W18" s="298" t="s">
        <v>83</v>
      </c>
      <c r="X18" s="298"/>
      <c r="Y18" s="295"/>
      <c r="Z18" s="296"/>
    </row>
    <row r="19" spans="1:26" ht="77" customHeight="1" x14ac:dyDescent="0.2">
      <c r="A19" s="859"/>
      <c r="B19" s="861"/>
      <c r="C19" s="864"/>
      <c r="D19" s="864"/>
      <c r="E19" s="864"/>
      <c r="F19" s="867"/>
      <c r="G19" s="318" t="s">
        <v>112</v>
      </c>
      <c r="H19" s="331" t="s">
        <v>76</v>
      </c>
      <c r="I19" s="332" t="s">
        <v>77</v>
      </c>
      <c r="J19" s="318" t="s">
        <v>110</v>
      </c>
      <c r="K19" s="318" t="s">
        <v>113</v>
      </c>
      <c r="L19" s="333">
        <v>20000000</v>
      </c>
      <c r="M19" s="325">
        <f t="shared" si="1"/>
        <v>14000000</v>
      </c>
      <c r="N19" s="334" t="s">
        <v>114</v>
      </c>
      <c r="O19" s="299" t="s">
        <v>115</v>
      </c>
      <c r="P19" s="134"/>
      <c r="Q19" s="335" t="s">
        <v>83</v>
      </c>
      <c r="R19" s="335" t="s">
        <v>83</v>
      </c>
      <c r="S19" s="198"/>
      <c r="T19" s="336"/>
      <c r="U19" s="336"/>
      <c r="V19" s="336"/>
      <c r="W19" s="336"/>
      <c r="X19" s="336"/>
      <c r="Y19" s="337" t="s">
        <v>116</v>
      </c>
      <c r="Z19" s="338"/>
    </row>
    <row r="20" spans="1:26" ht="77" customHeight="1" thickBot="1" x14ac:dyDescent="0.25">
      <c r="A20" s="844"/>
      <c r="B20" s="862"/>
      <c r="C20" s="865"/>
      <c r="D20" s="865"/>
      <c r="E20" s="865"/>
      <c r="F20" s="868"/>
      <c r="G20" s="766" t="s">
        <v>564</v>
      </c>
      <c r="H20" s="772" t="s">
        <v>76</v>
      </c>
      <c r="I20" s="771" t="s">
        <v>77</v>
      </c>
      <c r="J20" s="766" t="s">
        <v>110</v>
      </c>
      <c r="K20" s="773" t="s">
        <v>565</v>
      </c>
      <c r="L20" s="630">
        <v>500000</v>
      </c>
      <c r="M20" s="775">
        <f t="shared" si="1"/>
        <v>350000</v>
      </c>
      <c r="N20" s="776" t="s">
        <v>566</v>
      </c>
      <c r="O20" s="777" t="s">
        <v>567</v>
      </c>
      <c r="P20" s="774"/>
      <c r="Q20" s="767" t="s">
        <v>83</v>
      </c>
      <c r="R20" s="767" t="s">
        <v>83</v>
      </c>
      <c r="S20" s="768"/>
      <c r="T20" s="769"/>
      <c r="U20" s="769"/>
      <c r="V20" s="769" t="s">
        <v>83</v>
      </c>
      <c r="W20" s="769" t="s">
        <v>83</v>
      </c>
      <c r="X20" s="769"/>
      <c r="Y20" s="770"/>
      <c r="Z20" s="746"/>
    </row>
    <row r="21" spans="1:26" ht="69" customHeight="1" x14ac:dyDescent="0.2">
      <c r="A21" s="796">
        <v>4</v>
      </c>
      <c r="B21" s="910" t="s">
        <v>117</v>
      </c>
      <c r="C21" s="907" t="s">
        <v>118</v>
      </c>
      <c r="D21" s="907">
        <v>47017961</v>
      </c>
      <c r="E21" s="907">
        <v>102602395</v>
      </c>
      <c r="F21" s="904">
        <v>600055876</v>
      </c>
      <c r="G21" s="291" t="s">
        <v>119</v>
      </c>
      <c r="H21" s="339" t="s">
        <v>76</v>
      </c>
      <c r="I21" s="340" t="s">
        <v>77</v>
      </c>
      <c r="J21" s="291" t="s">
        <v>120</v>
      </c>
      <c r="K21" s="291" t="s">
        <v>119</v>
      </c>
      <c r="L21" s="293">
        <v>35000000</v>
      </c>
      <c r="M21" s="294">
        <f t="shared" si="1"/>
        <v>24500000</v>
      </c>
      <c r="N21" s="337">
        <v>2021</v>
      </c>
      <c r="O21" s="296">
        <v>2027</v>
      </c>
      <c r="P21" s="93" t="s">
        <v>121</v>
      </c>
      <c r="Q21" s="297" t="s">
        <v>122</v>
      </c>
      <c r="R21" s="297" t="s">
        <v>123</v>
      </c>
      <c r="S21" s="92" t="s">
        <v>123</v>
      </c>
      <c r="T21" s="298"/>
      <c r="U21" s="298"/>
      <c r="V21" s="298"/>
      <c r="W21" s="298"/>
      <c r="X21" s="298" t="s">
        <v>83</v>
      </c>
      <c r="Y21" s="295"/>
      <c r="Z21" s="296" t="s">
        <v>124</v>
      </c>
    </row>
    <row r="22" spans="1:26" ht="60" x14ac:dyDescent="0.2">
      <c r="A22" s="797"/>
      <c r="B22" s="911"/>
      <c r="C22" s="908"/>
      <c r="D22" s="908"/>
      <c r="E22" s="908"/>
      <c r="F22" s="905"/>
      <c r="G22" s="300" t="s">
        <v>125</v>
      </c>
      <c r="H22" s="300" t="s">
        <v>76</v>
      </c>
      <c r="I22" s="301" t="s">
        <v>77</v>
      </c>
      <c r="J22" s="318" t="s">
        <v>120</v>
      </c>
      <c r="K22" s="300" t="s">
        <v>418</v>
      </c>
      <c r="L22" s="302">
        <v>9000000</v>
      </c>
      <c r="M22" s="303">
        <f t="shared" si="1"/>
        <v>6300000</v>
      </c>
      <c r="N22" s="308">
        <v>2024</v>
      </c>
      <c r="O22" s="305">
        <v>2026</v>
      </c>
      <c r="P22" s="99"/>
      <c r="Q22" s="306"/>
      <c r="R22" s="306"/>
      <c r="S22" s="100"/>
      <c r="T22" s="307"/>
      <c r="U22" s="307"/>
      <c r="V22" s="307"/>
      <c r="W22" s="307"/>
      <c r="X22" s="307"/>
      <c r="Y22" s="308" t="s">
        <v>431</v>
      </c>
      <c r="Z22" s="305" t="s">
        <v>429</v>
      </c>
    </row>
    <row r="23" spans="1:26" ht="46" customHeight="1" x14ac:dyDescent="0.2">
      <c r="A23" s="797"/>
      <c r="B23" s="911"/>
      <c r="C23" s="908"/>
      <c r="D23" s="908"/>
      <c r="E23" s="908"/>
      <c r="F23" s="905"/>
      <c r="G23" s="300" t="s">
        <v>419</v>
      </c>
      <c r="H23" s="300" t="s">
        <v>76</v>
      </c>
      <c r="I23" s="332" t="s">
        <v>77</v>
      </c>
      <c r="J23" s="318" t="s">
        <v>120</v>
      </c>
      <c r="K23" s="300" t="s">
        <v>420</v>
      </c>
      <c r="L23" s="302">
        <v>6000000</v>
      </c>
      <c r="M23" s="303">
        <f t="shared" si="1"/>
        <v>4200000</v>
      </c>
      <c r="N23" s="308">
        <v>2026</v>
      </c>
      <c r="O23" s="305">
        <v>2027</v>
      </c>
      <c r="P23" s="99" t="s">
        <v>121</v>
      </c>
      <c r="Q23" s="306" t="s">
        <v>122</v>
      </c>
      <c r="R23" s="306" t="s">
        <v>122</v>
      </c>
      <c r="S23" s="100" t="s">
        <v>122</v>
      </c>
      <c r="T23" s="307"/>
      <c r="U23" s="307"/>
      <c r="V23" s="307" t="s">
        <v>127</v>
      </c>
      <c r="W23" s="307" t="s">
        <v>83</v>
      </c>
      <c r="X23" s="307" t="s">
        <v>83</v>
      </c>
      <c r="Y23" s="308" t="s">
        <v>431</v>
      </c>
      <c r="Z23" s="305" t="s">
        <v>429</v>
      </c>
    </row>
    <row r="24" spans="1:26" ht="43" customHeight="1" x14ac:dyDescent="0.2">
      <c r="A24" s="797"/>
      <c r="B24" s="911"/>
      <c r="C24" s="908"/>
      <c r="D24" s="908"/>
      <c r="E24" s="908"/>
      <c r="F24" s="905"/>
      <c r="G24" s="300" t="s">
        <v>421</v>
      </c>
      <c r="H24" s="318" t="s">
        <v>76</v>
      </c>
      <c r="I24" s="341" t="s">
        <v>77</v>
      </c>
      <c r="J24" s="318" t="s">
        <v>120</v>
      </c>
      <c r="K24" s="300" t="s">
        <v>422</v>
      </c>
      <c r="L24" s="342">
        <v>3000000</v>
      </c>
      <c r="M24" s="303">
        <f t="shared" si="1"/>
        <v>2100000</v>
      </c>
      <c r="N24" s="337">
        <v>2025</v>
      </c>
      <c r="O24" s="338">
        <v>2027</v>
      </c>
      <c r="P24" s="134" t="s">
        <v>121</v>
      </c>
      <c r="Q24" s="335" t="s">
        <v>122</v>
      </c>
      <c r="R24" s="335" t="s">
        <v>122</v>
      </c>
      <c r="S24" s="198" t="s">
        <v>122</v>
      </c>
      <c r="T24" s="307"/>
      <c r="U24" s="307"/>
      <c r="V24" s="307" t="s">
        <v>127</v>
      </c>
      <c r="W24" s="307" t="s">
        <v>83</v>
      </c>
      <c r="X24" s="307" t="s">
        <v>83</v>
      </c>
      <c r="Y24" s="308" t="s">
        <v>431</v>
      </c>
      <c r="Z24" s="305" t="s">
        <v>429</v>
      </c>
    </row>
    <row r="25" spans="1:26" ht="43" customHeight="1" x14ac:dyDescent="0.2">
      <c r="A25" s="797"/>
      <c r="B25" s="911"/>
      <c r="C25" s="908"/>
      <c r="D25" s="908"/>
      <c r="E25" s="908"/>
      <c r="F25" s="905"/>
      <c r="G25" s="331" t="s">
        <v>423</v>
      </c>
      <c r="H25" s="331" t="s">
        <v>76</v>
      </c>
      <c r="I25" s="341" t="s">
        <v>77</v>
      </c>
      <c r="J25" s="318" t="s">
        <v>120</v>
      </c>
      <c r="K25" s="331" t="s">
        <v>424</v>
      </c>
      <c r="L25" s="342">
        <v>1600000</v>
      </c>
      <c r="M25" s="303">
        <f t="shared" si="1"/>
        <v>1120000</v>
      </c>
      <c r="N25" s="337">
        <v>2027</v>
      </c>
      <c r="O25" s="338">
        <v>2029</v>
      </c>
      <c r="P25" s="134"/>
      <c r="Q25" s="335"/>
      <c r="R25" s="335"/>
      <c r="S25" s="198"/>
      <c r="T25" s="307"/>
      <c r="U25" s="307"/>
      <c r="V25" s="307" t="s">
        <v>127</v>
      </c>
      <c r="W25" s="307" t="s">
        <v>83</v>
      </c>
      <c r="X25" s="307" t="s">
        <v>83</v>
      </c>
      <c r="Y25" s="308" t="s">
        <v>433</v>
      </c>
      <c r="Z25" s="305" t="s">
        <v>430</v>
      </c>
    </row>
    <row r="26" spans="1:26" ht="41" customHeight="1" x14ac:dyDescent="0.2">
      <c r="A26" s="797"/>
      <c r="B26" s="911"/>
      <c r="C26" s="908"/>
      <c r="D26" s="908"/>
      <c r="E26" s="908"/>
      <c r="F26" s="905"/>
      <c r="G26" s="300" t="s">
        <v>128</v>
      </c>
      <c r="H26" s="300" t="s">
        <v>76</v>
      </c>
      <c r="I26" s="301" t="s">
        <v>77</v>
      </c>
      <c r="J26" s="318" t="s">
        <v>120</v>
      </c>
      <c r="K26" s="300" t="s">
        <v>128</v>
      </c>
      <c r="L26" s="342">
        <v>600000</v>
      </c>
      <c r="M26" s="303">
        <f t="shared" si="1"/>
        <v>420000</v>
      </c>
      <c r="N26" s="337">
        <v>2021</v>
      </c>
      <c r="O26" s="338">
        <v>2027</v>
      </c>
      <c r="P26" s="134" t="s">
        <v>121</v>
      </c>
      <c r="Q26" s="335" t="s">
        <v>122</v>
      </c>
      <c r="R26" s="335" t="s">
        <v>122</v>
      </c>
      <c r="S26" s="198" t="s">
        <v>83</v>
      </c>
      <c r="T26" s="307"/>
      <c r="U26" s="307"/>
      <c r="V26" s="307"/>
      <c r="W26" s="307"/>
      <c r="X26" s="307"/>
      <c r="Y26" s="308"/>
      <c r="Z26" s="305"/>
    </row>
    <row r="27" spans="1:26" ht="44" customHeight="1" x14ac:dyDescent="0.2">
      <c r="A27" s="797"/>
      <c r="B27" s="911"/>
      <c r="C27" s="908"/>
      <c r="D27" s="908"/>
      <c r="E27" s="908"/>
      <c r="F27" s="905"/>
      <c r="G27" s="331" t="s">
        <v>129</v>
      </c>
      <c r="H27" s="300" t="s">
        <v>76</v>
      </c>
      <c r="I27" s="332" t="s">
        <v>77</v>
      </c>
      <c r="J27" s="300" t="s">
        <v>120</v>
      </c>
      <c r="K27" s="343" t="s">
        <v>129</v>
      </c>
      <c r="L27" s="344">
        <v>5706000</v>
      </c>
      <c r="M27" s="303">
        <f t="shared" si="1"/>
        <v>3994199.9999999995</v>
      </c>
      <c r="N27" s="345">
        <v>2021</v>
      </c>
      <c r="O27" s="305">
        <v>2027</v>
      </c>
      <c r="P27" s="346" t="s">
        <v>122</v>
      </c>
      <c r="Q27" s="335" t="s">
        <v>122</v>
      </c>
      <c r="R27" s="335" t="s">
        <v>122</v>
      </c>
      <c r="S27" s="198" t="s">
        <v>83</v>
      </c>
      <c r="T27" s="307"/>
      <c r="U27" s="307"/>
      <c r="V27" s="307"/>
      <c r="W27" s="307"/>
      <c r="X27" s="307" t="s">
        <v>83</v>
      </c>
      <c r="Y27" s="315"/>
      <c r="Z27" s="305"/>
    </row>
    <row r="28" spans="1:26" ht="51" customHeight="1" x14ac:dyDescent="0.2">
      <c r="A28" s="797"/>
      <c r="B28" s="911"/>
      <c r="C28" s="908"/>
      <c r="D28" s="908"/>
      <c r="E28" s="908"/>
      <c r="F28" s="930"/>
      <c r="G28" s="347" t="s">
        <v>130</v>
      </c>
      <c r="H28" s="300" t="s">
        <v>76</v>
      </c>
      <c r="I28" s="301" t="s">
        <v>77</v>
      </c>
      <c r="J28" s="300" t="s">
        <v>120</v>
      </c>
      <c r="K28" s="300" t="s">
        <v>130</v>
      </c>
      <c r="L28" s="348">
        <v>500000</v>
      </c>
      <c r="M28" s="303">
        <f t="shared" si="1"/>
        <v>350000</v>
      </c>
      <c r="N28" s="315">
        <v>2021</v>
      </c>
      <c r="O28" s="305">
        <v>2027</v>
      </c>
      <c r="P28" s="316"/>
      <c r="Q28" s="306"/>
      <c r="R28" s="306"/>
      <c r="S28" s="100"/>
      <c r="T28" s="307"/>
      <c r="U28" s="307"/>
      <c r="V28" s="307"/>
      <c r="W28" s="307" t="s">
        <v>131</v>
      </c>
      <c r="X28" s="307" t="s">
        <v>83</v>
      </c>
      <c r="Y28" s="315"/>
      <c r="Z28" s="305"/>
    </row>
    <row r="29" spans="1:26" ht="57" customHeight="1" x14ac:dyDescent="0.2">
      <c r="A29" s="797"/>
      <c r="B29" s="911"/>
      <c r="C29" s="908"/>
      <c r="D29" s="908"/>
      <c r="E29" s="908"/>
      <c r="F29" s="930"/>
      <c r="G29" s="347" t="s">
        <v>425</v>
      </c>
      <c r="H29" s="300" t="s">
        <v>76</v>
      </c>
      <c r="I29" s="301" t="s">
        <v>77</v>
      </c>
      <c r="J29" s="300" t="s">
        <v>120</v>
      </c>
      <c r="K29" s="300" t="s">
        <v>434</v>
      </c>
      <c r="L29" s="348">
        <v>10000000</v>
      </c>
      <c r="M29" s="303">
        <f t="shared" si="1"/>
        <v>7000000</v>
      </c>
      <c r="N29" s="315">
        <v>2024</v>
      </c>
      <c r="O29" s="305">
        <v>2026</v>
      </c>
      <c r="P29" s="316" t="s">
        <v>83</v>
      </c>
      <c r="Q29" s="306" t="s">
        <v>83</v>
      </c>
      <c r="R29" s="306" t="s">
        <v>83</v>
      </c>
      <c r="S29" s="100" t="s">
        <v>83</v>
      </c>
      <c r="T29" s="307"/>
      <c r="U29" s="307"/>
      <c r="V29" s="307"/>
      <c r="W29" s="307"/>
      <c r="X29" s="307" t="s">
        <v>83</v>
      </c>
      <c r="Y29" s="315" t="s">
        <v>428</v>
      </c>
      <c r="Z29" s="305" t="s">
        <v>429</v>
      </c>
    </row>
    <row r="30" spans="1:26" ht="50" customHeight="1" thickBot="1" x14ac:dyDescent="0.25">
      <c r="A30" s="798"/>
      <c r="B30" s="912"/>
      <c r="C30" s="909"/>
      <c r="D30" s="909"/>
      <c r="E30" s="909"/>
      <c r="F30" s="931"/>
      <c r="G30" s="323" t="s">
        <v>432</v>
      </c>
      <c r="H30" s="323" t="s">
        <v>76</v>
      </c>
      <c r="I30" s="324" t="s">
        <v>77</v>
      </c>
      <c r="J30" s="323" t="s">
        <v>120</v>
      </c>
      <c r="K30" s="323" t="s">
        <v>426</v>
      </c>
      <c r="L30" s="349">
        <v>800000</v>
      </c>
      <c r="M30" s="350">
        <f t="shared" ref="M30" si="2">L30/100*70</f>
        <v>560000</v>
      </c>
      <c r="N30" s="351">
        <v>2026</v>
      </c>
      <c r="O30" s="327">
        <v>2028</v>
      </c>
      <c r="P30" s="352" t="s">
        <v>83</v>
      </c>
      <c r="Q30" s="328" t="s">
        <v>83</v>
      </c>
      <c r="R30" s="328" t="s">
        <v>83</v>
      </c>
      <c r="S30" s="237" t="s">
        <v>83</v>
      </c>
      <c r="T30" s="329"/>
      <c r="U30" s="329"/>
      <c r="V30" s="329" t="s">
        <v>83</v>
      </c>
      <c r="W30" s="329" t="s">
        <v>83</v>
      </c>
      <c r="X30" s="329" t="s">
        <v>83</v>
      </c>
      <c r="Y30" s="351" t="s">
        <v>427</v>
      </c>
      <c r="Z30" s="327" t="s">
        <v>430</v>
      </c>
    </row>
    <row r="31" spans="1:26" ht="48" customHeight="1" thickBot="1" x14ac:dyDescent="0.25">
      <c r="A31" s="84">
        <v>5</v>
      </c>
      <c r="B31" s="353" t="s">
        <v>132</v>
      </c>
      <c r="C31" s="354" t="s">
        <v>133</v>
      </c>
      <c r="D31" s="354">
        <v>71294252</v>
      </c>
      <c r="E31" s="354">
        <v>181075521</v>
      </c>
      <c r="F31" s="355">
        <v>691008841</v>
      </c>
      <c r="G31" s="357" t="s">
        <v>134</v>
      </c>
      <c r="H31" s="357" t="s">
        <v>76</v>
      </c>
      <c r="I31" s="358" t="s">
        <v>77</v>
      </c>
      <c r="J31" s="357" t="s">
        <v>135</v>
      </c>
      <c r="K31" s="356" t="s">
        <v>136</v>
      </c>
      <c r="L31" s="359">
        <v>9500000</v>
      </c>
      <c r="M31" s="360">
        <f t="shared" si="1"/>
        <v>6650000</v>
      </c>
      <c r="N31" s="361">
        <v>2022</v>
      </c>
      <c r="O31" s="322">
        <v>2025</v>
      </c>
      <c r="P31" s="56" t="s">
        <v>83</v>
      </c>
      <c r="Q31" s="60" t="s">
        <v>83</v>
      </c>
      <c r="R31" s="60" t="s">
        <v>83</v>
      </c>
      <c r="S31" s="223" t="s">
        <v>83</v>
      </c>
      <c r="T31" s="362"/>
      <c r="U31" s="362"/>
      <c r="V31" s="362"/>
      <c r="W31" s="362"/>
      <c r="X31" s="362"/>
      <c r="Y31" s="361"/>
      <c r="Z31" s="322"/>
    </row>
    <row r="32" spans="1:26" ht="59" customHeight="1" x14ac:dyDescent="0.2">
      <c r="A32" s="843">
        <v>6</v>
      </c>
      <c r="B32" s="860" t="s">
        <v>137</v>
      </c>
      <c r="C32" s="863" t="s">
        <v>138</v>
      </c>
      <c r="D32" s="863">
        <v>70988196</v>
      </c>
      <c r="E32" s="863">
        <v>102638331</v>
      </c>
      <c r="F32" s="866">
        <v>600055884</v>
      </c>
      <c r="G32" s="291" t="s">
        <v>139</v>
      </c>
      <c r="H32" s="490" t="s">
        <v>76</v>
      </c>
      <c r="I32" s="292" t="s">
        <v>77</v>
      </c>
      <c r="J32" s="331" t="s">
        <v>140</v>
      </c>
      <c r="K32" s="291" t="s">
        <v>141</v>
      </c>
      <c r="L32" s="333">
        <v>130000</v>
      </c>
      <c r="M32" s="363">
        <f t="shared" si="1"/>
        <v>91000</v>
      </c>
      <c r="N32" s="295">
        <v>2023</v>
      </c>
      <c r="O32" s="296">
        <v>2026</v>
      </c>
      <c r="P32" s="364"/>
      <c r="Q32" s="297" t="s">
        <v>83</v>
      </c>
      <c r="R32" s="297" t="s">
        <v>83</v>
      </c>
      <c r="S32" s="92"/>
      <c r="T32" s="298"/>
      <c r="U32" s="94"/>
      <c r="V32" s="298" t="s">
        <v>83</v>
      </c>
      <c r="W32" s="298"/>
      <c r="X32" s="298"/>
      <c r="Y32" s="365"/>
      <c r="Z32" s="296"/>
    </row>
    <row r="33" spans="1:26" ht="59" customHeight="1" x14ac:dyDescent="0.25">
      <c r="A33" s="859"/>
      <c r="B33" s="861"/>
      <c r="C33" s="864"/>
      <c r="D33" s="864"/>
      <c r="E33" s="864"/>
      <c r="F33" s="867"/>
      <c r="G33" s="620" t="s">
        <v>480</v>
      </c>
      <c r="H33" s="612" t="s">
        <v>17</v>
      </c>
      <c r="I33" s="611" t="s">
        <v>77</v>
      </c>
      <c r="J33" s="300" t="s">
        <v>140</v>
      </c>
      <c r="K33" s="613" t="s">
        <v>481</v>
      </c>
      <c r="L33" s="604">
        <v>14000000</v>
      </c>
      <c r="M33" s="468">
        <f>L33/100*70</f>
        <v>9800000</v>
      </c>
      <c r="N33" s="308">
        <v>2024</v>
      </c>
      <c r="O33" s="311">
        <v>2025</v>
      </c>
      <c r="P33" s="605"/>
      <c r="Q33" s="607"/>
      <c r="R33" s="608"/>
      <c r="S33" s="610"/>
      <c r="T33" s="603"/>
      <c r="U33" s="603"/>
      <c r="V33" s="601"/>
      <c r="W33" s="603"/>
      <c r="X33" s="603"/>
      <c r="Y33" s="605"/>
      <c r="Z33" s="610"/>
    </row>
    <row r="34" spans="1:26" ht="122" customHeight="1" x14ac:dyDescent="0.25">
      <c r="A34" s="859"/>
      <c r="B34" s="861"/>
      <c r="C34" s="864"/>
      <c r="D34" s="864"/>
      <c r="E34" s="864"/>
      <c r="F34" s="867"/>
      <c r="G34" s="621" t="s">
        <v>514</v>
      </c>
      <c r="H34" s="615" t="s">
        <v>17</v>
      </c>
      <c r="I34" s="614" t="s">
        <v>77</v>
      </c>
      <c r="J34" s="614" t="s">
        <v>479</v>
      </c>
      <c r="K34" s="616" t="s">
        <v>515</v>
      </c>
      <c r="L34" s="617">
        <v>200000</v>
      </c>
      <c r="M34" s="618">
        <f>L34/100*70</f>
        <v>140000</v>
      </c>
      <c r="N34" s="623">
        <v>2025</v>
      </c>
      <c r="O34" s="624">
        <v>2025</v>
      </c>
      <c r="P34" s="598"/>
      <c r="Q34" s="606" t="s">
        <v>83</v>
      </c>
      <c r="R34" s="600"/>
      <c r="S34" s="609"/>
      <c r="T34" s="602"/>
      <c r="U34" s="602"/>
      <c r="V34" s="597" t="s">
        <v>83</v>
      </c>
      <c r="W34" s="602" t="s">
        <v>83</v>
      </c>
      <c r="X34" s="602"/>
      <c r="Y34" s="598" t="s">
        <v>516</v>
      </c>
      <c r="Z34" s="609" t="s">
        <v>100</v>
      </c>
    </row>
    <row r="35" spans="1:26" ht="79" customHeight="1" x14ac:dyDescent="0.25">
      <c r="A35" s="859"/>
      <c r="B35" s="861"/>
      <c r="C35" s="864"/>
      <c r="D35" s="864"/>
      <c r="E35" s="864"/>
      <c r="F35" s="867"/>
      <c r="G35" s="622" t="s">
        <v>517</v>
      </c>
      <c r="H35" s="615" t="s">
        <v>17</v>
      </c>
      <c r="I35" s="615" t="s">
        <v>77</v>
      </c>
      <c r="J35" s="615" t="s">
        <v>479</v>
      </c>
      <c r="K35" s="616" t="s">
        <v>518</v>
      </c>
      <c r="L35" s="617">
        <v>10000000</v>
      </c>
      <c r="M35" s="618">
        <v>7000000</v>
      </c>
      <c r="N35" s="625">
        <v>2026</v>
      </c>
      <c r="O35" s="624">
        <v>2030</v>
      </c>
      <c r="P35" s="598"/>
      <c r="Q35" s="600" t="s">
        <v>83</v>
      </c>
      <c r="R35" s="600" t="s">
        <v>83</v>
      </c>
      <c r="S35" s="599" t="s">
        <v>83</v>
      </c>
      <c r="T35" s="597"/>
      <c r="U35" s="597"/>
      <c r="V35" s="597"/>
      <c r="W35" s="597" t="s">
        <v>83</v>
      </c>
      <c r="X35" s="597"/>
      <c r="Y35" s="598" t="s">
        <v>519</v>
      </c>
      <c r="Z35" s="599"/>
    </row>
    <row r="36" spans="1:26" ht="48" customHeight="1" thickBot="1" x14ac:dyDescent="0.3">
      <c r="A36" s="844"/>
      <c r="B36" s="862"/>
      <c r="C36" s="865"/>
      <c r="D36" s="865"/>
      <c r="E36" s="865"/>
      <c r="F36" s="868"/>
      <c r="G36" s="622" t="s">
        <v>520</v>
      </c>
      <c r="H36" s="615" t="s">
        <v>17</v>
      </c>
      <c r="I36" s="615" t="s">
        <v>77</v>
      </c>
      <c r="J36" s="615" t="s">
        <v>479</v>
      </c>
      <c r="K36" s="619" t="s">
        <v>522</v>
      </c>
      <c r="L36" s="617">
        <v>1500000</v>
      </c>
      <c r="M36" s="618">
        <v>1050000</v>
      </c>
      <c r="N36" s="625">
        <v>2025</v>
      </c>
      <c r="O36" s="624">
        <v>2028</v>
      </c>
      <c r="P36" s="598"/>
      <c r="Q36" s="600"/>
      <c r="R36" s="600"/>
      <c r="S36" s="599"/>
      <c r="T36" s="597" t="s">
        <v>83</v>
      </c>
      <c r="U36" s="597"/>
      <c r="V36" s="597"/>
      <c r="W36" s="597" t="s">
        <v>83</v>
      </c>
      <c r="X36" s="597"/>
      <c r="Y36" s="598" t="s">
        <v>521</v>
      </c>
      <c r="Z36" s="599"/>
    </row>
    <row r="37" spans="1:26" ht="35" customHeight="1" x14ac:dyDescent="0.2">
      <c r="A37" s="796">
        <v>7</v>
      </c>
      <c r="B37" s="910" t="s">
        <v>142</v>
      </c>
      <c r="C37" s="907" t="s">
        <v>143</v>
      </c>
      <c r="D37" s="907">
        <v>47013656</v>
      </c>
      <c r="E37" s="907">
        <v>102602166</v>
      </c>
      <c r="F37" s="904">
        <v>600055825</v>
      </c>
      <c r="G37" s="291" t="s">
        <v>144</v>
      </c>
      <c r="H37" s="291" t="s">
        <v>76</v>
      </c>
      <c r="I37" s="292" t="s">
        <v>77</v>
      </c>
      <c r="J37" s="291" t="s">
        <v>145</v>
      </c>
      <c r="K37" s="291" t="s">
        <v>146</v>
      </c>
      <c r="L37" s="293">
        <v>2280000</v>
      </c>
      <c r="M37" s="294">
        <f t="shared" si="1"/>
        <v>1596000</v>
      </c>
      <c r="N37" s="295">
        <v>2022</v>
      </c>
      <c r="O37" s="296">
        <v>2024</v>
      </c>
      <c r="P37" s="93"/>
      <c r="Q37" s="297"/>
      <c r="R37" s="297"/>
      <c r="S37" s="92"/>
      <c r="T37" s="298"/>
      <c r="U37" s="298"/>
      <c r="V37" s="298"/>
      <c r="W37" s="298"/>
      <c r="X37" s="298"/>
      <c r="Y37" s="295"/>
      <c r="Z37" s="296"/>
    </row>
    <row r="38" spans="1:26" ht="35" customHeight="1" x14ac:dyDescent="0.2">
      <c r="A38" s="797"/>
      <c r="B38" s="911"/>
      <c r="C38" s="908"/>
      <c r="D38" s="908"/>
      <c r="E38" s="908"/>
      <c r="F38" s="905"/>
      <c r="G38" s="300" t="s">
        <v>147</v>
      </c>
      <c r="H38" s="300" t="s">
        <v>76</v>
      </c>
      <c r="I38" s="301" t="s">
        <v>77</v>
      </c>
      <c r="J38" s="300" t="s">
        <v>145</v>
      </c>
      <c r="K38" s="300" t="s">
        <v>148</v>
      </c>
      <c r="L38" s="302">
        <v>600000</v>
      </c>
      <c r="M38" s="303">
        <f t="shared" si="1"/>
        <v>420000</v>
      </c>
      <c r="N38" s="308">
        <v>2022</v>
      </c>
      <c r="O38" s="305">
        <v>2025</v>
      </c>
      <c r="P38" s="99"/>
      <c r="Q38" s="306"/>
      <c r="R38" s="306"/>
      <c r="S38" s="100"/>
      <c r="T38" s="307"/>
      <c r="U38" s="307"/>
      <c r="V38" s="307"/>
      <c r="W38" s="307"/>
      <c r="X38" s="307"/>
      <c r="Y38" s="308"/>
      <c r="Z38" s="305"/>
    </row>
    <row r="39" spans="1:26" ht="40" customHeight="1" x14ac:dyDescent="0.2">
      <c r="A39" s="797"/>
      <c r="B39" s="911"/>
      <c r="C39" s="908"/>
      <c r="D39" s="908"/>
      <c r="E39" s="908"/>
      <c r="F39" s="905"/>
      <c r="G39" s="300" t="s">
        <v>149</v>
      </c>
      <c r="H39" s="300" t="s">
        <v>76</v>
      </c>
      <c r="I39" s="301" t="s">
        <v>77</v>
      </c>
      <c r="J39" s="300" t="s">
        <v>145</v>
      </c>
      <c r="K39" s="300" t="s">
        <v>150</v>
      </c>
      <c r="L39" s="302">
        <v>1300000</v>
      </c>
      <c r="M39" s="303">
        <f t="shared" si="1"/>
        <v>910000</v>
      </c>
      <c r="N39" s="308">
        <v>2023</v>
      </c>
      <c r="O39" s="305">
        <v>2023</v>
      </c>
      <c r="P39" s="99"/>
      <c r="Q39" s="306"/>
      <c r="R39" s="306"/>
      <c r="S39" s="100"/>
      <c r="T39" s="307"/>
      <c r="U39" s="307"/>
      <c r="V39" s="307"/>
      <c r="W39" s="307"/>
      <c r="X39" s="307"/>
      <c r="Y39" s="308"/>
      <c r="Z39" s="305"/>
    </row>
    <row r="40" spans="1:26" ht="43" customHeight="1" x14ac:dyDescent="0.2">
      <c r="A40" s="797"/>
      <c r="B40" s="911"/>
      <c r="C40" s="908"/>
      <c r="D40" s="908"/>
      <c r="E40" s="908"/>
      <c r="F40" s="905"/>
      <c r="G40" s="343" t="s">
        <v>151</v>
      </c>
      <c r="H40" s="343" t="s">
        <v>76</v>
      </c>
      <c r="I40" s="341" t="s">
        <v>77</v>
      </c>
      <c r="J40" s="300" t="s">
        <v>145</v>
      </c>
      <c r="K40" s="343" t="s">
        <v>152</v>
      </c>
      <c r="L40" s="366">
        <v>1000000</v>
      </c>
      <c r="M40" s="303">
        <f t="shared" si="1"/>
        <v>700000</v>
      </c>
      <c r="N40" s="314">
        <v>2022</v>
      </c>
      <c r="O40" s="311">
        <v>2023</v>
      </c>
      <c r="P40" s="99"/>
      <c r="Q40" s="306"/>
      <c r="R40" s="306"/>
      <c r="S40" s="100"/>
      <c r="T40" s="307"/>
      <c r="U40" s="307"/>
      <c r="V40" s="307"/>
      <c r="W40" s="307"/>
      <c r="X40" s="307"/>
      <c r="Y40" s="308"/>
      <c r="Z40" s="305"/>
    </row>
    <row r="41" spans="1:26" ht="39" customHeight="1" x14ac:dyDescent="0.2">
      <c r="A41" s="797"/>
      <c r="B41" s="911"/>
      <c r="C41" s="908"/>
      <c r="D41" s="908"/>
      <c r="E41" s="908"/>
      <c r="F41" s="905"/>
      <c r="G41" s="343" t="s">
        <v>109</v>
      </c>
      <c r="H41" s="343" t="s">
        <v>76</v>
      </c>
      <c r="I41" s="301" t="s">
        <v>77</v>
      </c>
      <c r="J41" s="331" t="s">
        <v>145</v>
      </c>
      <c r="K41" s="300" t="s">
        <v>153</v>
      </c>
      <c r="L41" s="302">
        <v>360000</v>
      </c>
      <c r="M41" s="303">
        <f t="shared" si="1"/>
        <v>251999.99999999997</v>
      </c>
      <c r="N41" s="314">
        <v>2022</v>
      </c>
      <c r="O41" s="311">
        <v>2023</v>
      </c>
      <c r="P41" s="99"/>
      <c r="Q41" s="306" t="s">
        <v>83</v>
      </c>
      <c r="R41" s="316"/>
      <c r="S41" s="100"/>
      <c r="T41" s="307"/>
      <c r="U41" s="307"/>
      <c r="V41" s="307"/>
      <c r="W41" s="102"/>
      <c r="X41" s="307"/>
      <c r="Y41" s="308"/>
      <c r="Z41" s="367"/>
    </row>
    <row r="42" spans="1:26" ht="43" customHeight="1" thickBot="1" x14ac:dyDescent="0.25">
      <c r="A42" s="798"/>
      <c r="B42" s="912"/>
      <c r="C42" s="909"/>
      <c r="D42" s="909"/>
      <c r="E42" s="909"/>
      <c r="F42" s="906"/>
      <c r="G42" s="323" t="s">
        <v>154</v>
      </c>
      <c r="H42" s="323" t="s">
        <v>76</v>
      </c>
      <c r="I42" s="324" t="s">
        <v>77</v>
      </c>
      <c r="J42" s="323" t="s">
        <v>145</v>
      </c>
      <c r="K42" s="323" t="s">
        <v>155</v>
      </c>
      <c r="L42" s="359">
        <v>3000000</v>
      </c>
      <c r="M42" s="325">
        <f t="shared" si="1"/>
        <v>2100000</v>
      </c>
      <c r="N42" s="326">
        <v>2023</v>
      </c>
      <c r="O42" s="327">
        <v>2027</v>
      </c>
      <c r="P42" s="235"/>
      <c r="Q42" s="328"/>
      <c r="R42" s="352"/>
      <c r="S42" s="237"/>
      <c r="T42" s="329"/>
      <c r="U42" s="329"/>
      <c r="V42" s="329"/>
      <c r="W42" s="229"/>
      <c r="X42" s="329"/>
      <c r="Y42" s="326"/>
      <c r="Z42" s="368"/>
    </row>
    <row r="43" spans="1:26" ht="105" customHeight="1" x14ac:dyDescent="0.2">
      <c r="A43" s="796">
        <v>8</v>
      </c>
      <c r="B43" s="918" t="s">
        <v>156</v>
      </c>
      <c r="C43" s="921" t="s">
        <v>157</v>
      </c>
      <c r="D43" s="921" t="s">
        <v>158</v>
      </c>
      <c r="E43" s="924">
        <v>102586896</v>
      </c>
      <c r="F43" s="927">
        <v>600055663</v>
      </c>
      <c r="G43" s="318" t="s">
        <v>159</v>
      </c>
      <c r="H43" s="318" t="s">
        <v>76</v>
      </c>
      <c r="I43" s="317" t="s">
        <v>77</v>
      </c>
      <c r="J43" s="318" t="s">
        <v>160</v>
      </c>
      <c r="K43" s="318" t="s">
        <v>161</v>
      </c>
      <c r="L43" s="369">
        <v>400000</v>
      </c>
      <c r="M43" s="294">
        <f t="shared" si="1"/>
        <v>280000</v>
      </c>
      <c r="N43" s="370">
        <v>44562</v>
      </c>
      <c r="O43" s="371">
        <v>45992</v>
      </c>
      <c r="P43" s="134" t="s">
        <v>83</v>
      </c>
      <c r="Q43" s="92"/>
      <c r="R43" s="346" t="s">
        <v>83</v>
      </c>
      <c r="S43" s="92" t="s">
        <v>83</v>
      </c>
      <c r="T43" s="372"/>
      <c r="U43" s="373"/>
      <c r="V43" s="373" t="s">
        <v>83</v>
      </c>
      <c r="W43" s="373" t="s">
        <v>83</v>
      </c>
      <c r="X43" s="373" t="s">
        <v>83</v>
      </c>
      <c r="Y43" s="374"/>
      <c r="Z43" s="375" t="s">
        <v>100</v>
      </c>
    </row>
    <row r="44" spans="1:26" ht="79" customHeight="1" x14ac:dyDescent="0.2">
      <c r="A44" s="797"/>
      <c r="B44" s="919"/>
      <c r="C44" s="922"/>
      <c r="D44" s="922"/>
      <c r="E44" s="925"/>
      <c r="F44" s="928"/>
      <c r="G44" s="376" t="s">
        <v>162</v>
      </c>
      <c r="H44" s="318" t="s">
        <v>76</v>
      </c>
      <c r="I44" s="317" t="s">
        <v>77</v>
      </c>
      <c r="J44" s="318" t="s">
        <v>160</v>
      </c>
      <c r="K44" s="300" t="s">
        <v>163</v>
      </c>
      <c r="L44" s="348">
        <v>200000</v>
      </c>
      <c r="M44" s="303">
        <f t="shared" si="1"/>
        <v>140000</v>
      </c>
      <c r="N44" s="377">
        <v>44562</v>
      </c>
      <c r="O44" s="678">
        <v>46357</v>
      </c>
      <c r="P44" s="99"/>
      <c r="Q44" s="100" t="s">
        <v>83</v>
      </c>
      <c r="R44" s="316" t="s">
        <v>83</v>
      </c>
      <c r="S44" s="378"/>
      <c r="T44" s="379"/>
      <c r="U44" s="379"/>
      <c r="V44" s="379" t="s">
        <v>83</v>
      </c>
      <c r="W44" s="379"/>
      <c r="X44" s="379"/>
      <c r="Y44" s="380"/>
      <c r="Z44" s="381" t="s">
        <v>100</v>
      </c>
    </row>
    <row r="45" spans="1:26" ht="83" customHeight="1" thickBot="1" x14ac:dyDescent="0.25">
      <c r="A45" s="798"/>
      <c r="B45" s="920"/>
      <c r="C45" s="923"/>
      <c r="D45" s="923"/>
      <c r="E45" s="926"/>
      <c r="F45" s="929"/>
      <c r="G45" s="382" t="s">
        <v>164</v>
      </c>
      <c r="H45" s="383" t="s">
        <v>76</v>
      </c>
      <c r="I45" s="358" t="s">
        <v>77</v>
      </c>
      <c r="J45" s="384" t="s">
        <v>160</v>
      </c>
      <c r="K45" s="676" t="s">
        <v>530</v>
      </c>
      <c r="L45" s="385">
        <v>250000</v>
      </c>
      <c r="M45" s="325">
        <f t="shared" si="1"/>
        <v>175000</v>
      </c>
      <c r="N45" s="386">
        <v>44440</v>
      </c>
      <c r="O45" s="677">
        <v>46357</v>
      </c>
      <c r="P45" s="387"/>
      <c r="Q45" s="388"/>
      <c r="R45" s="389"/>
      <c r="S45" s="389"/>
      <c r="T45" s="390" t="s">
        <v>83</v>
      </c>
      <c r="U45" s="390"/>
      <c r="V45" s="390" t="s">
        <v>83</v>
      </c>
      <c r="W45" s="390"/>
      <c r="X45" s="390"/>
      <c r="Y45" s="391"/>
      <c r="Z45" s="392" t="s">
        <v>100</v>
      </c>
    </row>
    <row r="46" spans="1:26" ht="199" customHeight="1" x14ac:dyDescent="0.2">
      <c r="A46" s="797">
        <v>9</v>
      </c>
      <c r="B46" s="910" t="s">
        <v>165</v>
      </c>
      <c r="C46" s="907" t="s">
        <v>96</v>
      </c>
      <c r="D46" s="907">
        <v>47016973</v>
      </c>
      <c r="E46" s="907">
        <v>102602239</v>
      </c>
      <c r="F46" s="904">
        <v>600055922</v>
      </c>
      <c r="G46" s="291" t="s">
        <v>166</v>
      </c>
      <c r="H46" s="291" t="s">
        <v>76</v>
      </c>
      <c r="I46" s="292" t="s">
        <v>77</v>
      </c>
      <c r="J46" s="291" t="s">
        <v>77</v>
      </c>
      <c r="K46" s="291" t="s">
        <v>167</v>
      </c>
      <c r="L46" s="293">
        <v>70000000</v>
      </c>
      <c r="M46" s="294">
        <f t="shared" si="1"/>
        <v>49000000</v>
      </c>
      <c r="N46" s="295">
        <v>2023</v>
      </c>
      <c r="O46" s="296">
        <v>2025</v>
      </c>
      <c r="P46" s="93" t="s">
        <v>83</v>
      </c>
      <c r="Q46" s="297" t="s">
        <v>83</v>
      </c>
      <c r="R46" s="297" t="s">
        <v>83</v>
      </c>
      <c r="S46" s="92" t="s">
        <v>83</v>
      </c>
      <c r="T46" s="298"/>
      <c r="U46" s="298"/>
      <c r="V46" s="298"/>
      <c r="W46" s="298"/>
      <c r="X46" s="298" t="s">
        <v>83</v>
      </c>
      <c r="Y46" s="635" t="s">
        <v>568</v>
      </c>
      <c r="Z46" s="296" t="s">
        <v>168</v>
      </c>
    </row>
    <row r="47" spans="1:26" ht="79" customHeight="1" x14ac:dyDescent="0.2">
      <c r="A47" s="797"/>
      <c r="B47" s="911"/>
      <c r="C47" s="908"/>
      <c r="D47" s="908"/>
      <c r="E47" s="908"/>
      <c r="F47" s="905"/>
      <c r="G47" s="318" t="s">
        <v>169</v>
      </c>
      <c r="H47" s="393" t="s">
        <v>76</v>
      </c>
      <c r="I47" s="394" t="s">
        <v>77</v>
      </c>
      <c r="J47" s="395" t="s">
        <v>77</v>
      </c>
      <c r="K47" s="318" t="s">
        <v>170</v>
      </c>
      <c r="L47" s="396">
        <v>10000000</v>
      </c>
      <c r="M47" s="320">
        <f t="shared" si="1"/>
        <v>7000000</v>
      </c>
      <c r="N47" s="1047">
        <v>2025</v>
      </c>
      <c r="O47" s="1048">
        <v>2026</v>
      </c>
      <c r="P47" s="134"/>
      <c r="Q47" s="398" t="s">
        <v>83</v>
      </c>
      <c r="R47" s="399"/>
      <c r="S47" s="399"/>
      <c r="T47" s="336"/>
      <c r="U47" s="336"/>
      <c r="V47" s="398"/>
      <c r="W47" s="336"/>
      <c r="X47" s="336"/>
      <c r="Y47" s="770" t="s">
        <v>569</v>
      </c>
      <c r="Z47" s="397" t="s">
        <v>105</v>
      </c>
    </row>
    <row r="48" spans="1:26" ht="60" customHeight="1" x14ac:dyDescent="0.2">
      <c r="A48" s="797"/>
      <c r="B48" s="911"/>
      <c r="C48" s="908"/>
      <c r="D48" s="908"/>
      <c r="E48" s="908"/>
      <c r="F48" s="905"/>
      <c r="G48" s="318" t="s">
        <v>171</v>
      </c>
      <c r="H48" s="393" t="s">
        <v>76</v>
      </c>
      <c r="I48" s="394" t="s">
        <v>77</v>
      </c>
      <c r="J48" s="395" t="s">
        <v>77</v>
      </c>
      <c r="K48" s="318" t="s">
        <v>171</v>
      </c>
      <c r="L48" s="396">
        <v>400000</v>
      </c>
      <c r="M48" s="303">
        <f t="shared" si="1"/>
        <v>280000</v>
      </c>
      <c r="N48" s="1047">
        <v>2026</v>
      </c>
      <c r="O48" s="1048">
        <v>2027</v>
      </c>
      <c r="P48" s="134"/>
      <c r="Q48" s="398"/>
      <c r="R48" s="399" t="s">
        <v>83</v>
      </c>
      <c r="S48" s="399"/>
      <c r="T48" s="336"/>
      <c r="U48" s="336"/>
      <c r="V48" s="398"/>
      <c r="W48" s="336"/>
      <c r="X48" s="336"/>
      <c r="Y48" s="337"/>
      <c r="Z48" s="397"/>
    </row>
    <row r="49" spans="1:27" ht="60" customHeight="1" x14ac:dyDescent="0.2">
      <c r="A49" s="797"/>
      <c r="B49" s="911"/>
      <c r="C49" s="908"/>
      <c r="D49" s="908"/>
      <c r="E49" s="908"/>
      <c r="F49" s="905"/>
      <c r="G49" s="318" t="s">
        <v>172</v>
      </c>
      <c r="H49" s="393" t="s">
        <v>76</v>
      </c>
      <c r="I49" s="394" t="s">
        <v>77</v>
      </c>
      <c r="J49" s="395" t="s">
        <v>77</v>
      </c>
      <c r="K49" s="318" t="s">
        <v>172</v>
      </c>
      <c r="L49" s="396">
        <v>4000000</v>
      </c>
      <c r="M49" s="303">
        <f t="shared" si="1"/>
        <v>2800000</v>
      </c>
      <c r="N49" s="345">
        <v>2023</v>
      </c>
      <c r="O49" s="397">
        <v>2023</v>
      </c>
      <c r="P49" s="134"/>
      <c r="Q49" s="398"/>
      <c r="R49" s="399"/>
      <c r="S49" s="399"/>
      <c r="T49" s="336"/>
      <c r="U49" s="336"/>
      <c r="V49" s="398"/>
      <c r="W49" s="336"/>
      <c r="X49" s="336"/>
      <c r="Y49" s="770" t="s">
        <v>570</v>
      </c>
      <c r="Z49" s="397" t="s">
        <v>168</v>
      </c>
    </row>
    <row r="50" spans="1:27" ht="49" customHeight="1" x14ac:dyDescent="0.2">
      <c r="A50" s="797"/>
      <c r="B50" s="911"/>
      <c r="C50" s="908"/>
      <c r="D50" s="908"/>
      <c r="E50" s="908"/>
      <c r="F50" s="905"/>
      <c r="G50" s="300" t="s">
        <v>173</v>
      </c>
      <c r="H50" s="400" t="s">
        <v>76</v>
      </c>
      <c r="I50" s="401" t="s">
        <v>77</v>
      </c>
      <c r="J50" s="347" t="s">
        <v>77</v>
      </c>
      <c r="K50" s="300" t="s">
        <v>174</v>
      </c>
      <c r="L50" s="302">
        <v>2000000</v>
      </c>
      <c r="M50" s="303">
        <f t="shared" si="1"/>
        <v>1400000</v>
      </c>
      <c r="N50" s="308">
        <v>2022</v>
      </c>
      <c r="O50" s="367">
        <v>2024</v>
      </c>
      <c r="P50" s="99"/>
      <c r="Q50" s="402"/>
      <c r="R50" s="403"/>
      <c r="S50" s="403"/>
      <c r="T50" s="307"/>
      <c r="U50" s="307"/>
      <c r="V50" s="402" t="s">
        <v>83</v>
      </c>
      <c r="W50" s="307" t="s">
        <v>83</v>
      </c>
      <c r="X50" s="307"/>
      <c r="Y50" s="637" t="s">
        <v>570</v>
      </c>
      <c r="Z50" s="367"/>
      <c r="AA50" s="226"/>
    </row>
    <row r="51" spans="1:27" ht="53" customHeight="1" thickBot="1" x14ac:dyDescent="0.25">
      <c r="A51" s="798"/>
      <c r="B51" s="912"/>
      <c r="C51" s="909"/>
      <c r="D51" s="908"/>
      <c r="E51" s="917"/>
      <c r="F51" s="905"/>
      <c r="G51" s="318" t="s">
        <v>175</v>
      </c>
      <c r="H51" s="318" t="s">
        <v>76</v>
      </c>
      <c r="I51" s="317" t="s">
        <v>77</v>
      </c>
      <c r="J51" s="318" t="s">
        <v>77</v>
      </c>
      <c r="K51" s="331" t="s">
        <v>176</v>
      </c>
      <c r="L51" s="342">
        <v>3000000</v>
      </c>
      <c r="M51" s="325">
        <f t="shared" si="1"/>
        <v>2100000</v>
      </c>
      <c r="N51" s="637">
        <v>2025</v>
      </c>
      <c r="O51" s="1049">
        <v>2026</v>
      </c>
      <c r="P51" s="199"/>
      <c r="Q51" s="404"/>
      <c r="R51" s="335" t="s">
        <v>83</v>
      </c>
      <c r="S51" s="405"/>
      <c r="T51" s="406"/>
      <c r="U51" s="406"/>
      <c r="V51" s="336"/>
      <c r="W51" s="336" t="s">
        <v>83</v>
      </c>
      <c r="X51" s="406"/>
      <c r="Y51" s="770" t="s">
        <v>569</v>
      </c>
      <c r="Z51" s="338" t="s">
        <v>100</v>
      </c>
      <c r="AA51" s="407"/>
    </row>
    <row r="52" spans="1:27" ht="40" customHeight="1" x14ac:dyDescent="0.2">
      <c r="A52" s="796">
        <v>10</v>
      </c>
      <c r="B52" s="910" t="s">
        <v>177</v>
      </c>
      <c r="C52" s="907" t="s">
        <v>178</v>
      </c>
      <c r="D52" s="907">
        <v>47013532</v>
      </c>
      <c r="E52" s="913">
        <v>102638349</v>
      </c>
      <c r="F52" s="914">
        <v>600055892</v>
      </c>
      <c r="G52" s="408" t="s">
        <v>179</v>
      </c>
      <c r="H52" s="409" t="s">
        <v>76</v>
      </c>
      <c r="I52" s="410" t="s">
        <v>77</v>
      </c>
      <c r="J52" s="409" t="s">
        <v>180</v>
      </c>
      <c r="K52" s="411" t="s">
        <v>181</v>
      </c>
      <c r="L52" s="412">
        <v>1000000</v>
      </c>
      <c r="M52" s="413">
        <f t="shared" si="1"/>
        <v>700000</v>
      </c>
      <c r="N52" s="414">
        <v>44197</v>
      </c>
      <c r="O52" s="415">
        <v>45261</v>
      </c>
      <c r="P52" s="416"/>
      <c r="Q52" s="417"/>
      <c r="R52" s="417" t="s">
        <v>83</v>
      </c>
      <c r="S52" s="418" t="s">
        <v>83</v>
      </c>
      <c r="T52" s="419"/>
      <c r="U52" s="419"/>
      <c r="V52" s="419"/>
      <c r="W52" s="419"/>
      <c r="X52" s="419"/>
      <c r="Y52" s="420"/>
      <c r="Z52" s="421"/>
    </row>
    <row r="53" spans="1:27" ht="54" customHeight="1" x14ac:dyDescent="0.2">
      <c r="A53" s="797"/>
      <c r="B53" s="911"/>
      <c r="C53" s="908"/>
      <c r="D53" s="908"/>
      <c r="E53" s="908"/>
      <c r="F53" s="915"/>
      <c r="G53" s="423" t="s">
        <v>182</v>
      </c>
      <c r="H53" s="424" t="s">
        <v>76</v>
      </c>
      <c r="I53" s="425" t="s">
        <v>77</v>
      </c>
      <c r="J53" s="426" t="s">
        <v>180</v>
      </c>
      <c r="K53" s="424" t="s">
        <v>183</v>
      </c>
      <c r="L53" s="427">
        <v>2500000</v>
      </c>
      <c r="M53" s="428">
        <f t="shared" si="1"/>
        <v>1750000</v>
      </c>
      <c r="N53" s="429" t="s">
        <v>184</v>
      </c>
      <c r="O53" s="430" t="s">
        <v>185</v>
      </c>
      <c r="P53" s="431"/>
      <c r="Q53" s="432"/>
      <c r="R53" s="432"/>
      <c r="S53" s="433"/>
      <c r="T53" s="434"/>
      <c r="U53" s="434"/>
      <c r="V53" s="434"/>
      <c r="W53" s="434"/>
      <c r="X53" s="434"/>
      <c r="Y53" s="435"/>
      <c r="Z53" s="436"/>
    </row>
    <row r="54" spans="1:27" ht="58" customHeight="1" x14ac:dyDescent="0.2">
      <c r="A54" s="797"/>
      <c r="B54" s="911"/>
      <c r="C54" s="908"/>
      <c r="D54" s="908"/>
      <c r="E54" s="908"/>
      <c r="F54" s="915"/>
      <c r="G54" s="437" t="s">
        <v>186</v>
      </c>
      <c r="H54" s="424" t="s">
        <v>76</v>
      </c>
      <c r="I54" s="438" t="s">
        <v>77</v>
      </c>
      <c r="J54" s="439" t="s">
        <v>180</v>
      </c>
      <c r="K54" s="424" t="s">
        <v>187</v>
      </c>
      <c r="L54" s="427">
        <v>1000000</v>
      </c>
      <c r="M54" s="428">
        <f t="shared" si="1"/>
        <v>700000</v>
      </c>
      <c r="N54" s="429" t="s">
        <v>184</v>
      </c>
      <c r="O54" s="430" t="s">
        <v>185</v>
      </c>
      <c r="P54" s="431"/>
      <c r="Q54" s="432" t="s">
        <v>83</v>
      </c>
      <c r="R54" s="432"/>
      <c r="S54" s="433"/>
      <c r="T54" s="434"/>
      <c r="U54" s="434"/>
      <c r="V54" s="434"/>
      <c r="W54" s="434"/>
      <c r="X54" s="434"/>
      <c r="Y54" s="440"/>
      <c r="Z54" s="436"/>
    </row>
    <row r="55" spans="1:27" ht="57" customHeight="1" x14ac:dyDescent="0.2">
      <c r="A55" s="797"/>
      <c r="B55" s="911"/>
      <c r="C55" s="908"/>
      <c r="D55" s="908"/>
      <c r="E55" s="908"/>
      <c r="F55" s="915"/>
      <c r="G55" s="441" t="s">
        <v>188</v>
      </c>
      <c r="H55" s="426" t="s">
        <v>76</v>
      </c>
      <c r="I55" s="442" t="s">
        <v>77</v>
      </c>
      <c r="J55" s="426" t="s">
        <v>180</v>
      </c>
      <c r="K55" s="426" t="s">
        <v>189</v>
      </c>
      <c r="L55" s="443">
        <v>3000000</v>
      </c>
      <c r="M55" s="428">
        <f t="shared" si="1"/>
        <v>2100000</v>
      </c>
      <c r="N55" s="444">
        <v>44197</v>
      </c>
      <c r="O55" s="445">
        <v>45992</v>
      </c>
      <c r="P55" s="446"/>
      <c r="Q55" s="447"/>
      <c r="R55" s="447"/>
      <c r="S55" s="448"/>
      <c r="T55" s="449"/>
      <c r="U55" s="449"/>
      <c r="V55" s="449"/>
      <c r="W55" s="449"/>
      <c r="X55" s="449"/>
      <c r="Y55" s="450"/>
      <c r="Z55" s="451"/>
    </row>
    <row r="56" spans="1:27" ht="36" customHeight="1" x14ac:dyDescent="0.2">
      <c r="A56" s="797"/>
      <c r="B56" s="911"/>
      <c r="C56" s="908"/>
      <c r="D56" s="908"/>
      <c r="E56" s="908"/>
      <c r="F56" s="915"/>
      <c r="G56" s="441" t="s">
        <v>190</v>
      </c>
      <c r="H56" s="426" t="s">
        <v>76</v>
      </c>
      <c r="I56" s="442" t="s">
        <v>77</v>
      </c>
      <c r="J56" s="426" t="s">
        <v>180</v>
      </c>
      <c r="K56" s="426" t="s">
        <v>191</v>
      </c>
      <c r="L56" s="443">
        <v>1900000</v>
      </c>
      <c r="M56" s="428">
        <f t="shared" si="1"/>
        <v>1330000</v>
      </c>
      <c r="N56" s="444">
        <v>44197</v>
      </c>
      <c r="O56" s="445">
        <v>45261</v>
      </c>
      <c r="P56" s="446"/>
      <c r="Q56" s="447"/>
      <c r="R56" s="447"/>
      <c r="S56" s="448"/>
      <c r="T56" s="449"/>
      <c r="U56" s="449"/>
      <c r="V56" s="449"/>
      <c r="W56" s="449"/>
      <c r="X56" s="449"/>
      <c r="Y56" s="450"/>
      <c r="Z56" s="451"/>
    </row>
    <row r="57" spans="1:27" ht="55" customHeight="1" x14ac:dyDescent="0.2">
      <c r="A57" s="797"/>
      <c r="B57" s="911"/>
      <c r="C57" s="908"/>
      <c r="D57" s="908"/>
      <c r="E57" s="908"/>
      <c r="F57" s="915"/>
      <c r="G57" s="441" t="s">
        <v>192</v>
      </c>
      <c r="H57" s="426" t="s">
        <v>76</v>
      </c>
      <c r="I57" s="442" t="s">
        <v>77</v>
      </c>
      <c r="J57" s="426" t="s">
        <v>180</v>
      </c>
      <c r="K57" s="426" t="s">
        <v>193</v>
      </c>
      <c r="L57" s="443">
        <v>7000000</v>
      </c>
      <c r="M57" s="428">
        <f t="shared" si="1"/>
        <v>4900000</v>
      </c>
      <c r="N57" s="452">
        <v>2023</v>
      </c>
      <c r="O57" s="453">
        <v>2028</v>
      </c>
      <c r="P57" s="446"/>
      <c r="Q57" s="447"/>
      <c r="R57" s="447"/>
      <c r="S57" s="448"/>
      <c r="T57" s="449"/>
      <c r="U57" s="449"/>
      <c r="V57" s="449"/>
      <c r="W57" s="449"/>
      <c r="X57" s="449"/>
      <c r="Y57" s="450"/>
      <c r="Z57" s="451"/>
    </row>
    <row r="58" spans="1:27" ht="43" customHeight="1" x14ac:dyDescent="0.2">
      <c r="A58" s="797"/>
      <c r="B58" s="911"/>
      <c r="C58" s="908"/>
      <c r="D58" s="908"/>
      <c r="E58" s="908"/>
      <c r="F58" s="915"/>
      <c r="G58" s="423" t="s">
        <v>194</v>
      </c>
      <c r="H58" s="426" t="s">
        <v>76</v>
      </c>
      <c r="I58" s="442" t="s">
        <v>77</v>
      </c>
      <c r="J58" s="426" t="s">
        <v>180</v>
      </c>
      <c r="K58" s="426" t="s">
        <v>195</v>
      </c>
      <c r="L58" s="443">
        <v>500000</v>
      </c>
      <c r="M58" s="428">
        <f t="shared" si="1"/>
        <v>350000</v>
      </c>
      <c r="N58" s="444">
        <v>44197</v>
      </c>
      <c r="O58" s="445">
        <v>45992</v>
      </c>
      <c r="P58" s="446"/>
      <c r="Q58" s="447"/>
      <c r="R58" s="447"/>
      <c r="S58" s="448"/>
      <c r="T58" s="449"/>
      <c r="U58" s="449"/>
      <c r="V58" s="449"/>
      <c r="W58" s="449"/>
      <c r="X58" s="449"/>
      <c r="Y58" s="450"/>
      <c r="Z58" s="451"/>
    </row>
    <row r="59" spans="1:27" ht="32" customHeight="1" x14ac:dyDescent="0.2">
      <c r="A59" s="797"/>
      <c r="B59" s="911"/>
      <c r="C59" s="908"/>
      <c r="D59" s="908"/>
      <c r="E59" s="908"/>
      <c r="F59" s="915"/>
      <c r="G59" s="454" t="s">
        <v>196</v>
      </c>
      <c r="H59" s="426" t="s">
        <v>76</v>
      </c>
      <c r="I59" s="442" t="s">
        <v>77</v>
      </c>
      <c r="J59" s="426" t="s">
        <v>180</v>
      </c>
      <c r="K59" s="426" t="s">
        <v>197</v>
      </c>
      <c r="L59" s="455">
        <v>500000</v>
      </c>
      <c r="M59" s="456">
        <f t="shared" si="1"/>
        <v>350000</v>
      </c>
      <c r="N59" s="457">
        <v>44562</v>
      </c>
      <c r="O59" s="445">
        <v>45992</v>
      </c>
      <c r="P59" s="446"/>
      <c r="Q59" s="447"/>
      <c r="R59" s="447" t="s">
        <v>83</v>
      </c>
      <c r="S59" s="448" t="s">
        <v>83</v>
      </c>
      <c r="T59" s="449"/>
      <c r="U59" s="449"/>
      <c r="V59" s="449"/>
      <c r="W59" s="449"/>
      <c r="X59" s="449"/>
      <c r="Y59" s="450"/>
      <c r="Z59" s="451"/>
    </row>
    <row r="60" spans="1:27" ht="79" customHeight="1" x14ac:dyDescent="0.2">
      <c r="A60" s="797"/>
      <c r="B60" s="911"/>
      <c r="C60" s="908"/>
      <c r="D60" s="908"/>
      <c r="E60" s="908"/>
      <c r="F60" s="915"/>
      <c r="G60" s="300" t="s">
        <v>198</v>
      </c>
      <c r="H60" s="426" t="s">
        <v>76</v>
      </c>
      <c r="I60" s="442" t="s">
        <v>77</v>
      </c>
      <c r="J60" s="426" t="s">
        <v>180</v>
      </c>
      <c r="K60" s="300" t="s">
        <v>199</v>
      </c>
      <c r="L60" s="302">
        <v>3000000</v>
      </c>
      <c r="M60" s="458">
        <f t="shared" si="1"/>
        <v>2100000</v>
      </c>
      <c r="N60" s="459">
        <v>2023</v>
      </c>
      <c r="O60" s="460">
        <v>2028</v>
      </c>
      <c r="P60" s="461"/>
      <c r="Q60" s="462"/>
      <c r="R60" s="462"/>
      <c r="S60" s="463"/>
      <c r="T60" s="464"/>
      <c r="U60" s="464"/>
      <c r="V60" s="464"/>
      <c r="W60" s="464" t="s">
        <v>83</v>
      </c>
      <c r="X60" s="464"/>
      <c r="Y60" s="308"/>
      <c r="Z60" s="367"/>
    </row>
    <row r="61" spans="1:27" ht="31" customHeight="1" x14ac:dyDescent="0.2">
      <c r="A61" s="797"/>
      <c r="B61" s="911"/>
      <c r="C61" s="908"/>
      <c r="D61" s="908"/>
      <c r="E61" s="908"/>
      <c r="F61" s="915"/>
      <c r="G61" s="300" t="s">
        <v>200</v>
      </c>
      <c r="H61" s="300" t="s">
        <v>76</v>
      </c>
      <c r="I61" s="301" t="s">
        <v>77</v>
      </c>
      <c r="J61" s="300" t="s">
        <v>180</v>
      </c>
      <c r="K61" s="300" t="s">
        <v>201</v>
      </c>
      <c r="L61" s="302">
        <v>2000000</v>
      </c>
      <c r="M61" s="458">
        <f t="shared" si="1"/>
        <v>1400000</v>
      </c>
      <c r="N61" s="459">
        <v>2023</v>
      </c>
      <c r="O61" s="460" t="s">
        <v>185</v>
      </c>
      <c r="P61" s="461"/>
      <c r="Q61" s="462"/>
      <c r="R61" s="462"/>
      <c r="S61" s="463"/>
      <c r="T61" s="464"/>
      <c r="U61" s="464" t="s">
        <v>83</v>
      </c>
      <c r="V61" s="464"/>
      <c r="W61" s="464"/>
      <c r="X61" s="464"/>
      <c r="Y61" s="308"/>
      <c r="Z61" s="367"/>
    </row>
    <row r="62" spans="1:27" ht="43" customHeight="1" x14ac:dyDescent="0.2">
      <c r="A62" s="797"/>
      <c r="B62" s="911"/>
      <c r="C62" s="908"/>
      <c r="D62" s="908"/>
      <c r="E62" s="908"/>
      <c r="F62" s="915"/>
      <c r="G62" s="300" t="s">
        <v>202</v>
      </c>
      <c r="H62" s="300" t="s">
        <v>76</v>
      </c>
      <c r="I62" s="301" t="s">
        <v>77</v>
      </c>
      <c r="J62" s="300" t="s">
        <v>180</v>
      </c>
      <c r="K62" s="300" t="s">
        <v>203</v>
      </c>
      <c r="L62" s="302">
        <v>3000000</v>
      </c>
      <c r="M62" s="458">
        <f t="shared" si="1"/>
        <v>2100000</v>
      </c>
      <c r="N62" s="459">
        <v>2023</v>
      </c>
      <c r="O62" s="460" t="s">
        <v>185</v>
      </c>
      <c r="P62" s="461"/>
      <c r="Q62" s="462"/>
      <c r="R62" s="462"/>
      <c r="S62" s="463"/>
      <c r="T62" s="464"/>
      <c r="U62" s="464"/>
      <c r="V62" s="464" t="s">
        <v>83</v>
      </c>
      <c r="W62" s="464"/>
      <c r="X62" s="464"/>
      <c r="Y62" s="308"/>
      <c r="Z62" s="367"/>
    </row>
    <row r="63" spans="1:27" ht="46" customHeight="1" thickBot="1" x14ac:dyDescent="0.25">
      <c r="A63" s="798"/>
      <c r="B63" s="912"/>
      <c r="C63" s="909"/>
      <c r="D63" s="909"/>
      <c r="E63" s="909"/>
      <c r="F63" s="916"/>
      <c r="G63" s="356" t="s">
        <v>204</v>
      </c>
      <c r="H63" s="356" t="s">
        <v>76</v>
      </c>
      <c r="I63" s="358" t="s">
        <v>77</v>
      </c>
      <c r="J63" s="356" t="s">
        <v>180</v>
      </c>
      <c r="K63" s="356" t="s">
        <v>469</v>
      </c>
      <c r="L63" s="359">
        <v>2000000</v>
      </c>
      <c r="M63" s="325">
        <f t="shared" si="1"/>
        <v>1400000</v>
      </c>
      <c r="N63" s="459">
        <v>2023</v>
      </c>
      <c r="O63" s="460" t="s">
        <v>185</v>
      </c>
      <c r="P63" s="466"/>
      <c r="Q63" s="103"/>
      <c r="R63" s="103" t="s">
        <v>83</v>
      </c>
      <c r="S63" s="467" t="s">
        <v>83</v>
      </c>
      <c r="T63" s="290"/>
      <c r="U63" s="290"/>
      <c r="V63" s="290"/>
      <c r="W63" s="290"/>
      <c r="X63" s="290"/>
      <c r="Y63" s="326"/>
      <c r="Z63" s="465"/>
    </row>
    <row r="64" spans="1:27" ht="35" customHeight="1" x14ac:dyDescent="0.2">
      <c r="A64" s="796">
        <v>11</v>
      </c>
      <c r="B64" s="910" t="s">
        <v>205</v>
      </c>
      <c r="C64" s="907" t="s">
        <v>206</v>
      </c>
      <c r="D64" s="907">
        <v>63804395</v>
      </c>
      <c r="E64" s="907">
        <v>102602051</v>
      </c>
      <c r="F64" s="904">
        <v>600055761</v>
      </c>
      <c r="G64" s="291" t="s">
        <v>207</v>
      </c>
      <c r="H64" s="291" t="s">
        <v>76</v>
      </c>
      <c r="I64" s="292" t="s">
        <v>77</v>
      </c>
      <c r="J64" s="291" t="s">
        <v>208</v>
      </c>
      <c r="K64" s="291" t="s">
        <v>209</v>
      </c>
      <c r="L64" s="293">
        <v>1500000</v>
      </c>
      <c r="M64" s="294">
        <f t="shared" si="1"/>
        <v>1050000</v>
      </c>
      <c r="N64" s="295">
        <v>2022</v>
      </c>
      <c r="O64" s="296">
        <v>2025</v>
      </c>
      <c r="P64" s="93"/>
      <c r="Q64" s="297"/>
      <c r="R64" s="297"/>
      <c r="S64" s="92"/>
      <c r="T64" s="298"/>
      <c r="U64" s="298"/>
      <c r="V64" s="298"/>
      <c r="W64" s="298"/>
      <c r="X64" s="298"/>
      <c r="Y64" s="295"/>
      <c r="Z64" s="296" t="s">
        <v>100</v>
      </c>
    </row>
    <row r="65" spans="1:26" ht="26" customHeight="1" x14ac:dyDescent="0.2">
      <c r="A65" s="797"/>
      <c r="B65" s="911"/>
      <c r="C65" s="908"/>
      <c r="D65" s="908"/>
      <c r="E65" s="908"/>
      <c r="F65" s="905"/>
      <c r="G65" s="300" t="s">
        <v>126</v>
      </c>
      <c r="H65" s="300" t="s">
        <v>76</v>
      </c>
      <c r="I65" s="301" t="s">
        <v>77</v>
      </c>
      <c r="J65" s="300" t="s">
        <v>208</v>
      </c>
      <c r="K65" s="300" t="s">
        <v>210</v>
      </c>
      <c r="L65" s="302">
        <v>1000000</v>
      </c>
      <c r="M65" s="303">
        <f t="shared" si="1"/>
        <v>700000</v>
      </c>
      <c r="N65" s="308">
        <v>2022</v>
      </c>
      <c r="O65" s="305">
        <v>2025</v>
      </c>
      <c r="P65" s="99" t="s">
        <v>83</v>
      </c>
      <c r="Q65" s="306" t="s">
        <v>83</v>
      </c>
      <c r="R65" s="306" t="s">
        <v>83</v>
      </c>
      <c r="S65" s="100" t="s">
        <v>83</v>
      </c>
      <c r="T65" s="307"/>
      <c r="U65" s="307"/>
      <c r="V65" s="307"/>
      <c r="W65" s="307"/>
      <c r="X65" s="307"/>
      <c r="Y65" s="308"/>
      <c r="Z65" s="305" t="s">
        <v>100</v>
      </c>
    </row>
    <row r="66" spans="1:26" ht="25" customHeight="1" x14ac:dyDescent="0.2">
      <c r="A66" s="797"/>
      <c r="B66" s="911"/>
      <c r="C66" s="908"/>
      <c r="D66" s="908"/>
      <c r="E66" s="908"/>
      <c r="F66" s="905"/>
      <c r="G66" s="300" t="s">
        <v>211</v>
      </c>
      <c r="H66" s="300" t="s">
        <v>76</v>
      </c>
      <c r="I66" s="301" t="s">
        <v>77</v>
      </c>
      <c r="J66" s="300" t="s">
        <v>208</v>
      </c>
      <c r="K66" s="300" t="s">
        <v>212</v>
      </c>
      <c r="L66" s="302">
        <v>3000000</v>
      </c>
      <c r="M66" s="303">
        <f t="shared" si="1"/>
        <v>2100000</v>
      </c>
      <c r="N66" s="308">
        <v>2022</v>
      </c>
      <c r="O66" s="305">
        <v>2025</v>
      </c>
      <c r="P66" s="99" t="s">
        <v>83</v>
      </c>
      <c r="Q66" s="306" t="s">
        <v>83</v>
      </c>
      <c r="R66" s="306" t="s">
        <v>83</v>
      </c>
      <c r="S66" s="100" t="s">
        <v>83</v>
      </c>
      <c r="T66" s="307"/>
      <c r="U66" s="307"/>
      <c r="V66" s="307"/>
      <c r="W66" s="307"/>
      <c r="X66" s="307"/>
      <c r="Y66" s="308"/>
      <c r="Z66" s="305" t="s">
        <v>100</v>
      </c>
    </row>
    <row r="67" spans="1:26" ht="24" customHeight="1" x14ac:dyDescent="0.2">
      <c r="A67" s="797"/>
      <c r="B67" s="911"/>
      <c r="C67" s="908"/>
      <c r="D67" s="908"/>
      <c r="E67" s="908"/>
      <c r="F67" s="905"/>
      <c r="G67" s="343" t="s">
        <v>213</v>
      </c>
      <c r="H67" s="300" t="s">
        <v>76</v>
      </c>
      <c r="I67" s="301" t="s">
        <v>77</v>
      </c>
      <c r="J67" s="300" t="s">
        <v>208</v>
      </c>
      <c r="K67" s="343" t="s">
        <v>214</v>
      </c>
      <c r="L67" s="366">
        <v>300000</v>
      </c>
      <c r="M67" s="303">
        <f t="shared" si="1"/>
        <v>210000</v>
      </c>
      <c r="N67" s="308">
        <v>2022</v>
      </c>
      <c r="O67" s="305">
        <v>2025</v>
      </c>
      <c r="P67" s="139" t="s">
        <v>83</v>
      </c>
      <c r="Q67" s="312" t="s">
        <v>83</v>
      </c>
      <c r="R67" s="312" t="s">
        <v>83</v>
      </c>
      <c r="S67" s="135"/>
      <c r="T67" s="313"/>
      <c r="U67" s="313"/>
      <c r="V67" s="313"/>
      <c r="W67" s="313"/>
      <c r="X67" s="313"/>
      <c r="Y67" s="314"/>
      <c r="Z67" s="311" t="s">
        <v>100</v>
      </c>
    </row>
    <row r="68" spans="1:26" ht="25" customHeight="1" x14ac:dyDescent="0.2">
      <c r="A68" s="797"/>
      <c r="B68" s="911"/>
      <c r="C68" s="908"/>
      <c r="D68" s="908"/>
      <c r="E68" s="908"/>
      <c r="F68" s="905"/>
      <c r="G68" s="343" t="s">
        <v>215</v>
      </c>
      <c r="H68" s="300" t="s">
        <v>76</v>
      </c>
      <c r="I68" s="301" t="s">
        <v>77</v>
      </c>
      <c r="J68" s="300" t="s">
        <v>208</v>
      </c>
      <c r="K68" s="343" t="s">
        <v>216</v>
      </c>
      <c r="L68" s="366">
        <v>4000000</v>
      </c>
      <c r="M68" s="303">
        <f t="shared" si="1"/>
        <v>2800000</v>
      </c>
      <c r="N68" s="308">
        <v>2022</v>
      </c>
      <c r="O68" s="305">
        <v>2027</v>
      </c>
      <c r="P68" s="139" t="s">
        <v>83</v>
      </c>
      <c r="Q68" s="312" t="s">
        <v>83</v>
      </c>
      <c r="R68" s="312" t="s">
        <v>83</v>
      </c>
      <c r="S68" s="135"/>
      <c r="T68" s="313"/>
      <c r="U68" s="313"/>
      <c r="V68" s="313"/>
      <c r="W68" s="313"/>
      <c r="X68" s="313"/>
      <c r="Y68" s="314"/>
      <c r="Z68" s="311" t="s">
        <v>100</v>
      </c>
    </row>
    <row r="69" spans="1:26" ht="27" customHeight="1" x14ac:dyDescent="0.2">
      <c r="A69" s="797"/>
      <c r="B69" s="911"/>
      <c r="C69" s="908"/>
      <c r="D69" s="908"/>
      <c r="E69" s="908"/>
      <c r="F69" s="905"/>
      <c r="G69" s="343" t="s">
        <v>217</v>
      </c>
      <c r="H69" s="300" t="s">
        <v>76</v>
      </c>
      <c r="I69" s="301" t="s">
        <v>77</v>
      </c>
      <c r="J69" s="300" t="s">
        <v>218</v>
      </c>
      <c r="K69" s="343" t="s">
        <v>219</v>
      </c>
      <c r="L69" s="366">
        <v>300000</v>
      </c>
      <c r="M69" s="303">
        <f t="shared" si="1"/>
        <v>210000</v>
      </c>
      <c r="N69" s="308">
        <v>2022</v>
      </c>
      <c r="O69" s="305">
        <v>2027</v>
      </c>
      <c r="P69" s="139"/>
      <c r="Q69" s="312" t="s">
        <v>83</v>
      </c>
      <c r="R69" s="312" t="s">
        <v>83</v>
      </c>
      <c r="S69" s="135"/>
      <c r="T69" s="313"/>
      <c r="U69" s="313"/>
      <c r="V69" s="313"/>
      <c r="W69" s="313"/>
      <c r="X69" s="313"/>
      <c r="Y69" s="314"/>
      <c r="Z69" s="311" t="s">
        <v>100</v>
      </c>
    </row>
    <row r="70" spans="1:26" ht="36" customHeight="1" x14ac:dyDescent="0.2">
      <c r="A70" s="797"/>
      <c r="B70" s="911"/>
      <c r="C70" s="908"/>
      <c r="D70" s="908"/>
      <c r="E70" s="908"/>
      <c r="F70" s="905"/>
      <c r="G70" s="343" t="s">
        <v>220</v>
      </c>
      <c r="H70" s="300" t="s">
        <v>76</v>
      </c>
      <c r="I70" s="301" t="s">
        <v>77</v>
      </c>
      <c r="J70" s="300" t="s">
        <v>221</v>
      </c>
      <c r="K70" s="343" t="s">
        <v>222</v>
      </c>
      <c r="L70" s="366">
        <v>500000</v>
      </c>
      <c r="M70" s="303">
        <f t="shared" si="1"/>
        <v>350000</v>
      </c>
      <c r="N70" s="308">
        <v>2022</v>
      </c>
      <c r="O70" s="305">
        <v>2027</v>
      </c>
      <c r="P70" s="139" t="s">
        <v>83</v>
      </c>
      <c r="Q70" s="312"/>
      <c r="R70" s="312"/>
      <c r="S70" s="135"/>
      <c r="T70" s="313"/>
      <c r="U70" s="313"/>
      <c r="V70" s="313"/>
      <c r="W70" s="313"/>
      <c r="X70" s="313"/>
      <c r="Y70" s="314"/>
      <c r="Z70" s="311" t="s">
        <v>100</v>
      </c>
    </row>
    <row r="71" spans="1:26" ht="27" customHeight="1" x14ac:dyDescent="0.2">
      <c r="A71" s="797"/>
      <c r="B71" s="911"/>
      <c r="C71" s="908"/>
      <c r="D71" s="908"/>
      <c r="E71" s="908"/>
      <c r="F71" s="905"/>
      <c r="G71" s="343" t="s">
        <v>223</v>
      </c>
      <c r="H71" s="343" t="s">
        <v>76</v>
      </c>
      <c r="I71" s="332" t="s">
        <v>77</v>
      </c>
      <c r="J71" s="343" t="s">
        <v>208</v>
      </c>
      <c r="K71" s="343" t="s">
        <v>224</v>
      </c>
      <c r="L71" s="366">
        <v>500000</v>
      </c>
      <c r="M71" s="468">
        <f t="shared" si="1"/>
        <v>350000</v>
      </c>
      <c r="N71" s="314">
        <v>2022</v>
      </c>
      <c r="O71" s="311">
        <v>2027</v>
      </c>
      <c r="P71" s="139"/>
      <c r="Q71" s="312"/>
      <c r="R71" s="312"/>
      <c r="S71" s="135"/>
      <c r="T71" s="313"/>
      <c r="U71" s="313"/>
      <c r="V71" s="313"/>
      <c r="W71" s="313"/>
      <c r="X71" s="313"/>
      <c r="Y71" s="314"/>
      <c r="Z71" s="311" t="s">
        <v>100</v>
      </c>
    </row>
    <row r="72" spans="1:26" ht="53" customHeight="1" thickBot="1" x14ac:dyDescent="0.25">
      <c r="A72" s="798"/>
      <c r="B72" s="912"/>
      <c r="C72" s="909"/>
      <c r="D72" s="909"/>
      <c r="E72" s="909"/>
      <c r="F72" s="906"/>
      <c r="G72" s="323" t="s">
        <v>225</v>
      </c>
      <c r="H72" s="323" t="s">
        <v>76</v>
      </c>
      <c r="I72" s="324" t="s">
        <v>77</v>
      </c>
      <c r="J72" s="323" t="s">
        <v>208</v>
      </c>
      <c r="K72" s="323" t="s">
        <v>226</v>
      </c>
      <c r="L72" s="319">
        <v>2000000</v>
      </c>
      <c r="M72" s="469">
        <f t="shared" si="1"/>
        <v>1400000</v>
      </c>
      <c r="N72" s="326">
        <v>2024</v>
      </c>
      <c r="O72" s="327">
        <v>2024</v>
      </c>
      <c r="P72" s="235"/>
      <c r="Q72" s="328"/>
      <c r="R72" s="328"/>
      <c r="S72" s="237"/>
      <c r="T72" s="329"/>
      <c r="U72" s="329" t="s">
        <v>83</v>
      </c>
      <c r="V72" s="329"/>
      <c r="W72" s="329" t="s">
        <v>83</v>
      </c>
      <c r="X72" s="329"/>
      <c r="Y72" s="326"/>
      <c r="Z72" s="327"/>
    </row>
    <row r="73" spans="1:26" ht="42" customHeight="1" x14ac:dyDescent="0.2">
      <c r="A73" s="796">
        <v>12</v>
      </c>
      <c r="B73" s="910" t="s">
        <v>227</v>
      </c>
      <c r="C73" s="907" t="s">
        <v>228</v>
      </c>
      <c r="D73" s="907">
        <v>47014491</v>
      </c>
      <c r="E73" s="907">
        <v>102602204</v>
      </c>
      <c r="F73" s="904">
        <v>600055647</v>
      </c>
      <c r="G73" s="291" t="s">
        <v>229</v>
      </c>
      <c r="H73" s="291" t="s">
        <v>76</v>
      </c>
      <c r="I73" s="292" t="s">
        <v>77</v>
      </c>
      <c r="J73" s="291" t="s">
        <v>230</v>
      </c>
      <c r="K73" s="291" t="s">
        <v>231</v>
      </c>
      <c r="L73" s="293">
        <v>7000000</v>
      </c>
      <c r="M73" s="330">
        <f t="shared" si="1"/>
        <v>4900000</v>
      </c>
      <c r="N73" s="470" t="s">
        <v>232</v>
      </c>
      <c r="O73" s="471" t="s">
        <v>233</v>
      </c>
      <c r="P73" s="93"/>
      <c r="Q73" s="297"/>
      <c r="R73" s="297"/>
      <c r="S73" s="92" t="s">
        <v>83</v>
      </c>
      <c r="T73" s="298"/>
      <c r="U73" s="298"/>
      <c r="V73" s="298"/>
      <c r="W73" s="298"/>
      <c r="X73" s="298"/>
      <c r="Y73" s="295" t="s">
        <v>234</v>
      </c>
      <c r="Z73" s="296" t="s">
        <v>235</v>
      </c>
    </row>
    <row r="74" spans="1:26" ht="27" customHeight="1" x14ac:dyDescent="0.2">
      <c r="A74" s="797"/>
      <c r="B74" s="911"/>
      <c r="C74" s="908"/>
      <c r="D74" s="908"/>
      <c r="E74" s="908"/>
      <c r="F74" s="905"/>
      <c r="G74" s="318" t="s">
        <v>236</v>
      </c>
      <c r="H74" s="318" t="s">
        <v>76</v>
      </c>
      <c r="I74" s="317" t="s">
        <v>77</v>
      </c>
      <c r="J74" s="318" t="s">
        <v>230</v>
      </c>
      <c r="K74" s="318" t="s">
        <v>237</v>
      </c>
      <c r="L74" s="342">
        <v>5000000</v>
      </c>
      <c r="M74" s="456">
        <f t="shared" si="1"/>
        <v>3500000</v>
      </c>
      <c r="N74" s="459" t="s">
        <v>232</v>
      </c>
      <c r="O74" s="472" t="s">
        <v>233</v>
      </c>
      <c r="P74" s="99" t="s">
        <v>83</v>
      </c>
      <c r="Q74" s="306"/>
      <c r="R74" s="306"/>
      <c r="S74" s="100" t="s">
        <v>83</v>
      </c>
      <c r="T74" s="307"/>
      <c r="U74" s="307"/>
      <c r="V74" s="307"/>
      <c r="W74" s="307"/>
      <c r="X74" s="307"/>
      <c r="Y74" s="308" t="s">
        <v>234</v>
      </c>
      <c r="Z74" s="397" t="s">
        <v>235</v>
      </c>
    </row>
    <row r="75" spans="1:26" ht="27" customHeight="1" x14ac:dyDescent="0.2">
      <c r="A75" s="797"/>
      <c r="B75" s="911"/>
      <c r="C75" s="908"/>
      <c r="D75" s="908"/>
      <c r="E75" s="908"/>
      <c r="F75" s="905"/>
      <c r="G75" s="300" t="s">
        <v>238</v>
      </c>
      <c r="H75" s="300" t="s">
        <v>76</v>
      </c>
      <c r="I75" s="301" t="s">
        <v>77</v>
      </c>
      <c r="J75" s="300" t="s">
        <v>230</v>
      </c>
      <c r="K75" s="300" t="s">
        <v>239</v>
      </c>
      <c r="L75" s="302">
        <v>6000000</v>
      </c>
      <c r="M75" s="458">
        <f t="shared" si="1"/>
        <v>4200000</v>
      </c>
      <c r="N75" s="459" t="s">
        <v>232</v>
      </c>
      <c r="O75" s="472" t="s">
        <v>233</v>
      </c>
      <c r="P75" s="99"/>
      <c r="Q75" s="306"/>
      <c r="R75" s="306"/>
      <c r="S75" s="100"/>
      <c r="T75" s="307"/>
      <c r="U75" s="307"/>
      <c r="V75" s="307"/>
      <c r="W75" s="307"/>
      <c r="X75" s="307" t="s">
        <v>83</v>
      </c>
      <c r="Y75" s="308" t="s">
        <v>234</v>
      </c>
      <c r="Z75" s="367" t="s">
        <v>235</v>
      </c>
    </row>
    <row r="76" spans="1:26" ht="42" customHeight="1" x14ac:dyDescent="0.2">
      <c r="A76" s="797"/>
      <c r="B76" s="911"/>
      <c r="C76" s="908"/>
      <c r="D76" s="908"/>
      <c r="E76" s="908"/>
      <c r="F76" s="905"/>
      <c r="G76" s="318" t="s">
        <v>240</v>
      </c>
      <c r="H76" s="318" t="s">
        <v>76</v>
      </c>
      <c r="I76" s="317" t="s">
        <v>77</v>
      </c>
      <c r="J76" s="318" t="s">
        <v>230</v>
      </c>
      <c r="K76" s="300" t="s">
        <v>241</v>
      </c>
      <c r="L76" s="302">
        <v>5000000</v>
      </c>
      <c r="M76" s="458">
        <f t="shared" si="1"/>
        <v>3500000</v>
      </c>
      <c r="N76" s="459" t="s">
        <v>232</v>
      </c>
      <c r="O76" s="472" t="s">
        <v>233</v>
      </c>
      <c r="P76" s="99"/>
      <c r="Q76" s="306"/>
      <c r="R76" s="306" t="s">
        <v>83</v>
      </c>
      <c r="S76" s="100"/>
      <c r="T76" s="307"/>
      <c r="U76" s="307"/>
      <c r="V76" s="307"/>
      <c r="W76" s="307"/>
      <c r="X76" s="307"/>
      <c r="Y76" s="308" t="s">
        <v>234</v>
      </c>
      <c r="Z76" s="367" t="s">
        <v>235</v>
      </c>
    </row>
    <row r="77" spans="1:26" ht="47" customHeight="1" x14ac:dyDescent="0.2">
      <c r="A77" s="797"/>
      <c r="B77" s="911"/>
      <c r="C77" s="908"/>
      <c r="D77" s="908"/>
      <c r="E77" s="908"/>
      <c r="F77" s="905"/>
      <c r="G77" s="300" t="s">
        <v>91</v>
      </c>
      <c r="H77" s="300" t="s">
        <v>76</v>
      </c>
      <c r="I77" s="301" t="s">
        <v>77</v>
      </c>
      <c r="J77" s="300" t="s">
        <v>230</v>
      </c>
      <c r="K77" s="300" t="s">
        <v>242</v>
      </c>
      <c r="L77" s="369">
        <v>5000000</v>
      </c>
      <c r="M77" s="456">
        <f t="shared" si="1"/>
        <v>3500000</v>
      </c>
      <c r="N77" s="459" t="s">
        <v>232</v>
      </c>
      <c r="O77" s="472" t="s">
        <v>233</v>
      </c>
      <c r="P77" s="99"/>
      <c r="Q77" s="306"/>
      <c r="R77" s="306"/>
      <c r="S77" s="100"/>
      <c r="T77" s="307"/>
      <c r="U77" s="307" t="s">
        <v>83</v>
      </c>
      <c r="V77" s="307"/>
      <c r="W77" s="307"/>
      <c r="X77" s="307"/>
      <c r="Y77" s="308" t="s">
        <v>234</v>
      </c>
      <c r="Z77" s="367" t="s">
        <v>235</v>
      </c>
    </row>
    <row r="78" spans="1:26" ht="33" customHeight="1" thickBot="1" x14ac:dyDescent="0.25">
      <c r="A78" s="798"/>
      <c r="B78" s="912"/>
      <c r="C78" s="909"/>
      <c r="D78" s="909"/>
      <c r="E78" s="909"/>
      <c r="F78" s="906"/>
      <c r="G78" s="331" t="s">
        <v>243</v>
      </c>
      <c r="H78" s="318" t="s">
        <v>76</v>
      </c>
      <c r="I78" s="317" t="s">
        <v>77</v>
      </c>
      <c r="J78" s="318" t="s">
        <v>230</v>
      </c>
      <c r="K78" s="331" t="s">
        <v>244</v>
      </c>
      <c r="L78" s="319">
        <v>4000000</v>
      </c>
      <c r="M78" s="473">
        <f t="shared" si="1"/>
        <v>2800000</v>
      </c>
      <c r="N78" s="334" t="s">
        <v>232</v>
      </c>
      <c r="O78" s="299" t="s">
        <v>233</v>
      </c>
      <c r="P78" s="80"/>
      <c r="Q78" s="474"/>
      <c r="R78" s="474" t="s">
        <v>83</v>
      </c>
      <c r="S78" s="81"/>
      <c r="T78" s="74"/>
      <c r="U78" s="74"/>
      <c r="V78" s="74"/>
      <c r="W78" s="74"/>
      <c r="X78" s="74"/>
      <c r="Y78" s="308" t="s">
        <v>234</v>
      </c>
      <c r="Z78" s="422" t="s">
        <v>235</v>
      </c>
    </row>
    <row r="79" spans="1:26" ht="27" customHeight="1" x14ac:dyDescent="0.25">
      <c r="A79" s="796">
        <v>13</v>
      </c>
      <c r="B79" s="910" t="s">
        <v>416</v>
      </c>
      <c r="C79" s="907" t="s">
        <v>245</v>
      </c>
      <c r="D79" s="907">
        <v>71006583</v>
      </c>
      <c r="E79" s="907">
        <v>102602018</v>
      </c>
      <c r="F79" s="904">
        <v>600055736</v>
      </c>
      <c r="G79" s="475" t="s">
        <v>246</v>
      </c>
      <c r="H79" s="475" t="s">
        <v>76</v>
      </c>
      <c r="I79" s="475" t="s">
        <v>77</v>
      </c>
      <c r="J79" s="475" t="s">
        <v>247</v>
      </c>
      <c r="K79" s="475" t="s">
        <v>248</v>
      </c>
      <c r="L79" s="476">
        <v>3000000</v>
      </c>
      <c r="M79" s="294">
        <f t="shared" si="1"/>
        <v>2100000</v>
      </c>
      <c r="N79" s="295">
        <v>2023</v>
      </c>
      <c r="O79" s="477">
        <v>2024</v>
      </c>
      <c r="P79" s="93"/>
      <c r="Q79" s="59"/>
      <c r="R79" s="59"/>
      <c r="S79" s="478"/>
      <c r="T79" s="479"/>
      <c r="U79" s="479"/>
      <c r="V79" s="479"/>
      <c r="W79" s="479"/>
      <c r="X79" s="479"/>
      <c r="Y79" s="592" t="s">
        <v>511</v>
      </c>
      <c r="Z79" s="480" t="s">
        <v>168</v>
      </c>
    </row>
    <row r="80" spans="1:26" ht="44" customHeight="1" x14ac:dyDescent="0.25">
      <c r="A80" s="797"/>
      <c r="B80" s="911"/>
      <c r="C80" s="908"/>
      <c r="D80" s="908"/>
      <c r="E80" s="908"/>
      <c r="F80" s="905"/>
      <c r="G80" s="588" t="s">
        <v>512</v>
      </c>
      <c r="H80" s="482" t="s">
        <v>76</v>
      </c>
      <c r="I80" s="481" t="s">
        <v>77</v>
      </c>
      <c r="J80" s="481" t="s">
        <v>247</v>
      </c>
      <c r="K80" s="588" t="s">
        <v>512</v>
      </c>
      <c r="L80" s="590">
        <v>15000000</v>
      </c>
      <c r="M80" s="589">
        <f t="shared" si="1"/>
        <v>10500000</v>
      </c>
      <c r="N80" s="308">
        <v>2024</v>
      </c>
      <c r="O80" s="591">
        <v>2025</v>
      </c>
      <c r="P80" s="134"/>
      <c r="Q80" s="306"/>
      <c r="R80" s="306"/>
      <c r="S80" s="100"/>
      <c r="T80" s="307"/>
      <c r="U80" s="307"/>
      <c r="V80" s="307"/>
      <c r="W80" s="307"/>
      <c r="X80" s="307"/>
      <c r="Y80" s="593" t="s">
        <v>99</v>
      </c>
      <c r="Z80" s="483" t="s">
        <v>100</v>
      </c>
    </row>
    <row r="81" spans="1:27" ht="27" customHeight="1" x14ac:dyDescent="0.25">
      <c r="A81" s="797"/>
      <c r="B81" s="911"/>
      <c r="C81" s="908"/>
      <c r="D81" s="908"/>
      <c r="E81" s="908"/>
      <c r="F81" s="905"/>
      <c r="G81" s="481" t="s">
        <v>249</v>
      </c>
      <c r="H81" s="481" t="s">
        <v>76</v>
      </c>
      <c r="I81" s="481" t="s">
        <v>77</v>
      </c>
      <c r="J81" s="481" t="s">
        <v>247</v>
      </c>
      <c r="K81" s="484" t="s">
        <v>250</v>
      </c>
      <c r="L81" s="485">
        <v>1500000</v>
      </c>
      <c r="M81" s="303">
        <f t="shared" si="1"/>
        <v>1050000</v>
      </c>
      <c r="N81" s="308">
        <v>2023</v>
      </c>
      <c r="O81" s="486">
        <v>2025</v>
      </c>
      <c r="P81" s="99"/>
      <c r="Q81" s="306"/>
      <c r="R81" s="306"/>
      <c r="S81" s="100"/>
      <c r="T81" s="307"/>
      <c r="U81" s="307"/>
      <c r="V81" s="307"/>
      <c r="W81" s="307"/>
      <c r="X81" s="307"/>
      <c r="Y81" s="594" t="s">
        <v>510</v>
      </c>
      <c r="Z81" s="487" t="s">
        <v>168</v>
      </c>
    </row>
    <row r="82" spans="1:27" ht="27" customHeight="1" thickBot="1" x14ac:dyDescent="0.3">
      <c r="A82" s="798"/>
      <c r="B82" s="912"/>
      <c r="C82" s="909"/>
      <c r="D82" s="909"/>
      <c r="E82" s="909"/>
      <c r="F82" s="906"/>
      <c r="G82" s="481" t="s">
        <v>252</v>
      </c>
      <c r="H82" s="484" t="s">
        <v>76</v>
      </c>
      <c r="I82" s="484" t="s">
        <v>77</v>
      </c>
      <c r="J82" s="484" t="s">
        <v>247</v>
      </c>
      <c r="K82" s="481" t="s">
        <v>253</v>
      </c>
      <c r="L82" s="488">
        <v>2000000</v>
      </c>
      <c r="M82" s="325">
        <f t="shared" si="1"/>
        <v>1400000</v>
      </c>
      <c r="N82" s="489">
        <v>2023</v>
      </c>
      <c r="O82" s="486">
        <v>2024</v>
      </c>
      <c r="P82" s="56"/>
      <c r="Q82" s="60"/>
      <c r="R82" s="60"/>
      <c r="S82" s="223"/>
      <c r="T82" s="362"/>
      <c r="U82" s="362"/>
      <c r="V82" s="362"/>
      <c r="W82" s="362"/>
      <c r="X82" s="362"/>
      <c r="Y82" s="595" t="s">
        <v>510</v>
      </c>
      <c r="Z82" s="487" t="s">
        <v>168</v>
      </c>
    </row>
    <row r="83" spans="1:27" ht="34" customHeight="1" x14ac:dyDescent="0.2">
      <c r="A83" s="796">
        <v>14</v>
      </c>
      <c r="B83" s="910" t="s">
        <v>254</v>
      </c>
      <c r="C83" s="907" t="s">
        <v>255</v>
      </c>
      <c r="D83" s="907">
        <v>71006524</v>
      </c>
      <c r="E83" s="907">
        <v>102586870</v>
      </c>
      <c r="F83" s="904">
        <v>600055906</v>
      </c>
      <c r="G83" s="291" t="s">
        <v>256</v>
      </c>
      <c r="H83" s="291" t="s">
        <v>76</v>
      </c>
      <c r="I83" s="292" t="s">
        <v>77</v>
      </c>
      <c r="J83" s="291" t="s">
        <v>257</v>
      </c>
      <c r="K83" s="490" t="s">
        <v>258</v>
      </c>
      <c r="L83" s="293">
        <v>4000000</v>
      </c>
      <c r="M83" s="294">
        <f t="shared" si="1"/>
        <v>2800000</v>
      </c>
      <c r="N83" s="295">
        <v>2021</v>
      </c>
      <c r="O83" s="296">
        <v>2022</v>
      </c>
      <c r="P83" s="93"/>
      <c r="Q83" s="297"/>
      <c r="R83" s="297"/>
      <c r="S83" s="92"/>
      <c r="T83" s="298"/>
      <c r="U83" s="298"/>
      <c r="V83" s="298"/>
      <c r="W83" s="298"/>
      <c r="X83" s="298"/>
      <c r="Y83" s="295" t="s">
        <v>251</v>
      </c>
      <c r="Z83" s="296" t="s">
        <v>168</v>
      </c>
    </row>
    <row r="84" spans="1:27" ht="41" customHeight="1" x14ac:dyDescent="0.2">
      <c r="A84" s="797"/>
      <c r="B84" s="911"/>
      <c r="C84" s="908"/>
      <c r="D84" s="908"/>
      <c r="E84" s="908"/>
      <c r="F84" s="905"/>
      <c r="G84" s="300" t="s">
        <v>259</v>
      </c>
      <c r="H84" s="300" t="s">
        <v>76</v>
      </c>
      <c r="I84" s="301" t="s">
        <v>77</v>
      </c>
      <c r="J84" s="300" t="s">
        <v>257</v>
      </c>
      <c r="K84" s="309" t="s">
        <v>260</v>
      </c>
      <c r="L84" s="302">
        <v>2000000</v>
      </c>
      <c r="M84" s="303">
        <f t="shared" si="1"/>
        <v>1400000</v>
      </c>
      <c r="N84" s="308">
        <v>2022</v>
      </c>
      <c r="O84" s="305">
        <v>2023</v>
      </c>
      <c r="P84" s="99"/>
      <c r="Q84" s="306"/>
      <c r="R84" s="306"/>
      <c r="S84" s="100"/>
      <c r="T84" s="307"/>
      <c r="U84" s="307"/>
      <c r="V84" s="307"/>
      <c r="W84" s="307"/>
      <c r="X84" s="307"/>
      <c r="Y84" s="308"/>
      <c r="Z84" s="305" t="s">
        <v>100</v>
      </c>
    </row>
    <row r="85" spans="1:27" ht="31" customHeight="1" x14ac:dyDescent="0.2">
      <c r="A85" s="797"/>
      <c r="B85" s="911"/>
      <c r="C85" s="908"/>
      <c r="D85" s="908"/>
      <c r="E85" s="908"/>
      <c r="F85" s="905"/>
      <c r="G85" s="300" t="s">
        <v>261</v>
      </c>
      <c r="H85" s="300" t="s">
        <v>76</v>
      </c>
      <c r="I85" s="301" t="s">
        <v>77</v>
      </c>
      <c r="J85" s="300" t="s">
        <v>257</v>
      </c>
      <c r="K85" s="309" t="s">
        <v>262</v>
      </c>
      <c r="L85" s="302">
        <v>2000000</v>
      </c>
      <c r="M85" s="303">
        <f t="shared" si="1"/>
        <v>1400000</v>
      </c>
      <c r="N85" s="308">
        <v>2022</v>
      </c>
      <c r="O85" s="305">
        <v>2027</v>
      </c>
      <c r="P85" s="99"/>
      <c r="Q85" s="306"/>
      <c r="R85" s="306"/>
      <c r="S85" s="100"/>
      <c r="T85" s="307"/>
      <c r="U85" s="307"/>
      <c r="V85" s="307"/>
      <c r="W85" s="307"/>
      <c r="X85" s="307"/>
      <c r="Y85" s="308"/>
      <c r="Z85" s="305" t="s">
        <v>100</v>
      </c>
    </row>
    <row r="86" spans="1:27" ht="32" customHeight="1" x14ac:dyDescent="0.2">
      <c r="A86" s="797"/>
      <c r="B86" s="911"/>
      <c r="C86" s="908"/>
      <c r="D86" s="908"/>
      <c r="E86" s="908"/>
      <c r="F86" s="905"/>
      <c r="G86" s="300" t="s">
        <v>263</v>
      </c>
      <c r="H86" s="300" t="s">
        <v>76</v>
      </c>
      <c r="I86" s="301" t="s">
        <v>77</v>
      </c>
      <c r="J86" s="300" t="s">
        <v>257</v>
      </c>
      <c r="K86" s="300" t="s">
        <v>264</v>
      </c>
      <c r="L86" s="302">
        <v>1000000</v>
      </c>
      <c r="M86" s="303">
        <f t="shared" si="1"/>
        <v>700000</v>
      </c>
      <c r="N86" s="308">
        <v>2024</v>
      </c>
      <c r="O86" s="305">
        <v>2027</v>
      </c>
      <c r="P86" s="139"/>
      <c r="Q86" s="312" t="s">
        <v>83</v>
      </c>
      <c r="R86" s="312"/>
      <c r="S86" s="135"/>
      <c r="T86" s="313"/>
      <c r="U86" s="313"/>
      <c r="V86" s="313"/>
      <c r="W86" s="313" t="s">
        <v>83</v>
      </c>
      <c r="X86" s="313"/>
      <c r="Y86" s="310"/>
      <c r="Z86" s="311" t="s">
        <v>100</v>
      </c>
    </row>
    <row r="87" spans="1:27" ht="31" customHeight="1" x14ac:dyDescent="0.2">
      <c r="A87" s="797"/>
      <c r="B87" s="911"/>
      <c r="C87" s="908"/>
      <c r="D87" s="908"/>
      <c r="E87" s="908"/>
      <c r="F87" s="905"/>
      <c r="G87" s="300" t="s">
        <v>265</v>
      </c>
      <c r="H87" s="300" t="s">
        <v>76</v>
      </c>
      <c r="I87" s="301" t="s">
        <v>77</v>
      </c>
      <c r="J87" s="331" t="s">
        <v>257</v>
      </c>
      <c r="K87" s="331" t="s">
        <v>266</v>
      </c>
      <c r="L87" s="333">
        <v>800000</v>
      </c>
      <c r="M87" s="303">
        <f t="shared" si="1"/>
        <v>560000</v>
      </c>
      <c r="N87" s="489">
        <v>2024</v>
      </c>
      <c r="O87" s="321">
        <v>2027</v>
      </c>
      <c r="P87" s="491" t="s">
        <v>83</v>
      </c>
      <c r="Q87" s="312" t="s">
        <v>83</v>
      </c>
      <c r="R87" s="312"/>
      <c r="S87" s="135" t="s">
        <v>83</v>
      </c>
      <c r="T87" s="313"/>
      <c r="U87" s="313"/>
      <c r="V87" s="313"/>
      <c r="W87" s="313"/>
      <c r="X87" s="313" t="s">
        <v>83</v>
      </c>
      <c r="Y87" s="310"/>
      <c r="Z87" s="311" t="s">
        <v>100</v>
      </c>
    </row>
    <row r="88" spans="1:27" ht="35" customHeight="1" x14ac:dyDescent="0.2">
      <c r="A88" s="797"/>
      <c r="B88" s="911"/>
      <c r="C88" s="908"/>
      <c r="D88" s="908"/>
      <c r="E88" s="908"/>
      <c r="F88" s="905"/>
      <c r="G88" s="300" t="s">
        <v>267</v>
      </c>
      <c r="H88" s="300" t="s">
        <v>76</v>
      </c>
      <c r="I88" s="301" t="s">
        <v>77</v>
      </c>
      <c r="J88" s="309" t="s">
        <v>257</v>
      </c>
      <c r="K88" s="300" t="s">
        <v>268</v>
      </c>
      <c r="L88" s="348">
        <v>5000000</v>
      </c>
      <c r="M88" s="325">
        <f t="shared" si="1"/>
        <v>3500000</v>
      </c>
      <c r="N88" s="308">
        <v>2024</v>
      </c>
      <c r="O88" s="305">
        <v>2027</v>
      </c>
      <c r="P88" s="99"/>
      <c r="Q88" s="306"/>
      <c r="R88" s="306"/>
      <c r="S88" s="100"/>
      <c r="T88" s="307"/>
      <c r="U88" s="307"/>
      <c r="V88" s="307"/>
      <c r="W88" s="307"/>
      <c r="X88" s="307"/>
      <c r="Y88" s="315"/>
      <c r="Z88" s="305" t="s">
        <v>100</v>
      </c>
    </row>
    <row r="89" spans="1:27" ht="35" customHeight="1" x14ac:dyDescent="0.2">
      <c r="A89" s="797"/>
      <c r="B89" s="911"/>
      <c r="C89" s="908"/>
      <c r="D89" s="908"/>
      <c r="E89" s="908"/>
      <c r="F89" s="905"/>
      <c r="G89" s="300" t="s">
        <v>470</v>
      </c>
      <c r="H89" s="300" t="s">
        <v>76</v>
      </c>
      <c r="I89" s="301" t="s">
        <v>77</v>
      </c>
      <c r="J89" s="309" t="s">
        <v>257</v>
      </c>
      <c r="K89" s="300" t="s">
        <v>475</v>
      </c>
      <c r="L89" s="348">
        <v>5000000</v>
      </c>
      <c r="M89" s="468">
        <f t="shared" si="1"/>
        <v>3500000</v>
      </c>
      <c r="N89" s="308">
        <v>2024</v>
      </c>
      <c r="O89" s="305">
        <v>2027</v>
      </c>
      <c r="P89" s="134"/>
      <c r="Q89" s="335"/>
      <c r="R89" s="335"/>
      <c r="S89" s="198"/>
      <c r="T89" s="336"/>
      <c r="U89" s="336"/>
      <c r="V89" s="336"/>
      <c r="W89" s="336"/>
      <c r="X89" s="336"/>
      <c r="Y89" s="345"/>
      <c r="Z89" s="338" t="s">
        <v>100</v>
      </c>
    </row>
    <row r="90" spans="1:27" ht="35" customHeight="1" x14ac:dyDescent="0.2">
      <c r="A90" s="797"/>
      <c r="B90" s="911"/>
      <c r="C90" s="908"/>
      <c r="D90" s="908"/>
      <c r="E90" s="908"/>
      <c r="F90" s="905"/>
      <c r="G90" s="300" t="s">
        <v>471</v>
      </c>
      <c r="H90" s="300" t="s">
        <v>76</v>
      </c>
      <c r="I90" s="301" t="s">
        <v>77</v>
      </c>
      <c r="J90" s="309" t="s">
        <v>257</v>
      </c>
      <c r="K90" s="300" t="s">
        <v>473</v>
      </c>
      <c r="L90" s="348">
        <v>1800000</v>
      </c>
      <c r="M90" s="303">
        <f t="shared" si="1"/>
        <v>1260000</v>
      </c>
      <c r="N90" s="308">
        <v>2024</v>
      </c>
      <c r="O90" s="305">
        <v>2027</v>
      </c>
      <c r="P90" s="134"/>
      <c r="Q90" s="335"/>
      <c r="R90" s="335"/>
      <c r="S90" s="198"/>
      <c r="T90" s="336"/>
      <c r="U90" s="336"/>
      <c r="V90" s="336"/>
      <c r="W90" s="336"/>
      <c r="X90" s="336"/>
      <c r="Y90" s="345"/>
      <c r="Z90" s="338" t="s">
        <v>100</v>
      </c>
    </row>
    <row r="91" spans="1:27" ht="35" customHeight="1" thickBot="1" x14ac:dyDescent="0.25">
      <c r="A91" s="798"/>
      <c r="B91" s="912"/>
      <c r="C91" s="909"/>
      <c r="D91" s="909"/>
      <c r="E91" s="909"/>
      <c r="F91" s="906"/>
      <c r="G91" s="356" t="s">
        <v>472</v>
      </c>
      <c r="H91" s="356" t="s">
        <v>76</v>
      </c>
      <c r="I91" s="358" t="s">
        <v>77</v>
      </c>
      <c r="J91" s="492" t="s">
        <v>257</v>
      </c>
      <c r="K91" s="356" t="s">
        <v>474</v>
      </c>
      <c r="L91" s="493">
        <v>200000</v>
      </c>
      <c r="M91" s="325">
        <f t="shared" si="1"/>
        <v>140000</v>
      </c>
      <c r="N91" s="494">
        <v>2024</v>
      </c>
      <c r="O91" s="322">
        <v>2027</v>
      </c>
      <c r="P91" s="230"/>
      <c r="Q91" s="60"/>
      <c r="R91" s="60"/>
      <c r="S91" s="223"/>
      <c r="T91" s="362"/>
      <c r="U91" s="362"/>
      <c r="V91" s="362"/>
      <c r="W91" s="362" t="s">
        <v>83</v>
      </c>
      <c r="X91" s="362"/>
      <c r="Y91" s="494"/>
      <c r="Z91" s="322" t="s">
        <v>100</v>
      </c>
      <c r="AA91" s="226"/>
    </row>
    <row r="92" spans="1:27" ht="45" customHeight="1" thickBot="1" x14ac:dyDescent="0.25">
      <c r="A92" s="84">
        <v>15</v>
      </c>
      <c r="B92" s="353" t="s">
        <v>269</v>
      </c>
      <c r="C92" s="354" t="s">
        <v>96</v>
      </c>
      <c r="D92" s="495" t="s">
        <v>270</v>
      </c>
      <c r="E92" s="354">
        <v>102602310</v>
      </c>
      <c r="F92" s="495">
        <v>600055841</v>
      </c>
      <c r="G92" s="357" t="s">
        <v>271</v>
      </c>
      <c r="H92" s="357" t="s">
        <v>76</v>
      </c>
      <c r="I92" s="496" t="s">
        <v>77</v>
      </c>
      <c r="J92" s="357" t="s">
        <v>77</v>
      </c>
      <c r="K92" s="357" t="s">
        <v>272</v>
      </c>
      <c r="L92" s="497">
        <v>1000000</v>
      </c>
      <c r="M92" s="363">
        <f t="shared" si="1"/>
        <v>700000</v>
      </c>
      <c r="N92" s="498">
        <v>2022</v>
      </c>
      <c r="O92" s="355">
        <v>2023</v>
      </c>
      <c r="P92" s="50"/>
      <c r="Q92" s="51"/>
      <c r="R92" s="51"/>
      <c r="S92" s="52"/>
      <c r="T92" s="499"/>
      <c r="U92" s="499"/>
      <c r="V92" s="499" t="s">
        <v>83</v>
      </c>
      <c r="W92" s="499" t="s">
        <v>83</v>
      </c>
      <c r="X92" s="499"/>
      <c r="Y92" s="498" t="s">
        <v>273</v>
      </c>
      <c r="Z92" s="355" t="s">
        <v>100</v>
      </c>
    </row>
    <row r="93" spans="1:27" ht="60" customHeight="1" x14ac:dyDescent="0.2">
      <c r="A93" s="796">
        <v>16</v>
      </c>
      <c r="B93" s="910" t="s">
        <v>274</v>
      </c>
      <c r="C93" s="907" t="s">
        <v>275</v>
      </c>
      <c r="D93" s="907">
        <v>70988200</v>
      </c>
      <c r="E93" s="907">
        <v>102586985</v>
      </c>
      <c r="F93" s="904">
        <v>600055728</v>
      </c>
      <c r="G93" s="291" t="s">
        <v>276</v>
      </c>
      <c r="H93" s="291" t="s">
        <v>76</v>
      </c>
      <c r="I93" s="292" t="s">
        <v>77</v>
      </c>
      <c r="J93" s="291" t="s">
        <v>277</v>
      </c>
      <c r="K93" s="291" t="s">
        <v>276</v>
      </c>
      <c r="L93" s="293">
        <v>620000</v>
      </c>
      <c r="M93" s="294">
        <f t="shared" si="1"/>
        <v>434000</v>
      </c>
      <c r="N93" s="295" t="s">
        <v>278</v>
      </c>
      <c r="O93" s="500">
        <v>44409</v>
      </c>
      <c r="P93" s="93"/>
      <c r="Q93" s="297"/>
      <c r="R93" s="297"/>
      <c r="S93" s="92"/>
      <c r="T93" s="298"/>
      <c r="U93" s="298"/>
      <c r="V93" s="298"/>
      <c r="W93" s="298"/>
      <c r="X93" s="298"/>
      <c r="Y93" s="295" t="s">
        <v>279</v>
      </c>
      <c r="Z93" s="296" t="s">
        <v>105</v>
      </c>
    </row>
    <row r="94" spans="1:27" ht="45" customHeight="1" x14ac:dyDescent="0.2">
      <c r="A94" s="797"/>
      <c r="B94" s="911"/>
      <c r="C94" s="908"/>
      <c r="D94" s="908"/>
      <c r="E94" s="908"/>
      <c r="F94" s="905"/>
      <c r="G94" s="300" t="s">
        <v>280</v>
      </c>
      <c r="H94" s="300" t="s">
        <v>76</v>
      </c>
      <c r="I94" s="301" t="s">
        <v>77</v>
      </c>
      <c r="J94" s="300" t="s">
        <v>277</v>
      </c>
      <c r="K94" s="300" t="s">
        <v>280</v>
      </c>
      <c r="L94" s="302">
        <v>19000000</v>
      </c>
      <c r="M94" s="303">
        <f t="shared" si="1"/>
        <v>13300000</v>
      </c>
      <c r="N94" s="501">
        <v>45444</v>
      </c>
      <c r="O94" s="633">
        <v>2026</v>
      </c>
      <c r="P94" s="316"/>
      <c r="Q94" s="306"/>
      <c r="R94" s="306"/>
      <c r="S94" s="100"/>
      <c r="T94" s="307"/>
      <c r="U94" s="307"/>
      <c r="V94" s="307"/>
      <c r="W94" s="307"/>
      <c r="X94" s="307"/>
      <c r="Y94" s="308" t="s">
        <v>281</v>
      </c>
      <c r="Z94" s="305" t="s">
        <v>105</v>
      </c>
    </row>
    <row r="95" spans="1:27" ht="52" customHeight="1" x14ac:dyDescent="0.2">
      <c r="A95" s="797"/>
      <c r="B95" s="911"/>
      <c r="C95" s="908"/>
      <c r="D95" s="908"/>
      <c r="E95" s="908"/>
      <c r="F95" s="905"/>
      <c r="G95" s="300" t="s">
        <v>282</v>
      </c>
      <c r="H95" s="309" t="s">
        <v>76</v>
      </c>
      <c r="I95" s="301" t="s">
        <v>77</v>
      </c>
      <c r="J95" s="300" t="s">
        <v>277</v>
      </c>
      <c r="K95" s="300" t="s">
        <v>282</v>
      </c>
      <c r="L95" s="302">
        <v>95000</v>
      </c>
      <c r="M95" s="303">
        <f t="shared" si="1"/>
        <v>66500</v>
      </c>
      <c r="N95" s="501">
        <v>45444</v>
      </c>
      <c r="O95" s="633">
        <v>2026</v>
      </c>
      <c r="P95" s="316"/>
      <c r="Q95" s="306"/>
      <c r="R95" s="306"/>
      <c r="S95" s="100"/>
      <c r="T95" s="307"/>
      <c r="U95" s="307"/>
      <c r="V95" s="102"/>
      <c r="W95" s="307"/>
      <c r="X95" s="307"/>
      <c r="Y95" s="308" t="s">
        <v>281</v>
      </c>
      <c r="Z95" s="305" t="s">
        <v>105</v>
      </c>
    </row>
    <row r="96" spans="1:27" ht="28" customHeight="1" x14ac:dyDescent="0.2">
      <c r="A96" s="797"/>
      <c r="B96" s="911"/>
      <c r="C96" s="908"/>
      <c r="D96" s="908"/>
      <c r="E96" s="908"/>
      <c r="F96" s="905"/>
      <c r="G96" s="300" t="s">
        <v>283</v>
      </c>
      <c r="H96" s="300" t="s">
        <v>76</v>
      </c>
      <c r="I96" s="301" t="s">
        <v>77</v>
      </c>
      <c r="J96" s="300" t="s">
        <v>277</v>
      </c>
      <c r="K96" s="300" t="s">
        <v>283</v>
      </c>
      <c r="L96" s="348">
        <v>300000</v>
      </c>
      <c r="M96" s="303">
        <f t="shared" si="1"/>
        <v>210000</v>
      </c>
      <c r="N96" s="315">
        <v>2024</v>
      </c>
      <c r="O96" s="305">
        <v>2024</v>
      </c>
      <c r="P96" s="316"/>
      <c r="Q96" s="306"/>
      <c r="R96" s="306"/>
      <c r="S96" s="100"/>
      <c r="T96" s="307"/>
      <c r="U96" s="307"/>
      <c r="V96" s="307"/>
      <c r="W96" s="307"/>
      <c r="X96" s="307"/>
      <c r="Y96" s="315"/>
      <c r="Z96" s="305" t="s">
        <v>105</v>
      </c>
    </row>
    <row r="97" spans="1:27" ht="55" customHeight="1" x14ac:dyDescent="0.2">
      <c r="A97" s="797"/>
      <c r="B97" s="911"/>
      <c r="C97" s="908"/>
      <c r="D97" s="908"/>
      <c r="E97" s="908"/>
      <c r="F97" s="905"/>
      <c r="G97" s="300" t="s">
        <v>284</v>
      </c>
      <c r="H97" s="300" t="s">
        <v>76</v>
      </c>
      <c r="I97" s="301" t="s">
        <v>77</v>
      </c>
      <c r="J97" s="300" t="s">
        <v>277</v>
      </c>
      <c r="K97" s="300" t="s">
        <v>435</v>
      </c>
      <c r="L97" s="629">
        <v>35000000</v>
      </c>
      <c r="M97" s="589">
        <f t="shared" si="1"/>
        <v>24500000</v>
      </c>
      <c r="N97" s="377">
        <v>45444</v>
      </c>
      <c r="O97" s="633">
        <v>2026</v>
      </c>
      <c r="P97" s="316"/>
      <c r="Q97" s="306"/>
      <c r="R97" s="306"/>
      <c r="S97" s="100"/>
      <c r="T97" s="307" t="s">
        <v>409</v>
      </c>
      <c r="U97" s="307"/>
      <c r="V97" s="307"/>
      <c r="W97" s="307"/>
      <c r="X97" s="307"/>
      <c r="Y97" s="315" t="s">
        <v>251</v>
      </c>
      <c r="Z97" s="305" t="s">
        <v>100</v>
      </c>
    </row>
    <row r="98" spans="1:27" ht="41" customHeight="1" x14ac:dyDescent="0.2">
      <c r="A98" s="797"/>
      <c r="B98" s="911"/>
      <c r="C98" s="908"/>
      <c r="D98" s="908"/>
      <c r="E98" s="908"/>
      <c r="F98" s="905"/>
      <c r="G98" s="343" t="s">
        <v>109</v>
      </c>
      <c r="H98" s="343" t="s">
        <v>76</v>
      </c>
      <c r="I98" s="341" t="s">
        <v>77</v>
      </c>
      <c r="J98" s="343" t="s">
        <v>277</v>
      </c>
      <c r="K98" s="300" t="s">
        <v>109</v>
      </c>
      <c r="L98" s="630">
        <v>300000</v>
      </c>
      <c r="M98" s="589">
        <f t="shared" si="1"/>
        <v>210000</v>
      </c>
      <c r="N98" s="310">
        <v>2024</v>
      </c>
      <c r="O98" s="502">
        <v>2026</v>
      </c>
      <c r="P98" s="99"/>
      <c r="Q98" s="306"/>
      <c r="R98" s="306"/>
      <c r="S98" s="403"/>
      <c r="T98" s="503"/>
      <c r="U98" s="503"/>
      <c r="V98" s="503"/>
      <c r="W98" s="503"/>
      <c r="X98" s="503"/>
      <c r="Y98" s="308" t="s">
        <v>281</v>
      </c>
      <c r="Z98" s="502" t="s">
        <v>100</v>
      </c>
      <c r="AA98" s="226"/>
    </row>
    <row r="99" spans="1:27" ht="41" customHeight="1" thickBot="1" x14ac:dyDescent="0.25">
      <c r="A99" s="798"/>
      <c r="B99" s="912"/>
      <c r="C99" s="909"/>
      <c r="D99" s="909"/>
      <c r="E99" s="909"/>
      <c r="F99" s="906"/>
      <c r="G99" s="323" t="s">
        <v>436</v>
      </c>
      <c r="H99" s="343" t="s">
        <v>76</v>
      </c>
      <c r="I99" s="341" t="s">
        <v>77</v>
      </c>
      <c r="J99" s="343" t="s">
        <v>277</v>
      </c>
      <c r="K99" s="331" t="s">
        <v>436</v>
      </c>
      <c r="L99" s="631">
        <v>300000</v>
      </c>
      <c r="M99" s="632">
        <f t="shared" si="1"/>
        <v>210000</v>
      </c>
      <c r="N99" s="326">
        <v>2024</v>
      </c>
      <c r="O99" s="422">
        <v>2026</v>
      </c>
      <c r="P99" s="504"/>
      <c r="Q99" s="474"/>
      <c r="R99" s="504"/>
      <c r="S99" s="83"/>
      <c r="T99" s="74"/>
      <c r="U99" s="83"/>
      <c r="V99" s="74"/>
      <c r="W99" s="83"/>
      <c r="X99" s="74"/>
      <c r="Y99" s="505"/>
      <c r="Z99" s="321"/>
    </row>
    <row r="100" spans="1:27" ht="29" customHeight="1" x14ac:dyDescent="0.2">
      <c r="A100" s="796">
        <v>17</v>
      </c>
      <c r="B100" s="887" t="s">
        <v>285</v>
      </c>
      <c r="C100" s="890" t="s">
        <v>76</v>
      </c>
      <c r="D100" s="893">
        <v>47019727</v>
      </c>
      <c r="E100" s="890">
        <v>102602433</v>
      </c>
      <c r="F100" s="896">
        <v>600022188</v>
      </c>
      <c r="G100" s="291" t="s">
        <v>286</v>
      </c>
      <c r="H100" s="291" t="s">
        <v>76</v>
      </c>
      <c r="I100" s="291" t="s">
        <v>77</v>
      </c>
      <c r="J100" s="291" t="s">
        <v>77</v>
      </c>
      <c r="K100" s="291" t="s">
        <v>287</v>
      </c>
      <c r="L100" s="293">
        <v>500000</v>
      </c>
      <c r="M100" s="294">
        <f t="shared" si="1"/>
        <v>350000</v>
      </c>
      <c r="N100" s="295">
        <v>2021</v>
      </c>
      <c r="O100" s="506">
        <v>2025</v>
      </c>
      <c r="P100" s="364"/>
      <c r="Q100" s="297"/>
      <c r="R100" s="364"/>
      <c r="S100" s="94"/>
      <c r="T100" s="298"/>
      <c r="U100" s="94"/>
      <c r="V100" s="298"/>
      <c r="W100" s="94"/>
      <c r="X100" s="298"/>
      <c r="Y100" s="365"/>
      <c r="Z100" s="296"/>
    </row>
    <row r="101" spans="1:27" ht="33" customHeight="1" x14ac:dyDescent="0.2">
      <c r="A101" s="797"/>
      <c r="B101" s="888"/>
      <c r="C101" s="891"/>
      <c r="D101" s="894"/>
      <c r="E101" s="891"/>
      <c r="F101" s="897"/>
      <c r="G101" s="300" t="s">
        <v>288</v>
      </c>
      <c r="H101" s="300" t="s">
        <v>76</v>
      </c>
      <c r="I101" s="300" t="s">
        <v>77</v>
      </c>
      <c r="J101" s="300" t="s">
        <v>77</v>
      </c>
      <c r="K101" s="300" t="s">
        <v>288</v>
      </c>
      <c r="L101" s="302">
        <v>700000</v>
      </c>
      <c r="M101" s="303">
        <f t="shared" si="1"/>
        <v>489999.99999999994</v>
      </c>
      <c r="N101" s="308">
        <v>2021</v>
      </c>
      <c r="O101" s="367">
        <v>2025</v>
      </c>
      <c r="P101" s="316"/>
      <c r="Q101" s="306"/>
      <c r="R101" s="316"/>
      <c r="S101" s="102" t="s">
        <v>83</v>
      </c>
      <c r="T101" s="307"/>
      <c r="U101" s="102"/>
      <c r="V101" s="307"/>
      <c r="W101" s="102"/>
      <c r="X101" s="307"/>
      <c r="Y101" s="315"/>
      <c r="Z101" s="305"/>
    </row>
    <row r="102" spans="1:27" ht="29" customHeight="1" x14ac:dyDescent="0.2">
      <c r="A102" s="797"/>
      <c r="B102" s="888"/>
      <c r="C102" s="891"/>
      <c r="D102" s="894"/>
      <c r="E102" s="891"/>
      <c r="F102" s="897"/>
      <c r="G102" s="300" t="s">
        <v>289</v>
      </c>
      <c r="H102" s="300" t="s">
        <v>76</v>
      </c>
      <c r="I102" s="300" t="s">
        <v>77</v>
      </c>
      <c r="J102" s="300" t="s">
        <v>77</v>
      </c>
      <c r="K102" s="300" t="s">
        <v>290</v>
      </c>
      <c r="L102" s="302">
        <v>350000</v>
      </c>
      <c r="M102" s="303">
        <f t="shared" si="1"/>
        <v>244999.99999999997</v>
      </c>
      <c r="N102" s="308">
        <v>2021</v>
      </c>
      <c r="O102" s="367">
        <v>2025</v>
      </c>
      <c r="P102" s="316"/>
      <c r="Q102" s="306"/>
      <c r="R102" s="316"/>
      <c r="S102" s="102" t="s">
        <v>83</v>
      </c>
      <c r="T102" s="307"/>
      <c r="U102" s="102"/>
      <c r="V102" s="307"/>
      <c r="W102" s="102"/>
      <c r="X102" s="307"/>
      <c r="Y102" s="315"/>
      <c r="Z102" s="305"/>
    </row>
    <row r="103" spans="1:27" ht="38" customHeight="1" x14ac:dyDescent="0.2">
      <c r="A103" s="797"/>
      <c r="B103" s="888"/>
      <c r="C103" s="891"/>
      <c r="D103" s="894"/>
      <c r="E103" s="891"/>
      <c r="F103" s="897"/>
      <c r="G103" s="300" t="s">
        <v>291</v>
      </c>
      <c r="H103" s="300" t="s">
        <v>76</v>
      </c>
      <c r="I103" s="300" t="s">
        <v>77</v>
      </c>
      <c r="J103" s="300" t="s">
        <v>77</v>
      </c>
      <c r="K103" s="300" t="s">
        <v>291</v>
      </c>
      <c r="L103" s="302">
        <v>1000000</v>
      </c>
      <c r="M103" s="303">
        <f t="shared" ref="M103:M109" si="3">L103*0.7</f>
        <v>700000</v>
      </c>
      <c r="N103" s="308">
        <v>2021</v>
      </c>
      <c r="O103" s="367">
        <v>2025</v>
      </c>
      <c r="P103" s="316"/>
      <c r="Q103" s="306"/>
      <c r="R103" s="316"/>
      <c r="S103" s="102" t="s">
        <v>83</v>
      </c>
      <c r="T103" s="307"/>
      <c r="U103" s="102"/>
      <c r="V103" s="307"/>
      <c r="W103" s="102"/>
      <c r="X103" s="307"/>
      <c r="Y103" s="315"/>
      <c r="Z103" s="305"/>
    </row>
    <row r="104" spans="1:27" ht="20" x14ac:dyDescent="0.2">
      <c r="A104" s="797"/>
      <c r="B104" s="888"/>
      <c r="C104" s="891"/>
      <c r="D104" s="894"/>
      <c r="E104" s="891"/>
      <c r="F104" s="897"/>
      <c r="G104" s="300" t="s">
        <v>292</v>
      </c>
      <c r="H104" s="300" t="s">
        <v>76</v>
      </c>
      <c r="I104" s="300" t="s">
        <v>77</v>
      </c>
      <c r="J104" s="300" t="s">
        <v>77</v>
      </c>
      <c r="K104" s="300" t="s">
        <v>293</v>
      </c>
      <c r="L104" s="302">
        <v>900000</v>
      </c>
      <c r="M104" s="303">
        <f t="shared" si="3"/>
        <v>630000</v>
      </c>
      <c r="N104" s="308">
        <v>2021</v>
      </c>
      <c r="O104" s="367">
        <v>2025</v>
      </c>
      <c r="P104" s="316"/>
      <c r="Q104" s="306"/>
      <c r="R104" s="316"/>
      <c r="S104" s="102" t="s">
        <v>83</v>
      </c>
      <c r="T104" s="307"/>
      <c r="U104" s="102"/>
      <c r="V104" s="307"/>
      <c r="W104" s="102"/>
      <c r="X104" s="307"/>
      <c r="Y104" s="315"/>
      <c r="Z104" s="305"/>
    </row>
    <row r="105" spans="1:27" ht="35" customHeight="1" x14ac:dyDescent="0.2">
      <c r="A105" s="797"/>
      <c r="B105" s="888"/>
      <c r="C105" s="891"/>
      <c r="D105" s="894"/>
      <c r="E105" s="891"/>
      <c r="F105" s="897"/>
      <c r="G105" s="300" t="s">
        <v>294</v>
      </c>
      <c r="H105" s="300" t="s">
        <v>76</v>
      </c>
      <c r="I105" s="300" t="s">
        <v>77</v>
      </c>
      <c r="J105" s="300" t="s">
        <v>77</v>
      </c>
      <c r="K105" s="300" t="s">
        <v>294</v>
      </c>
      <c r="L105" s="302">
        <v>1500000</v>
      </c>
      <c r="M105" s="303">
        <f t="shared" si="3"/>
        <v>1050000</v>
      </c>
      <c r="N105" s="308">
        <v>2021</v>
      </c>
      <c r="O105" s="367">
        <v>2025</v>
      </c>
      <c r="P105" s="316"/>
      <c r="Q105" s="306"/>
      <c r="R105" s="316"/>
      <c r="S105" s="102"/>
      <c r="T105" s="307"/>
      <c r="U105" s="102"/>
      <c r="V105" s="307"/>
      <c r="W105" s="102"/>
      <c r="X105" s="307"/>
      <c r="Y105" s="315"/>
      <c r="Z105" s="305"/>
    </row>
    <row r="106" spans="1:27" ht="20" x14ac:dyDescent="0.2">
      <c r="A106" s="797"/>
      <c r="B106" s="888"/>
      <c r="C106" s="891"/>
      <c r="D106" s="894"/>
      <c r="E106" s="891"/>
      <c r="F106" s="897"/>
      <c r="G106" s="300" t="s">
        <v>295</v>
      </c>
      <c r="H106" s="300" t="s">
        <v>76</v>
      </c>
      <c r="I106" s="300" t="s">
        <v>77</v>
      </c>
      <c r="J106" s="300" t="s">
        <v>77</v>
      </c>
      <c r="K106" s="300" t="s">
        <v>295</v>
      </c>
      <c r="L106" s="333">
        <v>2000000</v>
      </c>
      <c r="M106" s="303">
        <f t="shared" si="3"/>
        <v>1400000</v>
      </c>
      <c r="N106" s="308">
        <v>2021</v>
      </c>
      <c r="O106" s="367">
        <v>2025</v>
      </c>
      <c r="P106" s="504"/>
      <c r="Q106" s="474"/>
      <c r="R106" s="504"/>
      <c r="S106" s="83"/>
      <c r="T106" s="74"/>
      <c r="U106" s="83"/>
      <c r="V106" s="74" t="s">
        <v>83</v>
      </c>
      <c r="W106" s="83" t="s">
        <v>83</v>
      </c>
      <c r="X106" s="74"/>
      <c r="Y106" s="505"/>
      <c r="Z106" s="422"/>
    </row>
    <row r="107" spans="1:27" ht="35" customHeight="1" thickBot="1" x14ac:dyDescent="0.25">
      <c r="A107" s="797"/>
      <c r="B107" s="889"/>
      <c r="C107" s="892"/>
      <c r="D107" s="895"/>
      <c r="E107" s="892"/>
      <c r="F107" s="898"/>
      <c r="G107" s="323" t="s">
        <v>296</v>
      </c>
      <c r="H107" s="323" t="s">
        <v>76</v>
      </c>
      <c r="I107" s="323" t="s">
        <v>77</v>
      </c>
      <c r="J107" s="323" t="s">
        <v>77</v>
      </c>
      <c r="K107" s="323" t="s">
        <v>296</v>
      </c>
      <c r="L107" s="319">
        <v>400000</v>
      </c>
      <c r="M107" s="350">
        <f t="shared" si="3"/>
        <v>280000</v>
      </c>
      <c r="N107" s="326">
        <v>2021</v>
      </c>
      <c r="O107" s="368">
        <v>2025</v>
      </c>
      <c r="P107" s="352"/>
      <c r="Q107" s="328"/>
      <c r="R107" s="328"/>
      <c r="S107" s="237"/>
      <c r="T107" s="329"/>
      <c r="U107" s="229"/>
      <c r="V107" s="329"/>
      <c r="W107" s="329"/>
      <c r="X107" s="329"/>
      <c r="Y107" s="351"/>
      <c r="Z107" s="327"/>
    </row>
    <row r="108" spans="1:27" ht="45" customHeight="1" x14ac:dyDescent="0.25">
      <c r="A108" s="796">
        <v>18</v>
      </c>
      <c r="B108" s="887" t="s">
        <v>349</v>
      </c>
      <c r="C108" s="879" t="s">
        <v>350</v>
      </c>
      <c r="D108" s="899">
        <v>47014318</v>
      </c>
      <c r="E108" s="899">
        <v>102586951</v>
      </c>
      <c r="F108" s="901">
        <v>600055701</v>
      </c>
      <c r="G108" s="507" t="s">
        <v>464</v>
      </c>
      <c r="H108" s="508" t="s">
        <v>17</v>
      </c>
      <c r="I108" s="509" t="s">
        <v>77</v>
      </c>
      <c r="J108" s="509" t="s">
        <v>353</v>
      </c>
      <c r="K108" s="509" t="s">
        <v>465</v>
      </c>
      <c r="L108" s="344">
        <v>3000000</v>
      </c>
      <c r="M108" s="468">
        <f t="shared" si="3"/>
        <v>2100000</v>
      </c>
      <c r="N108" s="345">
        <v>2024</v>
      </c>
      <c r="O108" s="296">
        <v>2025</v>
      </c>
      <c r="P108" s="510"/>
      <c r="Q108" s="511" t="s">
        <v>83</v>
      </c>
      <c r="R108" s="511" t="s">
        <v>83</v>
      </c>
      <c r="S108" s="512"/>
      <c r="T108" s="509"/>
      <c r="U108" s="509"/>
      <c r="V108" s="509" t="s">
        <v>83</v>
      </c>
      <c r="W108" s="513" t="s">
        <v>83</v>
      </c>
      <c r="X108" s="513"/>
      <c r="Y108" s="510" t="s">
        <v>466</v>
      </c>
      <c r="Z108" s="512" t="s">
        <v>100</v>
      </c>
    </row>
    <row r="109" spans="1:27" ht="32" customHeight="1" thickBot="1" x14ac:dyDescent="0.3">
      <c r="A109" s="797"/>
      <c r="B109" s="903"/>
      <c r="C109" s="880"/>
      <c r="D109" s="900"/>
      <c r="E109" s="900"/>
      <c r="F109" s="902"/>
      <c r="G109" s="516" t="s">
        <v>467</v>
      </c>
      <c r="H109" s="517" t="s">
        <v>17</v>
      </c>
      <c r="I109" s="518" t="s">
        <v>77</v>
      </c>
      <c r="J109" s="519" t="s">
        <v>353</v>
      </c>
      <c r="K109" s="519" t="s">
        <v>468</v>
      </c>
      <c r="L109" s="349">
        <v>5000000</v>
      </c>
      <c r="M109" s="350">
        <f t="shared" si="3"/>
        <v>3500000</v>
      </c>
      <c r="N109" s="326">
        <v>2025</v>
      </c>
      <c r="O109" s="327">
        <v>2025</v>
      </c>
      <c r="P109" s="520"/>
      <c r="Q109" s="521"/>
      <c r="R109" s="521"/>
      <c r="S109" s="522"/>
      <c r="T109" s="519" t="s">
        <v>83</v>
      </c>
      <c r="U109" s="519" t="s">
        <v>83</v>
      </c>
      <c r="V109" s="519" t="s">
        <v>83</v>
      </c>
      <c r="W109" s="519" t="s">
        <v>83</v>
      </c>
      <c r="X109" s="519"/>
      <c r="Y109" s="520" t="s">
        <v>466</v>
      </c>
      <c r="Z109" s="522" t="s">
        <v>100</v>
      </c>
    </row>
    <row r="110" spans="1:27" s="538" customFormat="1" ht="147" customHeight="1" thickBot="1" x14ac:dyDescent="0.3">
      <c r="A110" s="499">
        <v>19</v>
      </c>
      <c r="B110" s="523" t="s">
        <v>482</v>
      </c>
      <c r="C110" s="514" t="s">
        <v>483</v>
      </c>
      <c r="D110" s="515">
        <v>47016922</v>
      </c>
      <c r="E110" s="524">
        <v>102602077</v>
      </c>
      <c r="F110" s="525">
        <v>600055779</v>
      </c>
      <c r="G110" s="526" t="s">
        <v>109</v>
      </c>
      <c r="H110" s="527" t="s">
        <v>17</v>
      </c>
      <c r="I110" s="528" t="s">
        <v>77</v>
      </c>
      <c r="J110" s="526" t="s">
        <v>484</v>
      </c>
      <c r="K110" s="529" t="s">
        <v>485</v>
      </c>
      <c r="L110" s="530">
        <v>1100000</v>
      </c>
      <c r="M110" s="531">
        <f>L110/100*70</f>
        <v>770000</v>
      </c>
      <c r="N110" s="494" t="s">
        <v>486</v>
      </c>
      <c r="O110" s="322" t="s">
        <v>487</v>
      </c>
      <c r="P110" s="532"/>
      <c r="Q110" s="514" t="s">
        <v>83</v>
      </c>
      <c r="R110" s="514" t="s">
        <v>83</v>
      </c>
      <c r="S110" s="533" t="s">
        <v>83</v>
      </c>
      <c r="T110" s="534"/>
      <c r="U110" s="535"/>
      <c r="V110" s="536"/>
      <c r="W110" s="536"/>
      <c r="X110" s="536"/>
      <c r="Y110" s="532" t="s">
        <v>488</v>
      </c>
      <c r="Z110" s="537" t="s">
        <v>489</v>
      </c>
    </row>
    <row r="111" spans="1:27" s="538" customFormat="1" ht="30" customHeight="1" x14ac:dyDescent="0.25">
      <c r="A111" s="869">
        <v>20</v>
      </c>
      <c r="B111" s="872" t="s">
        <v>493</v>
      </c>
      <c r="C111" s="875" t="s">
        <v>76</v>
      </c>
      <c r="D111" s="878">
        <v>47013711</v>
      </c>
      <c r="E111" s="881" t="s">
        <v>495</v>
      </c>
      <c r="F111" s="884" t="s">
        <v>494</v>
      </c>
      <c r="G111" s="539" t="s">
        <v>496</v>
      </c>
      <c r="H111" s="540" t="s">
        <v>17</v>
      </c>
      <c r="I111" s="540" t="s">
        <v>77</v>
      </c>
      <c r="J111" s="540" t="s">
        <v>208</v>
      </c>
      <c r="K111" s="539" t="s">
        <v>496</v>
      </c>
      <c r="L111" s="541">
        <v>300000</v>
      </c>
      <c r="M111" s="542">
        <f>L111*0.7</f>
        <v>210000</v>
      </c>
      <c r="N111" s="543">
        <v>2023</v>
      </c>
      <c r="O111" s="544">
        <v>2024</v>
      </c>
      <c r="P111" s="545"/>
      <c r="Q111" s="546"/>
      <c r="R111" s="546" t="s">
        <v>83</v>
      </c>
      <c r="S111" s="547"/>
      <c r="T111" s="548"/>
      <c r="U111" s="549"/>
      <c r="V111" s="549"/>
      <c r="W111" s="549"/>
      <c r="X111" s="550"/>
      <c r="Y111" s="551" t="s">
        <v>506</v>
      </c>
      <c r="Z111" s="548" t="s">
        <v>105</v>
      </c>
    </row>
    <row r="112" spans="1:27" s="538" customFormat="1" ht="36" customHeight="1" x14ac:dyDescent="0.25">
      <c r="A112" s="870"/>
      <c r="B112" s="873"/>
      <c r="C112" s="876"/>
      <c r="D112" s="879"/>
      <c r="E112" s="882"/>
      <c r="F112" s="885"/>
      <c r="G112" s="552" t="s">
        <v>497</v>
      </c>
      <c r="H112" s="553" t="s">
        <v>17</v>
      </c>
      <c r="I112" s="553" t="s">
        <v>77</v>
      </c>
      <c r="J112" s="553" t="s">
        <v>208</v>
      </c>
      <c r="K112" s="552" t="s">
        <v>497</v>
      </c>
      <c r="L112" s="348">
        <v>550000</v>
      </c>
      <c r="M112" s="554">
        <f>L112*0.7</f>
        <v>385000</v>
      </c>
      <c r="N112" s="555">
        <v>2023</v>
      </c>
      <c r="O112" s="556">
        <v>2024</v>
      </c>
      <c r="P112" s="557" t="s">
        <v>83</v>
      </c>
      <c r="Q112" s="558"/>
      <c r="R112" s="558"/>
      <c r="S112" s="559" t="s">
        <v>83</v>
      </c>
      <c r="T112" s="560"/>
      <c r="U112" s="561"/>
      <c r="V112" s="561"/>
      <c r="W112" s="561"/>
      <c r="X112" s="562"/>
      <c r="Y112" s="563" t="s">
        <v>506</v>
      </c>
      <c r="Z112" s="560" t="s">
        <v>105</v>
      </c>
    </row>
    <row r="113" spans="1:26" s="538" customFormat="1" ht="36" customHeight="1" x14ac:dyDescent="0.25">
      <c r="A113" s="870"/>
      <c r="B113" s="873"/>
      <c r="C113" s="876"/>
      <c r="D113" s="879"/>
      <c r="E113" s="882"/>
      <c r="F113" s="885"/>
      <c r="G113" s="552" t="s">
        <v>498</v>
      </c>
      <c r="H113" s="553" t="s">
        <v>17</v>
      </c>
      <c r="I113" s="553" t="s">
        <v>77</v>
      </c>
      <c r="J113" s="553" t="s">
        <v>208</v>
      </c>
      <c r="K113" s="552" t="s">
        <v>498</v>
      </c>
      <c r="L113" s="348">
        <v>150000</v>
      </c>
      <c r="M113" s="554">
        <f t="shared" ref="M113:M128" si="4">L113*0.7</f>
        <v>105000</v>
      </c>
      <c r="N113" s="555">
        <v>2023</v>
      </c>
      <c r="O113" s="556">
        <v>2024</v>
      </c>
      <c r="P113" s="557"/>
      <c r="Q113" s="558" t="s">
        <v>83</v>
      </c>
      <c r="R113" s="558" t="s">
        <v>83</v>
      </c>
      <c r="S113" s="559"/>
      <c r="T113" s="560"/>
      <c r="U113" s="561"/>
      <c r="V113" s="561" t="s">
        <v>83</v>
      </c>
      <c r="W113" s="561"/>
      <c r="X113" s="562"/>
      <c r="Y113" s="563" t="s">
        <v>506</v>
      </c>
      <c r="Z113" s="560" t="s">
        <v>105</v>
      </c>
    </row>
    <row r="114" spans="1:26" s="538" customFormat="1" ht="36" customHeight="1" x14ac:dyDescent="0.2">
      <c r="A114" s="870"/>
      <c r="B114" s="873"/>
      <c r="C114" s="876"/>
      <c r="D114" s="879"/>
      <c r="E114" s="882"/>
      <c r="F114" s="885"/>
      <c r="G114" s="564" t="s">
        <v>503</v>
      </c>
      <c r="H114" s="553" t="s">
        <v>17</v>
      </c>
      <c r="I114" s="553" t="s">
        <v>77</v>
      </c>
      <c r="J114" s="553" t="s">
        <v>208</v>
      </c>
      <c r="K114" s="564" t="s">
        <v>503</v>
      </c>
      <c r="L114" s="348">
        <v>450000</v>
      </c>
      <c r="M114" s="554">
        <f t="shared" si="4"/>
        <v>315000</v>
      </c>
      <c r="N114" s="555">
        <v>2023</v>
      </c>
      <c r="O114" s="556">
        <v>2024</v>
      </c>
      <c r="P114" s="557"/>
      <c r="Q114" s="558"/>
      <c r="R114" s="558"/>
      <c r="S114" s="559"/>
      <c r="T114" s="560"/>
      <c r="U114" s="561"/>
      <c r="V114" s="561"/>
      <c r="W114" s="561"/>
      <c r="X114" s="562" t="s">
        <v>83</v>
      </c>
      <c r="Y114" s="563" t="s">
        <v>506</v>
      </c>
      <c r="Z114" s="560" t="s">
        <v>105</v>
      </c>
    </row>
    <row r="115" spans="1:26" s="538" customFormat="1" ht="36" customHeight="1" x14ac:dyDescent="0.2">
      <c r="A115" s="870"/>
      <c r="B115" s="873"/>
      <c r="C115" s="876"/>
      <c r="D115" s="879"/>
      <c r="E115" s="882"/>
      <c r="F115" s="885"/>
      <c r="G115" s="564" t="s">
        <v>499</v>
      </c>
      <c r="H115" s="553" t="s">
        <v>17</v>
      </c>
      <c r="I115" s="553" t="s">
        <v>77</v>
      </c>
      <c r="J115" s="553" t="s">
        <v>208</v>
      </c>
      <c r="K115" s="564" t="s">
        <v>499</v>
      </c>
      <c r="L115" s="348">
        <v>220000</v>
      </c>
      <c r="M115" s="303">
        <f t="shared" si="4"/>
        <v>154000</v>
      </c>
      <c r="N115" s="565">
        <v>2023</v>
      </c>
      <c r="O115" s="556">
        <v>2024</v>
      </c>
      <c r="P115" s="557" t="s">
        <v>83</v>
      </c>
      <c r="Q115" s="558" t="s">
        <v>83</v>
      </c>
      <c r="R115" s="558" t="s">
        <v>83</v>
      </c>
      <c r="S115" s="559" t="s">
        <v>83</v>
      </c>
      <c r="T115" s="560"/>
      <c r="U115" s="561"/>
      <c r="V115" s="561" t="s">
        <v>83</v>
      </c>
      <c r="W115" s="561"/>
      <c r="X115" s="562"/>
      <c r="Y115" s="563" t="s">
        <v>506</v>
      </c>
      <c r="Z115" s="560" t="s">
        <v>105</v>
      </c>
    </row>
    <row r="116" spans="1:26" s="538" customFormat="1" ht="36" customHeight="1" x14ac:dyDescent="0.25">
      <c r="A116" s="870"/>
      <c r="B116" s="873"/>
      <c r="C116" s="876"/>
      <c r="D116" s="879"/>
      <c r="E116" s="882"/>
      <c r="F116" s="885"/>
      <c r="G116" s="566" t="s">
        <v>504</v>
      </c>
      <c r="H116" s="553" t="s">
        <v>17</v>
      </c>
      <c r="I116" s="553" t="s">
        <v>77</v>
      </c>
      <c r="J116" s="553" t="s">
        <v>208</v>
      </c>
      <c r="K116" s="566" t="s">
        <v>504</v>
      </c>
      <c r="L116" s="348">
        <v>450000</v>
      </c>
      <c r="M116" s="303">
        <f t="shared" si="4"/>
        <v>315000</v>
      </c>
      <c r="N116" s="565">
        <v>2023</v>
      </c>
      <c r="O116" s="556">
        <v>2025</v>
      </c>
      <c r="P116" s="557"/>
      <c r="Q116" s="558"/>
      <c r="R116" s="558"/>
      <c r="S116" s="559"/>
      <c r="T116" s="560"/>
      <c r="U116" s="561"/>
      <c r="V116" s="561" t="s">
        <v>83</v>
      </c>
      <c r="W116" s="561" t="s">
        <v>83</v>
      </c>
      <c r="X116" s="562"/>
      <c r="Y116" s="563" t="s">
        <v>506</v>
      </c>
      <c r="Z116" s="560" t="s">
        <v>105</v>
      </c>
    </row>
    <row r="117" spans="1:26" s="538" customFormat="1" ht="36" customHeight="1" x14ac:dyDescent="0.25">
      <c r="A117" s="870"/>
      <c r="B117" s="873"/>
      <c r="C117" s="876"/>
      <c r="D117" s="879"/>
      <c r="E117" s="882"/>
      <c r="F117" s="885"/>
      <c r="G117" s="566" t="s">
        <v>500</v>
      </c>
      <c r="H117" s="553" t="s">
        <v>17</v>
      </c>
      <c r="I117" s="553" t="s">
        <v>77</v>
      </c>
      <c r="J117" s="553" t="s">
        <v>208</v>
      </c>
      <c r="K117" s="566" t="s">
        <v>500</v>
      </c>
      <c r="L117" s="348">
        <v>500000</v>
      </c>
      <c r="M117" s="303">
        <f t="shared" si="4"/>
        <v>350000</v>
      </c>
      <c r="N117" s="565">
        <v>2023</v>
      </c>
      <c r="O117" s="556">
        <v>2025</v>
      </c>
      <c r="P117" s="557"/>
      <c r="Q117" s="558"/>
      <c r="R117" s="558"/>
      <c r="S117" s="559"/>
      <c r="T117" s="560"/>
      <c r="U117" s="561" t="s">
        <v>83</v>
      </c>
      <c r="V117" s="561" t="s">
        <v>83</v>
      </c>
      <c r="W117" s="561" t="s">
        <v>83</v>
      </c>
      <c r="X117" s="562"/>
      <c r="Y117" s="563" t="s">
        <v>506</v>
      </c>
      <c r="Z117" s="560" t="s">
        <v>105</v>
      </c>
    </row>
    <row r="118" spans="1:26" s="538" customFormat="1" ht="36" customHeight="1" x14ac:dyDescent="0.25">
      <c r="A118" s="870"/>
      <c r="B118" s="873"/>
      <c r="C118" s="876"/>
      <c r="D118" s="879"/>
      <c r="E118" s="882"/>
      <c r="F118" s="885"/>
      <c r="G118" s="566" t="s">
        <v>505</v>
      </c>
      <c r="H118" s="553" t="s">
        <v>17</v>
      </c>
      <c r="I118" s="553" t="s">
        <v>77</v>
      </c>
      <c r="J118" s="553" t="s">
        <v>208</v>
      </c>
      <c r="K118" s="566" t="s">
        <v>505</v>
      </c>
      <c r="L118" s="348">
        <v>150000</v>
      </c>
      <c r="M118" s="303">
        <f t="shared" si="4"/>
        <v>105000</v>
      </c>
      <c r="N118" s="565">
        <v>2023</v>
      </c>
      <c r="O118" s="556">
        <v>2025</v>
      </c>
      <c r="P118" s="557" t="s">
        <v>83</v>
      </c>
      <c r="Q118" s="558" t="s">
        <v>83</v>
      </c>
      <c r="R118" s="558" t="s">
        <v>83</v>
      </c>
      <c r="S118" s="559" t="s">
        <v>83</v>
      </c>
      <c r="T118" s="560"/>
      <c r="U118" s="561"/>
      <c r="V118" s="561"/>
      <c r="W118" s="561"/>
      <c r="X118" s="562"/>
      <c r="Y118" s="563" t="s">
        <v>506</v>
      </c>
      <c r="Z118" s="560" t="s">
        <v>105</v>
      </c>
    </row>
    <row r="119" spans="1:26" s="538" customFormat="1" ht="36" customHeight="1" x14ac:dyDescent="0.25">
      <c r="A119" s="870"/>
      <c r="B119" s="873"/>
      <c r="C119" s="876"/>
      <c r="D119" s="879"/>
      <c r="E119" s="882"/>
      <c r="F119" s="885"/>
      <c r="G119" s="567" t="s">
        <v>501</v>
      </c>
      <c r="H119" s="553" t="s">
        <v>17</v>
      </c>
      <c r="I119" s="553" t="s">
        <v>77</v>
      </c>
      <c r="J119" s="553" t="s">
        <v>208</v>
      </c>
      <c r="K119" s="567" t="s">
        <v>501</v>
      </c>
      <c r="L119" s="348">
        <v>3500000</v>
      </c>
      <c r="M119" s="303">
        <f t="shared" si="4"/>
        <v>2450000</v>
      </c>
      <c r="N119" s="555">
        <v>2023</v>
      </c>
      <c r="O119" s="556">
        <v>2027</v>
      </c>
      <c r="P119" s="557"/>
      <c r="Q119" s="558" t="s">
        <v>83</v>
      </c>
      <c r="R119" s="558"/>
      <c r="S119" s="559" t="s">
        <v>83</v>
      </c>
      <c r="T119" s="560"/>
      <c r="U119" s="561" t="s">
        <v>83</v>
      </c>
      <c r="V119" s="561" t="s">
        <v>83</v>
      </c>
      <c r="W119" s="561" t="s">
        <v>83</v>
      </c>
      <c r="X119" s="562"/>
      <c r="Y119" s="563" t="s">
        <v>507</v>
      </c>
      <c r="Z119" s="560" t="s">
        <v>105</v>
      </c>
    </row>
    <row r="120" spans="1:26" s="538" customFormat="1" ht="36" customHeight="1" thickBot="1" x14ac:dyDescent="0.3">
      <c r="A120" s="871"/>
      <c r="B120" s="874"/>
      <c r="C120" s="877"/>
      <c r="D120" s="880"/>
      <c r="E120" s="883"/>
      <c r="F120" s="886"/>
      <c r="G120" s="568" t="s">
        <v>502</v>
      </c>
      <c r="H120" s="528" t="s">
        <v>17</v>
      </c>
      <c r="I120" s="528" t="s">
        <v>77</v>
      </c>
      <c r="J120" s="528" t="s">
        <v>208</v>
      </c>
      <c r="K120" s="568" t="s">
        <v>502</v>
      </c>
      <c r="L120" s="319">
        <v>350000</v>
      </c>
      <c r="M120" s="350">
        <f t="shared" si="4"/>
        <v>244999.99999999997</v>
      </c>
      <c r="N120" s="755">
        <v>2023</v>
      </c>
      <c r="O120" s="756">
        <v>2023</v>
      </c>
      <c r="P120" s="569"/>
      <c r="Q120" s="570"/>
      <c r="R120" s="570"/>
      <c r="S120" s="571"/>
      <c r="T120" s="572"/>
      <c r="U120" s="573"/>
      <c r="V120" s="573"/>
      <c r="W120" s="573"/>
      <c r="X120" s="574"/>
      <c r="Y120" s="575" t="s">
        <v>506</v>
      </c>
      <c r="Z120" s="572"/>
    </row>
    <row r="121" spans="1:26" s="538" customFormat="1" ht="36" customHeight="1" x14ac:dyDescent="0.25">
      <c r="A121" s="953">
        <v>21</v>
      </c>
      <c r="B121" s="956" t="s">
        <v>538</v>
      </c>
      <c r="C121" s="959" t="s">
        <v>539</v>
      </c>
      <c r="D121" s="962">
        <v>47017635</v>
      </c>
      <c r="E121" s="964" t="s">
        <v>561</v>
      </c>
      <c r="F121" s="967">
        <v>600055787</v>
      </c>
      <c r="G121" s="740" t="s">
        <v>543</v>
      </c>
      <c r="H121" s="741" t="s">
        <v>17</v>
      </c>
      <c r="I121" s="740" t="s">
        <v>77</v>
      </c>
      <c r="J121" s="740" t="s">
        <v>540</v>
      </c>
      <c r="K121" s="742" t="s">
        <v>544</v>
      </c>
      <c r="L121" s="743">
        <v>200000</v>
      </c>
      <c r="M121" s="744">
        <f t="shared" si="4"/>
        <v>140000</v>
      </c>
      <c r="N121" s="745">
        <v>2025</v>
      </c>
      <c r="O121" s="746">
        <v>2025</v>
      </c>
      <c r="P121" s="747"/>
      <c r="Q121" s="748"/>
      <c r="R121" s="748"/>
      <c r="S121" s="749"/>
      <c r="T121" s="750"/>
      <c r="U121" s="750"/>
      <c r="V121" s="751"/>
      <c r="W121" s="751"/>
      <c r="X121" s="752"/>
      <c r="Y121" s="753"/>
      <c r="Z121" s="754" t="s">
        <v>430</v>
      </c>
    </row>
    <row r="122" spans="1:26" s="538" customFormat="1" ht="36" customHeight="1" x14ac:dyDescent="0.25">
      <c r="A122" s="954"/>
      <c r="B122" s="957"/>
      <c r="C122" s="960"/>
      <c r="D122" s="963"/>
      <c r="E122" s="965"/>
      <c r="F122" s="968"/>
      <c r="G122" s="710" t="s">
        <v>545</v>
      </c>
      <c r="H122" s="709" t="s">
        <v>17</v>
      </c>
      <c r="I122" s="708" t="s">
        <v>77</v>
      </c>
      <c r="J122" s="708" t="s">
        <v>540</v>
      </c>
      <c r="K122" s="711" t="s">
        <v>546</v>
      </c>
      <c r="L122" s="712">
        <v>1300000</v>
      </c>
      <c r="M122" s="713">
        <f t="shared" si="4"/>
        <v>910000</v>
      </c>
      <c r="N122" s="714">
        <v>2025</v>
      </c>
      <c r="O122" s="715">
        <v>2025</v>
      </c>
      <c r="P122" s="716"/>
      <c r="Q122" s="717"/>
      <c r="R122" s="717"/>
      <c r="S122" s="718"/>
      <c r="T122" s="719"/>
      <c r="U122" s="719"/>
      <c r="V122" s="720" t="s">
        <v>83</v>
      </c>
      <c r="W122" s="720"/>
      <c r="X122" s="721"/>
      <c r="Y122" s="722"/>
      <c r="Z122" s="723" t="s">
        <v>430</v>
      </c>
    </row>
    <row r="123" spans="1:26" s="538" customFormat="1" ht="36" customHeight="1" x14ac:dyDescent="0.25">
      <c r="A123" s="954"/>
      <c r="B123" s="957"/>
      <c r="C123" s="960"/>
      <c r="D123" s="963"/>
      <c r="E123" s="965"/>
      <c r="F123" s="968"/>
      <c r="G123" s="710" t="s">
        <v>547</v>
      </c>
      <c r="H123" s="709" t="s">
        <v>17</v>
      </c>
      <c r="I123" s="708" t="s">
        <v>77</v>
      </c>
      <c r="J123" s="708" t="s">
        <v>540</v>
      </c>
      <c r="K123" s="711" t="s">
        <v>548</v>
      </c>
      <c r="L123" s="712">
        <v>90000</v>
      </c>
      <c r="M123" s="713">
        <f t="shared" si="4"/>
        <v>62999.999999999993</v>
      </c>
      <c r="N123" s="714">
        <v>2025</v>
      </c>
      <c r="O123" s="715">
        <v>2025</v>
      </c>
      <c r="P123" s="716" t="s">
        <v>83</v>
      </c>
      <c r="Q123" s="717" t="s">
        <v>83</v>
      </c>
      <c r="R123" s="717" t="s">
        <v>83</v>
      </c>
      <c r="S123" s="718"/>
      <c r="T123" s="719"/>
      <c r="U123" s="719"/>
      <c r="V123" s="720" t="s">
        <v>83</v>
      </c>
      <c r="W123" s="720"/>
      <c r="X123" s="721"/>
      <c r="Y123" s="722"/>
      <c r="Z123" s="723" t="s">
        <v>430</v>
      </c>
    </row>
    <row r="124" spans="1:26" s="538" customFormat="1" ht="36" customHeight="1" x14ac:dyDescent="0.25">
      <c r="A124" s="954"/>
      <c r="B124" s="957"/>
      <c r="C124" s="960"/>
      <c r="D124" s="963"/>
      <c r="E124" s="965"/>
      <c r="F124" s="968"/>
      <c r="G124" s="710" t="s">
        <v>549</v>
      </c>
      <c r="H124" s="709" t="s">
        <v>17</v>
      </c>
      <c r="I124" s="708" t="s">
        <v>77</v>
      </c>
      <c r="J124" s="708" t="s">
        <v>540</v>
      </c>
      <c r="K124" s="711" t="s">
        <v>563</v>
      </c>
      <c r="L124" s="712">
        <v>120000</v>
      </c>
      <c r="M124" s="713">
        <f t="shared" si="4"/>
        <v>84000</v>
      </c>
      <c r="N124" s="714">
        <v>2025</v>
      </c>
      <c r="O124" s="715">
        <v>2025</v>
      </c>
      <c r="P124" s="716"/>
      <c r="Q124" s="717"/>
      <c r="R124" s="717"/>
      <c r="S124" s="718" t="s">
        <v>83</v>
      </c>
      <c r="T124" s="719"/>
      <c r="U124" s="719"/>
      <c r="V124" s="720"/>
      <c r="W124" s="720"/>
      <c r="X124" s="721"/>
      <c r="Y124" s="722"/>
      <c r="Z124" s="723" t="s">
        <v>430</v>
      </c>
    </row>
    <row r="125" spans="1:26" s="538" customFormat="1" ht="36" customHeight="1" x14ac:dyDescent="0.25">
      <c r="A125" s="954"/>
      <c r="B125" s="957"/>
      <c r="C125" s="960"/>
      <c r="D125" s="963"/>
      <c r="E125" s="965"/>
      <c r="F125" s="968"/>
      <c r="G125" s="710" t="s">
        <v>550</v>
      </c>
      <c r="H125" s="709" t="s">
        <v>17</v>
      </c>
      <c r="I125" s="708" t="s">
        <v>77</v>
      </c>
      <c r="J125" s="708" t="s">
        <v>540</v>
      </c>
      <c r="K125" s="711" t="s">
        <v>551</v>
      </c>
      <c r="L125" s="712">
        <v>560000</v>
      </c>
      <c r="M125" s="713">
        <f>L125*0.7</f>
        <v>392000</v>
      </c>
      <c r="N125" s="714">
        <v>2025</v>
      </c>
      <c r="O125" s="715">
        <v>2027</v>
      </c>
      <c r="P125" s="716"/>
      <c r="Q125" s="717"/>
      <c r="R125" s="717" t="s">
        <v>83</v>
      </c>
      <c r="S125" s="718"/>
      <c r="T125" s="719"/>
      <c r="U125" s="719"/>
      <c r="V125" s="720"/>
      <c r="W125" s="720"/>
      <c r="X125" s="721"/>
      <c r="Y125" s="722"/>
      <c r="Z125" s="723" t="s">
        <v>430</v>
      </c>
    </row>
    <row r="126" spans="1:26" s="538" customFormat="1" ht="36" customHeight="1" x14ac:dyDescent="0.25">
      <c r="A126" s="954"/>
      <c r="B126" s="957"/>
      <c r="C126" s="960"/>
      <c r="D126" s="963"/>
      <c r="E126" s="965"/>
      <c r="F126" s="968"/>
      <c r="G126" s="710" t="s">
        <v>552</v>
      </c>
      <c r="H126" s="709" t="s">
        <v>17</v>
      </c>
      <c r="I126" s="708" t="s">
        <v>77</v>
      </c>
      <c r="J126" s="708" t="s">
        <v>540</v>
      </c>
      <c r="K126" s="711" t="s">
        <v>553</v>
      </c>
      <c r="L126" s="712">
        <v>2000000</v>
      </c>
      <c r="M126" s="713">
        <f t="shared" si="4"/>
        <v>1400000</v>
      </c>
      <c r="N126" s="714">
        <v>2025</v>
      </c>
      <c r="O126" s="715">
        <v>2028</v>
      </c>
      <c r="P126" s="716" t="s">
        <v>83</v>
      </c>
      <c r="Q126" s="717" t="s">
        <v>83</v>
      </c>
      <c r="R126" s="717" t="s">
        <v>83</v>
      </c>
      <c r="S126" s="718" t="s">
        <v>83</v>
      </c>
      <c r="T126" s="719"/>
      <c r="U126" s="719"/>
      <c r="V126" s="720" t="s">
        <v>83</v>
      </c>
      <c r="W126" s="720"/>
      <c r="X126" s="721"/>
      <c r="Y126" s="722"/>
      <c r="Z126" s="723" t="s">
        <v>430</v>
      </c>
    </row>
    <row r="127" spans="1:26" s="538" customFormat="1" ht="36" customHeight="1" x14ac:dyDescent="0.25">
      <c r="A127" s="954"/>
      <c r="B127" s="957"/>
      <c r="C127" s="960"/>
      <c r="D127" s="963"/>
      <c r="E127" s="965"/>
      <c r="F127" s="968"/>
      <c r="G127" s="710" t="s">
        <v>554</v>
      </c>
      <c r="H127" s="709" t="s">
        <v>17</v>
      </c>
      <c r="I127" s="708" t="s">
        <v>77</v>
      </c>
      <c r="J127" s="708" t="s">
        <v>540</v>
      </c>
      <c r="K127" s="711" t="s">
        <v>555</v>
      </c>
      <c r="L127" s="712">
        <v>2500000</v>
      </c>
      <c r="M127" s="713">
        <f t="shared" si="4"/>
        <v>1750000</v>
      </c>
      <c r="N127" s="714">
        <v>2026</v>
      </c>
      <c r="O127" s="715">
        <v>2028</v>
      </c>
      <c r="P127" s="716"/>
      <c r="Q127" s="717"/>
      <c r="R127" s="717"/>
      <c r="S127" s="718"/>
      <c r="T127" s="719"/>
      <c r="U127" s="719"/>
      <c r="V127" s="720" t="s">
        <v>83</v>
      </c>
      <c r="W127" s="720"/>
      <c r="X127" s="721"/>
      <c r="Y127" s="722" t="s">
        <v>556</v>
      </c>
      <c r="Z127" s="723" t="s">
        <v>430</v>
      </c>
    </row>
    <row r="128" spans="1:26" s="538" customFormat="1" ht="36" customHeight="1" x14ac:dyDescent="0.25">
      <c r="A128" s="954"/>
      <c r="B128" s="957"/>
      <c r="C128" s="960"/>
      <c r="D128" s="963"/>
      <c r="E128" s="965"/>
      <c r="F128" s="968"/>
      <c r="G128" s="710" t="s">
        <v>557</v>
      </c>
      <c r="H128" s="724" t="s">
        <v>17</v>
      </c>
      <c r="I128" s="710" t="s">
        <v>77</v>
      </c>
      <c r="J128" s="710" t="s">
        <v>540</v>
      </c>
      <c r="K128" s="711" t="s">
        <v>558</v>
      </c>
      <c r="L128" s="712">
        <v>330000</v>
      </c>
      <c r="M128" s="713">
        <f t="shared" si="4"/>
        <v>230999.99999999997</v>
      </c>
      <c r="N128" s="714">
        <v>2025</v>
      </c>
      <c r="O128" s="715">
        <v>2025</v>
      </c>
      <c r="P128" s="716"/>
      <c r="Q128" s="717"/>
      <c r="R128" s="717"/>
      <c r="S128" s="718"/>
      <c r="T128" s="719"/>
      <c r="U128" s="719"/>
      <c r="V128" s="720"/>
      <c r="W128" s="720"/>
      <c r="X128" s="721"/>
      <c r="Y128" s="722"/>
      <c r="Z128" s="723" t="s">
        <v>430</v>
      </c>
    </row>
    <row r="129" spans="1:26" s="538" customFormat="1" ht="36" customHeight="1" thickBot="1" x14ac:dyDescent="0.3">
      <c r="A129" s="955"/>
      <c r="B129" s="958"/>
      <c r="C129" s="961"/>
      <c r="D129" s="963"/>
      <c r="E129" s="966"/>
      <c r="F129" s="969"/>
      <c r="G129" s="725" t="s">
        <v>559</v>
      </c>
      <c r="H129" s="726" t="s">
        <v>17</v>
      </c>
      <c r="I129" s="725" t="s">
        <v>77</v>
      </c>
      <c r="J129" s="725" t="s">
        <v>540</v>
      </c>
      <c r="K129" s="727" t="s">
        <v>560</v>
      </c>
      <c r="L129" s="728">
        <v>100000</v>
      </c>
      <c r="M129" s="729">
        <f>L129*0.7</f>
        <v>70000</v>
      </c>
      <c r="N129" s="730">
        <v>2026</v>
      </c>
      <c r="O129" s="731">
        <v>2026</v>
      </c>
      <c r="P129" s="732"/>
      <c r="Q129" s="733"/>
      <c r="R129" s="733"/>
      <c r="S129" s="734"/>
      <c r="T129" s="735"/>
      <c r="U129" s="735"/>
      <c r="V129" s="736" t="s">
        <v>83</v>
      </c>
      <c r="W129" s="736"/>
      <c r="X129" s="737"/>
      <c r="Y129" s="738"/>
      <c r="Z129" s="739" t="s">
        <v>430</v>
      </c>
    </row>
    <row r="130" spans="1:26" ht="16" thickTop="1" x14ac:dyDescent="0.2">
      <c r="A130" s="23" t="s">
        <v>297</v>
      </c>
      <c r="B130" s="23"/>
      <c r="C130" s="757"/>
      <c r="D130" s="757"/>
      <c r="E130" s="23"/>
      <c r="F130" s="23"/>
      <c r="G130" s="23"/>
      <c r="H130" s="23"/>
      <c r="I130" s="23"/>
      <c r="J130" s="23"/>
      <c r="K130" s="23"/>
      <c r="L130" s="24"/>
      <c r="M130" s="24"/>
      <c r="U130" s="759"/>
    </row>
    <row r="131" spans="1:26" ht="26" x14ac:dyDescent="0.3">
      <c r="A131" s="576" t="s">
        <v>298</v>
      </c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4"/>
      <c r="M131" s="577"/>
      <c r="U131" s="36" t="s">
        <v>523</v>
      </c>
      <c r="W131" s="35"/>
    </row>
    <row r="132" spans="1:26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4"/>
      <c r="M132" s="24"/>
    </row>
    <row r="133" spans="1:26" x14ac:dyDescent="0.2">
      <c r="A133" s="23" t="s">
        <v>299</v>
      </c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4"/>
      <c r="M133" s="24"/>
    </row>
    <row r="134" spans="1:26" ht="21" x14ac:dyDescent="0.25">
      <c r="A134" s="23" t="s">
        <v>300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4"/>
      <c r="M134" s="577"/>
    </row>
    <row r="135" spans="1:26" x14ac:dyDescent="0.2">
      <c r="A135" s="23" t="s">
        <v>301</v>
      </c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4"/>
      <c r="M135" s="24"/>
    </row>
    <row r="136" spans="1:26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4"/>
      <c r="M136" s="24"/>
    </row>
    <row r="137" spans="1:26" x14ac:dyDescent="0.2">
      <c r="A137" s="23" t="s">
        <v>302</v>
      </c>
      <c r="B137" s="23"/>
      <c r="C137" s="23"/>
      <c r="D137" s="23"/>
      <c r="E137" s="23"/>
      <c r="F137" s="23"/>
      <c r="G137" s="23"/>
      <c r="H137" s="23"/>
      <c r="I137" s="23"/>
      <c r="J137" s="578"/>
      <c r="K137" s="23"/>
      <c r="L137" s="24"/>
      <c r="M137" s="24"/>
    </row>
    <row r="138" spans="1:26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4"/>
      <c r="M138" s="24"/>
    </row>
    <row r="139" spans="1:26" x14ac:dyDescent="0.2">
      <c r="A139" s="25" t="s">
        <v>303</v>
      </c>
      <c r="B139" s="25"/>
      <c r="C139" s="25"/>
      <c r="D139" s="25"/>
      <c r="E139" s="25"/>
      <c r="F139" s="25"/>
      <c r="G139" s="25"/>
      <c r="H139" s="25"/>
      <c r="I139" s="23"/>
      <c r="J139" s="23"/>
      <c r="K139" s="23"/>
      <c r="L139" s="24"/>
      <c r="M139" s="24"/>
    </row>
    <row r="140" spans="1:26" x14ac:dyDescent="0.2">
      <c r="A140" s="25" t="s">
        <v>304</v>
      </c>
      <c r="B140" s="25"/>
      <c r="C140" s="25"/>
      <c r="D140" s="25"/>
      <c r="E140" s="25"/>
      <c r="F140" s="25"/>
      <c r="G140" s="25"/>
      <c r="H140" s="25"/>
      <c r="I140" s="23"/>
      <c r="J140" s="23"/>
      <c r="K140" s="23"/>
      <c r="L140" s="24"/>
      <c r="M140" s="24"/>
    </row>
    <row r="141" spans="1:26" x14ac:dyDescent="0.2">
      <c r="A141" s="25" t="s">
        <v>305</v>
      </c>
      <c r="B141" s="25"/>
      <c r="C141" s="25"/>
      <c r="D141" s="25"/>
      <c r="E141" s="25"/>
      <c r="F141" s="25"/>
      <c r="G141" s="25"/>
      <c r="H141" s="25"/>
      <c r="I141" s="23"/>
      <c r="J141" s="23"/>
      <c r="K141" s="23"/>
      <c r="L141" s="24"/>
      <c r="M141" s="24"/>
    </row>
    <row r="142" spans="1:26" x14ac:dyDescent="0.2">
      <c r="A142" s="25" t="s">
        <v>306</v>
      </c>
      <c r="B142" s="25"/>
      <c r="C142" s="25"/>
      <c r="D142" s="25"/>
      <c r="E142" s="25"/>
      <c r="F142" s="25"/>
      <c r="G142" s="25"/>
      <c r="H142" s="25"/>
      <c r="I142" s="23"/>
      <c r="J142" s="23"/>
      <c r="K142" s="23"/>
      <c r="L142" s="24"/>
      <c r="M142" s="24"/>
    </row>
    <row r="143" spans="1:26" x14ac:dyDescent="0.2">
      <c r="A143" s="25" t="s">
        <v>307</v>
      </c>
      <c r="B143" s="25"/>
      <c r="C143" s="25"/>
      <c r="D143" s="25"/>
      <c r="E143" s="25"/>
      <c r="F143" s="25"/>
      <c r="G143" s="25"/>
      <c r="H143" s="25"/>
      <c r="I143" s="23"/>
      <c r="J143" s="23"/>
      <c r="K143" s="23"/>
      <c r="L143" s="24"/>
      <c r="M143" s="24"/>
    </row>
    <row r="144" spans="1:26" x14ac:dyDescent="0.2">
      <c r="A144" s="25" t="s">
        <v>308</v>
      </c>
      <c r="B144" s="25"/>
      <c r="C144" s="25"/>
      <c r="D144" s="25"/>
      <c r="E144" s="25"/>
      <c r="F144" s="25"/>
      <c r="G144" s="25"/>
      <c r="H144" s="25"/>
      <c r="I144" s="23"/>
      <c r="J144" s="23"/>
      <c r="K144" s="23"/>
      <c r="L144" s="24"/>
      <c r="M144" s="24"/>
    </row>
    <row r="145" spans="1:13" x14ac:dyDescent="0.2">
      <c r="A145" s="25" t="s">
        <v>309</v>
      </c>
      <c r="B145" s="25"/>
      <c r="C145" s="25"/>
      <c r="D145" s="25"/>
      <c r="E145" s="25"/>
      <c r="F145" s="25"/>
      <c r="G145" s="25"/>
      <c r="H145" s="25"/>
      <c r="I145" s="23"/>
      <c r="J145" s="23"/>
      <c r="K145" s="23"/>
      <c r="L145" s="24"/>
      <c r="M145" s="24"/>
    </row>
    <row r="146" spans="1:13" x14ac:dyDescent="0.2">
      <c r="A146" s="25" t="s">
        <v>310</v>
      </c>
      <c r="B146" s="25"/>
      <c r="C146" s="25"/>
      <c r="D146" s="25"/>
      <c r="E146" s="25"/>
      <c r="F146" s="25"/>
      <c r="G146" s="25"/>
      <c r="H146" s="25"/>
      <c r="I146" s="23"/>
      <c r="J146" s="23"/>
      <c r="K146" s="23"/>
      <c r="L146" s="24"/>
      <c r="M146" s="24"/>
    </row>
    <row r="147" spans="1:13" x14ac:dyDescent="0.2">
      <c r="A147" s="579" t="s">
        <v>311</v>
      </c>
      <c r="B147" s="579"/>
      <c r="C147" s="579"/>
      <c r="D147" s="579"/>
      <c r="E147" s="579"/>
      <c r="F147" s="23"/>
      <c r="G147" s="23"/>
      <c r="H147" s="23"/>
      <c r="I147" s="23"/>
      <c r="J147" s="23"/>
      <c r="K147" s="23"/>
      <c r="L147" s="24"/>
      <c r="M147" s="24"/>
    </row>
    <row r="148" spans="1:13" x14ac:dyDescent="0.2">
      <c r="A148" s="25" t="s">
        <v>312</v>
      </c>
      <c r="B148" s="25"/>
      <c r="C148" s="25"/>
      <c r="D148" s="25"/>
      <c r="E148" s="25"/>
      <c r="F148" s="25"/>
      <c r="G148" s="23"/>
      <c r="H148" s="23"/>
      <c r="I148" s="23"/>
      <c r="J148" s="23"/>
      <c r="K148" s="23"/>
      <c r="L148" s="24"/>
      <c r="M148" s="24"/>
    </row>
    <row r="149" spans="1:13" x14ac:dyDescent="0.2">
      <c r="A149" s="25" t="s">
        <v>313</v>
      </c>
      <c r="B149" s="25"/>
      <c r="C149" s="25"/>
      <c r="D149" s="25"/>
      <c r="E149" s="25"/>
      <c r="F149" s="25"/>
      <c r="G149" s="23"/>
      <c r="H149" s="23"/>
      <c r="I149" s="23"/>
      <c r="J149" s="23"/>
      <c r="K149" s="23"/>
      <c r="L149" s="24"/>
      <c r="M149" s="24"/>
    </row>
    <row r="150" spans="1:13" x14ac:dyDescent="0.2">
      <c r="A150" s="25"/>
      <c r="B150" s="25"/>
      <c r="C150" s="25"/>
      <c r="D150" s="25"/>
      <c r="E150" s="25"/>
      <c r="F150" s="25"/>
      <c r="G150" s="23"/>
      <c r="H150" s="23"/>
      <c r="I150" s="23"/>
      <c r="J150" s="23"/>
      <c r="K150" s="23"/>
      <c r="L150" s="24"/>
      <c r="M150" s="24"/>
    </row>
    <row r="151" spans="1:13" x14ac:dyDescent="0.2">
      <c r="A151" s="25" t="s">
        <v>314</v>
      </c>
      <c r="B151" s="25"/>
      <c r="C151" s="25"/>
      <c r="D151" s="25"/>
      <c r="E151" s="25"/>
      <c r="F151" s="25"/>
      <c r="G151" s="23"/>
      <c r="H151" s="23"/>
      <c r="I151" s="23"/>
      <c r="J151" s="23"/>
      <c r="K151" s="23"/>
      <c r="L151" s="24"/>
      <c r="M151" s="24"/>
    </row>
    <row r="152" spans="1:13" x14ac:dyDescent="0.2">
      <c r="A152" s="25" t="s">
        <v>315</v>
      </c>
      <c r="B152" s="25"/>
      <c r="C152" s="25"/>
      <c r="D152" s="25"/>
      <c r="E152" s="25"/>
      <c r="F152" s="25"/>
      <c r="G152" s="23"/>
      <c r="H152" s="23"/>
      <c r="I152" s="23"/>
      <c r="J152" s="23"/>
      <c r="K152" s="23"/>
      <c r="L152" s="24"/>
      <c r="M152" s="24"/>
    </row>
    <row r="153" spans="1:13" x14ac:dyDescent="0.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4"/>
      <c r="M153" s="24"/>
    </row>
    <row r="154" spans="1:13" x14ac:dyDescent="0.2">
      <c r="A154" s="23" t="s">
        <v>316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4"/>
      <c r="M154" s="24"/>
    </row>
    <row r="155" spans="1:13" x14ac:dyDescent="0.2">
      <c r="A155" s="25" t="s">
        <v>317</v>
      </c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4"/>
      <c r="M155" s="24"/>
    </row>
    <row r="156" spans="1:13" x14ac:dyDescent="0.2">
      <c r="A156" s="23" t="s">
        <v>318</v>
      </c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4"/>
      <c r="M156" s="24"/>
    </row>
    <row r="157" spans="1:13" s="2" customFormat="1" x14ac:dyDescent="0.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4"/>
      <c r="M157" s="24"/>
    </row>
    <row r="158" spans="1:13" x14ac:dyDescent="0.2">
      <c r="A158" s="4"/>
    </row>
    <row r="160" spans="1:13" x14ac:dyDescent="0.2">
      <c r="A160" s="2"/>
      <c r="B160" s="2"/>
      <c r="C160" s="2"/>
      <c r="D160" s="2"/>
      <c r="E160" s="2"/>
      <c r="F160" s="2"/>
      <c r="G160" s="2"/>
      <c r="H160" s="2"/>
    </row>
  </sheetData>
  <mergeCells count="137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B5:B13"/>
    <mergeCell ref="C5:C13"/>
    <mergeCell ref="D5:D13"/>
    <mergeCell ref="E5:E13"/>
    <mergeCell ref="F5:F13"/>
    <mergeCell ref="A121:A129"/>
    <mergeCell ref="B121:B129"/>
    <mergeCell ref="C121:C129"/>
    <mergeCell ref="D121:D129"/>
    <mergeCell ref="E121:E129"/>
    <mergeCell ref="F121:F129"/>
    <mergeCell ref="B21:B30"/>
    <mergeCell ref="A21:A30"/>
    <mergeCell ref="C21:C30"/>
    <mergeCell ref="D21:D30"/>
    <mergeCell ref="E21:E30"/>
    <mergeCell ref="F21:F30"/>
    <mergeCell ref="Y3:Y4"/>
    <mergeCell ref="Z3:Z4"/>
    <mergeCell ref="W3:W4"/>
    <mergeCell ref="M3:M4"/>
    <mergeCell ref="N3:N4"/>
    <mergeCell ref="A14:A17"/>
    <mergeCell ref="B14:B17"/>
    <mergeCell ref="C14:C17"/>
    <mergeCell ref="D14:D17"/>
    <mergeCell ref="E14:E17"/>
    <mergeCell ref="F14:F17"/>
    <mergeCell ref="X3:X4"/>
    <mergeCell ref="O3:O4"/>
    <mergeCell ref="P3:S3"/>
    <mergeCell ref="T3:T4"/>
    <mergeCell ref="U3:U4"/>
    <mergeCell ref="V3:V4"/>
    <mergeCell ref="A5:A13"/>
    <mergeCell ref="A37:A42"/>
    <mergeCell ref="B37:B42"/>
    <mergeCell ref="C37:C42"/>
    <mergeCell ref="D37:D42"/>
    <mergeCell ref="E37:E42"/>
    <mergeCell ref="F37:F42"/>
    <mergeCell ref="A32:A36"/>
    <mergeCell ref="B32:B36"/>
    <mergeCell ref="C32:C36"/>
    <mergeCell ref="D32:D36"/>
    <mergeCell ref="E32:E36"/>
    <mergeCell ref="F32:F36"/>
    <mergeCell ref="A46:A51"/>
    <mergeCell ref="B46:B51"/>
    <mergeCell ref="C46:C51"/>
    <mergeCell ref="D46:D51"/>
    <mergeCell ref="E46:E51"/>
    <mergeCell ref="F46:F51"/>
    <mergeCell ref="A43:A45"/>
    <mergeCell ref="B43:B45"/>
    <mergeCell ref="C43:C45"/>
    <mergeCell ref="D43:D45"/>
    <mergeCell ref="E43:E45"/>
    <mergeCell ref="F43:F45"/>
    <mergeCell ref="A64:A72"/>
    <mergeCell ref="B64:B72"/>
    <mergeCell ref="C64:C72"/>
    <mergeCell ref="D64:D72"/>
    <mergeCell ref="E64:E72"/>
    <mergeCell ref="F64:F72"/>
    <mergeCell ref="A52:A63"/>
    <mergeCell ref="B52:B63"/>
    <mergeCell ref="C52:C63"/>
    <mergeCell ref="D52:D63"/>
    <mergeCell ref="E52:E63"/>
    <mergeCell ref="F52:F63"/>
    <mergeCell ref="A73:A78"/>
    <mergeCell ref="B73:B78"/>
    <mergeCell ref="C73:C78"/>
    <mergeCell ref="D73:D78"/>
    <mergeCell ref="E73:E78"/>
    <mergeCell ref="F73:F78"/>
    <mergeCell ref="A79:A82"/>
    <mergeCell ref="B79:B82"/>
    <mergeCell ref="C79:C82"/>
    <mergeCell ref="D79:D82"/>
    <mergeCell ref="E79:E82"/>
    <mergeCell ref="F79:F82"/>
    <mergeCell ref="F93:F99"/>
    <mergeCell ref="E93:E99"/>
    <mergeCell ref="D93:D99"/>
    <mergeCell ref="C93:C99"/>
    <mergeCell ref="B93:B99"/>
    <mergeCell ref="A93:A99"/>
    <mergeCell ref="A83:A91"/>
    <mergeCell ref="B83:B91"/>
    <mergeCell ref="C83:C91"/>
    <mergeCell ref="D83:D91"/>
    <mergeCell ref="E83:E91"/>
    <mergeCell ref="F83:F91"/>
    <mergeCell ref="A18:A20"/>
    <mergeCell ref="B18:B20"/>
    <mergeCell ref="C18:C20"/>
    <mergeCell ref="D18:D20"/>
    <mergeCell ref="E18:E20"/>
    <mergeCell ref="F18:F20"/>
    <mergeCell ref="A111:A120"/>
    <mergeCell ref="B111:B120"/>
    <mergeCell ref="C111:C120"/>
    <mergeCell ref="D111:D120"/>
    <mergeCell ref="E111:E120"/>
    <mergeCell ref="F111:F120"/>
    <mergeCell ref="A100:A107"/>
    <mergeCell ref="B100:B107"/>
    <mergeCell ref="C100:C107"/>
    <mergeCell ref="D100:D107"/>
    <mergeCell ref="E100:E107"/>
    <mergeCell ref="F100:F107"/>
    <mergeCell ref="A108:A109"/>
    <mergeCell ref="C108:C109"/>
    <mergeCell ref="D108:D109"/>
    <mergeCell ref="E108:E109"/>
    <mergeCell ref="F108:F109"/>
    <mergeCell ref="B108:B109"/>
  </mergeCells>
  <pageMargins left="0.7" right="0.7" top="0.75" bottom="0.75" header="0.3" footer="0.3"/>
  <pageSetup paperSize="9" scale="23" fitToHeight="3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711D-823A-2A4A-9654-2DC241C1839B}">
  <sheetPr>
    <pageSetUpPr fitToPage="1"/>
  </sheetPr>
  <dimension ref="A1:T36"/>
  <sheetViews>
    <sheetView topLeftCell="B1" zoomScale="87" zoomScaleNormal="87" workbookViewId="0">
      <selection activeCell="L10" sqref="L10"/>
    </sheetView>
  </sheetViews>
  <sheetFormatPr baseColWidth="10" defaultColWidth="8.6640625" defaultRowHeight="15" x14ac:dyDescent="0.2"/>
  <cols>
    <col min="1" max="1" width="14.33203125" hidden="1" customWidth="1"/>
    <col min="2" max="2" width="7.33203125" customWidth="1"/>
    <col min="3" max="3" width="18.33203125" customWidth="1"/>
    <col min="4" max="4" width="19.8320312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46.1640625" customWidth="1"/>
    <col min="11" max="11" width="17" customWidth="1"/>
    <col min="12" max="12" width="15" customWidth="1"/>
    <col min="13" max="13" width="9" customWidth="1"/>
    <col min="15" max="18" width="11.1640625" customWidth="1"/>
    <col min="19" max="20" width="10.5" customWidth="1"/>
  </cols>
  <sheetData>
    <row r="1" spans="1:20" ht="20" thickBot="1" x14ac:dyDescent="0.3">
      <c r="A1" s="1020" t="s">
        <v>384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1021"/>
      <c r="P1" s="1021"/>
      <c r="Q1" s="1021"/>
      <c r="R1" s="1021"/>
      <c r="S1" s="1021"/>
      <c r="T1" s="1022"/>
    </row>
    <row r="2" spans="1:20" ht="17" thickBot="1" x14ac:dyDescent="0.25">
      <c r="A2" s="1023" t="s">
        <v>385</v>
      </c>
      <c r="B2" s="1026" t="s">
        <v>40</v>
      </c>
      <c r="C2" s="1029" t="s">
        <v>386</v>
      </c>
      <c r="D2" s="1030"/>
      <c r="E2" s="1030"/>
      <c r="F2" s="1031" t="s">
        <v>42</v>
      </c>
      <c r="G2" s="1034" t="s">
        <v>43</v>
      </c>
      <c r="H2" s="820" t="s">
        <v>44</v>
      </c>
      <c r="I2" s="815" t="s">
        <v>45</v>
      </c>
      <c r="J2" s="1031" t="s">
        <v>46</v>
      </c>
      <c r="K2" s="822" t="s">
        <v>387</v>
      </c>
      <c r="L2" s="823"/>
      <c r="M2" s="1039" t="s">
        <v>322</v>
      </c>
      <c r="N2" s="1040"/>
      <c r="O2" s="1041" t="s">
        <v>388</v>
      </c>
      <c r="P2" s="1042"/>
      <c r="Q2" s="1042"/>
      <c r="R2" s="1042"/>
      <c r="S2" s="1039" t="s">
        <v>50</v>
      </c>
      <c r="T2" s="1040"/>
    </row>
    <row r="3" spans="1:20" ht="16" thickBot="1" x14ac:dyDescent="0.25">
      <c r="A3" s="1024"/>
      <c r="B3" s="1027"/>
      <c r="C3" s="1043" t="s">
        <v>389</v>
      </c>
      <c r="D3" s="1045" t="s">
        <v>390</v>
      </c>
      <c r="E3" s="1045" t="s">
        <v>391</v>
      </c>
      <c r="F3" s="1032"/>
      <c r="G3" s="1035"/>
      <c r="H3" s="1037"/>
      <c r="I3" s="1038"/>
      <c r="J3" s="1032"/>
      <c r="K3" s="1014" t="s">
        <v>392</v>
      </c>
      <c r="L3" s="1014" t="s">
        <v>393</v>
      </c>
      <c r="M3" s="1014" t="s">
        <v>58</v>
      </c>
      <c r="N3" s="1016" t="s">
        <v>59</v>
      </c>
      <c r="O3" s="1018" t="s">
        <v>60</v>
      </c>
      <c r="P3" s="1019"/>
      <c r="Q3" s="1019"/>
      <c r="R3" s="1019"/>
      <c r="S3" s="1005" t="s">
        <v>394</v>
      </c>
      <c r="T3" s="1007" t="s">
        <v>67</v>
      </c>
    </row>
    <row r="4" spans="1:20" ht="65" thickBot="1" x14ac:dyDescent="0.25">
      <c r="A4" s="1025"/>
      <c r="B4" s="1028"/>
      <c r="C4" s="1044"/>
      <c r="D4" s="1046"/>
      <c r="E4" s="1046"/>
      <c r="F4" s="1033"/>
      <c r="G4" s="1036"/>
      <c r="H4" s="821"/>
      <c r="I4" s="816"/>
      <c r="J4" s="1033"/>
      <c r="K4" s="1015"/>
      <c r="L4" s="1015"/>
      <c r="M4" s="1015"/>
      <c r="N4" s="1017"/>
      <c r="O4" s="26" t="s">
        <v>68</v>
      </c>
      <c r="P4" s="27" t="s">
        <v>395</v>
      </c>
      <c r="Q4" s="28" t="s">
        <v>396</v>
      </c>
      <c r="R4" s="29" t="s">
        <v>397</v>
      </c>
      <c r="S4" s="1006"/>
      <c r="T4" s="1008"/>
    </row>
    <row r="5" spans="1:20" ht="121" thickBot="1" x14ac:dyDescent="0.25">
      <c r="A5" s="30"/>
      <c r="B5" s="796">
        <v>1</v>
      </c>
      <c r="C5" s="1009" t="s">
        <v>398</v>
      </c>
      <c r="D5" s="1010" t="s">
        <v>399</v>
      </c>
      <c r="E5" s="1012" t="s">
        <v>400</v>
      </c>
      <c r="F5" s="37" t="s">
        <v>401</v>
      </c>
      <c r="G5" s="37" t="s">
        <v>76</v>
      </c>
      <c r="H5" s="38" t="s">
        <v>77</v>
      </c>
      <c r="I5" s="37" t="s">
        <v>77</v>
      </c>
      <c r="J5" s="37" t="s">
        <v>402</v>
      </c>
      <c r="K5" s="39">
        <v>987000</v>
      </c>
      <c r="L5" s="40">
        <f>K5*0.7</f>
        <v>690900</v>
      </c>
      <c r="M5" s="41" t="s">
        <v>403</v>
      </c>
      <c r="N5" s="42" t="s">
        <v>404</v>
      </c>
      <c r="O5" s="43" t="s">
        <v>83</v>
      </c>
      <c r="P5" s="44" t="s">
        <v>83</v>
      </c>
      <c r="Q5" s="44" t="s">
        <v>83</v>
      </c>
      <c r="R5" s="45" t="s">
        <v>83</v>
      </c>
      <c r="S5" s="43" t="s">
        <v>100</v>
      </c>
      <c r="T5" s="46" t="s">
        <v>100</v>
      </c>
    </row>
    <row r="6" spans="1:20" ht="209" thickBot="1" x14ac:dyDescent="0.25">
      <c r="A6">
        <v>1</v>
      </c>
      <c r="B6" s="798"/>
      <c r="C6" s="933"/>
      <c r="D6" s="1011"/>
      <c r="E6" s="1013"/>
      <c r="F6" s="47" t="s">
        <v>405</v>
      </c>
      <c r="G6" s="47" t="s">
        <v>76</v>
      </c>
      <c r="H6" s="47" t="s">
        <v>77</v>
      </c>
      <c r="I6" s="47" t="s">
        <v>77</v>
      </c>
      <c r="J6" s="48" t="s">
        <v>406</v>
      </c>
      <c r="K6" s="40">
        <v>3605800</v>
      </c>
      <c r="L6" s="40">
        <f>K6*0.7</f>
        <v>2524060</v>
      </c>
      <c r="M6" s="49" t="s">
        <v>407</v>
      </c>
      <c r="N6" s="49" t="s">
        <v>408</v>
      </c>
      <c r="O6" s="50" t="s">
        <v>409</v>
      </c>
      <c r="P6" s="51" t="s">
        <v>409</v>
      </c>
      <c r="Q6" s="51" t="s">
        <v>409</v>
      </c>
      <c r="R6" s="52" t="s">
        <v>409</v>
      </c>
      <c r="S6" s="53" t="s">
        <v>410</v>
      </c>
      <c r="T6" s="52" t="s">
        <v>100</v>
      </c>
    </row>
    <row r="7" spans="1:20" x14ac:dyDescent="0.2">
      <c r="B7" s="31"/>
    </row>
    <row r="9" spans="1:20" x14ac:dyDescent="0.2">
      <c r="B9" s="23" t="s">
        <v>411</v>
      </c>
      <c r="C9" s="23"/>
      <c r="D9" s="23"/>
      <c r="E9" s="23"/>
      <c r="F9" s="23"/>
      <c r="G9" s="23"/>
      <c r="H9" s="23"/>
      <c r="I9" s="23"/>
      <c r="J9" s="23"/>
      <c r="K9" s="24"/>
      <c r="L9" s="24"/>
    </row>
    <row r="10" spans="1:20" s="32" customFormat="1" ht="26" x14ac:dyDescent="0.3">
      <c r="B10" s="23" t="s">
        <v>412</v>
      </c>
      <c r="C10" s="23"/>
      <c r="D10" s="23"/>
      <c r="E10" s="23"/>
      <c r="F10" s="23"/>
      <c r="G10" s="23"/>
      <c r="H10" s="23"/>
      <c r="I10" s="23"/>
      <c r="J10" s="23"/>
      <c r="K10" s="24"/>
      <c r="L10" s="36" t="s">
        <v>523</v>
      </c>
      <c r="M10" s="36"/>
      <c r="O10" s="35"/>
    </row>
    <row r="11" spans="1:20" s="32" customFormat="1" ht="19" x14ac:dyDescent="0.25">
      <c r="B11" s="23" t="s">
        <v>299</v>
      </c>
      <c r="C11" s="23"/>
      <c r="D11" s="23"/>
      <c r="E11" s="23"/>
      <c r="F11" s="23"/>
      <c r="G11" s="23"/>
      <c r="H11" s="23"/>
      <c r="I11" s="23"/>
      <c r="J11" s="23"/>
      <c r="K11" s="24"/>
      <c r="L11" s="24"/>
    </row>
    <row r="12" spans="1:20" s="32" customFormat="1" ht="19" x14ac:dyDescent="0.25">
      <c r="B12" s="23" t="s">
        <v>300</v>
      </c>
      <c r="C12" s="23"/>
      <c r="D12" s="23"/>
      <c r="E12" s="23"/>
      <c r="F12" s="23"/>
      <c r="G12" s="23"/>
      <c r="H12" s="23"/>
      <c r="I12" s="23"/>
      <c r="J12" s="23"/>
      <c r="K12" s="24"/>
      <c r="L12" s="24"/>
    </row>
    <row r="13" spans="1:20" s="32" customFormat="1" ht="19" x14ac:dyDescent="0.25">
      <c r="B13" s="23" t="s">
        <v>301</v>
      </c>
      <c r="C13" s="23"/>
      <c r="D13" s="23"/>
      <c r="E13" s="23"/>
      <c r="F13" s="23"/>
      <c r="G13" s="23"/>
      <c r="H13" s="23"/>
      <c r="I13" s="23"/>
      <c r="J13" s="23"/>
      <c r="K13" s="24"/>
      <c r="L13" s="24"/>
    </row>
    <row r="14" spans="1:20" s="32" customFormat="1" ht="19" x14ac:dyDescent="0.25">
      <c r="B14" s="23"/>
      <c r="C14" s="23"/>
      <c r="D14" s="23"/>
      <c r="E14" s="23"/>
      <c r="F14" s="23"/>
      <c r="G14" s="23"/>
      <c r="H14" s="23"/>
      <c r="I14" s="23"/>
      <c r="J14" s="23"/>
      <c r="K14" s="24"/>
      <c r="L14" s="24"/>
    </row>
    <row r="15" spans="1:20" s="32" customFormat="1" ht="19" x14ac:dyDescent="0.25">
      <c r="B15" s="23" t="s">
        <v>302</v>
      </c>
      <c r="C15" s="23"/>
      <c r="D15" s="23"/>
      <c r="E15" s="23"/>
      <c r="F15" s="23"/>
      <c r="G15" s="23"/>
      <c r="H15" s="23"/>
      <c r="I15" s="23"/>
      <c r="J15" s="23"/>
      <c r="K15" s="24"/>
      <c r="L15" s="24"/>
    </row>
    <row r="16" spans="1:20" s="32" customFormat="1" ht="19" x14ac:dyDescent="0.25">
      <c r="A16" s="33" t="s">
        <v>413</v>
      </c>
      <c r="B16" s="23"/>
      <c r="C16" s="23"/>
      <c r="D16" s="23"/>
      <c r="E16" s="23"/>
      <c r="F16" s="23"/>
      <c r="G16" s="23"/>
      <c r="H16" s="23"/>
      <c r="I16" s="23"/>
      <c r="J16" s="23"/>
      <c r="K16" s="24"/>
      <c r="L16" s="24"/>
    </row>
    <row r="17" spans="1:12" s="32" customFormat="1" ht="19" x14ac:dyDescent="0.25">
      <c r="A17" s="33" t="s">
        <v>313</v>
      </c>
      <c r="B17" s="25" t="s">
        <v>414</v>
      </c>
      <c r="C17" s="25"/>
      <c r="D17" s="25"/>
      <c r="E17" s="25"/>
      <c r="F17" s="25"/>
      <c r="G17" s="25"/>
      <c r="H17" s="25"/>
      <c r="I17" s="25"/>
      <c r="J17" s="25"/>
      <c r="K17" s="34"/>
      <c r="L17" s="34"/>
    </row>
    <row r="18" spans="1:12" s="32" customFormat="1" ht="19" x14ac:dyDescent="0.25">
      <c r="A18" s="33"/>
      <c r="B18" s="25" t="s">
        <v>304</v>
      </c>
      <c r="C18" s="25"/>
      <c r="D18" s="25"/>
      <c r="E18" s="25"/>
      <c r="F18" s="25"/>
      <c r="G18" s="25"/>
      <c r="H18" s="25"/>
      <c r="I18" s="25"/>
      <c r="J18" s="25"/>
      <c r="K18" s="34"/>
      <c r="L18" s="34"/>
    </row>
    <row r="19" spans="1:12" s="32" customFormat="1" ht="19" x14ac:dyDescent="0.25">
      <c r="A19" s="33"/>
      <c r="B19" s="25" t="s">
        <v>305</v>
      </c>
      <c r="C19" s="25"/>
      <c r="D19" s="25"/>
      <c r="E19" s="25"/>
      <c r="F19" s="25"/>
      <c r="G19" s="25"/>
      <c r="H19" s="25"/>
      <c r="I19" s="25"/>
      <c r="J19" s="25"/>
      <c r="K19" s="34"/>
      <c r="L19" s="34"/>
    </row>
    <row r="20" spans="1:12" s="32" customFormat="1" ht="19" x14ac:dyDescent="0.25">
      <c r="A20" s="33"/>
      <c r="B20" s="25" t="s">
        <v>306</v>
      </c>
      <c r="C20" s="25"/>
      <c r="D20" s="25"/>
      <c r="E20" s="25"/>
      <c r="F20" s="25"/>
      <c r="G20" s="25"/>
      <c r="H20" s="25"/>
      <c r="I20" s="25"/>
      <c r="J20" s="25"/>
      <c r="K20" s="34"/>
      <c r="L20" s="34"/>
    </row>
    <row r="21" spans="1:12" s="32" customFormat="1" ht="19" x14ac:dyDescent="0.25">
      <c r="A21" s="33"/>
      <c r="B21" s="25" t="s">
        <v>307</v>
      </c>
      <c r="C21" s="25"/>
      <c r="D21" s="25"/>
      <c r="E21" s="25"/>
      <c r="F21" s="25"/>
      <c r="G21" s="25"/>
      <c r="H21" s="25"/>
      <c r="I21" s="25"/>
      <c r="J21" s="25"/>
      <c r="K21" s="34"/>
      <c r="L21" s="34"/>
    </row>
    <row r="22" spans="1:12" s="32" customFormat="1" ht="19" x14ac:dyDescent="0.25">
      <c r="A22" s="33"/>
      <c r="B22" s="25" t="s">
        <v>308</v>
      </c>
      <c r="C22" s="25"/>
      <c r="D22" s="25"/>
      <c r="E22" s="25"/>
      <c r="F22" s="25"/>
      <c r="G22" s="25"/>
      <c r="H22" s="25"/>
      <c r="I22" s="25"/>
      <c r="J22" s="25"/>
      <c r="K22" s="34"/>
      <c r="L22" s="34"/>
    </row>
    <row r="23" spans="1:12" s="32" customFormat="1" ht="19" x14ac:dyDescent="0.25">
      <c r="A23" s="33"/>
      <c r="B23" s="25" t="s">
        <v>309</v>
      </c>
      <c r="C23" s="25"/>
      <c r="D23" s="25"/>
      <c r="E23" s="25"/>
      <c r="F23" s="25"/>
      <c r="G23" s="25"/>
      <c r="H23" s="25"/>
      <c r="I23" s="25"/>
      <c r="J23" s="25"/>
      <c r="K23" s="34"/>
      <c r="L23" s="34"/>
    </row>
    <row r="24" spans="1:12" s="32" customFormat="1" ht="19" x14ac:dyDescent="0.25">
      <c r="A24" s="33"/>
      <c r="B24" s="25" t="s">
        <v>310</v>
      </c>
      <c r="C24" s="25"/>
      <c r="D24" s="25"/>
      <c r="E24" s="25"/>
      <c r="F24" s="25"/>
      <c r="G24" s="25"/>
      <c r="H24" s="25"/>
      <c r="I24" s="25"/>
      <c r="J24" s="25"/>
      <c r="K24" s="34"/>
      <c r="L24" s="34"/>
    </row>
    <row r="25" spans="1:12" s="32" customFormat="1" ht="19" x14ac:dyDescent="0.25">
      <c r="A25" s="33"/>
      <c r="B25" s="25"/>
      <c r="C25" s="25"/>
      <c r="D25" s="25"/>
      <c r="E25" s="25"/>
      <c r="F25" s="25"/>
      <c r="G25" s="25"/>
      <c r="H25" s="25"/>
      <c r="I25" s="25"/>
      <c r="J25" s="25"/>
      <c r="K25" s="34"/>
      <c r="L25" s="34"/>
    </row>
    <row r="26" spans="1:12" s="32" customFormat="1" ht="19" x14ac:dyDescent="0.25">
      <c r="B26" s="25" t="s">
        <v>415</v>
      </c>
      <c r="C26" s="25"/>
      <c r="D26" s="25"/>
      <c r="E26" s="25"/>
      <c r="F26" s="25"/>
      <c r="G26" s="25"/>
      <c r="H26" s="25"/>
      <c r="I26" s="25"/>
      <c r="J26" s="25"/>
      <c r="K26" s="34"/>
      <c r="L26" s="34"/>
    </row>
    <row r="27" spans="1:12" s="32" customFormat="1" ht="19" x14ac:dyDescent="0.25">
      <c r="B27" s="25" t="s">
        <v>313</v>
      </c>
      <c r="C27" s="25"/>
      <c r="D27" s="25"/>
      <c r="E27" s="25"/>
      <c r="F27" s="25"/>
      <c r="G27" s="25"/>
      <c r="H27" s="25"/>
      <c r="I27" s="25"/>
      <c r="J27" s="25"/>
      <c r="K27" s="34"/>
      <c r="L27" s="34"/>
    </row>
    <row r="28" spans="1:12" s="32" customFormat="1" ht="19" x14ac:dyDescent="0.25">
      <c r="B28" s="25"/>
      <c r="C28" s="25"/>
      <c r="D28" s="25"/>
      <c r="E28" s="25"/>
      <c r="F28" s="25"/>
      <c r="G28" s="25"/>
      <c r="H28" s="25"/>
      <c r="I28" s="25"/>
      <c r="J28" s="25"/>
      <c r="K28" s="34"/>
      <c r="L28" s="34"/>
    </row>
    <row r="29" spans="1:12" s="32" customFormat="1" ht="19" x14ac:dyDescent="0.25">
      <c r="B29" s="25" t="s">
        <v>314</v>
      </c>
      <c r="C29" s="25"/>
      <c r="D29" s="25"/>
      <c r="E29" s="25"/>
      <c r="F29" s="25"/>
      <c r="G29" s="25"/>
      <c r="H29" s="25"/>
      <c r="I29" s="25"/>
      <c r="J29" s="25"/>
      <c r="K29" s="34"/>
      <c r="L29" s="34"/>
    </row>
    <row r="30" spans="1:12" s="32" customFormat="1" ht="19" x14ac:dyDescent="0.25">
      <c r="B30" s="25" t="s">
        <v>315</v>
      </c>
      <c r="C30" s="25"/>
      <c r="D30" s="25"/>
      <c r="E30" s="25"/>
      <c r="F30" s="25"/>
      <c r="G30" s="25"/>
      <c r="H30" s="25"/>
      <c r="I30" s="25"/>
      <c r="J30" s="25"/>
      <c r="K30" s="34"/>
      <c r="L30" s="34"/>
    </row>
    <row r="31" spans="1:12" s="32" customFormat="1" ht="19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4"/>
      <c r="L31" s="24"/>
    </row>
    <row r="32" spans="1:12" s="32" customFormat="1" ht="19" x14ac:dyDescent="0.25">
      <c r="B32" s="23" t="s">
        <v>316</v>
      </c>
      <c r="C32" s="23"/>
      <c r="D32" s="23"/>
      <c r="E32" s="23"/>
      <c r="F32" s="23"/>
      <c r="G32" s="23"/>
      <c r="H32" s="23"/>
      <c r="I32" s="23"/>
      <c r="J32" s="23"/>
      <c r="K32" s="24"/>
      <c r="L32" s="24"/>
    </row>
    <row r="33" spans="2:12" x14ac:dyDescent="0.2">
      <c r="B33" s="23" t="s">
        <v>317</v>
      </c>
      <c r="C33" s="23"/>
      <c r="D33" s="23"/>
      <c r="E33" s="23"/>
      <c r="F33" s="23"/>
      <c r="G33" s="23"/>
      <c r="H33" s="23"/>
      <c r="I33" s="23"/>
      <c r="J33" s="23"/>
      <c r="K33" s="24"/>
      <c r="L33" s="24"/>
    </row>
    <row r="34" spans="2:12" x14ac:dyDescent="0.2">
      <c r="B34" s="23" t="s">
        <v>318</v>
      </c>
      <c r="C34" s="23"/>
      <c r="D34" s="23"/>
      <c r="E34" s="23"/>
      <c r="F34" s="23"/>
      <c r="G34" s="23"/>
      <c r="H34" s="23"/>
      <c r="I34" s="23"/>
      <c r="J34" s="23"/>
      <c r="K34" s="24"/>
      <c r="L34" s="24"/>
    </row>
    <row r="35" spans="2:12" x14ac:dyDescent="0.2">
      <c r="B35" s="23"/>
      <c r="C35" s="23"/>
      <c r="D35" s="23"/>
      <c r="E35" s="23"/>
      <c r="F35" s="23"/>
      <c r="G35" s="23"/>
      <c r="H35" s="23"/>
      <c r="I35" s="23"/>
      <c r="J35" s="23"/>
      <c r="K35" s="24"/>
      <c r="L35" s="24"/>
    </row>
    <row r="36" spans="2:12" x14ac:dyDescent="0.2">
      <c r="B36" s="23"/>
      <c r="C36" s="23"/>
      <c r="D36" s="23"/>
      <c r="E36" s="23"/>
      <c r="F36" s="23"/>
      <c r="G36" s="23"/>
      <c r="H36" s="23"/>
      <c r="I36" s="23"/>
      <c r="J36" s="23"/>
      <c r="K36" s="24"/>
      <c r="L36" s="24"/>
    </row>
  </sheetData>
  <mergeCells count="27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M2:N2"/>
    <mergeCell ref="O2:R2"/>
    <mergeCell ref="S2:T2"/>
    <mergeCell ref="C3:C4"/>
    <mergeCell ref="D3:D4"/>
    <mergeCell ref="E3:E4"/>
    <mergeCell ref="S3:S4"/>
    <mergeCell ref="T3:T4"/>
    <mergeCell ref="B5:B6"/>
    <mergeCell ref="C5:C6"/>
    <mergeCell ref="D5:D6"/>
    <mergeCell ref="E5:E6"/>
    <mergeCell ref="K3:K4"/>
    <mergeCell ref="L3:L4"/>
    <mergeCell ref="M3:M4"/>
    <mergeCell ref="N3:N4"/>
    <mergeCell ref="O3:R3"/>
  </mergeCells>
  <pageMargins left="0.7" right="0.7" top="0.78740157499999996" bottom="0.78740157499999996" header="0.3" footer="0.3"/>
  <pageSetup paperSize="9" scale="43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1C7265FF0886469881B0F79A309B3C" ma:contentTypeVersion="23" ma:contentTypeDescription="Vytvoří nový dokument" ma:contentTypeScope="" ma:versionID="c5c416923cda9ff7cb95379128dc9906">
  <xsd:schema xmlns:xsd="http://www.w3.org/2001/XMLSchema" xmlns:xs="http://www.w3.org/2001/XMLSchema" xmlns:p="http://schemas.microsoft.com/office/2006/metadata/properties" xmlns:ns2="b715b778-279e-420d-8d0a-7b78def4f9ce" xmlns:ns3="11a92c83-794f-4627-a41f-438f0621f053" targetNamespace="http://schemas.microsoft.com/office/2006/metadata/properties" ma:root="true" ma:fieldsID="87e06fbf019a252a01a37dae07d3d064" ns2:_="" ns3:_="">
    <xsd:import namespace="b715b778-279e-420d-8d0a-7b78def4f9ce"/>
    <xsd:import namespace="11a92c83-794f-4627-a41f-438f0621f0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Datum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5b778-279e-420d-8d0a-7b78def4f9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Datum" ma:index="14" nillable="true" ma:displayName="Datum" ma:format="DateOnly" ma:internalName="Datum">
      <xsd:simpleType>
        <xsd:restriction base="dms:DateTim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3a56484b-a26b-4e00-921e-6fc0b043d2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92c83-794f-4627-a41f-438f0621f05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b6759a2-0ad6-4fdc-8cb0-b044d3acbc69}" ma:internalName="TaxCatchAll" ma:showField="CatchAllData" ma:web="11a92c83-794f-4627-a41f-438f0621f0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15b778-279e-420d-8d0a-7b78def4f9ce">
      <Terms xmlns="http://schemas.microsoft.com/office/infopath/2007/PartnerControls"/>
    </lcf76f155ced4ddcb4097134ff3c332f>
    <Datum xmlns="b715b778-279e-420d-8d0a-7b78def4f9ce" xsi:nil="true"/>
    <TaxCatchAll xmlns="11a92c83-794f-4627-a41f-438f0621f0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28D43F-7EDC-48F1-A5A6-1A4E51DAD63D}"/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b715b778-279e-420d-8d0a-7b78def4f9ce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11a92c83-794f-4627-a41f-438f0621f05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zájmové,neformální,cel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Kovářová</cp:lastModifiedBy>
  <cp:revision/>
  <cp:lastPrinted>2023-05-11T08:02:23Z</cp:lastPrinted>
  <dcterms:created xsi:type="dcterms:W3CDTF">2020-07-22T07:46:04Z</dcterms:created>
  <dcterms:modified xsi:type="dcterms:W3CDTF">2024-10-17T12:41:56Z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0x010100481C7265FF0886469881B0F79A309B3C</vt:lpwstr>
  </property>
  <property fmtid="{D5CDD505-2E9C-101B-9397-08002B2CF9AE}" pid="3" name="_dlc_DocIdItemGuid">
    <vt:lpwstr>59f6c392-b2ac-4188-9320-4940fae26e94</vt:lpwstr>
  </property>
  <property fmtid="{D5CDD505-2E9C-101B-9397-08002B2CF9AE}" pid="4" name="MediaServiceImageTags">
    <vt:lpwstr/>
  </property>
</Properties>
</file>