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OSKT\MAP\MAP_IV\Řídící výbor\ŘV0325 Final, podpisy\"/>
    </mc:Choice>
  </mc:AlternateContent>
  <bookViews>
    <workbookView xWindow="0" yWindow="0" windowWidth="28800" windowHeight="11580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ZŠ!$A$1:$Z$266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3" l="1"/>
  <c r="M25" i="2"/>
  <c r="M210" i="3"/>
  <c r="M185" i="3" l="1"/>
  <c r="M64" i="2"/>
  <c r="M87" i="2" l="1"/>
  <c r="M88" i="2"/>
  <c r="M89" i="2"/>
  <c r="M55" i="2" l="1"/>
  <c r="M54" i="2"/>
  <c r="M58" i="2"/>
  <c r="M59" i="2"/>
  <c r="M60" i="2"/>
  <c r="M61" i="2"/>
  <c r="M65" i="2"/>
  <c r="M67" i="2"/>
  <c r="M68" i="2"/>
  <c r="M69" i="2"/>
  <c r="M70" i="2"/>
  <c r="M71" i="2"/>
  <c r="M72" i="2"/>
  <c r="M73" i="2"/>
  <c r="M76" i="2"/>
  <c r="M77" i="2"/>
  <c r="M78" i="2"/>
  <c r="M79" i="2"/>
  <c r="M80" i="2"/>
  <c r="M81" i="2"/>
  <c r="M82" i="2"/>
  <c r="M83" i="2"/>
  <c r="M84" i="2"/>
  <c r="M36" i="3" l="1"/>
  <c r="M37" i="3"/>
  <c r="M38" i="3"/>
  <c r="M39" i="3"/>
  <c r="M21" i="2"/>
  <c r="M22" i="2"/>
  <c r="M23" i="2"/>
  <c r="M24" i="2"/>
  <c r="M184" i="3" l="1"/>
  <c r="M183" i="3"/>
  <c r="M182" i="3"/>
  <c r="M34" i="3"/>
  <c r="M31" i="3"/>
  <c r="M30" i="3"/>
  <c r="M27" i="3"/>
  <c r="M25" i="3"/>
  <c r="M24" i="3"/>
  <c r="M11" i="3"/>
  <c r="M9" i="3"/>
  <c r="M8" i="3"/>
  <c r="M29" i="2" l="1"/>
  <c r="M30" i="2"/>
  <c r="M31" i="2"/>
  <c r="M32" i="2"/>
  <c r="M33" i="2"/>
  <c r="M37" i="2"/>
  <c r="M39" i="2"/>
  <c r="M40" i="2"/>
  <c r="M123" i="3" l="1"/>
  <c r="M124" i="3"/>
  <c r="M125" i="3"/>
  <c r="M85" i="2"/>
  <c r="M86" i="2"/>
  <c r="M158" i="3"/>
  <c r="M118" i="3"/>
  <c r="M119" i="3"/>
  <c r="M121" i="3"/>
  <c r="M122" i="3"/>
  <c r="M113" i="3"/>
  <c r="M114" i="3"/>
  <c r="M115" i="3"/>
  <c r="M116" i="3"/>
  <c r="M117" i="3"/>
  <c r="M17" i="3"/>
  <c r="M18" i="3"/>
  <c r="M19" i="3"/>
  <c r="M20" i="3"/>
  <c r="M21" i="3"/>
  <c r="M22" i="3"/>
  <c r="M23" i="3"/>
  <c r="M105" i="3"/>
  <c r="M219" i="3"/>
  <c r="M181" i="3"/>
  <c r="M35" i="3" l="1"/>
  <c r="M20" i="2" l="1"/>
  <c r="M19" i="2"/>
  <c r="M18" i="2"/>
  <c r="M64" i="3"/>
  <c r="M112" i="3"/>
  <c r="M10" i="2" l="1"/>
  <c r="M9" i="2"/>
  <c r="M5" i="2" l="1"/>
  <c r="M7" i="2"/>
  <c r="M8" i="2"/>
  <c r="M12" i="2"/>
  <c r="M13" i="2"/>
  <c r="M14" i="2"/>
  <c r="M41" i="2"/>
  <c r="M43" i="2"/>
  <c r="M46" i="2"/>
  <c r="M47" i="2"/>
  <c r="M49" i="2"/>
  <c r="M50" i="2"/>
  <c r="M51" i="2"/>
  <c r="M53" i="2"/>
  <c r="M4" i="2"/>
</calcChain>
</file>

<file path=xl/sharedStrings.xml><?xml version="1.0" encoding="utf-8"?>
<sst xmlns="http://schemas.openxmlformats.org/spreadsheetml/2006/main" count="4208" uniqueCount="1060">
  <si>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</si>
  <si>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</si>
  <si>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</si>
  <si>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</si>
  <si>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</si>
  <si>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</si>
  <si>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</si>
  <si>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</si>
  <si>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</si>
  <si>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</si>
  <si>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</si>
  <si>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</si>
  <si>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</si>
  <si>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</si>
  <si>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</si>
  <si>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</si>
  <si>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</si>
  <si>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</si>
  <si>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</si>
  <si>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</si>
  <si>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</si>
  <si>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</si>
  <si>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</si>
  <si>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</si>
  <si>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</si>
  <si>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</si>
  <si>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</si>
  <si>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</si>
  <si>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</si>
  <si>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</si>
  <si>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</si>
  <si>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</si>
  <si>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</si>
  <si>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</si>
  <si>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</si>
  <si>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</si>
  <si>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</si>
  <si>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</si>
  <si>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</si>
  <si>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</si>
  <si>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</si>
  <si>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</si>
  <si>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</si>
  <si>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</si>
  <si>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</si>
  <si>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</si>
  <si>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</si>
  <si>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</si>
  <si>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</si>
  <si>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</si>
  <si>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</si>
  <si>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</si>
  <si>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a mateřská škola Dolní Cerekev, příspěvková organizace</t>
  </si>
  <si>
    <t>Městys Dolní Cerekev</t>
  </si>
  <si>
    <t>Rekonstrukce družin</t>
  </si>
  <si>
    <t>Kraj Vysočina</t>
  </si>
  <si>
    <t>Jihlava</t>
  </si>
  <si>
    <t>Dolní Cerekev</t>
  </si>
  <si>
    <t>Výměna vybavení a změna uspořádání pro lepší využití prostor</t>
  </si>
  <si>
    <t>x</t>
  </si>
  <si>
    <t>ne</t>
  </si>
  <si>
    <t>Půdní vestavba</t>
  </si>
  <si>
    <t>Ve fázi záměru</t>
  </si>
  <si>
    <t>Revitalizace dětského hřiště</t>
  </si>
  <si>
    <t>Revitalizace dětského hřiště, obnova a rozšíření dětského hřiště o nové prvky se zaměřením na environmentální výchovu</t>
  </si>
  <si>
    <t>Základní škola Polná, okres Jihlava</t>
  </si>
  <si>
    <t>Přístavba školy</t>
  </si>
  <si>
    <t>Polná</t>
  </si>
  <si>
    <t>Zázraky se dějí, z.s.</t>
  </si>
  <si>
    <t xml:space="preserve">Přístavba školy - kmenové a odborné učebny,  učebny praktických činností, úprava a dovybavení stávajících prostor </t>
  </si>
  <si>
    <t>Zázemí a vybavení školní farmy</t>
  </si>
  <si>
    <t>Výstavba zázemí a veškeré vybavení školní farmy</t>
  </si>
  <si>
    <t>Vybudování venkovního sportoviště</t>
  </si>
  <si>
    <t>Výstavba a vybavení venkovního sportoviště</t>
  </si>
  <si>
    <t>Školní zahrada</t>
  </si>
  <si>
    <t>Školní zahrada pro práci i odpočinek - prostředí pro výuku mimo školu</t>
  </si>
  <si>
    <t>181054612, 181036576</t>
  </si>
  <si>
    <t>Nová školní budova MŠ a ZŠ</t>
  </si>
  <si>
    <t>Ve fázi přípravy projektu</t>
  </si>
  <si>
    <t>Nákup, rekonstrukce, výstavba, vybavení budovy i učeben.</t>
  </si>
  <si>
    <t xml:space="preserve">Nákup a rekonstrukce  - odloučené pracoviště </t>
  </si>
  <si>
    <t>Netín</t>
  </si>
  <si>
    <t>Nákup, rekonstrukce, půdní vestavba, vybavení.</t>
  </si>
  <si>
    <t>Nová školní budova - odloučené pracoviště</t>
  </si>
  <si>
    <t>Výstavba a vybavení školní budovy.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</si>
  <si>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</si>
  <si>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</si>
  <si>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</si>
  <si>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</si>
  <si>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</si>
  <si>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</si>
  <si>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</si>
  <si>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</si>
  <si>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</si>
  <si>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</si>
  <si>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</si>
  <si>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</si>
  <si>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</si>
  <si>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</si>
  <si>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</si>
  <si>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</si>
  <si>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</si>
  <si>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</si>
  <si>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</si>
  <si>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</si>
  <si>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</si>
  <si>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</si>
  <si>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</si>
  <si>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</si>
  <si>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</si>
  <si>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</si>
  <si>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</si>
  <si>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</si>
  <si>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</si>
  <si>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</si>
  <si>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</si>
  <si>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</si>
  <si>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</si>
  <si>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</si>
  <si>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</si>
  <si>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</si>
  <si>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</si>
  <si>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</si>
  <si>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</si>
  <si>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</si>
  <si>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</si>
  <si>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Brzkov, příspěvková organizace</t>
  </si>
  <si>
    <t>Obec Brzkov</t>
  </si>
  <si>
    <t>Brzkov</t>
  </si>
  <si>
    <t>Oprava šaten ve školní družině</t>
  </si>
  <si>
    <t>Zpracovaná projektová dokumentace</t>
  </si>
  <si>
    <t>Oprava zastaralých šaten v budově ŠD - stavební úpravy a výměna osvětlení</t>
  </si>
  <si>
    <t>Základní škola Jihlava, Seifertova 5, příspěvková organizace</t>
  </si>
  <si>
    <t>venkovní přírodovědná učebna</t>
  </si>
  <si>
    <t>zřízení multifunkční učebny v areálu školy zaměřené prioritně na přírodovědné předměty</t>
  </si>
  <si>
    <t>rozšíření parkovacích ploch</t>
  </si>
  <si>
    <t>úprava některých nezpevněných ploch v areálu školy na zpevněné plochy vhodné pro parkování</t>
  </si>
  <si>
    <t>Základní škola Jihlava, Kollárova 30, příspěvková organizace</t>
  </si>
  <si>
    <t>zvýšení kapacity školní jídelny - přístavba</t>
  </si>
  <si>
    <t>ve fázi záměru</t>
  </si>
  <si>
    <t>vybudování druhé tělocvičny</t>
  </si>
  <si>
    <t>Základní škola a mateřská škola Puklice, příspěvková organizace</t>
  </si>
  <si>
    <t>Obec Puklice</t>
  </si>
  <si>
    <t>Výstavba atletického areálu u ZŠ</t>
  </si>
  <si>
    <t>Puklice</t>
  </si>
  <si>
    <t>vybudování atletického zázemí pro venkovní sportovní aktivitu žáků v areálu školy</t>
  </si>
  <si>
    <t>Brtnice</t>
  </si>
  <si>
    <t>Rekonstrukce učebny pracovních činností</t>
  </si>
  <si>
    <t>Rekonstrukce, nákup a vybavení učebny</t>
  </si>
  <si>
    <t>Jazyková učebna</t>
  </si>
  <si>
    <t>Vybavení a úprava podnětného venkovního prostředí</t>
  </si>
  <si>
    <t>Venkovní sportoviště, úprava školní zahrady</t>
  </si>
  <si>
    <t>Umělecká učebna</t>
  </si>
  <si>
    <t>Vybavení učebny</t>
  </si>
  <si>
    <t>Rekonstrukce</t>
  </si>
  <si>
    <t>Rekonstrukce střechy</t>
  </si>
  <si>
    <t>ano</t>
  </si>
  <si>
    <t>Rekonstrukce sociálního zařízení</t>
  </si>
  <si>
    <t>Rekonstrukce sociálního zařízení, vybavení</t>
  </si>
  <si>
    <t>Rekonstrukce podlah a světel v ZŠ</t>
  </si>
  <si>
    <t>realizace</t>
  </si>
  <si>
    <r>
      <rPr>
        <b/>
        <sz val="11"/>
        <color rgb="FFFF0000"/>
        <rFont val="Calibri"/>
        <family val="2"/>
        <charset val="238"/>
      </rPr>
      <t>Červeně</t>
    </r>
    <r>
      <rPr>
        <b/>
        <sz val="11"/>
        <color theme="1"/>
        <rFont val="Calibri"/>
        <family val="2"/>
        <charset val="238"/>
      </rPr>
      <t xml:space="preserve"> jsou vyznačeny změny k 24. 11. 2021</t>
    </r>
  </si>
  <si>
    <r>
      <rPr>
        <b/>
        <sz val="11"/>
        <color rgb="FF00B050"/>
        <rFont val="Calibri"/>
        <family val="2"/>
        <charset val="238"/>
      </rPr>
      <t>Zeleně</t>
    </r>
    <r>
      <rPr>
        <b/>
        <sz val="11"/>
        <color theme="1"/>
        <rFont val="Calibri"/>
        <family val="2"/>
        <charset val="238"/>
      </rPr>
      <t xml:space="preserve"> jsou vyznačeny změny k 14. 6. 2022</t>
    </r>
  </si>
  <si>
    <t>Základní škola a mateřská škola Batelov, příspěvková organizace</t>
  </si>
  <si>
    <t>Městys Batelov</t>
  </si>
  <si>
    <t>Venkovní učebna a podnětné venkovní prostředí</t>
  </si>
  <si>
    <t>Batelov</t>
  </si>
  <si>
    <t>Optimalizace zasíťování</t>
  </si>
  <si>
    <t>Obnova herních prvků a venkovní plochy v MŠ</t>
  </si>
  <si>
    <t>Učebna pro polytechnické vzdělávání dětí v MŠ</t>
  </si>
  <si>
    <t>Rekonstrukce podlah a obnova vybavení tříd v MŠ</t>
  </si>
  <si>
    <t>Obec Malý Beranov</t>
  </si>
  <si>
    <t>Podnětné prostředí školní zahrady, vybudování přírodní učebny</t>
  </si>
  <si>
    <t>Malý Beranov</t>
  </si>
  <si>
    <t>Zabezpečení budovy kamerovým systémem</t>
  </si>
  <si>
    <t>Základní škola a mateřská škola Cejle, příspěvková organizace</t>
  </si>
  <si>
    <t>Obec Cejle</t>
  </si>
  <si>
    <t>Rekonstrukce stávající budovy ZŠ a MŠ Cejle</t>
  </si>
  <si>
    <t>Cejle</t>
  </si>
  <si>
    <t>zpracovává se PD</t>
  </si>
  <si>
    <t>2025</t>
  </si>
  <si>
    <t>Obec Horní Dubenky</t>
  </si>
  <si>
    <t>Horní Dubenky</t>
  </si>
  <si>
    <t>Mateřská škola Jersín 80, příspěvková organizace</t>
  </si>
  <si>
    <t>Obec Jersín</t>
  </si>
  <si>
    <t>Jersín</t>
  </si>
  <si>
    <t>Městys Kamenice</t>
  </si>
  <si>
    <t>Odhlučnění společných prostor</t>
  </si>
  <si>
    <t>Kamenice</t>
  </si>
  <si>
    <t>Doplnění kamerového a zabezpečovacího systému ZŠ a MŠ</t>
  </si>
  <si>
    <t>Obec Rantířov</t>
  </si>
  <si>
    <t>ICT vybavení mateřské školy, vybavení tříd, podnětné prostředí školy</t>
  </si>
  <si>
    <t>Rantířov</t>
  </si>
  <si>
    <t>Zabezpečení budovy a okolí školy, rozšíření venkovního hřiště</t>
  </si>
  <si>
    <t>Obec Kozlov</t>
  </si>
  <si>
    <t>Obnova a optimalizace IT infrastruktury a modernizace vnitřní konektivity. Bezbariérový přístup do budovy. Zateplení vnějšího pláště.</t>
  </si>
  <si>
    <t>Kozlov</t>
  </si>
  <si>
    <t>Obnova ICT vybavení a konektivita školy</t>
  </si>
  <si>
    <t>Obnova ICT vybavení a konektivita školy, která v současné době není vhodně řešená. Nákup interaktivní tabule pro předškolní žáky s promítáním na zem.</t>
  </si>
  <si>
    <t>2022</t>
  </si>
  <si>
    <t>2027</t>
  </si>
  <si>
    <t>Energetické úspory v MŠ Kvítek</t>
  </si>
  <si>
    <t>Ostatní rekonstrukce, modernizace pláště a zateplení budovy, systémy pro energetickou úsporu a soběstačnost (projekty energeticky udržitelné školy). V rámci rekonstrukce budou vyměněna některá nevyhovující okna. Do poslední učebny pořízena rekuperační jednotka. Na okna na jižní stranu bude aplikována nanofólie proti přehřívání interiéru.</t>
  </si>
  <si>
    <t>Rozvoj polytechnických dovedností</t>
  </si>
  <si>
    <t>Realizace apicentra a vybavení zahrady didaktickými prvky pro polytechnickou výchovu.</t>
  </si>
  <si>
    <t>Stonařov</t>
  </si>
  <si>
    <t>Modernizace herních prvků na zahradě v MŠ</t>
  </si>
  <si>
    <t>Energetické úspory v MŠ</t>
  </si>
  <si>
    <t>Obec Velký Beranov</t>
  </si>
  <si>
    <t>Venkovní učebna MŠ a ZŠ</t>
  </si>
  <si>
    <t>Velký Beranov</t>
  </si>
  <si>
    <t>Vytvoření zázemí pro výuku venku, vybavení herními prvky a vytvoření zázemí pro pobyt venku</t>
  </si>
  <si>
    <t>Systémy pro energetickou úsporu a soběstačnost - fotovoltaika ZŠ a MŠ - projekty energeticky úsporné školy a školky</t>
  </si>
  <si>
    <t xml:space="preserve"> Řešení energetické soběstačnosti školy, využitím vhodných střešních prostor, zacyhcení dešťové vody a její využití</t>
  </si>
  <si>
    <t>Revitalizace školních pozemků ZŠ a MŠ pro potřeby badatelské výuky a aktivního pobytu dětí/žáků venku</t>
  </si>
  <si>
    <t>Revitalizace stávajících prostor přírodní zahrady a pozemků</t>
  </si>
  <si>
    <t>Obnova a optimalizace IT a vnitřní konektivity MŠ, kamerový systém</t>
  </si>
  <si>
    <t>S rozvojem výuky IT a rozšiřováním počtu výpočetní techniky je nutné zajistit kvalitní rychlou síť. Kamerový systém pomůže zajistit bezpečnost venkovních prostor a eliminovat hrozby ničení/poškozování majeku</t>
  </si>
  <si>
    <t>2023</t>
  </si>
  <si>
    <t>Bezbariérové úpravy a stavební úpravy a vybavení MŠ, rekonstrukce podlah v MŠ</t>
  </si>
  <si>
    <t>Budova MŠ není bezbariérová, je potřeba provést úpravy k jejímu zajištění. Podlahy budou rekonstruovány a opatřeny novou krytinou</t>
  </si>
  <si>
    <t>Stavební úpravy a modernizace vybavení výdejny MŠ</t>
  </si>
  <si>
    <t>Vytvoření moderní výdejny odpovídající požadavkům na tento typ prostor a její vybavení potřebnými technologiemi</t>
  </si>
  <si>
    <t xml:space="preserve">Rekonstrukce topení, rozvodů vody a odpadů v MŠ </t>
  </si>
  <si>
    <t>Zastaralý systém rozvodů způsobuje velké tepelné a další ztráty, vodovodní a odpadní rozvody jsou zastaralé a často vyžadují rychlé opravy komplikující provoz</t>
  </si>
  <si>
    <t>Základní škola a mateřská škola Vyskytná nad Jihlavou, příspěvková organizace</t>
  </si>
  <si>
    <t>Rozšíření a revitalizace školní zahrady</t>
  </si>
  <si>
    <t>Vyskytná nad Jihlavou</t>
  </si>
  <si>
    <t>Rozšíření stávající zahrady, vybudování komunitního centra, vybavení inventářem</t>
  </si>
  <si>
    <t>studie</t>
  </si>
  <si>
    <t>nemusí být</t>
  </si>
  <si>
    <t>Obec Zhoř</t>
  </si>
  <si>
    <t>Rekonstrukce prostorů MŠ včetně vybavení</t>
  </si>
  <si>
    <t xml:space="preserve">Zhoř </t>
  </si>
  <si>
    <t>Rekonstrukce půdního prostoru na ložnici</t>
  </si>
  <si>
    <t>práce na PD</t>
  </si>
  <si>
    <t>Výstavba budovy nové MŠ včetně nákupu pozemků a vybavení</t>
  </si>
  <si>
    <t>Nová budova MŠ</t>
  </si>
  <si>
    <t>Mateřská škola Mozaika Jihlava, Březinova 114, příspěvková organizace</t>
  </si>
  <si>
    <t>Bezbariérové úpravy</t>
  </si>
  <si>
    <t>Bezbariérové úpravy prostor MŠ</t>
  </si>
  <si>
    <t>Venkovní učebny, venkovní hrací plochy pro děti, rozvoj infrastruktury pro ICT a polytechnické vzdělávání, vnitřní konektivita, obnova kamerového systému</t>
  </si>
  <si>
    <t>Mateřská škola a Speciálně pedagogické centrum Jihlava, příspěvková organizace</t>
  </si>
  <si>
    <t>63438933</t>
  </si>
  <si>
    <t>Městská knihovna Jihlava, příspěvková organizace</t>
  </si>
  <si>
    <t>statutární město Jihlava</t>
  </si>
  <si>
    <t>00090719</t>
  </si>
  <si>
    <t>Vytvoření zázemí pro teenagery s využitím digitálních technologií</t>
  </si>
  <si>
    <t>Dům dětí a mládeže Jihlava, příspěvková organizace</t>
  </si>
  <si>
    <t>Družina ZŠ - rekonstrukce, stavební úpravy</t>
  </si>
  <si>
    <t>Výstavba sportoviště v areálu ZŠ</t>
  </si>
  <si>
    <t>Přístavba objektu ZŠ a MŠ v Brzkově</t>
  </si>
  <si>
    <t>Přístavba základní a mateřské školy</t>
  </si>
  <si>
    <t>zpracovaná PD</t>
  </si>
  <si>
    <t>Výstavba tělocvčiny a nové mateřské školky</t>
  </si>
  <si>
    <t>Vybudování nové budovy s tělocvičnou a novou mateřskou školou, které budou propojeny na stávající budovu</t>
  </si>
  <si>
    <t>Základní škola Jihlava, Demlova 32, příspěvková organizace</t>
  </si>
  <si>
    <t>47366257</t>
  </si>
  <si>
    <t>108047610</t>
  </si>
  <si>
    <t>Vybudování laboratoře fyziky, rekonstrukce odborných učeben, obnova a optimalizace IT infrastruktury a modernizace vnitřní konektivity školy, obnova kamerového systému</t>
  </si>
  <si>
    <t>Bezbariérová úprava pavilonu B 2</t>
  </si>
  <si>
    <t>Základní škola a mateřská škola Dlouhá Brtnice, příspěvková organizace</t>
  </si>
  <si>
    <t>Obec Dlouhá Brtnice</t>
  </si>
  <si>
    <t>Stavební úpravy ZŠ</t>
  </si>
  <si>
    <t>Dlouhá Brtnice</t>
  </si>
  <si>
    <t>Kompletní rekonstrukce celého objektu</t>
  </si>
  <si>
    <t>Vyhotovená studie</t>
  </si>
  <si>
    <t>Základní škola a mateřská škola Dobronín, příspěvková organizace</t>
  </si>
  <si>
    <t>Obec Dobronín</t>
  </si>
  <si>
    <t>Venkovní přírodní učebna</t>
  </si>
  <si>
    <t>Dobronín</t>
  </si>
  <si>
    <t>Vybudování odborných učeben, nástavba školy, obnova a optimalizace IT infrastruktury a modernizace vnitřní konektivity školy</t>
  </si>
  <si>
    <t>PD</t>
  </si>
  <si>
    <t>Polytechnické dílny v DC sloužily k výuce naposledy před rokem 2000, po vyřazení z výukových programů budova chátrala a vyžaduje kompletní rekonstrukci</t>
  </si>
  <si>
    <t>není potřeba stavební povolení (rekonstrukce stávající budovy)</t>
  </si>
  <si>
    <r>
      <rPr>
        <strike/>
        <sz val="11"/>
        <color theme="1"/>
        <rFont val="Calibri"/>
        <family val="2"/>
        <charset val="238"/>
      </rPr>
      <t xml:space="preserve">Půdní vestavba do podkroví budovy školy pro doplnění dvou učeben a kabinetů učitelů ZŠ </t>
    </r>
    <r>
      <rPr>
        <sz val="11"/>
        <color rgb="FF00B050"/>
        <rFont val="Calibri"/>
        <family val="2"/>
        <charset val="238"/>
      </rPr>
      <t>Vestavba do podkroví budovy škol pro doplnění čtyř učeben a kabinetů učitelů ZŠ - nutné realizovat pro uvolnění prostor v přízemí pro rozšíření školky</t>
    </r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</si>
  <si>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hotová studie proveditelnosti, zadána dokumentace pro stavební povolení / provedení stavby</t>
    </r>
  </si>
  <si>
    <t>Obec Dušejov</t>
  </si>
  <si>
    <t>Dušejov</t>
  </si>
  <si>
    <t>Základní škola Jihlava, E. Rošického 2, příspěvková organizace</t>
  </si>
  <si>
    <t>00400866</t>
  </si>
  <si>
    <t>Rozšíření přírodovědné a jazykové gramotnosti žáků a učitelů</t>
  </si>
  <si>
    <t>Vybudování nových odborných učeben na půdě - bezbariérová nástavba školy E. Rošického, obnova kamerového systému</t>
  </si>
  <si>
    <t>Obnova a optimalizace IT infrastruktury a modernizace vnitřní konektivity školy</t>
  </si>
  <si>
    <t>Základní škola Jihlava, Havlíčkova 71, příspěvková organizace</t>
  </si>
  <si>
    <t>70878846</t>
  </si>
  <si>
    <t>Přístupná škola</t>
  </si>
  <si>
    <t>Učíme se odborně! (rekonstrukce půdy a zřízení odb.učeben), bezbariérový přístup, obnova a optimalizace IT infrastruktury a modernizace vnitřní konektivity, obnova kamerového systému</t>
  </si>
  <si>
    <t>Učíme se odborně! (rekonstrukce půdy a zřízení odb.učeben), obnova a optimalizace IT infrastruktury a modernizace vnitřní konektivity, obnova kamerového systému</t>
  </si>
  <si>
    <t>Oplocení školního pozemku</t>
  </si>
  <si>
    <t>Vybavení polytechnické dílny</t>
  </si>
  <si>
    <t>Základní škola a mateřská škola Jamné, příspěvková organizace</t>
  </si>
  <si>
    <t>Obec Jamné</t>
  </si>
  <si>
    <t>Podnětné venkovní prostředí školy</t>
  </si>
  <si>
    <t>Jamné u Jihlavy</t>
  </si>
  <si>
    <t>Doplnění herních a naučných prvků na školskou zahradu, výsadba keřů a dřevin</t>
  </si>
  <si>
    <t>06/2023</t>
  </si>
  <si>
    <t>08/2025</t>
  </si>
  <si>
    <t>seznam dřevin vhodných k výsadbě na školskou zahradu, seznam herních a výukových prvků pro potřeby VŘ</t>
  </si>
  <si>
    <t>nepodléhá</t>
  </si>
  <si>
    <t>Jazyková a speciální učebna</t>
  </si>
  <si>
    <t>Přístavba jazykové a IT učebny k budově školy, pořízení vybavení a pomůcek pro výuku jazyků a moderních technologií, pořízení nábytku, lavic a židlí</t>
  </si>
  <si>
    <t>06/2022</t>
  </si>
  <si>
    <t>kompletní PD, seznam pomůcek a vybavení učebny pro potřeby výběrového řízení</t>
  </si>
  <si>
    <t>Venkovní zelená učebna</t>
  </si>
  <si>
    <t>Výstavba venkovní učebny, pořízení vybavení pro venkovní učebnu</t>
  </si>
  <si>
    <t>cenové nabídky na venkovní učebnu, seznam vybavení, pomůcek a herních prvků pro potřeby výběrového řízení</t>
  </si>
  <si>
    <t>nepodléhá-pouze územní souhlas</t>
  </si>
  <si>
    <t>Základní škola Jihlava, Jungmannova 6, příspěvková organizace</t>
  </si>
  <si>
    <t>Rekonstrukce odborných učeben a kabinetů, obnova a optimalizace IT infrastruktury a modernizace vnitřní konektivty školy, obnova kamerového systému</t>
  </si>
  <si>
    <t>Rozvoj praktických dovedností, venkovní učebna - výuka ve sklenících a školním pozemku</t>
  </si>
  <si>
    <t>Přestavba školních dílen na dílnu řemeslně-polytechnickou</t>
  </si>
  <si>
    <t>2024</t>
  </si>
  <si>
    <t>Využití prostoru bývalého pískového hřiště u školy na hřiště na beach volejbal</t>
  </si>
  <si>
    <t>Modernizace vytápění budovy školy</t>
  </si>
  <si>
    <t>2026</t>
  </si>
  <si>
    <t>Bezbariérový přístup, budova č. 2, obnova a optimalizace IT infrastruktury a modernizace vnitřní konektivty školy, obnova kamerového systému</t>
  </si>
  <si>
    <t>70878854</t>
  </si>
  <si>
    <t>Rozšíření a rekonstrukce učeben</t>
  </si>
  <si>
    <t>Obnova a optimalizace IT infrastruktury a modernizace vnitřní konektivity školy, obnova kamerového systému</t>
  </si>
  <si>
    <t>Rekonstrukce školní družiny, výstavba relaxačního místa v ŠD</t>
  </si>
  <si>
    <t>Rekonstrukce půdních prostor na odborné učebny VV a HV, relaxační koutek</t>
  </si>
  <si>
    <t>Městys Luka nad Jihlavou</t>
  </si>
  <si>
    <t>Výtvarné dílny a jazyková učebna, vestavba ZŠ</t>
  </si>
  <si>
    <t>Luka nad Jihlavou</t>
  </si>
  <si>
    <t>Vybudování a vybavení odborných učeben, družiny - č. p. 150</t>
  </si>
  <si>
    <t>Základní škola a mateřská škola Jihlava, Nad Plovárnou 5, příspěvková organizace</t>
  </si>
  <si>
    <t>47366354</t>
  </si>
  <si>
    <t>Rekonstrukce odborné učebny technické výchovy</t>
  </si>
  <si>
    <r>
      <t>Rekonstrukce učeben, obnova a optimalizace IT infrastruktury a modernizace vnitřní konektivity školy</t>
    </r>
    <r>
      <rPr>
        <b/>
        <sz val="11"/>
        <color rgb="FF00B050"/>
        <rFont val="Calibri"/>
        <family val="2"/>
        <charset val="238"/>
      </rPr>
      <t xml:space="preserve">, </t>
    </r>
    <r>
      <rPr>
        <sz val="11"/>
        <color rgb="FF00B050"/>
        <rFont val="Calibri"/>
        <family val="2"/>
        <charset val="238"/>
      </rPr>
      <t>obnova kamerového systému</t>
    </r>
    <r>
      <rPr>
        <b/>
        <sz val="11"/>
        <color rgb="FF00B050"/>
        <rFont val="Calibri"/>
        <family val="2"/>
        <charset val="238"/>
      </rPr>
      <t>.</t>
    </r>
  </si>
  <si>
    <t>Základní škola Otokara Březiny, Jihlava, příspěvková organizace</t>
  </si>
  <si>
    <t>47366419</t>
  </si>
  <si>
    <t>108047628</t>
  </si>
  <si>
    <t xml:space="preserve">Bezbariérová úprava pavilonu B 1 </t>
  </si>
  <si>
    <t xml:space="preserve">Bezbariérová úprava pavilonu B 1 1 </t>
  </si>
  <si>
    <t>Rekonstrukce a vybavení odborných učeben přírodních věd včetně jejich zázemí (kabinety) a jejich vzájemné propojení, optimalizace IT infrastruktury a moernizace vnitřní konektivity školy, obnova kamerového systému</t>
  </si>
  <si>
    <t>Vybavení a úprava podnětného prostředí areálu školy</t>
  </si>
  <si>
    <t>Revitalizace školního pozemku, přírodní učebna</t>
  </si>
  <si>
    <t>Město Polná</t>
  </si>
  <si>
    <t>Rozšíření školní družiny a rozšíření školní jídelny</t>
  </si>
  <si>
    <t>Provedení stavebních úprav za účelem navýšení kapacity školní družiny a školní jídelny</t>
  </si>
  <si>
    <t>zpracovává se studie proveditelnosti</t>
  </si>
  <si>
    <t>zpracována PD</t>
  </si>
  <si>
    <t>Venkovní prostředí školy</t>
  </si>
  <si>
    <t>úprava okolního prostředí školy</t>
  </si>
  <si>
    <t>ScioŠkola Jihlava - základní škola, s.r.o.</t>
  </si>
  <si>
    <t>scio s.r.o.</t>
  </si>
  <si>
    <t>06336655</t>
  </si>
  <si>
    <t>Obnova ICT vybavení</t>
  </si>
  <si>
    <t>není nutné SP</t>
  </si>
  <si>
    <t>Úprava venkovní plochy/školní zahrady pro výuku venku, hry a odpočinek</t>
  </si>
  <si>
    <t>Učebna v přírodě</t>
  </si>
  <si>
    <t>Workoutové hřiště, přístřešek ve sportovním areálu, herní prvky pro školní družinu</t>
  </si>
  <si>
    <t>Přístavba, nástavba školy pro rozšíření odborných učeben</t>
  </si>
  <si>
    <t>Rekonstrukce a vybavení odborných učeben přírodních věd včetně zázemí</t>
  </si>
  <si>
    <t>Jedná se o učebny fyziky a chemie a jejich zázemí (kabinetů)</t>
  </si>
  <si>
    <t>Rekonstrukce vstupního traktu školy a zázemí pro školníka</t>
  </si>
  <si>
    <t>Modernizace vstupního vestibulu a místnosti školníka včetně zázemí</t>
  </si>
  <si>
    <t>připravuje se PD</t>
  </si>
  <si>
    <t>Generální oprava vstupního schodiště</t>
  </si>
  <si>
    <t>Odstranění původního schodiště a nahrazení novým, včetně zastřešení</t>
  </si>
  <si>
    <t>Výměna oken v učebně v přízemí</t>
  </si>
  <si>
    <t>Učebna má většinu fixních oken, je třeba je vyměnit pro lepší větrání</t>
  </si>
  <si>
    <t>připraveno bez PD</t>
  </si>
  <si>
    <t>Vybudování kamerového systému pro příchozí osoby a nové zabezpečení objektu</t>
  </si>
  <si>
    <t>Zabudování vstupní kamery, včetně videozvonku, modernizace školního zabezpečovacího zařízení</t>
  </si>
  <si>
    <t>Vybudování odpočinkové zóny v atriu školy</t>
  </si>
  <si>
    <t>Prosklené zastřešení atria a vytvoření relaxačního prostoru pro žáky</t>
  </si>
  <si>
    <t>Doskočiště na skok daleký</t>
  </si>
  <si>
    <t>Vybudování doskočiště a rozběžiště v novém školním areálu</t>
  </si>
  <si>
    <t>Rekonstrukce jazykové učebny</t>
  </si>
  <si>
    <t>Zlepšení zvukových parametrů učebny a modernizace vybavení</t>
  </si>
  <si>
    <t>Rekonstrukce sociálního zařízení pro zaměstnance</t>
  </si>
  <si>
    <t>Zařízení je původní a zastaralé</t>
  </si>
  <si>
    <t>Dovybavení venkovní učebny</t>
  </si>
  <si>
    <t>Rozšíření vybavení učebny na školní zahradě</t>
  </si>
  <si>
    <t>Přestavba současné dílny na řemeslně-polytechnickou učebnu</t>
  </si>
  <si>
    <t>Kompletní oplocení školního areálu</t>
  </si>
  <si>
    <t>Plot je původní a zničený</t>
  </si>
  <si>
    <t>Rekonstrukce školní družiny</t>
  </si>
  <si>
    <t>Rekonstrukce hlavních chodeb</t>
  </si>
  <si>
    <t>Kompletní inovace 2 velkých chodeb včetně vybudování relaxačních zón</t>
  </si>
  <si>
    <t>Odborné učebny včetně zázemí, komunitní centrum</t>
  </si>
  <si>
    <t>Rekonstrukce půdních prostor pro komunitní centrum a ateliéry</t>
  </si>
  <si>
    <t>Rekonstrukce půdních prostor pro komunitní centrum, ateliéry, observatoř, hydrometeorologická stanice, zázemí pro mimoškolní aktivity</t>
  </si>
  <si>
    <t>Rekonstrukce a výstavba stravovacího pavilonu včetně zázemí</t>
  </si>
  <si>
    <t>Rekonstrukce a výstavba stravovacího pavilonu včetně zázemí, odborné učebny, oprava fasády, výměna oken, fotovoltaika</t>
  </si>
  <si>
    <t>Nástavba tělocvičny</t>
  </si>
  <si>
    <t>Zpracována studie</t>
  </si>
  <si>
    <t>Vybudování odborných učeben na půdě, bezbariérový přístup</t>
  </si>
  <si>
    <t>Vybudování odborné učebny ve vazbě na zájmové a neformální vzdělávání, dále školní poradenské pracoviště pro práci s žáky s SVP a zázemí pro pedagogické i nepedagogické pracovníky</t>
  </si>
  <si>
    <t>Vytvoření zázemí pro výuku venku</t>
  </si>
  <si>
    <t>Systémy pro energetickou úsporu a soběstačnost - fotovoltaika ZŠ a MŠ - projekty energeticky úsporné školy (rekuperace, retenční nádoby)</t>
  </si>
  <si>
    <t>Řešení energetické soběstačnosti školy, využitím vhodných střešních prostor, zachycení dešťové vody a její využití</t>
  </si>
  <si>
    <t>Revitalizace školních pozemků ZŠ a MŠ pro potřeby badatelské výuky a aktivního pohybu dětí/žáků venku</t>
  </si>
  <si>
    <t>Revitalizace stávajících prostor přírodní zahrady a pozemků kolem školy</t>
  </si>
  <si>
    <t>Výměna podhledů v učebnách ZŠ</t>
  </si>
  <si>
    <t>Plechové podhledy v prostorách školy jsou akusticky nevhodné a zvyšují hladinu dozvuku. S ohledem na hygienu pobytu ve třídách a práce je nutné provést rekonstrukci</t>
  </si>
  <si>
    <t>Modernizace zázemí pro žáky, rekonstrukce školních šaten</t>
  </si>
  <si>
    <t>Vytvoření bezpečných a hygienicky vhodných prostor pro uložení oblečení a obuvi</t>
  </si>
  <si>
    <t>Modernizace zázemí pro pedagogy, rekonstrukce a vybavení kabinetů</t>
  </si>
  <si>
    <t>Modernizace stávajících prostor, které nesplňují požadavky na hygienu práce (stropy). Vytvořit pracovní místa s ohledem na správnou ergonomii.</t>
  </si>
  <si>
    <t>Výměna oken a žaluzií v budově 1. st. ZŠ</t>
  </si>
  <si>
    <t xml:space="preserve">V této části budovy jsou okna, která neprošla výměnou při rekonstrukci v roce 2013. Systém je zastaralý a energeticky neúsporný. </t>
  </si>
  <si>
    <t>Rekonstrukce vybavení odborných učeben</t>
  </si>
  <si>
    <t>Vytvořit odborné učebny, které s vým vybavením umnožní rozvíjet moderní výukové metody.</t>
  </si>
  <si>
    <t>Obnova a optimalizace IT a vnitřní konektivity školy, kamerový systém</t>
  </si>
  <si>
    <t>S rozvojem výuky IT a rozšiřováním počtu výpočetní techniky je nutné zajistit kvalitní rychlou síť. Kamerový systém pomůže zajistit bezpečnost venkovních prostor a eliminovat hrozby ničení / poškozování majetku</t>
  </si>
  <si>
    <t>Modernizace a dovybavení ŠJ a kuchyně, rekonstrukce podlah v ZŠ</t>
  </si>
  <si>
    <t>Školní kuchyně zajišťuje obědy nejen pro naší školu, ale i školy a školky okolní a cizí strávníky v obci. Moderní technologie usnadňují přípravu jídla. Prostor školní jídelny vybavit novým sedacím nábytkem</t>
  </si>
  <si>
    <t>Rekonstrukce topení, rozvodů vody a odpadů v ZŠ</t>
  </si>
  <si>
    <t>Zastaralý sysrém rozvodů způsobuje velké tepelné a další ztráty, vodovodní a odpadní rozvody jsou zastaralé a často vyžadují rychlé opravy komplikující provoz školy</t>
  </si>
  <si>
    <t>Výstavba školního multifunkčního hřiště</t>
  </si>
  <si>
    <t>Pro zajištění výuky tělesné výchovy a podpory aktivního pohybu žáků.</t>
  </si>
  <si>
    <t>Přestavba školních dílen na řemeslně-polytechnickou učebnu</t>
  </si>
  <si>
    <t>Škola disponuje školními dílnami, které je potřeba zmodernizovat a rozšířit pro potřeby moderní výuky  a rozvoji polytechnické výuky a robotiky.</t>
  </si>
  <si>
    <t>Základní škola a Mateřská škola Věžnice, příspěvková organizace</t>
  </si>
  <si>
    <t>Obec Věžnice</t>
  </si>
  <si>
    <t>Přístavba tělocvičny a družiny s šatnou, zvýšení kapacity školy</t>
  </si>
  <si>
    <t>Věžnice</t>
  </si>
  <si>
    <t>Přístavba tělocvčiny a družiny s šatnou, zvýšení kapacity školy</t>
  </si>
  <si>
    <t>Rekonstrukce školní jídelny</t>
  </si>
  <si>
    <t>Bezbariérový přístup, schodolez, rekonstrukce chodby a venkovního prostředí + jazyková učebna</t>
  </si>
  <si>
    <t>Vytvoření odborné učebny a kabinetu ŠPP v prostorách stávající půdy, včetně vytvoření bezbariérového přístupu</t>
  </si>
  <si>
    <t>Obec Vyskytná nad Jihlavou</t>
  </si>
  <si>
    <t>Divadelní sál</t>
  </si>
  <si>
    <t>Rekonstrukce sálu, vybavení divadelní technikou</t>
  </si>
  <si>
    <t>Kompletní rekonstrukce suterénu školy</t>
  </si>
  <si>
    <t>Komplexní rekonstrukce kuchyně, jídelny, přístavba prostoru šaten a vedoucí jídelny, rekonstrukce chodby</t>
  </si>
  <si>
    <t>Víceúčelové hřiště</t>
  </si>
  <si>
    <t>Vybudování víceúčelového hřiště u školy</t>
  </si>
  <si>
    <t>Počítačová učebna</t>
  </si>
  <si>
    <t>Kompletní vybavení počítačové učebny technikou i nábytkem</t>
  </si>
  <si>
    <t>Energetická soběstačnost budovy školy</t>
  </si>
  <si>
    <t>Zhoř</t>
  </si>
  <si>
    <t>Fotovoltaické panely na budově školy, baterie</t>
  </si>
  <si>
    <t>Instalace světlovodu na WC</t>
  </si>
  <si>
    <t>Světlovod zajišťující denní světlo na wc dívek</t>
  </si>
  <si>
    <t>Rekonstrukce a vybavení kmenových učeben</t>
  </si>
  <si>
    <t>Podlahy, podhledy, nábytek v běžných třídách</t>
  </si>
  <si>
    <t>Rekonstrukce topení, vodovodních rozvodů, odpadů a elektroinstalace v budově školy</t>
  </si>
  <si>
    <t>Rekonstrukce všech rozvodů na základní škole</t>
  </si>
  <si>
    <t>Úprava atria a revitalizace školního pozemku</t>
  </si>
  <si>
    <t>Multifunkční hřiště</t>
  </si>
  <si>
    <t>Hřiště pro potřeby obce i školy</t>
  </si>
  <si>
    <t>Modernizace odborných učeben</t>
  </si>
  <si>
    <t>Rekonstrukce a nákup vybavení</t>
  </si>
  <si>
    <t>Základní škola speciální a Praktická škola Jihlava, příspěvková organizace</t>
  </si>
  <si>
    <t>70888396</t>
  </si>
  <si>
    <t>Ze školy do praxe - tréninkové pracoviště</t>
  </si>
  <si>
    <t xml:space="preserve">Projekt je zaměřen na vybudování tréninkového pracoviště pro žáky posledních ročníků základní školy speciální a žáků střední školy (obor praktická škola jednoletá a praktická škola dvouletá). V rámci projektu by mělo vzniknout tréninkové pracoviště praktického vyučování: učebna pro ergoterapii, venkovní multifunkční učebna pro  zahradnické práce  práce, včetně skleníku a skladu náčiní a techniky. Projekt plánuje i vznik zázemí pro ukládání mobiliáře a materiálu. V rámci zkvalitnění podmínek pro vzdělávání žáků a jejich přechodu do samostatného života plánujeme vznik multifunkční místnosti pro muzikoterapii a trampoterapii, zázemí pro školní poradenské pracoviště, odborné učebny pro nácvik komunikačních dovedností pro žáky s PAS. Vybudování  kmenové učebny ŠD a třídy praktické školy. Pracoviště bude bezbariérové, bude protažen výtah a vybudovány toalety pro imobilní žáky. </t>
  </si>
  <si>
    <t>08050775</t>
  </si>
  <si>
    <t>28 000 000</t>
  </si>
  <si>
    <r>
      <rPr>
        <strike/>
        <sz val="11"/>
        <color theme="1"/>
        <rFont val="Calibri"/>
        <family val="2"/>
        <charset val="238"/>
      </rPr>
      <t xml:space="preserve">ne </t>
    </r>
    <r>
      <rPr>
        <sz val="11"/>
        <color rgb="FF00B050"/>
        <rFont val="Calibri"/>
        <family val="2"/>
        <charset val="238"/>
      </rPr>
      <t>ano</t>
    </r>
  </si>
  <si>
    <t>Mateřská škola Beránek, Malý Beranov</t>
  </si>
  <si>
    <t>Základní škola a mateřská škola Brtnice, příspěvková organizace</t>
  </si>
  <si>
    <t>Město Brtnice</t>
  </si>
  <si>
    <t>Základní škola a mateřská škola Horní Dubenky, příspěvková organizace, okres Jihlava</t>
  </si>
  <si>
    <t>Základní škola a Mateřská škola Kamenice, okr. Jihlava, příspěvková organizace</t>
  </si>
  <si>
    <t>Mateřská škola KAŠTÁNEK,  Rantířov, příspěvková organizace</t>
  </si>
  <si>
    <t>Základní škola a Mateřská škola Kozlov, příspěvková organizace</t>
  </si>
  <si>
    <t>Mateřská škola Kvítek</t>
  </si>
  <si>
    <t>IEC, s.r.o.</t>
  </si>
  <si>
    <t>Statutární město Jihlava</t>
  </si>
  <si>
    <t>Základní škola a Mateřská škola Stonařov, příspěvková organizace</t>
  </si>
  <si>
    <t>Obec Stonařov</t>
  </si>
  <si>
    <t>Základní škola a mateřská škola Velký Beranov, okres Jihlava, příspěvková organizace</t>
  </si>
  <si>
    <t>Základní škola a Mateřská škola Zhoř, okres Jihlava, příspěvková organizace</t>
  </si>
  <si>
    <t>Základní škola a Mateřská škola Dušejov, příspěvková organizace</t>
  </si>
  <si>
    <t>Základní škola Jihlava, Křížová 33, příspěvková organizace</t>
  </si>
  <si>
    <t>Základní škola a Mateřská škola Luka nad Jihlavou, příspěvková organizace</t>
  </si>
  <si>
    <t>Meruzalka - Montessori mateřská škola a základní škola v Jihlavě, o.p.s.</t>
  </si>
  <si>
    <t>obecně prospěšná společnost</t>
  </si>
  <si>
    <t>Základní škola T.G. Masaryka, Jihlava, příspěvková organizace</t>
  </si>
  <si>
    <t>Základní škola T.G.Masaryka, Jihlava, příspěvková organizace</t>
  </si>
  <si>
    <t>Mateřská škola Polná, příspěvková organizace</t>
  </si>
  <si>
    <t>Zvýšení kapacity MŠ Polná</t>
  </si>
  <si>
    <t xml:space="preserve">V rámci projektu by bylo realizováno navýšení kapacity v MŠ Polná o 25-50 dětí. </t>
  </si>
  <si>
    <t>TEMPO - středisko volného času Polná</t>
  </si>
  <si>
    <t>Rekonstrukce a vybudování areálu pro celoživotní vzdělávání v přírodě - "Na Kuši" od léta do léta</t>
  </si>
  <si>
    <t>Vybudování altánu a zimního skladu pro uskladnění táborových konstrukcí</t>
  </si>
  <si>
    <t>Rohozná</t>
  </si>
  <si>
    <t>V rámci projektu by došlo k rekonstrukci letní táborové základny "Na Kuši". V současné době ji lze využívat pouze v letních měsících, cílem projektu je realizace stavebních úprav, aby byla základna využitelná celoročně. V létě pro letní tábory a po zbytek roku pro celoživotní vzdělávání.</t>
  </si>
  <si>
    <t>V rámci projektu by došlo k vybudování altánu v letní táborové základně "Na Kuši". Během letních táborů by altán sloužil jako krytá herna pro děti, po zbytek roku by sloužil jako sklad táborových konstrukcí.</t>
  </si>
  <si>
    <t>jaro 2023</t>
  </si>
  <si>
    <t>léto 2023</t>
  </si>
  <si>
    <t>zpracovaná studie, zajištěné pozemky</t>
  </si>
  <si>
    <t>Základní umělecká škola Třešť, příspěvková organizace</t>
  </si>
  <si>
    <t>Město Třešť</t>
  </si>
  <si>
    <t>Modernizace vybavení školy</t>
  </si>
  <si>
    <t>Třešť</t>
  </si>
  <si>
    <t>možná modernizace s přesunem školy do jiných prostor ve městě</t>
  </si>
  <si>
    <t>Mateřská škola Třešť, příspěvková organizace</t>
  </si>
  <si>
    <t>Přístavba a stavební úpravy MŠ (zvýšení kapacity), doplnění dětských prvků na školní zahradě</t>
  </si>
  <si>
    <t>Základní škola Třešť</t>
  </si>
  <si>
    <t>Odhlučnění tělocvičny a školní jídelny</t>
  </si>
  <si>
    <t>Rekonstrukce dílen střediska volného času</t>
  </si>
  <si>
    <t>Rekonstrukce vytápění, elektroinstalace i vodařské instalace</t>
  </si>
  <si>
    <t>K dispozici studie, statický posudek</t>
  </si>
  <si>
    <t>Připravena PD, stavební povolení</t>
  </si>
  <si>
    <t>Z důvodu zajištění kvalitní výuky ve škole je nutné zajistit vhodné podmínky pro vzdělávání v celé škole</t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</si>
  <si>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Obnova ICT vybavení</t>
    </r>
  </si>
  <si>
    <r>
      <rPr>
        <sz val="11"/>
        <color rgb="FF7030A0"/>
        <rFont val="Calibri"/>
        <family val="2"/>
        <charset val="238"/>
      </rPr>
      <t xml:space="preserve">Místo realizace Havlíčkova: </t>
    </r>
    <r>
      <rPr>
        <sz val="11"/>
        <color rgb="FF00B050"/>
        <rFont val="Calibri"/>
        <family val="2"/>
        <charset val="238"/>
      </rPr>
      <t>Úprava venkovní plochy/školní zahrady pro výuku venku, hry a odpočinek</t>
    </r>
  </si>
  <si>
    <r>
      <t xml:space="preserve">Rekonstrukce stávající mateřské školy včetně zateplení </t>
    </r>
    <r>
      <rPr>
        <strike/>
        <sz val="11"/>
        <color rgb="FF7030A0"/>
        <rFont val="Calibri"/>
        <family val="2"/>
        <charset val="238"/>
      </rPr>
      <t>budovy</t>
    </r>
    <r>
      <rPr>
        <sz val="11"/>
        <color rgb="FF00B050"/>
        <rFont val="Calibri"/>
        <family val="2"/>
        <charset val="238"/>
      </rPr>
      <t xml:space="preserve"> a rekonstrukce střechy</t>
    </r>
    <r>
      <rPr>
        <sz val="11"/>
        <color rgb="FF7030A0"/>
        <rFont val="Calibri"/>
        <family val="2"/>
        <charset val="238"/>
      </rPr>
      <t>, vybudování nové třídy</t>
    </r>
  </si>
  <si>
    <t>Energetická soběstačnost ZŠ a MŠ, fotovoltaika</t>
  </si>
  <si>
    <t>Energetická soběstačnost ZŠ a MŠ, fotovoltaika, baterie</t>
  </si>
  <si>
    <t>Zabezpečení budovy ZŠ a MŠ kamerovým systémem</t>
  </si>
  <si>
    <t>107608901</t>
  </si>
  <si>
    <t>NE</t>
  </si>
  <si>
    <t>Vybavení školky v Brzkově</t>
  </si>
  <si>
    <t>pořízení pomůcek, hraček a herních prvků pro děti MŠ Brzkov</t>
  </si>
  <si>
    <t xml:space="preserve">Školka 21. století </t>
  </si>
  <si>
    <t>vybudování a vybavení prostor se specifickým zaměřením</t>
  </si>
  <si>
    <t>Školní konektivita</t>
  </si>
  <si>
    <t>vnitřní konektivita školy</t>
  </si>
  <si>
    <t>Zvýšení energetické účinnosti budovy MŠ Brzkov</t>
  </si>
  <si>
    <t>Úpravy venkovního prostranství před budovou MŠ Brzkov</t>
  </si>
  <si>
    <t>úpravy prostranství před budovou MŠ a ZŠ Brzkov</t>
  </si>
  <si>
    <t>Zřízení dětské skupiny + rekonstrukce budovy pro dětskou skupinu</t>
  </si>
  <si>
    <t>Rekonstrukce budouvy pro zřízení dětské skupiny</t>
  </si>
  <si>
    <t>Revitalizace pozemku ZŠ a MŠ a vybudování venkovní přírodní učebny</t>
  </si>
  <si>
    <t>Revitalizace okolí ZŠ a MŠ a vybudování venkovní přírodní učebny</t>
  </si>
  <si>
    <t>Řešení energetické soběstačnosti ZŠ a MŠ Luka nad Jihlavou</t>
  </si>
  <si>
    <t>Základní škola a mateřská škola, příspěvková organizace</t>
  </si>
  <si>
    <t>Modernizace a rekonstrukce sociálních zařízení pro pedagogy</t>
  </si>
  <si>
    <t>Modernizace a rekonstrukce sociálních zařízení pro pedagogy v MŠ Brtnice</t>
  </si>
  <si>
    <t>Rekonstrukce a vybavení školních šaten</t>
  </si>
  <si>
    <t xml:space="preserve">Rekonstrukce a vybavení školních šaten šaten v MŠ Brtnice. </t>
  </si>
  <si>
    <t>Modenizace školního pozemku</t>
  </si>
  <si>
    <t>Dovybavení herními prvky, doplnění multifunkčních ploch MŠ Brtnice</t>
  </si>
  <si>
    <t xml:space="preserve">Zabezpečovací systém, vybavení IT </t>
  </si>
  <si>
    <t>Zabezpečovací systém, IT (kopírka, notebooky, interaktivní tabule, tablety) MŠ Brtnice</t>
  </si>
  <si>
    <r>
      <t xml:space="preserve">Rekonstrukce </t>
    </r>
    <r>
      <rPr>
        <sz val="11"/>
        <color rgb="FF7030A0"/>
        <rFont val="Calibri"/>
        <family val="2"/>
        <charset val="238"/>
      </rPr>
      <t xml:space="preserve">a modernizace </t>
    </r>
    <r>
      <rPr>
        <sz val="11"/>
        <color rgb="FF00B050"/>
        <rFont val="Calibri"/>
        <family val="2"/>
        <charset val="238"/>
      </rPr>
      <t xml:space="preserve">vnitřních prostor </t>
    </r>
    <r>
      <rPr>
        <sz val="11"/>
        <color rgb="FF7030A0"/>
        <rFont val="Calibri"/>
        <family val="2"/>
        <charset val="238"/>
      </rPr>
      <t>a učeben MŠ včetně vybavení</t>
    </r>
  </si>
  <si>
    <t>Výstavba venkovního sportoviště při ZŠ Brtnice</t>
  </si>
  <si>
    <t xml:space="preserve">Výstavba venkovního víceúčelového sportoviště, s běžeckou dráhou a nafukovací halou. </t>
  </si>
  <si>
    <r>
      <rPr>
        <strike/>
        <sz val="11"/>
        <color rgb="FF7030A0"/>
        <rFont val="Calibri"/>
        <family val="2"/>
        <charset val="238"/>
      </rPr>
      <t xml:space="preserve">PD + výběr dodavatele </t>
    </r>
    <r>
      <rPr>
        <sz val="11"/>
        <color rgb="FF7030A0"/>
        <rFont val="Calibri"/>
        <family val="2"/>
        <charset val="238"/>
      </rPr>
      <t>v přípravě</t>
    </r>
  </si>
  <si>
    <t>Městys Stonařov</t>
  </si>
  <si>
    <t xml:space="preserve">Rekonstrukce objektu ZŠ včetně školního areálu </t>
  </si>
  <si>
    <t>v přípravě</t>
  </si>
  <si>
    <t>Výstavba tělocvičny a nové mateřské školky</t>
  </si>
  <si>
    <t>výstavba tělocvičny a nové mateřské školky</t>
  </si>
  <si>
    <t>VI.2023</t>
  </si>
  <si>
    <t>VII.2025</t>
  </si>
  <si>
    <t>ANO</t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</si>
  <si>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06.</t>
    </r>
    <r>
      <rPr>
        <sz val="11"/>
        <color rgb="FF00B050"/>
        <rFont val="Calibri"/>
        <family val="2"/>
        <charset val="238"/>
      </rPr>
      <t>2025</t>
    </r>
  </si>
  <si>
    <r>
      <rPr>
        <strike/>
        <sz val="11"/>
        <color rgb="FF7030A0"/>
        <rFont val="Calibri"/>
        <family val="2"/>
        <charset val="238"/>
      </rPr>
      <t>01.03.</t>
    </r>
    <r>
      <rPr>
        <sz val="11"/>
        <color rgb="FF7030A0"/>
        <rFont val="Calibri"/>
        <family val="2"/>
        <charset val="238"/>
      </rPr>
      <t>08.</t>
    </r>
    <r>
      <rPr>
        <sz val="11"/>
        <color rgb="FF00B050"/>
        <rFont val="Calibri"/>
        <family val="2"/>
        <charset val="238"/>
      </rPr>
      <t>2027</t>
    </r>
  </si>
  <si>
    <r>
      <t xml:space="preserve">ne </t>
    </r>
    <r>
      <rPr>
        <sz val="11"/>
        <color rgb="FF7030A0"/>
        <rFont val="Calibri"/>
        <family val="2"/>
        <charset val="238"/>
      </rPr>
      <t>ano</t>
    </r>
  </si>
  <si>
    <r>
      <t xml:space="preserve">Rekonstrukce školní jídelny </t>
    </r>
    <r>
      <rPr>
        <sz val="11"/>
        <color rgb="FF7030A0"/>
        <rFont val="Calibri"/>
        <family val="2"/>
        <charset val="238"/>
      </rPr>
      <t>a kuchyně (2023)</t>
    </r>
  </si>
  <si>
    <r>
      <t>01.10.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2024</t>
    </r>
  </si>
  <si>
    <r>
      <t xml:space="preserve">ne </t>
    </r>
    <r>
      <rPr>
        <sz val="11"/>
        <color rgb="FF7030A0"/>
        <rFont val="Calibri"/>
        <family val="2"/>
        <charset val="238"/>
      </rPr>
      <t>nemusí být</t>
    </r>
  </si>
  <si>
    <r>
      <t>01.09.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rgb="FF7030A0"/>
        <rFont val="Calibri"/>
        <family val="2"/>
        <charset val="238"/>
      </rPr>
      <t>2025</t>
    </r>
  </si>
  <si>
    <t>Vysočina</t>
  </si>
  <si>
    <t>V.23</t>
  </si>
  <si>
    <t>V.24</t>
  </si>
  <si>
    <t>X</t>
  </si>
  <si>
    <t>Venkovní učebna</t>
  </si>
  <si>
    <t>Školní zahrada MŠ a ZŠ</t>
  </si>
  <si>
    <t>Ve fázi přípravy</t>
  </si>
  <si>
    <t>Nákup a rekonstrukce  - odloučené pracoviště Mš a Zš</t>
  </si>
  <si>
    <t>Nová školní budova - odloučené pracoviště Mš a Zš</t>
  </si>
  <si>
    <t>Výstavba, nákup pozemku a vybavení školní budovy.</t>
  </si>
  <si>
    <t>Školní zahrada a parkoviště - odloučené pracoviště Mš a Zš</t>
  </si>
  <si>
    <t>Velké Meziříčí</t>
  </si>
  <si>
    <r>
      <t xml:space="preserve">Školní zahrada a parkoviště </t>
    </r>
    <r>
      <rPr>
        <sz val="11"/>
        <color rgb="FF7030A0"/>
        <rFont val="Calibri"/>
        <family val="2"/>
        <charset val="238"/>
      </rPr>
      <t>MŠ a ZŠ</t>
    </r>
  </si>
  <si>
    <t>Školní zahrada a parkoviště Mš a Zš</t>
  </si>
  <si>
    <t>Přístavba stávející jídelny, zvětšení její plochy</t>
  </si>
  <si>
    <t>Vybudování druhé tělocvičny formou nástavby na střeše tělocvičny stávající</t>
  </si>
  <si>
    <r>
      <t xml:space="preserve">Nástavba MŠ - vybudování nácvikových a terapeutických pracoven, čímž chceme zvýšit připravenost dětí se SVP (třídy MŠ dle §16, </t>
    </r>
    <r>
      <rPr>
        <sz val="11"/>
        <color rgb="FF7030A0"/>
        <rFont val="Calibri"/>
        <family val="2"/>
        <charset val="238"/>
      </rPr>
      <t>klienti SPC</t>
    </r>
    <r>
      <rPr>
        <sz val="11"/>
        <color rgb="FF00B050"/>
        <rFont val="Calibri"/>
        <family val="2"/>
        <charset val="238"/>
      </rPr>
      <t>) na přechod do základního vzdělávání. Posílení rovného přístupu ke kvalitnímu inkluzivními vzdělávání</t>
    </r>
    <r>
      <rPr>
        <sz val="11"/>
        <color rgb="FF7030A0"/>
        <rFont val="Calibri"/>
        <family val="2"/>
        <charset val="238"/>
      </rPr>
      <t xml:space="preserve"> </t>
    </r>
    <r>
      <rPr>
        <strike/>
        <sz val="11"/>
        <color rgb="FF7030A0"/>
        <rFont val="Calibri"/>
        <family val="2"/>
        <charset val="238"/>
      </rPr>
      <t>a komunitního života školy</t>
    </r>
    <r>
      <rPr>
        <sz val="11"/>
        <color rgb="FF7030A0"/>
        <rFont val="Calibri"/>
        <family val="2"/>
        <charset val="238"/>
      </rPr>
      <t>.</t>
    </r>
  </si>
  <si>
    <r>
      <t xml:space="preserve">Hájenka Černé lesy - rekonstrukce </t>
    </r>
    <r>
      <rPr>
        <sz val="11"/>
        <color rgb="FF7030A0"/>
        <rFont val="Calibri"/>
        <family val="2"/>
        <charset val="238"/>
      </rPr>
      <t>Komplexní rekonstrukce v současné době nevyužívaného areálu bývalé táborové základny Hájenka Černé lesy, která umožní celoroční využití areálu pro neformální a zájmové vzdělávání a celoživotní učení.</t>
    </r>
  </si>
  <si>
    <r>
      <rPr>
        <strike/>
        <sz val="11"/>
        <color rgb="FF00B050"/>
        <rFont val="Calibri"/>
        <family val="2"/>
        <charset val="238"/>
      </rPr>
      <t>Hájenka Černé lesy - rekonstrukce</t>
    </r>
    <r>
      <rPr>
        <sz val="11"/>
        <color rgb="FF7030A0"/>
        <rFont val="Calibri"/>
        <family val="2"/>
        <charset val="238"/>
      </rPr>
      <t xml:space="preserve"> Centrum neformálního vzdělávání Hájenka Černé lesy</t>
    </r>
  </si>
  <si>
    <r>
      <rPr>
        <strike/>
        <sz val="11"/>
        <color rgb="FF00B050"/>
        <rFont val="Calibri"/>
        <family val="2"/>
        <charset val="238"/>
      </rPr>
      <t xml:space="preserve">25600000
</t>
    </r>
    <r>
      <rPr>
        <sz val="11"/>
        <color rgb="FF7030A0"/>
        <rFont val="Calibri"/>
        <family val="2"/>
        <charset val="238"/>
      </rPr>
      <t xml:space="preserve"> 40 000 000</t>
    </r>
  </si>
  <si>
    <r>
      <rPr>
        <strike/>
        <sz val="11"/>
        <color rgb="FF00B050"/>
        <rFont val="Calibri"/>
        <family val="2"/>
        <charset val="238"/>
      </rPr>
      <t xml:space="preserve">17920000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</si>
  <si>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 xml:space="preserve">30000000
</t>
    </r>
    <r>
      <rPr>
        <sz val="11"/>
        <color rgb="FF7030A0"/>
        <rFont val="Calibri"/>
        <family val="2"/>
        <charset val="238"/>
      </rPr>
      <t>40 000 000</t>
    </r>
  </si>
  <si>
    <r>
      <rPr>
        <strike/>
        <sz val="11"/>
        <color rgb="FF00B050"/>
        <rFont val="Calibri"/>
        <family val="2"/>
        <charset val="238"/>
      </rPr>
      <t>21000000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28 000 000</t>
    </r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</si>
  <si>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</si>
  <si>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theme="1"/>
        <rFont val="Calibri"/>
        <family val="2"/>
        <charset val="238"/>
      </rPr>
      <t>Přístavba školy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ZŠ Polná, Poděbradova 79 - 2. etapa</t>
    </r>
  </si>
  <si>
    <r>
      <rPr>
        <strike/>
        <sz val="11"/>
        <color rgb="FF00B050"/>
        <rFont val="Calibri"/>
        <family val="2"/>
        <charset val="238"/>
      </rPr>
      <t>Přístavba školy pro získání nových odborných učeben a kabinetů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Přístavba školy pro získání nových odborných učeben,  kabinetů a zázemí školního klubu. Pořízení vybavení.</t>
    </r>
  </si>
  <si>
    <t>38 500 000</t>
  </si>
  <si>
    <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</si>
  <si>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t xml:space="preserve">2024 </t>
    </r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</si>
  <si>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t xml:space="preserve">Místo poskytování vzdělání Třída Legionářů 6: Stavební úpravy, úprava podkroví a sklepních prostor. Vybudování nových učeben v podkroví. Rekonstrukce střechy. </t>
  </si>
  <si>
    <t xml:space="preserve">Místo poskytování vzdělávání Třída Legionářů 6: Realizace venkovní učebny. Úprava dvorku k využití pro výuku a trávení volného času. </t>
  </si>
  <si>
    <r>
      <t xml:space="preserve">1.5.2022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</si>
  <si>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1.12.2025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2026</t>
    </r>
  </si>
  <si>
    <r>
      <rPr>
        <strike/>
        <sz val="11"/>
        <color rgb="FF00B050"/>
        <rFont val="Calibri"/>
        <family val="2"/>
        <charset val="238"/>
      </rPr>
      <t xml:space="preserve">12500000 
</t>
    </r>
    <r>
      <rPr>
        <sz val="11"/>
        <color rgb="FF7030A0"/>
        <rFont val="Calibri"/>
        <family val="2"/>
        <charset val="238"/>
      </rPr>
      <t>21 500 000</t>
    </r>
  </si>
  <si>
    <r>
      <rPr>
        <strike/>
        <sz val="11"/>
        <color rgb="FF00B050"/>
        <rFont val="Calibri"/>
        <family val="2"/>
        <charset val="238"/>
      </rPr>
      <t xml:space="preserve">8750000 
</t>
    </r>
    <r>
      <rPr>
        <sz val="11"/>
        <color rgb="FF7030A0"/>
        <rFont val="Calibri"/>
        <family val="2"/>
        <charset val="238"/>
      </rPr>
      <t>15 050 000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</si>
  <si>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2027</t>
    </r>
  </si>
  <si>
    <r>
      <rPr>
        <strike/>
        <sz val="11"/>
        <color rgb="FF00B050"/>
        <rFont val="Calibri"/>
        <family val="2"/>
        <charset val="238"/>
      </rPr>
      <t>01.09.2022 7_2023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</si>
  <si>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Rekonstrukce mateřské školy
</t>
    </r>
    <r>
      <rPr>
        <sz val="11"/>
        <color rgb="FF7030A0"/>
        <rFont val="Calibri"/>
        <family val="2"/>
        <charset val="238"/>
      </rPr>
      <t xml:space="preserve">Stavební úpravy MŠ Puklice </t>
    </r>
  </si>
  <si>
    <r>
      <rPr>
        <strike/>
        <sz val="11"/>
        <color rgb="FF00B050"/>
        <rFont val="Calibri"/>
        <family val="2"/>
        <charset val="238"/>
      </rPr>
      <t xml:space="preserve">Vybudování intervenční vzdělávací infrastruktury MŠ 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Nástavba budovy MŠ a SPC Demlova 28, Jihlava</t>
    </r>
  </si>
  <si>
    <r>
      <rPr>
        <strike/>
        <sz val="11"/>
        <color rgb="FF00B050"/>
        <rFont val="Calibri"/>
        <family val="2"/>
        <charset val="238"/>
      </rPr>
      <t xml:space="preserve">stavební projekt, přípravy v rámci ORM (veřejné zakázky, atd.)
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</si>
  <si>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>ne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ano</t>
    </r>
  </si>
  <si>
    <r>
      <rPr>
        <strike/>
        <sz val="11"/>
        <color rgb="FF00B050"/>
        <rFont val="Calibri"/>
        <family val="2"/>
        <charset val="238"/>
      </rPr>
      <t xml:space="preserve">20000000
</t>
    </r>
    <r>
      <rPr>
        <sz val="11"/>
        <color rgb="FF7030A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</si>
  <si>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
</t>
    </r>
    <r>
      <rPr>
        <sz val="11"/>
        <color rgb="FF7030A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</si>
  <si>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</si>
  <si>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color rgb="FF00B050"/>
        <rFont val="Calibri"/>
        <family val="2"/>
        <charset val="238"/>
      </rPr>
      <t>ve fázi záměru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zpracována PD</t>
    </r>
  </si>
  <si>
    <r>
      <rPr>
        <strike/>
        <sz val="11"/>
        <color rgb="FF00B050"/>
        <rFont val="Calibri"/>
        <family val="2"/>
        <charset val="238"/>
      </rPr>
      <t xml:space="preserve">PD se zpracovává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</si>
  <si>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Nynější školní třídy 
</t>
    </r>
    <r>
      <rPr>
        <sz val="11"/>
        <color rgb="FF7030A0"/>
        <rFont val="Calibri"/>
        <family val="2"/>
        <charset val="238"/>
      </rPr>
      <t>Rekonstrukce a modernizace vnitřních prostor a učeben MŠ včetně vybavení</t>
    </r>
  </si>
  <si>
    <r>
      <rPr>
        <strike/>
        <sz val="11"/>
        <color rgb="FF00B050"/>
        <rFont val="Calibri"/>
        <family val="2"/>
        <charset val="238"/>
      </rPr>
      <t xml:space="preserve">PD se zpracovává 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</si>
  <si>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 xml:space="preserve">5600000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</si>
  <si>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color rgb="FF00B050"/>
        <rFont val="Calibri"/>
        <family val="2"/>
        <charset val="238"/>
      </rPr>
      <t xml:space="preserve">8000000
</t>
    </r>
    <r>
      <rPr>
        <sz val="11"/>
        <color rgb="FF7030A0"/>
        <rFont val="Calibri"/>
        <family val="2"/>
        <charset val="238"/>
      </rPr>
      <t>10 000 000</t>
    </r>
  </si>
  <si>
    <r>
      <t>01.10.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7030A0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</si>
  <si>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Vybudování nových učeben, zázemí pro pedagogy v ZŠ, učeben pro praktickou výuku a kroužky, kuchyně a jídelny pro ZŠ a MŠ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Rekonstrukce stávající budovy ZŠ a MŠ Cejle</t>
    </r>
  </si>
  <si>
    <r>
      <t xml:space="preserve">2021
</t>
    </r>
    <r>
      <rPr>
        <sz val="11"/>
        <color rgb="FF00B050"/>
        <rFont val="Calibri"/>
        <family val="2"/>
        <charset val="238"/>
      </rPr>
      <t>2022</t>
    </r>
  </si>
  <si>
    <r>
      <t xml:space="preserve">2025
</t>
    </r>
    <r>
      <rPr>
        <sz val="11"/>
        <color rgb="FF00B050"/>
        <rFont val="Calibri"/>
        <family val="2"/>
        <charset val="238"/>
      </rPr>
      <t>2022</t>
    </r>
  </si>
  <si>
    <r>
      <t xml:space="preserve">Ve fázi záměru
</t>
    </r>
    <r>
      <rPr>
        <sz val="11"/>
        <color rgb="FF00B050"/>
        <rFont val="Calibri"/>
        <family val="2"/>
        <charset val="238"/>
      </rPr>
      <t>harmonogram 2022 - zpracování PD pro stavební povolení; realizace 2023-2025 (dle možnosti zajištění financování)</t>
    </r>
  </si>
  <si>
    <r>
      <rPr>
        <strike/>
        <sz val="11"/>
        <rFont val="Calibri"/>
        <family val="2"/>
        <charset val="238"/>
      </rPr>
      <t>2021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</si>
  <si>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 xml:space="preserve">2027
</t>
    </r>
    <r>
      <rPr>
        <sz val="11"/>
        <color rgb="FF7030A0"/>
        <rFont val="Calibri"/>
        <family val="2"/>
        <charset val="238"/>
      </rPr>
      <t>2028</t>
    </r>
  </si>
  <si>
    <r>
      <rPr>
        <strike/>
        <sz val="11"/>
        <rFont val="Calibri"/>
        <family val="2"/>
        <charset val="238"/>
      </rPr>
      <t>2022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2023</t>
    </r>
  </si>
  <si>
    <r>
      <rPr>
        <strike/>
        <sz val="11"/>
        <rFont val="Calibri"/>
        <family val="2"/>
        <charset val="238"/>
      </rPr>
      <t>3 500 000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 xml:space="preserve">4 900 000 </t>
    </r>
  </si>
  <si>
    <r>
      <rPr>
        <strike/>
        <sz val="11"/>
        <rFont val="Calibri"/>
        <family val="2"/>
        <charset val="238"/>
      </rPr>
      <t xml:space="preserve">5 000 000
</t>
    </r>
    <r>
      <rPr>
        <sz val="11"/>
        <color rgb="FF7030A0"/>
        <rFont val="Calibri"/>
        <family val="2"/>
        <charset val="238"/>
      </rPr>
      <t>7 000 000</t>
    </r>
  </si>
  <si>
    <r>
      <rPr>
        <strike/>
        <sz val="11"/>
        <rFont val="Calibri"/>
        <family val="2"/>
        <charset val="238"/>
      </rPr>
      <t>Nová školní budova MŠ a ZŠ</t>
    </r>
    <r>
      <rPr>
        <strike/>
        <sz val="11"/>
        <color rgb="FF7030A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Školní zahrada MŠ a ZŠ</t>
    </r>
  </si>
  <si>
    <r>
      <t xml:space="preserve">30000000
</t>
    </r>
    <r>
      <rPr>
        <strike/>
        <sz val="11"/>
        <color rgb="FF00B050"/>
        <rFont val="Calibri"/>
        <family val="2"/>
        <charset val="238"/>
      </rPr>
      <t xml:space="preserve">50 000 000
</t>
    </r>
    <r>
      <rPr>
        <sz val="11"/>
        <color rgb="FF7030A0"/>
        <rFont val="Calibri"/>
        <family val="2"/>
        <charset val="238"/>
      </rPr>
      <t>55 000 000</t>
    </r>
  </si>
  <si>
    <r>
      <t xml:space="preserve">3000000
</t>
    </r>
    <r>
      <rPr>
        <sz val="11"/>
        <color rgb="FF00B05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</si>
  <si>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Budování odborných učeben včetně zázemí pro školní družinu
</t>
    </r>
    <r>
      <rPr>
        <sz val="11"/>
        <color rgb="FF7030A0"/>
        <rFont val="Calibri"/>
        <family val="2"/>
        <charset val="238"/>
      </rPr>
      <t>Přístavba ZŠ</t>
    </r>
  </si>
  <si>
    <r>
      <rPr>
        <strike/>
        <sz val="11"/>
        <color rgb="FF00B050"/>
        <rFont val="Calibri"/>
        <family val="2"/>
        <charset val="238"/>
      </rPr>
      <t xml:space="preserve">3000000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</si>
  <si>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2100000 
</t>
    </r>
    <r>
      <rPr>
        <sz val="11"/>
        <color rgb="FF7030A0"/>
        <rFont val="Calibri"/>
        <family val="2"/>
        <charset val="238"/>
      </rPr>
      <t>2 450 000</t>
    </r>
  </si>
  <si>
    <r>
      <rPr>
        <strike/>
        <sz val="11"/>
        <color rgb="FF00B050"/>
        <rFont val="Calibri"/>
        <family val="2"/>
        <charset val="238"/>
      </rPr>
      <t>01.06.2025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</si>
  <si>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PD + výběr dodavatele
</t>
    </r>
    <r>
      <rPr>
        <sz val="11"/>
        <color rgb="FF7030A0"/>
        <rFont val="Calibri"/>
        <family val="2"/>
        <charset val="238"/>
      </rPr>
      <t>v přípravě</t>
    </r>
  </si>
  <si>
    <r>
      <rPr>
        <strike/>
        <sz val="11"/>
        <color rgb="FF00B050"/>
        <rFont val="Calibri"/>
        <family val="2"/>
        <charset val="238"/>
      </rPr>
      <t>01.10.2024</t>
    </r>
    <r>
      <rPr>
        <strike/>
        <sz val="11"/>
        <color rgb="FF7030A0"/>
        <rFont val="Calibri"/>
        <family val="2"/>
        <charset val="238"/>
      </rPr>
      <t xml:space="preserve">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</si>
  <si>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Podlahy, osvětlení, voda
</t>
    </r>
    <r>
      <rPr>
        <sz val="11"/>
        <color rgb="FF7030A0"/>
        <rFont val="Calibri"/>
        <family val="2"/>
        <charset val="238"/>
      </rPr>
      <t>Rekonstrukce prostor školní družiny</t>
    </r>
  </si>
  <si>
    <r>
      <rPr>
        <strike/>
        <sz val="11"/>
        <color rgb="FF00B050"/>
        <rFont val="Calibri"/>
        <family val="2"/>
        <charset val="238"/>
      </rPr>
      <t>5000000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12 000 000</t>
    </r>
  </si>
  <si>
    <r>
      <rPr>
        <strike/>
        <sz val="11"/>
        <color rgb="FF00B050"/>
        <rFont val="Calibri"/>
        <family val="2"/>
        <charset val="238"/>
      </rPr>
      <t>3500000</t>
    </r>
    <r>
      <rPr>
        <strike/>
        <sz val="11"/>
        <color rgb="FF7030A0"/>
        <rFont val="Calibri"/>
        <family val="2"/>
        <charset val="238"/>
      </rPr>
      <t xml:space="preserve"> 
</t>
    </r>
    <r>
      <rPr>
        <sz val="11"/>
        <color rgb="FF7030A0"/>
        <rFont val="Calibri"/>
        <family val="2"/>
        <charset val="238"/>
      </rPr>
      <t>8 400 000</t>
    </r>
  </si>
  <si>
    <t>Moderní školka v Brzkově</t>
  </si>
  <si>
    <t>pořízení nábytku, vybavení a elektroniky do mateřské školky v Brzkově</t>
  </si>
  <si>
    <t>školní hřiště při MŠ Brzkov</t>
  </si>
  <si>
    <t>Vybudování dětského hřiště a instalace herních prvků na zahradě MŠ Brzkov</t>
  </si>
  <si>
    <t>Vybavení odborných učeben</t>
  </si>
  <si>
    <t>Pořízení nábytku  a vybavení do odborných učeben</t>
  </si>
  <si>
    <t>Vnitřní konektivita školy</t>
  </si>
  <si>
    <t>zajištění vnitřní konektivity školy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</si>
  <si>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</si>
  <si>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</si>
  <si>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Bezbariérovost školy</t>
  </si>
  <si>
    <t>zajištění bezbariérovosti školní budovy a prostor</t>
  </si>
  <si>
    <t xml:space="preserve"> ne</t>
  </si>
  <si>
    <t>Školní hřiště při ZŠ Brzkov</t>
  </si>
  <si>
    <t>Vybudování hřiště a instalace prvků na zahradě ZŠ Brzkov</t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</si>
  <si>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2</t>
    </r>
    <r>
      <rPr>
        <sz val="11"/>
        <color rgb="FF7030A0"/>
        <rFont val="Calibri"/>
        <family val="2"/>
        <charset val="238"/>
      </rPr>
      <t>3</t>
    </r>
  </si>
  <si>
    <r>
      <rPr>
        <sz val="11"/>
        <color rgb="FF00B050"/>
        <rFont val="Calibri"/>
        <family val="2"/>
        <charset val="238"/>
      </rPr>
      <t>202</t>
    </r>
    <r>
      <rPr>
        <strike/>
        <sz val="11"/>
        <color rgb="FF7030A0"/>
        <rFont val="Calibri"/>
        <family val="2"/>
        <charset val="238"/>
      </rPr>
      <t>5</t>
    </r>
    <r>
      <rPr>
        <sz val="11"/>
        <color rgb="FF7030A0"/>
        <rFont val="Calibri"/>
        <family val="2"/>
        <charset val="238"/>
      </rPr>
      <t>7</t>
    </r>
  </si>
  <si>
    <t>Rekonstrukce elektroinstalace v budově ZŠ</t>
  </si>
  <si>
    <t>Kompletní rekonstrukce elektroinstalace</t>
  </si>
  <si>
    <t>Modernizace počítačové učebny a digitální infrastruktury v budově ZŠ</t>
  </si>
  <si>
    <t>Rekonstrukce sociálního zařízení u kmenových i odborných učeben</t>
  </si>
  <si>
    <t>Rekonstrukce a modernizace odborných učeben (Ov, Hv, Z)</t>
  </si>
  <si>
    <t>Rozšíření zabezpečovacího zařízení, kamerový systém</t>
  </si>
  <si>
    <t>Zabezpečení celé školy, čipový systém (Tv)</t>
  </si>
  <si>
    <t>Modernizace zázemí pro pedagogy, rekonstrukce a vybavení kabinetů, sborovny a kanceláří</t>
  </si>
  <si>
    <t>Modernizace stávajících prostor - notebooky, výměna světel, podlah, nábytku, výmalba</t>
  </si>
  <si>
    <t>Výměna podlah ve vstupní části školy</t>
  </si>
  <si>
    <t>Modernizace zázemí pro žáky</t>
  </si>
  <si>
    <t>Kraj vysočina</t>
  </si>
  <si>
    <t>Vytvoření relaxačních prostor na chodbách a obnova podlah</t>
  </si>
  <si>
    <t>Rekonstrukce školní kuchyně</t>
  </si>
  <si>
    <t>Rekonstrukce a modernizace školní kuchyně, škola zajišťuje obědy nejen pro školu, ale i pro cizí strávníky. Zajištění zázemí pro zaměstnance</t>
  </si>
  <si>
    <t>Sytémy pro energetickou úsporu a soběstačnost - fotovoltaika ZŠ)</t>
  </si>
  <si>
    <t>Vybudování fotovoltaiky na střeše ZŠ za účelem soběstačnosti</t>
  </si>
  <si>
    <t>Vyčištění fasády, nový nátěr</t>
  </si>
  <si>
    <t>Sportovní zóna</t>
  </si>
  <si>
    <t>Modernizace počítačové učebny</t>
  </si>
  <si>
    <t>Obnova počítačů, software, tablety, nabíjecí stanice, roboti, židle</t>
  </si>
  <si>
    <r>
      <rPr>
        <sz val="11"/>
        <color rgb="FF7030A0"/>
        <rFont val="Calibri"/>
        <family val="2"/>
        <charset val="238"/>
      </rPr>
      <t>7/</t>
    </r>
    <r>
      <rPr>
        <sz val="11"/>
        <color rgb="FF00B050"/>
        <rFont val="Calibri"/>
        <family val="2"/>
        <charset val="238"/>
      </rPr>
      <t>2023</t>
    </r>
  </si>
  <si>
    <r>
      <rPr>
        <sz val="11"/>
        <color rgb="FF7030A0"/>
        <rFont val="Calibri"/>
        <family val="2"/>
        <charset val="238"/>
      </rPr>
      <t>8/</t>
    </r>
    <r>
      <rPr>
        <sz val="11"/>
        <color rgb="FF00B050"/>
        <rFont val="Calibri"/>
        <family val="2"/>
        <charset val="238"/>
      </rPr>
      <t>2025</t>
    </r>
  </si>
  <si>
    <t xml:space="preserve">příprava PD  </t>
  </si>
  <si>
    <r>
      <rPr>
        <strike/>
        <sz val="11"/>
        <color rgb="FF00B050"/>
        <rFont val="Calibri"/>
        <family val="2"/>
        <charset val="238"/>
      </rPr>
      <t xml:space="preserve">Rekonstrukce podlah ve dvou třídách
</t>
    </r>
    <r>
      <rPr>
        <sz val="11"/>
        <color rgb="FF7030A0"/>
        <rFont val="Calibri"/>
        <family val="2"/>
        <charset val="238"/>
      </rPr>
      <t xml:space="preserve">Rekonstrukce učeben ZŠ, včetně podlah, světel a sociálního zařízení </t>
    </r>
  </si>
  <si>
    <r>
      <rPr>
        <strike/>
        <sz val="11"/>
        <color rgb="FF00B050"/>
        <rFont val="Calibri"/>
        <family val="2"/>
        <charset val="238"/>
      </rPr>
      <t xml:space="preserve">Rekonstrukce 
</t>
    </r>
    <r>
      <rPr>
        <sz val="11"/>
        <color rgb="FF7030A0"/>
        <rFont val="Calibri"/>
        <family val="2"/>
        <charset val="238"/>
      </rPr>
      <t>Rekonstrukce podlah v učebnách, nová podlahová krytina, výměna světel, rekonstrukce sociálního zařízení ve třídách</t>
    </r>
  </si>
  <si>
    <r>
      <rPr>
        <strike/>
        <sz val="11"/>
        <color rgb="FF00B050"/>
        <rFont val="Calibri"/>
        <family val="2"/>
        <charset val="238"/>
      </rPr>
      <t xml:space="preserve">1800000 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</si>
  <si>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 xml:space="preserve">1260000 
</t>
    </r>
    <r>
      <rPr>
        <sz val="11"/>
        <color rgb="FF7030A0"/>
        <rFont val="Calibri"/>
        <family val="2"/>
        <charset val="238"/>
      </rPr>
      <t>1 400 000</t>
    </r>
  </si>
  <si>
    <t>Rekonstrukce plynové kotelny ZŠ, včetně výměny kotlů</t>
  </si>
  <si>
    <t>Rekonstrukce plynové kotelny ZŠ, výměna kotlů</t>
  </si>
  <si>
    <t>7/2023</t>
  </si>
  <si>
    <t>8/2025</t>
  </si>
  <si>
    <t>příprava PD</t>
  </si>
  <si>
    <t>Stavební úpravy objektu základní školy ve Stonařově na pozemcích 
		p.č.1033, 1032/1, k.ú. STONAŘOV</t>
  </si>
  <si>
    <t>Rekonstrukce objektu pro odborné učebny, školní družinu, pořízení vybavení odborných učeben</t>
  </si>
  <si>
    <t>PDSP</t>
  </si>
  <si>
    <t>Rekonstrukce objektu pro školní jídelnu</t>
  </si>
  <si>
    <t>Rekonstrukce odborných učeben</t>
  </si>
  <si>
    <t>Rekonstrukce odborných učeben včetně zázemí, pořízení vybavení</t>
  </si>
  <si>
    <r>
      <rPr>
        <strike/>
        <sz val="11"/>
        <color theme="1"/>
        <rFont val="Calibri"/>
        <family val="2"/>
        <charset val="238"/>
      </rPr>
      <t xml:space="preserve">Projektová dokumentace bude dokončena v polovině tohoto roku.
</t>
    </r>
    <r>
      <rPr>
        <strike/>
        <sz val="11"/>
        <color rgb="FF00B050"/>
        <rFont val="Calibri"/>
        <family val="2"/>
        <charset val="238"/>
      </rPr>
      <t>PD pro stavební povolení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DSPS</t>
    </r>
  </si>
  <si>
    <r>
      <rPr>
        <strike/>
        <sz val="11"/>
        <color rgb="FF00B050"/>
        <rFont val="Calibri"/>
        <family val="2"/>
        <charset val="238"/>
      </rPr>
      <t>1500000</t>
    </r>
    <r>
      <rPr>
        <sz val="11"/>
        <color rgb="FF00B050"/>
        <rFont val="Calibri"/>
        <family val="2"/>
        <charset val="238"/>
      </rPr>
      <t xml:space="preserve">
</t>
    </r>
    <r>
      <rPr>
        <sz val="11"/>
        <color rgb="FF7030A0"/>
        <rFont val="Calibri"/>
        <family val="2"/>
        <charset val="238"/>
      </rPr>
      <t>5 000 000</t>
    </r>
  </si>
  <si>
    <r>
      <rPr>
        <strike/>
        <sz val="11"/>
        <color rgb="FF00B050"/>
        <rFont val="Calibri"/>
        <family val="2"/>
        <charset val="238"/>
      </rPr>
      <t xml:space="preserve">1050000
</t>
    </r>
    <r>
      <rPr>
        <sz val="11"/>
        <color rgb="FF7030A0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</si>
  <si>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01.06.2026
</t>
    </r>
    <r>
      <rPr>
        <sz val="11"/>
        <color rgb="FF7030A0"/>
        <rFont val="Calibri"/>
        <family val="2"/>
        <charset val="238"/>
      </rPr>
      <t>XII 2027</t>
    </r>
  </si>
  <si>
    <r>
      <rPr>
        <b/>
        <sz val="11"/>
        <color rgb="FF7030A0"/>
        <rFont val="Calibri"/>
        <family val="2"/>
        <charset val="238"/>
      </rPr>
      <t xml:space="preserve">Fialově </t>
    </r>
    <r>
      <rPr>
        <b/>
        <sz val="11"/>
        <rFont val="Calibri"/>
        <family val="2"/>
        <charset val="238"/>
      </rPr>
      <t>jsou vyznačerny změny k 23. 3. 2023</t>
    </r>
  </si>
  <si>
    <r>
      <rPr>
        <strike/>
        <sz val="11"/>
        <color rgb="FF00B050"/>
        <rFont val="Calibri"/>
        <family val="2"/>
        <charset val="238"/>
      </rPr>
      <t xml:space="preserve">zpracovaná PD, vyřizuje se stavební povolení, zajištěné pozemky
</t>
    </r>
    <r>
      <rPr>
        <sz val="11"/>
        <color rgb="FF7030A0"/>
        <rFont val="Calibri"/>
        <family val="2"/>
        <charset val="238"/>
      </rPr>
      <t>vydáno stavební povolení</t>
    </r>
  </si>
  <si>
    <r>
      <rPr>
        <strike/>
        <sz val="11"/>
        <color rgb="FF00B050"/>
        <rFont val="Calibri"/>
        <family val="2"/>
        <charset val="238"/>
      </rPr>
      <t xml:space="preserve">Modernizace zázemí pro žáky - školní šatny
</t>
    </r>
    <r>
      <rPr>
        <sz val="11"/>
        <color rgb="FF7030A0"/>
        <rFont val="Calibri"/>
        <family val="2"/>
        <charset val="238"/>
      </rPr>
      <t>Modernizace vestibulu školy včetně školních šaten</t>
    </r>
  </si>
  <si>
    <t>Rozšíření a úprava školní zahrady pro MŠ a ZŠ</t>
  </si>
  <si>
    <r>
      <rPr>
        <strike/>
        <sz val="11"/>
        <color rgb="FF7030A0"/>
        <rFont val="Calibri"/>
        <family val="2"/>
        <charset val="238"/>
      </rPr>
      <t xml:space="preserve">Workoutové </t>
    </r>
    <r>
      <rPr>
        <sz val="11"/>
        <color rgb="FF7030A0"/>
        <rFont val="Calibri"/>
        <family val="2"/>
        <charset val="238"/>
      </rPr>
      <t>Multifunkční hřiště pro relaxaci a sportovní rozvoj žáků</t>
    </r>
  </si>
  <si>
    <r>
      <t xml:space="preserve">Multifunkční </t>
    </r>
    <r>
      <rPr>
        <strike/>
        <sz val="11"/>
        <color rgb="FF7030A0"/>
        <rFont val="Calibri"/>
        <family val="2"/>
        <charset val="238"/>
      </rPr>
      <t>workoutové</t>
    </r>
    <r>
      <rPr>
        <sz val="11"/>
        <color rgb="FF7030A0"/>
        <rFont val="Calibri"/>
        <family val="2"/>
        <charset val="238"/>
      </rPr>
      <t xml:space="preserve"> hřiště pro relaxaci a sportovní rozvoj žáků</t>
    </r>
  </si>
  <si>
    <r>
      <rPr>
        <strike/>
        <sz val="11"/>
        <color rgb="FF7030A0"/>
        <rFont val="Calibri"/>
        <family val="2"/>
        <charset val="238"/>
      </rPr>
      <t xml:space="preserve">01.06.2025 </t>
    </r>
    <r>
      <rPr>
        <sz val="11"/>
        <color rgb="FF7030A0"/>
        <rFont val="Calibri"/>
        <family val="2"/>
        <charset val="238"/>
      </rPr>
      <t>12.2027</t>
    </r>
  </si>
  <si>
    <r>
      <rPr>
        <strike/>
        <sz val="11"/>
        <color rgb="FF7030A0"/>
        <rFont val="Calibri"/>
        <family val="2"/>
        <charset val="238"/>
      </rPr>
      <t xml:space="preserve">1000000
</t>
    </r>
    <r>
      <rPr>
        <sz val="11"/>
        <color rgb="FF7030A0"/>
        <rFont val="Calibri"/>
        <family val="2"/>
        <charset val="238"/>
      </rPr>
      <t xml:space="preserve">  2 100 000</t>
    </r>
  </si>
  <si>
    <r>
      <t xml:space="preserve">10000000
</t>
    </r>
    <r>
      <rPr>
        <sz val="11"/>
        <color rgb="FF7030A0"/>
        <rFont val="Calibri"/>
        <family val="2"/>
        <charset val="238"/>
      </rPr>
      <t>18 000 000</t>
    </r>
  </si>
  <si>
    <r>
      <t xml:space="preserve">4000000
</t>
    </r>
    <r>
      <rPr>
        <sz val="11"/>
        <color rgb="FF7030A0"/>
        <rFont val="Calibri"/>
        <family val="2"/>
        <charset val="238"/>
      </rPr>
      <t>8 000 000</t>
    </r>
  </si>
  <si>
    <r>
      <rPr>
        <strike/>
        <sz val="11"/>
        <color rgb="FF7030A0"/>
        <rFont val="Calibri"/>
        <family val="2"/>
        <charset val="238"/>
      </rPr>
      <t xml:space="preserve">850000
</t>
    </r>
    <r>
      <rPr>
        <sz val="11"/>
        <color rgb="FF7030A0"/>
        <rFont val="Calibri"/>
        <family val="2"/>
        <charset val="238"/>
      </rPr>
      <t>1 470 000</t>
    </r>
  </si>
  <si>
    <r>
      <t xml:space="preserve">8500000
</t>
    </r>
    <r>
      <rPr>
        <sz val="11"/>
        <color rgb="FF7030A0"/>
        <rFont val="Calibri"/>
        <family val="2"/>
        <charset val="238"/>
      </rPr>
      <t>12 600 000</t>
    </r>
  </si>
  <si>
    <r>
      <t xml:space="preserve">2800000
</t>
    </r>
    <r>
      <rPr>
        <sz val="11"/>
        <color rgb="FF7030A0"/>
        <rFont val="Calibri"/>
        <family val="2"/>
        <charset val="238"/>
      </rPr>
      <t>5 600 000</t>
    </r>
  </si>
  <si>
    <r>
      <rPr>
        <strike/>
        <sz val="11"/>
        <color rgb="FF7030A0"/>
        <rFont val="Calibri"/>
        <family val="2"/>
        <charset val="238"/>
      </rPr>
      <t xml:space="preserve">900000
</t>
    </r>
    <r>
      <rPr>
        <sz val="11"/>
        <color rgb="FF7030A0"/>
        <rFont val="Calibri"/>
        <family val="2"/>
        <charset val="238"/>
      </rPr>
      <t>2 000 000</t>
    </r>
  </si>
  <si>
    <r>
      <rPr>
        <strike/>
        <sz val="11"/>
        <color rgb="FF7030A0"/>
        <rFont val="Calibri"/>
        <family val="2"/>
        <charset val="238"/>
      </rPr>
      <t xml:space="preserve">630000
</t>
    </r>
    <r>
      <rPr>
        <sz val="11"/>
        <color rgb="FF7030A0"/>
        <rFont val="Calibri"/>
        <family val="2"/>
        <charset val="238"/>
      </rPr>
      <t>1 4000 000</t>
    </r>
  </si>
  <si>
    <r>
      <t xml:space="preserve">2023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</si>
  <si>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b/>
        <sz val="11"/>
        <color theme="7" tint="-0.499984740745262"/>
        <rFont val="Calibri"/>
        <family val="2"/>
        <charset val="238"/>
      </rP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</si>
  <si>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strike/>
        <sz val="11"/>
        <color rgb="FF00B050"/>
        <rFont val="Calibri"/>
        <family val="2"/>
        <charset val="238"/>
      </rPr>
      <t xml:space="preserve">6000000 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</si>
  <si>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</si>
  <si>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theme="7" tint="-0.499984740745262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</si>
  <si>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4200000 </t>
    </r>
    <r>
      <rPr>
        <sz val="11"/>
        <color theme="7" tint="-0.499984740745262"/>
        <rFont val="Calibri"/>
        <family val="2"/>
        <charset val="238"/>
      </rPr>
      <t>2 940 000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</si>
  <si>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2500000 </t>
    </r>
    <r>
      <rPr>
        <sz val="11"/>
        <color theme="7" tint="-0.499984740745262"/>
        <rFont val="Calibri"/>
        <family val="2"/>
        <charset val="238"/>
        <scheme val="major"/>
      </rPr>
      <t>3 500 000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</si>
  <si>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1750000 </t>
    </r>
    <r>
      <rPr>
        <sz val="11"/>
        <color theme="7" tint="-0.499984740745262"/>
        <rFont val="Calibri"/>
        <family val="2"/>
        <charset val="238"/>
        <scheme val="major"/>
      </rPr>
      <t>2 450 000</t>
    </r>
  </si>
  <si>
    <t>Obnova fasády</t>
  </si>
  <si>
    <t>Logopedické koutky ve všech odděleních</t>
  </si>
  <si>
    <t>Vybavení logopedických koutků v každém oddělení - zrcadla, pomůcky k artikulačnímu cvičení a nácviku dechu</t>
  </si>
  <si>
    <t>Obnova knihovny pro učitele i žáky</t>
  </si>
  <si>
    <t>Nákup a vybavení knihoven (nové knihy, nábytek, podsedáky)</t>
  </si>
  <si>
    <t>Rekonstrukce zázemí pro učitele - sborovna</t>
  </si>
  <si>
    <t>Nábytek, počítače, tiskárna, scanner, výmalba</t>
  </si>
  <si>
    <r>
      <t>Rekonstrukce podlah v prostorách šaten,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 výměna podhledů</t>
    </r>
  </si>
  <si>
    <r>
      <t xml:space="preserve">Obnova fasády - ZŠ </t>
    </r>
    <r>
      <rPr>
        <strike/>
        <sz val="11"/>
        <color theme="7" tint="-0.499984740745262"/>
        <rFont val="Calibri"/>
        <family val="2"/>
        <charset val="238"/>
        <scheme val="minor"/>
      </rPr>
      <t>a MŠ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</si>
  <si>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7000000 </t>
    </r>
    <r>
      <rPr>
        <sz val="11"/>
        <color theme="7" tint="-0.499984740745262"/>
        <rFont val="Calibri"/>
        <family val="2"/>
        <charset val="238"/>
        <scheme val="minor"/>
      </rPr>
      <t>8 000 000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</si>
  <si>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4900000 </t>
    </r>
    <r>
      <rPr>
        <sz val="11"/>
        <color theme="7" tint="-0.499984740745262"/>
        <rFont val="Calibri"/>
        <family val="2"/>
        <charset val="238"/>
        <scheme val="minor"/>
      </rPr>
      <t>5 600 000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</si>
  <si>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2024 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</si>
  <si>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>Venkovní stoly na stolní tenis, využití multifunkčních ploch</t>
    </r>
    <r>
      <rPr>
        <sz val="11"/>
        <color theme="7" tint="-0.499984740745262"/>
        <rFont val="Calibri"/>
        <family val="2"/>
        <charset val="238"/>
        <scheme val="minor"/>
      </rPr>
      <t>, venkovní mobiliář (stolní fotbal, šachy)</t>
    </r>
    <r>
      <rPr>
        <sz val="11"/>
        <color rgb="FF7030A0"/>
        <rFont val="Calibri"/>
        <family val="2"/>
        <charset val="238"/>
        <scheme val="minor"/>
      </rPr>
      <t xml:space="preserve"> 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</si>
  <si>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3000000 </t>
    </r>
    <r>
      <rPr>
        <sz val="11"/>
        <color theme="7" tint="-0.499984740745262"/>
        <rFont val="Calibri"/>
        <family val="2"/>
        <charset val="238"/>
        <scheme val="minor"/>
      </rPr>
      <t>5 000 000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</si>
  <si>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2100000 </t>
    </r>
    <r>
      <rPr>
        <sz val="11"/>
        <color theme="7" tint="-0.499984740745262"/>
        <rFont val="Calibri"/>
        <family val="2"/>
        <charset val="238"/>
        <scheme val="minor"/>
      </rPr>
      <t>3 500 000</t>
    </r>
  </si>
  <si>
    <t>75023512</t>
  </si>
  <si>
    <t>Obnova knihovny I. a II. stupně</t>
  </si>
  <si>
    <t xml:space="preserve">Rekonstrukce a modernizace tříd </t>
  </si>
  <si>
    <t>Vybavení (interaktivní tabule do všech tříd, nábytek - skříně, poličky, nové dveře a vyřešení skleněných výplní)</t>
  </si>
  <si>
    <t>Rekonstrukce a obnova podlah u tělocvičen - přízemí a první patro včetně přilehlých schodišť</t>
  </si>
  <si>
    <t>Výměna podlah od vstupu do tělocvičny až k prosklenému vstupu do školy - jde o přízemí a první patro včetně dvou schodišť z přízemí do prvního patra</t>
  </si>
  <si>
    <t>Výměna hliníkových podhledů na chodbách v rámci celé školy</t>
  </si>
  <si>
    <t>Výměna hliníkových podhledů na chodbách v celé škole- zkvalitnění přístupu k elektrickému vedení a  k uzávěrům vody</t>
  </si>
  <si>
    <r>
      <rPr>
        <strike/>
        <sz val="11"/>
        <color rgb="FF00B050"/>
        <rFont val="Calibri"/>
        <family val="2"/>
        <charset val="238"/>
      </rPr>
      <t xml:space="preserve">800000 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</si>
  <si>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560 000 </t>
    </r>
    <r>
      <rPr>
        <sz val="11"/>
        <color theme="7" tint="-0.499984740745262"/>
        <rFont val="Calibri"/>
        <family val="2"/>
        <charset val="238"/>
      </rPr>
      <t>700 000</t>
    </r>
  </si>
  <si>
    <r>
      <t xml:space="preserve">2022 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</si>
  <si>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 </t>
    </r>
    <r>
      <rPr>
        <sz val="11"/>
        <color theme="7" tint="-0.499984740745262"/>
        <rFont val="Calibri"/>
        <family val="2"/>
        <charset val="238"/>
      </rPr>
      <t>2026</t>
    </r>
  </si>
  <si>
    <r>
      <rPr>
        <strike/>
        <sz val="11"/>
        <color rgb="FF7030A0"/>
        <rFont val="Calibri"/>
        <family val="2"/>
        <charset val="238"/>
      </rPr>
      <t xml:space="preserve">1000000
2 500 000 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</si>
  <si>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7030A0"/>
        <rFont val="Calibri"/>
        <family val="2"/>
        <charset val="238"/>
      </rPr>
      <t xml:space="preserve">700000
1 750 000
</t>
    </r>
    <r>
      <rPr>
        <sz val="11"/>
        <color theme="7" tint="-0.499984740745262"/>
        <rFont val="Calibri"/>
        <family val="2"/>
        <charset val="238"/>
      </rPr>
      <t>2 450 000</t>
    </r>
  </si>
  <si>
    <r>
      <rPr>
        <strike/>
        <sz val="11"/>
        <color rgb="FF7030A0"/>
        <rFont val="Calibri"/>
        <family val="2"/>
        <charset val="238"/>
      </rPr>
      <t>2022</t>
    </r>
    <r>
      <rPr>
        <sz val="11"/>
        <color rgb="FF7030A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 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</si>
  <si>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>2025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7" tint="-0.499984740745262"/>
        <rFont val="Calibri"/>
        <family val="2"/>
        <charset val="238"/>
      </rPr>
      <t>2026</t>
    </r>
  </si>
  <si>
    <t>Stavební úpravy MŠ Puklice</t>
  </si>
  <si>
    <t>Rekonstrukce stávající mateřské  školy včetně zateplení a rekonstrukce střechy</t>
  </si>
  <si>
    <t>vybudování nové třídy v MŠ Puklice</t>
  </si>
  <si>
    <t>vybudování zázemí pro dětskou skupinu</t>
  </si>
  <si>
    <t>Akrlylátový povrch na venkovní hřiště</t>
  </si>
  <si>
    <t xml:space="preserve">Akrylátový povrch na venkovní školní hřiště </t>
  </si>
  <si>
    <t>Základní umělecká škola Polná</t>
  </si>
  <si>
    <t>Vybudování odborné učebny</t>
  </si>
  <si>
    <t>V rámci projektu by došlo k vybudování odborné učebny určené pro výuku hudebního oboru</t>
  </si>
  <si>
    <t>rozpracovaná studie</t>
  </si>
  <si>
    <t>MŠ Polná, Na Podhoře</t>
  </si>
  <si>
    <t xml:space="preserve">V lokalitě Na Podhoře dojde k demolici stávající MŠ a výstavbě nové budovy. V nové MŠ by mělo být 6 oddělení, předpokládaná maximální kapacita 168 dětí. Součástí MŠ by měla být tělocvična, vývařovna, provozní a technické zázemí, prádelna parkoviště pro rodiče, školní zahrada, atd.  </t>
  </si>
  <si>
    <t>MŠ Polná, Varhánkova - stavební úpravy ve spojovací chodbě</t>
  </si>
  <si>
    <t>V MŠ Polná v budově na Varhánkově ulici dojde ke stavebním úpravám spočívajícím v opravě podlahové krytiny, osvětlení, elektroinstalace a drobných stavebních úpravách ve spojovací chodbě mezi budovami.</t>
  </si>
  <si>
    <t>záměr</t>
  </si>
  <si>
    <t>Přestavba ZŠ Polná, Komenského 118 - půdní prostory</t>
  </si>
  <si>
    <t>Provedení stavebních úprav v prostoru půdy za účelem získání nových učeben.</t>
  </si>
  <si>
    <t>ZŠ Polná, Poděbradova 79 - rekonstrukce učebny chemie</t>
  </si>
  <si>
    <t>Provedení stavebních úprav v prostoru učebny chemie.</t>
  </si>
  <si>
    <t>ZŠ Polná, Poděbradova 79 - rekonstrukce tříd</t>
  </si>
  <si>
    <t>Provedení stavebních úprav v jednotlivých učebnách.</t>
  </si>
  <si>
    <t>ZŠ Polná, Komenského 118 - rekonstrukce tříd</t>
  </si>
  <si>
    <t>ZŠ Polná, Poděbradova 79 - rekonstrukce šaten</t>
  </si>
  <si>
    <t>Bude provedeno odstranění stávajících klecových šatnových kójí a nahrazení skříňkami.</t>
  </si>
  <si>
    <t>ZŠ Polná Poděbradova 79 - kompletní výměna svítidel</t>
  </si>
  <si>
    <t>Bude provedena kompletní výměna osvětlení v celé budově školy.</t>
  </si>
  <si>
    <t>Základní škola a Mateřská 
škola Zhoř, okres Jihlava, příspěvková organizace</t>
  </si>
  <si>
    <t>Rekonstrukce topení, vodovodních 
rozvodů, odpadů a elektroinstalace v budově školy</t>
  </si>
  <si>
    <t>Rekonstrukce všech rozvodů v mateřské  škole</t>
  </si>
  <si>
    <t>I.25</t>
  </si>
  <si>
    <t>XII.27</t>
  </si>
  <si>
    <t>Základní škola a Mateřská
 škola Zhoř, okres Jihlava, příspěvková organizace</t>
  </si>
  <si>
    <t>Výměna  střešní krytiny, 
zateplení střechy a budovy, výměna oken a dveří v budově mateřské školy</t>
  </si>
  <si>
    <t>Rekonstrukce sociálního zařízení v budově mateřské školy</t>
  </si>
  <si>
    <t>Zkapacitnění základní školy</t>
  </si>
  <si>
    <t>Zkapacitnění základní školy - kmenové a odborné učebny</t>
  </si>
  <si>
    <t xml:space="preserve">Stavební úpravy objektu MŠ včetně areálu zahrady </t>
  </si>
  <si>
    <t>Stavební úpravy a zateplení objektu MŠ,  včetně vybavení a terénních úprav zahrnujících výstavbu dětského hřiště (včetně herních prvků, úpravy zahrady a oplocení)</t>
  </si>
  <si>
    <r>
      <t xml:space="preserve">Oprava a zateplení budovy MŠ, kotelna, oprava </t>
    </r>
    <r>
      <rPr>
        <sz val="11"/>
        <color theme="7" tint="-0.499984740745262"/>
        <rFont val="Calibri"/>
        <family val="2"/>
        <charset val="238"/>
      </rPr>
      <t>půdy včetně zateplení</t>
    </r>
  </si>
  <si>
    <r>
      <rPr>
        <strike/>
        <sz val="11"/>
        <color rgb="FF00B050"/>
        <rFont val="Calibri"/>
        <family val="2"/>
        <charset val="238"/>
      </rPr>
      <t xml:space="preserve">01.12.2025 
</t>
    </r>
    <r>
      <rPr>
        <strike/>
        <sz val="11"/>
        <color rgb="FF7030A0"/>
        <rFont val="Calibri"/>
        <family val="2"/>
        <charset val="238"/>
      </rPr>
      <t xml:space="preserve">09.2027 </t>
    </r>
    <r>
      <rPr>
        <sz val="11"/>
        <color theme="7" tint="-0.499984740745262"/>
        <rFont val="Calibri"/>
        <family val="2"/>
        <charset val="238"/>
      </rPr>
      <t>12.2027</t>
    </r>
  </si>
  <si>
    <r>
      <rPr>
        <strike/>
        <sz val="11"/>
        <color rgb="FF00B050"/>
        <rFont val="Calibri"/>
        <family val="2"/>
        <charset val="238"/>
      </rPr>
      <t xml:space="preserve">300000
</t>
    </r>
    <r>
      <rPr>
        <strike/>
        <sz val="11"/>
        <color rgb="FF7030A0"/>
        <rFont val="Calibri"/>
        <family val="2"/>
        <charset val="238"/>
      </rPr>
      <t xml:space="preserve">1 500 000
</t>
    </r>
    <r>
      <rPr>
        <sz val="11"/>
        <color theme="7" tint="-0.499984740745262"/>
        <rFont val="Calibri"/>
        <family val="2"/>
        <charset val="238"/>
      </rPr>
      <t>2 000 000</t>
    </r>
  </si>
  <si>
    <r>
      <rPr>
        <strike/>
        <sz val="11"/>
        <color rgb="FF00B050"/>
        <rFont val="Calibri"/>
        <family val="2"/>
        <charset val="238"/>
      </rPr>
      <t>210000</t>
    </r>
    <r>
      <rPr>
        <strike/>
        <sz val="11"/>
        <color rgb="FF7030A0"/>
        <rFont val="Calibri"/>
        <family val="2"/>
        <charset val="238"/>
      </rPr>
      <t xml:space="preserve"> 
1 050 000
</t>
    </r>
    <r>
      <rPr>
        <sz val="11"/>
        <color theme="7" tint="-0.499984740745262"/>
        <rFont val="Calibri"/>
        <family val="2"/>
        <charset val="238"/>
      </rPr>
      <t>1 400 000</t>
    </r>
  </si>
  <si>
    <r>
      <rPr>
        <strike/>
        <sz val="11"/>
        <color rgb="FF00B050"/>
        <rFont val="Calibri"/>
        <family val="2"/>
        <charset val="238"/>
      </rPr>
      <t xml:space="preserve">400000
</t>
    </r>
    <r>
      <rPr>
        <strike/>
        <sz val="11"/>
        <color rgb="FF7030A0"/>
        <rFont val="Calibri"/>
        <family val="2"/>
        <charset val="238"/>
      </rPr>
      <t xml:space="preserve">500 000
</t>
    </r>
    <r>
      <rPr>
        <sz val="11"/>
        <color theme="7" tint="-0.499984740745262"/>
        <rFont val="Calibri"/>
        <family val="2"/>
        <charset val="238"/>
      </rPr>
      <t>1 000 000</t>
    </r>
  </si>
  <si>
    <r>
      <rPr>
        <strike/>
        <sz val="11"/>
        <color rgb="FF00B050"/>
        <rFont val="Calibri"/>
        <family val="2"/>
        <charset val="238"/>
      </rPr>
      <t xml:space="preserve">280000 
</t>
    </r>
    <r>
      <rPr>
        <strike/>
        <sz val="11"/>
        <color rgb="FF7030A0"/>
        <rFont val="Calibri"/>
        <family val="2"/>
        <charset val="238"/>
      </rPr>
      <t xml:space="preserve">350 000
</t>
    </r>
    <r>
      <rPr>
        <sz val="11"/>
        <color theme="7" tint="-0.499984740745262"/>
        <rFont val="Calibri"/>
        <family val="2"/>
        <charset val="238"/>
      </rPr>
      <t>700 000</t>
    </r>
  </si>
  <si>
    <r>
      <rPr>
        <strike/>
        <sz val="11"/>
        <color rgb="FF00B05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</si>
  <si>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1000000 
1 500 000
</t>
    </r>
    <r>
      <rPr>
        <sz val="11"/>
        <color theme="7" tint="-0.499984740745262"/>
        <rFont val="Calibri"/>
        <family val="2"/>
        <charset val="238"/>
      </rPr>
      <t>2 500 000</t>
    </r>
  </si>
  <si>
    <r>
      <rPr>
        <strike/>
        <sz val="11"/>
        <color rgb="FF7030A0"/>
        <rFont val="Calibri"/>
        <family val="2"/>
        <charset val="238"/>
      </rPr>
      <t xml:space="preserve">700000 
1 050 000
</t>
    </r>
    <r>
      <rPr>
        <sz val="11"/>
        <color theme="7" tint="-0.499984740745262"/>
        <rFont val="Calibri"/>
        <family val="2"/>
        <charset val="238"/>
      </rPr>
      <t>1 750 000</t>
    </r>
  </si>
  <si>
    <r>
      <rPr>
        <strike/>
        <sz val="11"/>
        <color rgb="FF7030A0"/>
        <rFont val="Calibri"/>
        <family val="2"/>
        <charset val="238"/>
      </rPr>
      <t xml:space="preserve">01.03.2023
</t>
    </r>
    <r>
      <rPr>
        <sz val="11"/>
        <color theme="7" tint="-0.499984740745262"/>
        <rFont val="Calibri"/>
        <family val="2"/>
        <charset val="238"/>
      </rPr>
      <t>03.2024</t>
    </r>
  </si>
  <si>
    <r>
      <t xml:space="preserve">01.09.2025
</t>
    </r>
    <r>
      <rPr>
        <strike/>
        <sz val="11"/>
        <color rgb="FF7030A0"/>
        <rFont val="Calibri"/>
        <family val="2"/>
        <charset val="238"/>
      </rPr>
      <t xml:space="preserve">IX 2023
</t>
    </r>
    <r>
      <rPr>
        <sz val="11"/>
        <color theme="7" tint="-0.499984740745262"/>
        <rFont val="Calibri"/>
        <family val="2"/>
        <charset val="238"/>
      </rPr>
      <t>01.2024</t>
    </r>
  </si>
  <si>
    <r>
      <rPr>
        <strike/>
        <sz val="11"/>
        <color rgb="FF7030A0"/>
        <rFont val="Calibri"/>
        <family val="2"/>
        <charset val="238"/>
        <scheme val="major"/>
      </rPr>
      <t xml:space="preserve">01.09.2023
</t>
    </r>
    <r>
      <rPr>
        <sz val="11"/>
        <color theme="7" tint="-0.499984740745262"/>
        <rFont val="Calibri"/>
        <family val="2"/>
        <charset val="238"/>
        <scheme val="major"/>
      </rPr>
      <t>01.2024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</si>
  <si>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01.04.2023
</t>
    </r>
    <r>
      <rPr>
        <sz val="11"/>
        <color theme="7" tint="-0.499984740745262"/>
        <rFont val="Calibri"/>
        <family val="2"/>
        <charset val="238"/>
        <scheme val="minor"/>
      </rPr>
      <t>01.2024</t>
    </r>
  </si>
  <si>
    <t>připraveno</t>
  </si>
  <si>
    <t>-</t>
  </si>
  <si>
    <t>Výstavba nových prostor mateřské školy především pro umístění dětí od dvou let věku</t>
  </si>
  <si>
    <r>
      <rPr>
        <strike/>
        <sz val="11"/>
        <color rgb="FF00B050"/>
        <rFont val="Calibri"/>
        <family val="2"/>
        <charset val="238"/>
      </rPr>
      <t xml:space="preserve">Zpracována PD a výběr dodavatele </t>
    </r>
    <r>
      <rPr>
        <sz val="11"/>
        <color theme="7" tint="-0.499984740745262"/>
        <rFont val="Calibri"/>
        <family val="2"/>
        <charset val="238"/>
      </rPr>
      <t>před dokončením</t>
    </r>
  </si>
  <si>
    <r>
      <rPr>
        <strike/>
        <sz val="11"/>
        <color rgb="FF00B050"/>
        <rFont val="Calibri"/>
        <family val="2"/>
        <charset val="238"/>
      </rPr>
      <t xml:space="preserve">Venkovní učebny, venkovní hrací plochy pro děti, rozvoj infrastruktury pro ICT a polytechnické vzdělávání, vnitřní konektivita, obnova kamerového systému </t>
    </r>
    <r>
      <rPr>
        <sz val="11"/>
        <color theme="7" tint="-0.499984740745262"/>
        <rFont val="Calibri"/>
        <family val="2"/>
        <charset val="238"/>
      </rPr>
      <t>Venkovní učebny pro rozvoj polytechnického vzdělávání, venkovní hrací plochy pro děti a obnova venkovních herních prvků</t>
    </r>
  </si>
  <si>
    <r>
      <t xml:space="preserve">TEEN </t>
    </r>
    <r>
      <rPr>
        <sz val="11"/>
        <color theme="7" tint="-0.499984740745262"/>
        <rFont val="Calibri"/>
        <family val="2"/>
        <charset val="238"/>
      </rPr>
      <t xml:space="preserve">club </t>
    </r>
    <r>
      <rPr>
        <sz val="11"/>
        <color rgb="FF00B050"/>
        <rFont val="Calibri"/>
        <family val="2"/>
        <charset val="238"/>
      </rPr>
      <t>- prostor pro náctileté</t>
    </r>
  </si>
  <si>
    <r>
      <rPr>
        <strike/>
        <sz val="11"/>
        <color rgb="FF00B050"/>
        <rFont val="Calibri"/>
        <family val="2"/>
        <charset val="238"/>
      </rP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</si>
  <si>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50 000 000
</t>
    </r>
    <r>
      <rPr>
        <strike/>
        <sz val="11"/>
        <color rgb="FF7030A0"/>
        <rFont val="Calibri"/>
        <family val="2"/>
        <charset val="238"/>
      </rPr>
      <t xml:space="preserve">60 000 000
</t>
    </r>
    <r>
      <rPr>
        <sz val="11"/>
        <color theme="7" tint="-0.499984740745262"/>
        <rFont val="Calibri"/>
        <family val="2"/>
        <charset val="238"/>
      </rPr>
      <t>85 000 000</t>
    </r>
  </si>
  <si>
    <r>
      <rPr>
        <strike/>
        <sz val="11"/>
        <color rgb="FF00B050"/>
        <rFont val="Calibri"/>
        <family val="2"/>
        <charset val="238"/>
      </rPr>
      <t xml:space="preserve">35000000
</t>
    </r>
    <r>
      <rPr>
        <sz val="11"/>
        <color theme="7" tint="-0.499984740745262"/>
        <rFont val="Calibri"/>
        <family val="2"/>
        <charset val="238"/>
      </rPr>
      <t>59 500 000</t>
    </r>
  </si>
  <si>
    <t>ZŠ a MŠ Větrný Jeníkov, příspěvková organizace</t>
  </si>
  <si>
    <t>Městys Větrný Jeníkov</t>
  </si>
  <si>
    <t>Větrný Jeníkov</t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</si>
  <si>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2028</t>
    </r>
  </si>
  <si>
    <r>
      <t xml:space="preserve">1750000
</t>
    </r>
    <r>
      <rPr>
        <sz val="11"/>
        <color theme="7" tint="-0.499984740745262"/>
        <rFont val="Calibri"/>
        <family val="2"/>
        <charset val="238"/>
      </rPr>
      <t>2 450 000</t>
    </r>
  </si>
  <si>
    <r>
      <t xml:space="preserve">2500000
</t>
    </r>
    <r>
      <rPr>
        <sz val="11"/>
        <color theme="7" tint="-0.499984740745262"/>
        <rFont val="Calibri"/>
        <family val="2"/>
        <charset val="238"/>
      </rPr>
      <t>3 500 000</t>
    </r>
  </si>
  <si>
    <r>
      <t xml:space="preserve">3300000
</t>
    </r>
    <r>
      <rPr>
        <sz val="11"/>
        <color theme="7" tint="-0.499984740745262"/>
        <rFont val="Calibri"/>
        <family val="2"/>
        <charset val="238"/>
      </rPr>
      <t>4 500 000</t>
    </r>
  </si>
  <si>
    <r>
      <t xml:space="preserve">2310000
</t>
    </r>
    <r>
      <rPr>
        <sz val="11"/>
        <color theme="7" tint="-0.499984740745262"/>
        <rFont val="Calibri"/>
        <family val="2"/>
        <charset val="238"/>
      </rPr>
      <t>3 150 000</t>
    </r>
  </si>
  <si>
    <r>
      <t xml:space="preserve">30500000
</t>
    </r>
    <r>
      <rPr>
        <sz val="11"/>
        <color theme="7" tint="-0.499984740745262"/>
        <rFont val="Calibri"/>
        <family val="2"/>
        <charset val="238"/>
      </rPr>
      <t>40 000 000</t>
    </r>
  </si>
  <si>
    <r>
      <t xml:space="preserve">21350000
</t>
    </r>
    <r>
      <rPr>
        <sz val="11"/>
        <color theme="7" tint="-0.499984740745262"/>
        <rFont val="Calibri"/>
        <family val="2"/>
        <charset val="238"/>
      </rPr>
      <t>28 000 000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</si>
  <si>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</si>
  <si>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9700000
</t>
    </r>
    <r>
      <rPr>
        <sz val="11"/>
        <color theme="7" tint="-0.499984740745262"/>
        <rFont val="Calibri"/>
        <family val="2"/>
        <charset val="238"/>
      </rPr>
      <t>12 000 000</t>
    </r>
  </si>
  <si>
    <r>
      <t xml:space="preserve">6790000
</t>
    </r>
    <r>
      <rPr>
        <sz val="11"/>
        <color theme="7" tint="-0.499984740745262"/>
        <rFont val="Calibri"/>
        <family val="2"/>
        <charset val="238"/>
      </rPr>
      <t>8 400 000</t>
    </r>
  </si>
  <si>
    <r>
      <t xml:space="preserve">3000000
</t>
    </r>
    <r>
      <rPr>
        <sz val="11"/>
        <color theme="7" tint="-0.499984740745262"/>
        <rFont val="Calibri"/>
        <family val="2"/>
        <charset val="238"/>
      </rPr>
      <t>5 000 000</t>
    </r>
  </si>
  <si>
    <r>
      <t xml:space="preserve">2100000
</t>
    </r>
    <r>
      <rPr>
        <sz val="11"/>
        <color theme="7" tint="-0.499984740745262"/>
        <rFont val="Calibri"/>
        <family val="2"/>
        <charset val="238"/>
      </rPr>
      <t>3 500 000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</si>
  <si>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</si>
  <si>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z val="11"/>
        <color theme="7" tint="-0.499984740745262"/>
        <rFont val="Calibri"/>
        <family val="2"/>
        <charset val="238"/>
      </rPr>
      <t>Realizace menšího rozsahu o prázdninách 2023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</si>
  <si>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</si>
  <si>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2000000
</t>
    </r>
    <r>
      <rPr>
        <sz val="11"/>
        <color theme="7" tint="-0.499984740745262"/>
        <rFont val="Calibri"/>
        <family val="2"/>
        <charset val="238"/>
      </rPr>
      <t>4 000 000</t>
    </r>
  </si>
  <si>
    <r>
      <t xml:space="preserve">1400000
</t>
    </r>
    <r>
      <rPr>
        <sz val="11"/>
        <color theme="7" tint="-0.499984740745262"/>
        <rFont val="Calibri"/>
        <family val="2"/>
        <charset val="238"/>
      </rPr>
      <t>2 800 000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</si>
  <si>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</si>
  <si>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2026</t>
    </r>
  </si>
  <si>
    <r>
      <t xml:space="preserve">2024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</si>
  <si>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2023
</t>
    </r>
    <r>
      <rPr>
        <sz val="11"/>
        <color theme="7" tint="-0.499984740745262"/>
        <rFont val="Calibri"/>
        <family val="2"/>
        <charset val="238"/>
        <scheme val="minor"/>
      </rPr>
      <t>2025</t>
    </r>
  </si>
  <si>
    <r>
      <t xml:space="preserve">2022
</t>
    </r>
    <r>
      <rPr>
        <sz val="11"/>
        <color theme="7" tint="-0.499984740745262"/>
        <rFont val="Calibri"/>
        <family val="2"/>
        <charset val="238"/>
      </rPr>
      <t>2024</t>
    </r>
  </si>
  <si>
    <r>
      <t xml:space="preserve">2025
</t>
    </r>
    <r>
      <rPr>
        <sz val="11"/>
        <color theme="7" tint="-0.499984740745262"/>
        <rFont val="Calibri"/>
        <family val="2"/>
        <charset val="238"/>
      </rPr>
      <t>2027</t>
    </r>
  </si>
  <si>
    <r>
      <t xml:space="preserve">2023
</t>
    </r>
    <r>
      <rPr>
        <sz val="11"/>
        <color theme="7" tint="-0.499984740745262"/>
        <rFont val="Calibri"/>
        <family val="2"/>
        <charset val="238"/>
      </rPr>
      <t>2030</t>
    </r>
  </si>
  <si>
    <r>
      <t xml:space="preserve">14000000
</t>
    </r>
    <r>
      <rPr>
        <sz val="11"/>
        <color theme="7" tint="-0.499984740745262"/>
        <rFont val="Calibri"/>
        <family val="2"/>
        <charset val="238"/>
      </rPr>
      <t>21 000 000</t>
    </r>
  </si>
  <si>
    <r>
      <t xml:space="preserve">20000000
</t>
    </r>
    <r>
      <rPr>
        <sz val="11"/>
        <color theme="7" tint="-0.499984740745262"/>
        <rFont val="Calibri"/>
        <family val="2"/>
        <charset val="238"/>
      </rPr>
      <t>30 000 000</t>
    </r>
  </si>
  <si>
    <t>Oprava suterénu školy - odborná učebna</t>
  </si>
  <si>
    <t>Rekonstrukce dílny - školník na odborrnou učebnu</t>
  </si>
  <si>
    <t>Oprava suterénu školy - kabinety, archiv,sklad učebnic</t>
  </si>
  <si>
    <t xml:space="preserve">Rekonstrukce sklepních prostor </t>
  </si>
  <si>
    <t>Předmětem projektu pro ZŠ Větrný Jeníkov je vybudování venkovní učebny v prostorách současného školního dvora. Venkovní učebna by žákům nabídla změnu prostředí pro výuku, vzdělávací činnosti a společenské aktivity. Nabídla by prostor pro realizaci činností v rámci předmětů napříč učebním plánem, které se obtížně realizují v klasické kmenové třídě. Především ovšem věříme, že výuka ve venkovních prostorách by škole nabídla širší možnosti v pořádání projektové výuky</t>
  </si>
  <si>
    <t>Revitalizace polytechnických dílen v Dolní Cerekvi</t>
  </si>
  <si>
    <r>
      <rPr>
        <strike/>
        <sz val="11"/>
        <color rgb="FF00B050"/>
        <rFont val="Calibri"/>
        <family val="2"/>
        <charset val="238"/>
      </rPr>
      <t xml:space="preserve">2024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</si>
  <si>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</si>
  <si>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3700000 
</t>
    </r>
    <r>
      <rPr>
        <strike/>
        <sz val="11"/>
        <color rgb="FF00B050"/>
        <rFont val="Calibri"/>
        <family val="2"/>
        <charset val="238"/>
      </rPr>
      <t xml:space="preserve">35 000 000
</t>
    </r>
    <r>
      <rPr>
        <sz val="11"/>
        <color theme="7" tint="-0.499984740745262"/>
        <rFont val="Calibri"/>
        <family val="2"/>
        <charset val="238"/>
      </rPr>
      <t>41 000 000</t>
    </r>
  </si>
  <si>
    <r>
      <t xml:space="preserve">24500000
</t>
    </r>
    <r>
      <rPr>
        <sz val="11"/>
        <color theme="7" tint="-0.499984740745262"/>
        <rFont val="Calibri"/>
        <family val="2"/>
        <charset val="238"/>
      </rPr>
      <t>34 850 000</t>
    </r>
  </si>
  <si>
    <r>
      <t xml:space="preserve">2021
</t>
    </r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2025</t>
    </r>
  </si>
  <si>
    <r>
      <t xml:space="preserve">Příprava PD 
</t>
    </r>
    <r>
      <rPr>
        <strike/>
        <sz val="11"/>
        <color rgb="FF00B050"/>
        <rFont val="Calibri"/>
        <family val="2"/>
        <charset val="238"/>
      </rPr>
      <t xml:space="preserve">projekt bude realizován o letních prázdninách 2022
</t>
    </r>
    <r>
      <rPr>
        <sz val="11"/>
        <color theme="7" tint="-0.499984740745262"/>
        <rFont val="Calibri"/>
        <family val="2"/>
        <charset val="238"/>
      </rPr>
      <t>realizováno</t>
    </r>
  </si>
  <si>
    <r>
      <t xml:space="preserve">4200000 
</t>
    </r>
    <r>
      <rPr>
        <sz val="11"/>
        <color theme="7" tint="-0.499984740745262"/>
        <rFont val="Calibri"/>
        <family val="2"/>
        <charset val="238"/>
      </rPr>
      <t>2 940 000</t>
    </r>
  </si>
  <si>
    <r>
      <t>14 000 000</t>
    </r>
    <r>
      <rPr>
        <sz val="11"/>
        <color theme="7" tint="-0.499984740745262"/>
        <rFont val="Calibri"/>
        <family val="2"/>
        <charset val="238"/>
      </rPr>
      <t xml:space="preserve"> 
17 500 000</t>
    </r>
  </si>
  <si>
    <r>
      <rPr>
        <strike/>
        <sz val="11"/>
        <color rgb="FF00B050"/>
        <rFont val="Calibri"/>
        <family val="2"/>
        <charset val="238"/>
      </rPr>
      <t xml:space="preserve">6000000 
</t>
    </r>
    <r>
      <rPr>
        <sz val="11"/>
        <color theme="7" tint="-0.499984740745262"/>
        <rFont val="Calibri"/>
        <family val="2"/>
        <charset val="238"/>
      </rPr>
      <t>4 200 000</t>
    </r>
  </si>
  <si>
    <r>
      <rPr>
        <strike/>
        <sz val="11"/>
        <color rgb="FF00B050"/>
        <rFont val="Calibri"/>
        <family val="2"/>
        <charset val="238"/>
      </rPr>
      <t xml:space="preserve">490 000 
</t>
    </r>
    <r>
      <rPr>
        <sz val="11"/>
        <color theme="7" tint="-0.499984740745262"/>
        <rFont val="Calibri"/>
        <family val="2"/>
        <charset val="238"/>
      </rPr>
      <t>140 000</t>
    </r>
  </si>
  <si>
    <r>
      <rPr>
        <strike/>
        <sz val="11"/>
        <color rgb="FF00B050"/>
        <rFont val="Calibri"/>
        <family val="2"/>
        <charset val="238"/>
      </rPr>
      <t>700000</t>
    </r>
    <r>
      <rPr>
        <sz val="11"/>
        <color rgb="FF00B050"/>
        <rFont val="Calibri"/>
        <family val="2"/>
        <charset val="238"/>
      </rPr>
      <t xml:space="preserve"> 
</t>
    </r>
    <r>
      <rPr>
        <sz val="11"/>
        <color theme="7" tint="-0.499984740745262"/>
        <rFont val="Calibri"/>
        <family val="2"/>
        <charset val="238"/>
      </rPr>
      <t>200 000</t>
    </r>
  </si>
  <si>
    <r>
      <t xml:space="preserve">20000000 
</t>
    </r>
    <r>
      <rPr>
        <sz val="11"/>
        <color theme="7" tint="-0.499984740745262"/>
        <rFont val="Calibri"/>
        <family val="2"/>
        <charset val="238"/>
      </rPr>
      <t>25 000 000</t>
    </r>
  </si>
  <si>
    <r>
      <t>40000000</t>
    </r>
    <r>
      <rPr>
        <sz val="11"/>
        <color theme="7" tint="-0.499984740745262"/>
        <rFont val="Calibri"/>
        <family val="2"/>
        <charset val="238"/>
      </rPr>
      <t xml:space="preserve"> 
50 000 000</t>
    </r>
  </si>
  <si>
    <r>
      <t>90000000</t>
    </r>
    <r>
      <rPr>
        <sz val="11"/>
        <color theme="7" tint="-0.499984740745262"/>
        <rFont val="Calibri"/>
        <family val="2"/>
        <charset val="238"/>
      </rPr>
      <t xml:space="preserve"> 
120 000 000</t>
    </r>
  </si>
  <si>
    <r>
      <t>28 000 000</t>
    </r>
    <r>
      <rPr>
        <sz val="11"/>
        <color theme="7" tint="-0.499984740745262"/>
        <rFont val="Calibri"/>
        <family val="2"/>
        <charset val="238"/>
      </rPr>
      <t xml:space="preserve"> 
35 000 000</t>
    </r>
  </si>
  <si>
    <r>
      <t>63 000 000</t>
    </r>
    <r>
      <rPr>
        <sz val="11"/>
        <color theme="7" tint="-0.499984740745262"/>
        <rFont val="Calibri"/>
        <family val="2"/>
        <charset val="238"/>
      </rPr>
      <t xml:space="preserve"> 
84 000 000</t>
    </r>
  </si>
  <si>
    <r>
      <t>Budování odborných učeben</t>
    </r>
    <r>
      <rPr>
        <strike/>
        <sz val="11"/>
        <color rgb="FF7030A0"/>
        <rFont val="Calibri"/>
        <family val="2"/>
        <charset val="238"/>
      </rPr>
      <t xml:space="preserve"> (jazyková, přírodovědná, dílny, cvičná kuchyňka)</t>
    </r>
    <r>
      <rPr>
        <sz val="11"/>
        <color rgb="FF00B050"/>
        <rFont val="Calibri"/>
        <family val="2"/>
        <charset val="238"/>
      </rPr>
      <t xml:space="preserve"> včetně zázemí pro školní družinu </t>
    </r>
    <r>
      <rPr>
        <sz val="11"/>
        <color theme="7" tint="-0.499984740745262"/>
        <rFont val="Calibri"/>
        <family val="2"/>
        <charset val="238"/>
      </rPr>
      <t>a školní klub</t>
    </r>
  </si>
  <si>
    <r>
      <rPr>
        <strike/>
        <sz val="11"/>
        <color rgb="FF00B050"/>
        <rFont val="Calibri"/>
        <family val="2"/>
        <charset val="238"/>
      </rPr>
      <t>2022</t>
    </r>
    <r>
      <rPr>
        <sz val="11"/>
        <color rgb="FF00B050"/>
        <rFont val="Calibri"/>
        <family val="2"/>
        <charset val="238"/>
      </rPr>
      <t xml:space="preserve">
</t>
    </r>
    <r>
      <rPr>
        <strike/>
        <sz val="11"/>
        <color rgb="FF7030A0"/>
        <rFont val="Calibri"/>
        <family val="2"/>
        <charset val="238"/>
      </rPr>
      <t xml:space="preserve">2023
</t>
    </r>
    <r>
      <rPr>
        <sz val="11"/>
        <color theme="7" tint="-0.499984740745262"/>
        <rFont val="Calibri"/>
        <family val="2"/>
        <charset val="238"/>
      </rPr>
      <t>2021</t>
    </r>
  </si>
  <si>
    <r>
      <rPr>
        <strike/>
        <sz val="11"/>
        <color rgb="FF00B050"/>
        <rFont val="Calibri"/>
        <family val="2"/>
        <charset val="238"/>
      </rPr>
      <t xml:space="preserve">zpracována PD
</t>
    </r>
    <r>
      <rPr>
        <sz val="11"/>
        <color theme="7" tint="-0.499984740745262"/>
        <rFont val="Calibri"/>
        <family val="2"/>
        <charset val="238"/>
      </rPr>
      <t>podepsaná SoD</t>
    </r>
  </si>
  <si>
    <r>
      <rPr>
        <strike/>
        <sz val="11"/>
        <color rgb="FF00B050"/>
        <rFont val="Calibri"/>
        <family val="2"/>
        <charset val="238"/>
      </rPr>
      <t xml:space="preserve">ne
</t>
    </r>
    <r>
      <rPr>
        <sz val="11"/>
        <color theme="7" tint="-0.499984740745262"/>
        <rFont val="Calibri"/>
        <family val="2"/>
        <charset val="238"/>
      </rPr>
      <t>ano</t>
    </r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</si>
  <si>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</si>
  <si>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</si>
  <si>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</si>
  <si>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</si>
  <si>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</si>
  <si>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</si>
  <si>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</si>
  <si>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</si>
  <si>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</si>
  <si>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</si>
  <si>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</si>
  <si>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</si>
  <si>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</si>
  <si>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</si>
  <si>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</si>
  <si>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</si>
  <si>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</si>
  <si>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</si>
  <si>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</si>
  <si>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</si>
  <si>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</si>
  <si>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</si>
  <si>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</si>
  <si>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</si>
  <si>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</si>
  <si>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</si>
  <si>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</si>
  <si>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</si>
  <si>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</si>
  <si>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</si>
  <si>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</si>
  <si>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</si>
  <si>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</si>
  <si>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Rekonstrukce zázemi pro školní poradenské pracoviště</t>
  </si>
  <si>
    <t>Rekonstrukce prostor sloužící pro školní poradenské pracoviště</t>
  </si>
  <si>
    <t>Přebudování vnitřní konektivity v budově na Komenského ul.</t>
  </si>
  <si>
    <t>Vybudování a rekonstrukce rozvodů pro wi-fi</t>
  </si>
  <si>
    <t>Rekonstrukce jazykové učebny v Poděbradově ul.</t>
  </si>
  <si>
    <t>Rekonstrukce cvičné kuchyňky</t>
  </si>
  <si>
    <t xml:space="preserve">Rekonstrukce učebny cizích jazyků v Komenského ul. </t>
  </si>
  <si>
    <t xml:space="preserve">Rekonstrukce odborné učebny cizích jazyk v budově v Komenského ul. </t>
  </si>
  <si>
    <t>ZŠ Polná, Poděbradova 79 - rekonstrukce tříd 2. etapa</t>
  </si>
  <si>
    <t>ZŠ Polná, Komenského 118 - rekonstrukce tříd 2. etapa</t>
  </si>
  <si>
    <r>
      <rPr>
        <strike/>
        <sz val="11"/>
        <color theme="1"/>
        <rFont val="Calibri"/>
        <family val="2"/>
        <charset val="238"/>
      </rPr>
      <t>Meruzalka - Montessori mateřská škola a základní škola v Polné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Montessori střední škola, základní škola a mateřská škola Polná</t>
    </r>
  </si>
  <si>
    <r>
      <t xml:space="preserve">Zlatě </t>
    </r>
    <r>
      <rPr>
        <b/>
        <sz val="11"/>
        <rFont val="Calibri"/>
        <family val="2"/>
        <charset val="238"/>
      </rPr>
      <t>jsou vyznačeny změny k 25. 10. 2023</t>
    </r>
  </si>
  <si>
    <r>
      <rPr>
        <b/>
        <sz val="11"/>
        <color rgb="FF0070C0"/>
        <rFont val="Calibri"/>
        <family val="2"/>
        <charset val="238"/>
      </rPr>
      <t>Modře</t>
    </r>
    <r>
      <rPr>
        <b/>
        <sz val="11"/>
        <rFont val="Calibri"/>
        <family val="2"/>
        <charset val="238"/>
      </rPr>
      <t xml:space="preserve"> jsou vyznačeny změny k 25. 6. 2024</t>
    </r>
  </si>
  <si>
    <t>Vybudování venkovní odborné učebny včetně vybavení</t>
  </si>
  <si>
    <t xml:space="preserve">ne </t>
  </si>
  <si>
    <t xml:space="preserve">Rekonstrukce odborných učeben, obnova a optimalizace IT infrastruktury a modernizace vnitřní konektivty školy </t>
  </si>
  <si>
    <t>Revitalizace objektu SVČ TEMPO</t>
  </si>
  <si>
    <t>Revitalizace opláštění a výměna oken společně s provedením energeticko-úsporných opatření, doplněné o výměnu vytápění v tělocvičně a případně osazení objektu fotovoltaickými panely.</t>
  </si>
  <si>
    <t>Vybudování venkovní učebny</t>
  </si>
  <si>
    <t>V rámci projektu bude vybudovaná venkovní učebna s terasou a vyřešen vchod z budovy k této učebně.</t>
  </si>
  <si>
    <t>Mateřská škola Bítovčice, p.o.</t>
  </si>
  <si>
    <t>Obec Bítovčice</t>
  </si>
  <si>
    <t>Revitalizace školní zahrady, aktivní pobyt dětí venku, řízené aktivity</t>
  </si>
  <si>
    <t>Bítovčice</t>
  </si>
  <si>
    <t>Obnova herních prvků, vybudování přírodní učebny,  úprava školní zahrady a venkovních ploch MŠ</t>
  </si>
  <si>
    <t>Rekonstrukce elektroinstalace v MŠ Velký Beranov</t>
  </si>
  <si>
    <t>Rekonstrukce elektroinstalace - nevyhovuje požadavkům</t>
  </si>
  <si>
    <t>Výměna a instalace nových hracích prvků ve vnitřních i venkovních prostorách MŠ Velký Beranov</t>
  </si>
  <si>
    <t xml:space="preserve">Vybavení odborných učeben ZŠ </t>
  </si>
  <si>
    <t>Vybavení odborných učeben včetně zázemí pro školní družinu a školní klub</t>
  </si>
  <si>
    <t>Přístavba ZŠ - vybavení</t>
  </si>
  <si>
    <r>
      <rPr>
        <strike/>
        <sz val="11"/>
        <color rgb="FF00B050"/>
        <rFont val="Calibri"/>
        <family val="2"/>
        <charset val="238"/>
      </rPr>
      <t xml:space="preserve">10000000 </t>
    </r>
    <r>
      <rPr>
        <sz val="11"/>
        <color rgb="FF0070C0"/>
        <rFont val="Calibri"/>
        <family val="2"/>
        <charset val="238"/>
      </rPr>
      <t>14 000 000</t>
    </r>
  </si>
  <si>
    <r>
      <rPr>
        <strike/>
        <sz val="11"/>
        <color rgb="FF00B050"/>
        <rFont val="Calibri"/>
        <family val="2"/>
        <charset val="238"/>
      </rPr>
      <t xml:space="preserve">7000000 </t>
    </r>
    <r>
      <rPr>
        <sz val="11"/>
        <color rgb="FF0070C0"/>
        <rFont val="Calibri"/>
        <family val="2"/>
        <charset val="238"/>
      </rPr>
      <t>9 800 000</t>
    </r>
  </si>
  <si>
    <t>rekonstrukce elektroinstalace v ZŠ Velký Beranov</t>
  </si>
  <si>
    <t>projekt již realizován</t>
  </si>
  <si>
    <r>
      <t>Pořízení vybavení do odborných učeben</t>
    </r>
    <r>
      <rPr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</si>
  <si>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r>
      <t>Pořízení vybavení do odborných učeben (cizí jazyky, přírodní vědy, polytech. vzděl., IT..)</t>
    </r>
    <r>
      <rPr>
        <strike/>
        <sz val="11"/>
        <color theme="7" tint="-0.499984740745262"/>
        <rFont val="Calibri"/>
        <family val="2"/>
        <charset val="238"/>
      </rPr>
      <t>a</t>
    </r>
    <r>
      <rPr>
        <strike/>
        <sz val="11"/>
        <color rgb="FF0070C0"/>
        <rFont val="Calibri"/>
        <family val="2"/>
        <charset val="238"/>
      </rPr>
      <t>,</t>
    </r>
    <r>
      <rPr>
        <sz val="11"/>
        <color theme="7" tint="-0.499984740745262"/>
        <rFont val="Calibri"/>
        <family val="2"/>
        <charset val="238"/>
      </rPr>
      <t xml:space="preserve"> školní družiny </t>
    </r>
    <r>
      <rPr>
        <sz val="11"/>
        <color rgb="FF0070C0"/>
        <rFont val="Calibri"/>
        <family val="2"/>
        <charset val="238"/>
      </rPr>
      <t>a školního klubu</t>
    </r>
  </si>
  <si>
    <t>Základní a Mateřská škola Dušejov, příspěvková organizace</t>
  </si>
  <si>
    <t>Vybavení odborné učebny IT</t>
  </si>
  <si>
    <t>Pořízení nábytku  a techniky do odborné počítačové učebny</t>
  </si>
  <si>
    <t>Mateřská škola a Základní škola Kostelec, příspěvková organizace</t>
  </si>
  <si>
    <t>Obec Kostelec</t>
  </si>
  <si>
    <t>Novostavba přístřešku pro ZŠ a MŠ Kostelec parc. Č. 100/1, k. ú. Kostelec u Jihlavy</t>
  </si>
  <si>
    <t>Kostelec</t>
  </si>
  <si>
    <t xml:space="preserve">projekt má za účel výstavbu venkovní učebny pro přírodovědné účely. </t>
  </si>
  <si>
    <t>1 111 263,73</t>
  </si>
  <si>
    <t>777 884,61</t>
  </si>
  <si>
    <r>
      <rPr>
        <strike/>
        <sz val="11"/>
        <color rgb="FF00B050"/>
        <rFont val="Calibri"/>
        <family val="2"/>
        <charset val="238"/>
      </rPr>
      <t xml:space="preserve">ne </t>
    </r>
    <r>
      <rPr>
        <sz val="11"/>
        <color rgb="FF0070C0"/>
        <rFont val="Calibri"/>
        <family val="2"/>
        <charset val="238"/>
      </rPr>
      <t>vydané stavební povolení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</si>
  <si>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5000000 </t>
    </r>
    <r>
      <rPr>
        <sz val="11"/>
        <color rgb="FF0070C0"/>
        <rFont val="Calibri"/>
        <family val="2"/>
        <charset val="238"/>
        <scheme val="minor"/>
      </rPr>
      <t>7 000 000</t>
    </r>
  </si>
  <si>
    <r>
      <rPr>
        <strike/>
        <sz val="11"/>
        <color rgb="FF7030A0"/>
        <rFont val="Calibri"/>
        <family val="2"/>
        <charset val="238"/>
        <scheme val="minor"/>
      </rPr>
      <t>3 500 000</t>
    </r>
    <r>
      <rPr>
        <sz val="11"/>
        <color rgb="FF7030A0"/>
        <rFont val="Calibri"/>
        <family val="2"/>
        <charset val="238"/>
        <scheme val="minor"/>
      </rPr>
      <t xml:space="preserve">  </t>
    </r>
    <r>
      <rPr>
        <sz val="11"/>
        <color rgb="FF0070C0"/>
        <rFont val="Calibri"/>
        <family val="2"/>
        <charset val="238"/>
        <scheme val="minor"/>
      </rPr>
      <t>4 900 000</t>
    </r>
  </si>
  <si>
    <r>
      <rPr>
        <strike/>
        <sz val="11"/>
        <color rgb="FF00B050"/>
        <rFont val="Calibri"/>
        <family val="2"/>
        <charset val="238"/>
      </rPr>
      <t xml:space="preserve">20000000 </t>
    </r>
    <r>
      <rPr>
        <sz val="11"/>
        <color rgb="FF0070C0"/>
        <rFont val="Calibri"/>
        <family val="2"/>
        <charset val="238"/>
      </rPr>
      <t>30 000 000</t>
    </r>
  </si>
  <si>
    <r>
      <rPr>
        <strike/>
        <sz val="11"/>
        <color rgb="FF00B050"/>
        <rFont val="Calibri"/>
        <family val="2"/>
        <charset val="238"/>
      </rPr>
      <t xml:space="preserve">14000000 </t>
    </r>
    <r>
      <rPr>
        <sz val="11"/>
        <color rgb="FF0070C0"/>
        <rFont val="Calibri"/>
        <family val="2"/>
        <charset val="238"/>
      </rPr>
      <t>21 000 000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</si>
  <si>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z val="11"/>
        <color rgb="FF0070C0"/>
        <rFont val="Calibri"/>
        <family val="2"/>
        <charset val="238"/>
      </rPr>
      <t>2024</t>
    </r>
  </si>
  <si>
    <t>Nová třída pro dvouleté děti</t>
  </si>
  <si>
    <r>
      <rPr>
        <strike/>
        <sz val="11"/>
        <color rgb="FF00B050"/>
        <rFont val="Calibri"/>
        <family val="2"/>
        <charset val="238"/>
      </rPr>
      <t>2027</t>
    </r>
    <r>
      <rPr>
        <sz val="11"/>
        <color theme="7" tint="-0.499984740745262"/>
        <rFont val="Calibri"/>
        <family val="2"/>
        <charset val="238"/>
      </rPr>
      <t xml:space="preserve"> 
</t>
    </r>
    <r>
      <rPr>
        <strike/>
        <sz val="11"/>
        <color theme="7" tint="-0.499984740745262"/>
        <rFont val="Calibri"/>
        <family val="2"/>
        <charset val="238"/>
      </rPr>
      <t xml:space="preserve">2024 </t>
    </r>
    <r>
      <rPr>
        <sz val="11"/>
        <color rgb="FF0070C0"/>
        <rFont val="Calibri"/>
        <family val="2"/>
        <charset val="238"/>
      </rPr>
      <t>2025</t>
    </r>
  </si>
  <si>
    <r>
      <rPr>
        <strike/>
        <sz val="11"/>
        <color rgb="FF00B050"/>
        <rFont val="Calibri"/>
        <family val="2"/>
        <charset val="238"/>
      </rPr>
      <t xml:space="preserve">01.09.2023 </t>
    </r>
    <r>
      <rPr>
        <strike/>
        <sz val="11"/>
        <color rgb="FF7030A0"/>
        <rFont val="Calibri"/>
        <family val="2"/>
        <charset val="238"/>
      </rPr>
      <t xml:space="preserve">
12_2026</t>
    </r>
    <r>
      <rPr>
        <sz val="11"/>
        <color rgb="FF7030A0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2027</t>
    </r>
  </si>
  <si>
    <r>
      <t>Revitalizace školního pozemku pro potřeby odborné výuky (botanická zahrada</t>
    </r>
    <r>
      <rPr>
        <strike/>
        <sz val="11"/>
        <color rgb="FF0070C0"/>
        <rFont val="Calibri"/>
        <family val="2"/>
        <charset val="238"/>
      </rPr>
      <t>, skleník</t>
    </r>
    <r>
      <rPr>
        <sz val="11"/>
        <color rgb="FF00B050"/>
        <rFont val="Calibri"/>
        <family val="2"/>
        <charset val="238"/>
      </rPr>
      <t>). Kompletní oplocení školního pozemku</t>
    </r>
  </si>
  <si>
    <r>
      <rPr>
        <strike/>
        <sz val="11"/>
        <color rgb="FF00B050"/>
        <rFont val="Calibri"/>
        <family val="2"/>
        <charset val="238"/>
      </rPr>
      <t xml:space="preserve">Ve fázi záměru </t>
    </r>
    <r>
      <rPr>
        <strike/>
        <sz val="11"/>
        <color rgb="FF0070C0"/>
        <rFont val="Calibri"/>
        <family val="2"/>
        <charset val="238"/>
      </rPr>
      <t xml:space="preserve">Příprava PD </t>
    </r>
    <r>
      <rPr>
        <sz val="11"/>
        <color rgb="FF0070C0"/>
        <rFont val="Calibri"/>
        <family val="2"/>
        <charset val="238"/>
      </rPr>
      <t>PD dokončena, VŘ na zhotovitele</t>
    </r>
  </si>
  <si>
    <r>
      <rPr>
        <strike/>
        <sz val="11"/>
        <color rgb="FF0070C0"/>
        <rFont val="Calibri"/>
        <family val="2"/>
        <charset val="238"/>
        <scheme val="major"/>
      </rPr>
      <t>ZŠ</t>
    </r>
    <r>
      <rPr>
        <sz val="11"/>
        <color rgb="FF7030A0"/>
        <rFont val="Calibri"/>
        <family val="2"/>
        <charset val="238"/>
        <scheme val="major"/>
      </rPr>
      <t xml:space="preserve"> </t>
    </r>
    <r>
      <rPr>
        <sz val="11"/>
        <color rgb="FF0070C0"/>
        <rFont val="Calibri"/>
        <family val="2"/>
        <charset val="238"/>
        <scheme val="major"/>
      </rPr>
      <t xml:space="preserve">Základní škola </t>
    </r>
    <r>
      <rPr>
        <sz val="11"/>
        <color rgb="FF7030A0"/>
        <rFont val="Calibri"/>
        <family val="2"/>
        <charset val="238"/>
        <scheme val="major"/>
      </rPr>
      <t>Jihlava, Křížová33</t>
    </r>
  </si>
  <si>
    <t>Rekonstrukce školního klubu</t>
  </si>
  <si>
    <t>Rekonstukce prostor školního klubu a školní knihovny</t>
  </si>
  <si>
    <t>Modernizace a dovybavení ŠJ a kuchyně, rekonstrukce dlažby v ZŠ a jídelně</t>
  </si>
  <si>
    <t>Rekonstrukce kuchyně a dovybavení ŠJ</t>
  </si>
  <si>
    <r>
      <t xml:space="preserve">500000
</t>
    </r>
    <r>
      <rPr>
        <strike/>
        <sz val="11"/>
        <color theme="7" tint="-0.499984740745262"/>
        <rFont val="Calibri"/>
        <family val="2"/>
        <charset val="238"/>
      </rPr>
      <t xml:space="preserve">1 000 000 </t>
    </r>
    <r>
      <rPr>
        <sz val="11"/>
        <color rgb="FF0070C0"/>
        <rFont val="Calibri"/>
        <family val="2"/>
        <charset val="238"/>
      </rPr>
      <t>1 300 000</t>
    </r>
  </si>
  <si>
    <r>
      <t xml:space="preserve">350000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910 000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</si>
  <si>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</rPr>
      <t xml:space="preserve">2026 </t>
    </r>
    <r>
      <rPr>
        <sz val="11"/>
        <color rgb="FF0070C0"/>
        <rFont val="Calibri"/>
        <family val="2"/>
        <charset val="238"/>
      </rPr>
      <t>2027</t>
    </r>
  </si>
  <si>
    <r>
      <t xml:space="preserve">425000
</t>
    </r>
    <r>
      <rPr>
        <strike/>
        <sz val="11"/>
        <color theme="7" tint="-0.499984740745262"/>
        <rFont val="Calibri"/>
        <family val="2"/>
        <charset val="238"/>
      </rPr>
      <t xml:space="preserve">700 000 </t>
    </r>
    <r>
      <rPr>
        <sz val="11"/>
        <color rgb="FF0070C0"/>
        <rFont val="Calibri"/>
        <family val="2"/>
        <charset val="238"/>
      </rPr>
      <t>9 100 000</t>
    </r>
  </si>
  <si>
    <r>
      <t xml:space="preserve">2025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</si>
  <si>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t xml:space="preserve">24000000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30 000 000 </t>
    </r>
    <r>
      <rPr>
        <sz val="11"/>
        <color rgb="FF0070C0"/>
        <rFont val="Calibri"/>
        <family val="2"/>
        <charset val="238"/>
        <scheme val="minor"/>
      </rPr>
      <t>35 000 000</t>
    </r>
  </si>
  <si>
    <r>
      <t xml:space="preserve">16800000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21 000 000 </t>
    </r>
    <r>
      <rPr>
        <sz val="11"/>
        <color rgb="FF0070C0"/>
        <rFont val="Calibri"/>
        <family val="2"/>
        <charset val="238"/>
        <scheme val="minor"/>
      </rPr>
      <t>24 500 000</t>
    </r>
  </si>
  <si>
    <r>
      <t xml:space="preserve">2024
</t>
    </r>
    <r>
      <rPr>
        <strike/>
        <sz val="11"/>
        <color theme="7" tint="-0.499984740745262"/>
        <rFont val="Calibri"/>
        <family val="2"/>
        <charset val="238"/>
        <scheme val="minor"/>
      </rPr>
      <t xml:space="preserve">2026 </t>
    </r>
    <r>
      <rPr>
        <sz val="11"/>
        <color rgb="FF0070C0"/>
        <rFont val="Calibri"/>
        <family val="2"/>
        <charset val="238"/>
        <scheme val="minor"/>
      </rPr>
      <t>2027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</si>
  <si>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1000000 </t>
    </r>
    <r>
      <rPr>
        <sz val="11"/>
        <color rgb="FF0070C0"/>
        <rFont val="Calibri"/>
        <family val="2"/>
        <charset val="238"/>
        <scheme val="minor"/>
      </rPr>
      <t>1 500 000</t>
    </r>
  </si>
  <si>
    <r>
      <rPr>
        <strike/>
        <sz val="11"/>
        <color rgb="FF7030A0"/>
        <rFont val="Calibri"/>
        <family val="2"/>
        <charset val="238"/>
        <scheme val="minor"/>
      </rPr>
      <t xml:space="preserve">700000 </t>
    </r>
    <r>
      <rPr>
        <sz val="11"/>
        <color rgb="FF0070C0"/>
        <rFont val="Calibri"/>
        <family val="2"/>
        <charset val="238"/>
        <scheme val="minor"/>
      </rPr>
      <t>1 050 000</t>
    </r>
  </si>
  <si>
    <t>6336655</t>
  </si>
  <si>
    <t>Místo realizace Třída Legionářů 6: Obnova ICT vybavení</t>
  </si>
  <si>
    <t xml:space="preserve">
1 300 000</t>
  </si>
  <si>
    <t xml:space="preserve"> 
910 000</t>
  </si>
  <si>
    <r>
      <t xml:space="preserve">Vybudování odborných učeben, </t>
    </r>
    <r>
      <rPr>
        <strike/>
        <sz val="11"/>
        <color rgb="FF0070C0"/>
        <rFont val="Calibri"/>
        <family val="2"/>
        <charset val="238"/>
      </rPr>
      <t>nástavba školy</t>
    </r>
    <r>
      <rPr>
        <sz val="11"/>
        <color rgb="FF00B050"/>
        <rFont val="Calibri"/>
        <family val="2"/>
        <charset val="238"/>
      </rPr>
      <t>, obnova a optimalizace IT infrastruktury a modernizace vnitřní konektivity školy</t>
    </r>
  </si>
  <si>
    <r>
      <rPr>
        <strike/>
        <sz val="11"/>
        <color rgb="FF00B050"/>
        <rFont val="Calibri"/>
        <family val="2"/>
        <charset val="238"/>
      </rPr>
      <t xml:space="preserve">PD v přípravě </t>
    </r>
    <r>
      <rPr>
        <strike/>
        <sz val="11"/>
        <color theme="7" tint="-0.499984740745262"/>
        <rFont val="Calibri"/>
        <family val="2"/>
        <charset val="238"/>
      </rPr>
      <t>zpracována PD pro společné povolení a je předložena žádost o vydání společného povolení</t>
    </r>
    <r>
      <rPr>
        <strike/>
        <sz val="11"/>
        <color rgb="FF0070C0"/>
        <rFont val="Calibri"/>
        <family val="2"/>
        <charset val="238"/>
      </rPr>
      <t xml:space="preserve"> </t>
    </r>
    <r>
      <rPr>
        <sz val="11"/>
        <color rgb="FF0070C0"/>
        <rFont val="Calibri"/>
        <family val="2"/>
        <charset val="238"/>
      </rPr>
      <t>Vydáno stavební povolení</t>
    </r>
  </si>
  <si>
    <t>ve fázi přípravy</t>
  </si>
  <si>
    <t>Rekonstrukce sociálního zařízení pro děti a pedagogy</t>
  </si>
  <si>
    <t>dodavatel Václav Huk insalatérství IČ 15263673</t>
  </si>
  <si>
    <t>zatím ne</t>
  </si>
  <si>
    <r>
      <t xml:space="preserve">Rekonstrukce, případně výstavba MŠ Střížov </t>
    </r>
    <r>
      <rPr>
        <strike/>
        <sz val="11"/>
        <color rgb="FF00B050"/>
        <rFont val="Calibri"/>
        <family val="2"/>
        <charset val="238"/>
      </rPr>
      <t xml:space="preserve">Novostavba MŠ </t>
    </r>
    <r>
      <rPr>
        <strike/>
        <sz val="11"/>
        <color rgb="FF7030A0"/>
        <rFont val="Calibri"/>
        <family val="2"/>
        <charset val="238"/>
      </rPr>
      <t>ve Střížově</t>
    </r>
    <r>
      <rPr>
        <strike/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</si>
  <si>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t xml:space="preserve">Výstavba MŠ Střížov </t>
    </r>
    <r>
      <rPr>
        <strike/>
        <sz val="11"/>
        <color rgb="FF00B050"/>
        <rFont val="Calibri"/>
        <family val="2"/>
        <charset val="238"/>
      </rPr>
      <t xml:space="preserve">Novostavba MŠ </t>
    </r>
    <r>
      <rPr>
        <strike/>
        <sz val="11"/>
        <color rgb="FF7030A0"/>
        <rFont val="Calibri"/>
        <family val="2"/>
        <charset val="238"/>
      </rPr>
      <t>ve Střížově</t>
    </r>
    <r>
      <rPr>
        <strike/>
        <sz val="11"/>
        <color rgb="FF00B050"/>
        <rFont val="Calibri"/>
        <family val="2"/>
        <charset val="238"/>
      </rPr>
      <t xml:space="preserve"> včetně vybavení a terénních úprav zahrnujících výstavbu dětského hřiště (včetně herních prvků a úpravy zahrady)</t>
    </r>
  </si>
  <si>
    <r>
      <rPr>
        <strike/>
        <sz val="11"/>
        <color theme="1"/>
        <rFont val="Calibri"/>
        <family val="2"/>
        <charset val="238"/>
      </rPr>
      <t xml:space="preserve">12000000
</t>
    </r>
    <r>
      <rPr>
        <strike/>
        <sz val="11"/>
        <color rgb="FF00B050"/>
        <rFont val="Calibri"/>
        <family val="2"/>
        <charset val="238"/>
      </rPr>
      <t xml:space="preserve">30 000 000
</t>
    </r>
    <r>
      <rPr>
        <strike/>
        <sz val="11"/>
        <color rgb="FF7030A0"/>
        <rFont val="Calibri"/>
        <family val="2"/>
        <charset val="238"/>
      </rPr>
      <t>25 000 000</t>
    </r>
  </si>
  <si>
    <r>
      <t xml:space="preserve">2100000
</t>
    </r>
    <r>
      <rPr>
        <strike/>
        <sz val="11"/>
        <color rgb="FF7030A0"/>
        <rFont val="Calibri"/>
        <family val="2"/>
        <charset val="238"/>
      </rPr>
      <t>17 500 000</t>
    </r>
  </si>
  <si>
    <r>
      <t xml:space="preserve">2021 </t>
    </r>
    <r>
      <rPr>
        <strike/>
        <sz val="11"/>
        <color rgb="FF00B050"/>
        <rFont val="Calibri"/>
        <family val="2"/>
        <charset val="238"/>
      </rPr>
      <t>2022</t>
    </r>
  </si>
  <si>
    <r>
      <t xml:space="preserve">2026 </t>
    </r>
    <r>
      <rPr>
        <strike/>
        <sz val="11"/>
        <color rgb="FF00B050"/>
        <rFont val="Calibri"/>
        <family val="2"/>
        <charset val="238"/>
      </rPr>
      <t>2024</t>
    </r>
  </si>
  <si>
    <r>
      <t xml:space="preserve">schválená PD  </t>
    </r>
    <r>
      <rPr>
        <strike/>
        <sz val="11"/>
        <color rgb="FF00B050"/>
        <rFont val="Calibri"/>
        <family val="2"/>
        <charset val="238"/>
      </rPr>
      <t>zahájení stavby</t>
    </r>
  </si>
  <si>
    <t>Modernizace 5. oddělení MŠ</t>
  </si>
  <si>
    <t xml:space="preserve">Rekonstrukce sociálního zařízení a šatny, nové vybavení </t>
  </si>
  <si>
    <t>Vybudování 6. oddělení MŠ</t>
  </si>
  <si>
    <t>Vybudování nového oddělení včetně šatny a sociálního zařízení</t>
  </si>
  <si>
    <t>Zabezpečovací systém</t>
  </si>
  <si>
    <t xml:space="preserve">Zabezpečovací systém všech oddělení MŠ </t>
  </si>
  <si>
    <t>Dovybavení IT</t>
  </si>
  <si>
    <t>Vybavení IT  - tablety, interaktivní tabule, kopírka, notebooky</t>
  </si>
  <si>
    <r>
      <t xml:space="preserve">Rekonstrukce učebny pracovních činností </t>
    </r>
    <r>
      <rPr>
        <strike/>
        <sz val="11"/>
        <color rgb="FF00B050"/>
        <rFont val="Calibri"/>
        <family val="2"/>
        <charset val="238"/>
      </rPr>
      <t>včetně podlah, světel a vybavení</t>
    </r>
  </si>
  <si>
    <r>
      <t xml:space="preserve">Rekonstrukce, nákup a vybavení učebny </t>
    </r>
    <r>
      <rPr>
        <strike/>
        <sz val="11"/>
        <color rgb="FF00B050"/>
        <rFont val="Calibri"/>
        <family val="2"/>
        <charset val="238"/>
      </rPr>
      <t>včetně podlah, světel a vybavení</t>
    </r>
  </si>
  <si>
    <r>
      <t xml:space="preserve">2  500 000
</t>
    </r>
    <r>
      <rPr>
        <strike/>
        <sz val="11"/>
        <color rgb="FF00B050"/>
        <rFont val="Calibri"/>
        <family val="2"/>
        <charset val="238"/>
      </rPr>
      <t>4 000 000</t>
    </r>
    <r>
      <rPr>
        <strike/>
        <sz val="11"/>
        <color rgb="FFFF0000"/>
        <rFont val="Calibri"/>
        <family val="2"/>
        <charset val="238"/>
      </rPr>
      <t xml:space="preserve"> </t>
    </r>
  </si>
  <si>
    <r>
      <t xml:space="preserve">2022
</t>
    </r>
    <r>
      <rPr>
        <strike/>
        <sz val="11"/>
        <color rgb="FF00B050"/>
        <rFont val="Calibri"/>
        <family val="2"/>
        <charset val="238"/>
      </rPr>
      <t>2023</t>
    </r>
  </si>
  <si>
    <r>
      <t>Rekonstrukce tělocvičen</t>
    </r>
    <r>
      <rPr>
        <strike/>
        <sz val="11"/>
        <color rgb="FF00B050"/>
        <rFont val="Calibri"/>
        <family val="2"/>
        <charset val="238"/>
      </rPr>
      <t>, rekonstrukce vnitřních prostor. Zajištění bezbariérovosti</t>
    </r>
  </si>
  <si>
    <r>
      <t xml:space="preserve">Rekonstrukce </t>
    </r>
    <r>
      <rPr>
        <strike/>
        <sz val="11"/>
        <color rgb="FF00B050"/>
        <rFont val="Calibri"/>
        <family val="2"/>
        <charset val="238"/>
      </rPr>
      <t>tělocvičen, rekonstrukce vnitřních prostor. Zajištění bezbariérovosti.</t>
    </r>
  </si>
  <si>
    <r>
      <t xml:space="preserve">2022 </t>
    </r>
    <r>
      <rPr>
        <strike/>
        <sz val="11"/>
        <color rgb="FF00B050"/>
        <rFont val="Calibri"/>
        <family val="2"/>
        <charset val="238"/>
      </rPr>
      <t>2023</t>
    </r>
  </si>
  <si>
    <r>
      <rPr>
        <strike/>
        <sz val="11"/>
        <color rgb="FF7030A0"/>
        <rFont val="Calibri"/>
        <family val="2"/>
        <charset val="238"/>
        <scheme val="minor"/>
      </rPr>
      <t>5000000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color rgb="FF31E2D1"/>
        <rFont val="Calibri"/>
        <family val="2"/>
        <charset val="238"/>
        <scheme val="minor"/>
      </rPr>
      <t>6000000</t>
    </r>
  </si>
  <si>
    <r>
      <rPr>
        <strike/>
        <sz val="11"/>
        <color rgb="FF7030A0"/>
        <rFont val="Calibri"/>
        <family val="2"/>
        <charset val="238"/>
        <scheme val="minor"/>
      </rPr>
      <t>7200000</t>
    </r>
    <r>
      <rPr>
        <sz val="11"/>
        <color rgb="FF7030A0"/>
        <rFont val="Calibri"/>
        <family val="2"/>
        <charset val="238"/>
        <scheme val="minor"/>
      </rPr>
      <t xml:space="preserve"> 
</t>
    </r>
    <r>
      <rPr>
        <sz val="11"/>
        <color rgb="FF31E2D1"/>
        <rFont val="Calibri"/>
        <family val="2"/>
        <charset val="238"/>
        <scheme val="minor"/>
      </rPr>
      <t>10 000 000</t>
    </r>
  </si>
  <si>
    <t>Copilitové stěny</t>
  </si>
  <si>
    <t>Výměna ocelových rámů s nadsvětlíkem a postranním výkladcem ke dveřím )výměna copilitů nebo jejich náhrada)</t>
  </si>
  <si>
    <t>3 500 000</t>
  </si>
  <si>
    <t>Školní družina</t>
  </si>
  <si>
    <t>Úprava školních prostor na vytvoření oddělení ŠD, nové vybavení</t>
  </si>
  <si>
    <t>3 000 000</t>
  </si>
  <si>
    <t>Keramická dílna</t>
  </si>
  <si>
    <t>Rekonstrukce keramické dílny a modernizace (nová pec, nákup další pece, nové stoly, police)</t>
  </si>
  <si>
    <t>Obnova ICT v základní škole</t>
  </si>
  <si>
    <t>Dovybavení učeben</t>
  </si>
  <si>
    <t>dodavatel</t>
  </si>
  <si>
    <t>Rekonstrukce školní kuchyně 
vč. modernizace gastrovybavení</t>
  </si>
  <si>
    <t>I.26</t>
  </si>
  <si>
    <t>Zateplení tělocvičny ZŠ</t>
  </si>
  <si>
    <t>Rekonstrukce sociálního zařízení 
a šaten v tělocvičně ZŠ</t>
  </si>
  <si>
    <t>Rekonstrukce chodeb a šaten 
vč. šatnového nábytku v budově ZŠ</t>
  </si>
  <si>
    <r>
      <rPr>
        <strike/>
        <sz val="11"/>
        <color rgb="FF00B050"/>
        <rFont val="Calibri"/>
        <family val="2"/>
        <charset val="238"/>
      </rPr>
      <t>Vybavení pro čtenářské koutky</t>
    </r>
    <r>
      <rPr>
        <sz val="11"/>
        <color rgb="FF00B050"/>
        <rFont val="Calibri"/>
        <family val="2"/>
        <charset val="238"/>
      </rPr>
      <t>, prostor na rozvoj jednotlivých pregramotností a polytechnických dovedností.</t>
    </r>
    <r>
      <rPr>
        <strike/>
        <sz val="11"/>
        <color rgb="FF00B050"/>
        <rFont val="Calibri"/>
        <family val="2"/>
        <charset val="238"/>
      </rPr>
      <t xml:space="preserve"> Nákup keramické pece. </t>
    </r>
  </si>
  <si>
    <r>
      <rPr>
        <strike/>
        <sz val="11"/>
        <color rgb="FF00B050"/>
        <rFont val="Calibri"/>
        <family val="2"/>
        <charset val="238"/>
      </rPr>
      <t xml:space="preserve">2022 </t>
    </r>
    <r>
      <rPr>
        <strike/>
        <sz val="11"/>
        <color rgb="FF0070C0"/>
        <rFont val="Calibri"/>
        <family val="2"/>
        <charset val="238"/>
      </rPr>
      <t>2024</t>
    </r>
    <r>
      <rPr>
        <sz val="11"/>
        <color rgb="FF0070C0"/>
        <rFont val="Calibri"/>
        <family val="2"/>
        <charset val="238"/>
      </rPr>
      <t xml:space="preserve"> </t>
    </r>
    <r>
      <rPr>
        <sz val="11"/>
        <color rgb="FF31E2D1"/>
        <rFont val="Calibri"/>
        <family val="2"/>
        <charset val="238"/>
      </rPr>
      <t>2025</t>
    </r>
  </si>
  <si>
    <r>
      <t xml:space="preserve">6000000
</t>
    </r>
    <r>
      <rPr>
        <strike/>
        <sz val="11"/>
        <color theme="7" tint="-0.499984740745262"/>
        <rFont val="Calibri"/>
        <family val="2"/>
        <charset val="238"/>
      </rPr>
      <t>8 000 000</t>
    </r>
  </si>
  <si>
    <r>
      <t xml:space="preserve">4200000
</t>
    </r>
    <r>
      <rPr>
        <strike/>
        <sz val="11"/>
        <color theme="7" tint="-0.499984740745262"/>
        <rFont val="Calibri"/>
        <family val="2"/>
        <charset val="238"/>
      </rPr>
      <t>5 600 000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</si>
  <si>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>2028</t>
    </r>
  </si>
  <si>
    <t>Vybudování laboratoře fyziky, rekonstrukce odborných učeben</t>
  </si>
  <si>
    <t>6 000 000</t>
  </si>
  <si>
    <t>4 200 000</t>
  </si>
  <si>
    <t>2 000 000</t>
  </si>
  <si>
    <t>1 400 000</t>
  </si>
  <si>
    <r>
      <t xml:space="preserve">Obnova a optimalizace IT infrastruktury a modernizace vnitřní konektivity školy, </t>
    </r>
    <r>
      <rPr>
        <strike/>
        <sz val="11"/>
        <color rgb="FF00B050"/>
        <rFont val="Calibri"/>
        <family val="2"/>
        <charset val="238"/>
      </rPr>
      <t>obnova kamerového systému</t>
    </r>
  </si>
  <si>
    <r>
      <rPr>
        <strike/>
        <sz val="11"/>
        <color rgb="FF00B050"/>
        <rFont val="Calibri"/>
        <family val="2"/>
        <charset val="238"/>
      </rPr>
      <t xml:space="preserve">2023
</t>
    </r>
    <r>
      <rPr>
        <sz val="11"/>
        <color rgb="FF31E2D1"/>
        <rFont val="Calibri"/>
        <family val="2"/>
        <charset val="238"/>
      </rPr>
      <t>2028</t>
    </r>
  </si>
  <si>
    <r>
      <t>Modernizace</t>
    </r>
    <r>
      <rPr>
        <strike/>
        <sz val="11"/>
        <color rgb="FF00B050"/>
        <rFont val="Calibri"/>
        <family val="2"/>
        <charset val="238"/>
      </rPr>
      <t xml:space="preserve"> cvičné kuchyňky</t>
    </r>
    <r>
      <rPr>
        <sz val="11"/>
        <color rgb="FF00B050"/>
        <rFont val="Calibri"/>
        <family val="2"/>
        <charset val="238"/>
      </rPr>
      <t xml:space="preserve">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</si>
  <si>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t xml:space="preserve">Modernizace </t>
    </r>
    <r>
      <rPr>
        <strike/>
        <sz val="11"/>
        <color rgb="FF00B050"/>
        <rFont val="Calibri"/>
        <family val="2"/>
        <charset val="238"/>
      </rPr>
      <t>cvičné kuchyňky</t>
    </r>
    <r>
      <rPr>
        <sz val="11"/>
        <color rgb="FF00B050"/>
        <rFont val="Calibri"/>
        <family val="2"/>
        <charset val="238"/>
      </rPr>
      <t xml:space="preserve"> a učebny cizích jazyků, </t>
    </r>
    <r>
      <rPr>
        <strike/>
        <sz val="11"/>
        <color rgb="FF7030A0"/>
        <rFont val="Calibri"/>
        <family val="2"/>
        <charset val="238"/>
      </rPr>
      <t>rekonstrukce školních dílen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</si>
  <si>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 xml:space="preserve">2026
</t>
    </r>
    <r>
      <rPr>
        <sz val="11"/>
        <color rgb="FF31E2D1"/>
        <rFont val="Calibri"/>
        <family val="2"/>
        <charset val="238"/>
      </rPr>
      <t>2027</t>
    </r>
  </si>
  <si>
    <r>
      <t xml:space="preserve">2023
</t>
    </r>
    <r>
      <rPr>
        <strike/>
        <sz val="11"/>
        <color theme="7" tint="-0.499984740745262"/>
        <rFont val="Calibri"/>
        <family val="2"/>
        <charset val="238"/>
      </rPr>
      <t xml:space="preserve">2025
</t>
    </r>
    <r>
      <rPr>
        <sz val="11"/>
        <color rgb="FF31E2D1"/>
        <rFont val="Calibri"/>
        <family val="2"/>
        <charset val="238"/>
      </rPr>
      <t>2027</t>
    </r>
  </si>
  <si>
    <r>
      <t xml:space="preserve">2500000
</t>
    </r>
    <r>
      <rPr>
        <strike/>
        <sz val="11"/>
        <color theme="7" tint="-0.499984740745262"/>
        <rFont val="Calibri"/>
        <family val="2"/>
        <charset val="238"/>
      </rPr>
      <t xml:space="preserve">3 000 000
</t>
    </r>
    <r>
      <rPr>
        <sz val="11"/>
        <color rgb="FF31E2D1"/>
        <rFont val="Calibri"/>
        <family val="2"/>
        <charset val="238"/>
      </rPr>
      <t>6 000 000</t>
    </r>
  </si>
  <si>
    <r>
      <t xml:space="preserve">1750000
</t>
    </r>
    <r>
      <rPr>
        <strike/>
        <sz val="11"/>
        <color theme="7" tint="-0.499984740745262"/>
        <rFont val="Calibri"/>
        <family val="2"/>
        <charset val="238"/>
      </rPr>
      <t xml:space="preserve">2 100 000
</t>
    </r>
    <r>
      <rPr>
        <sz val="11"/>
        <color rgb="FF31E2D1"/>
        <rFont val="Calibri"/>
        <family val="2"/>
        <charset val="238"/>
      </rPr>
      <t>4 200 000</t>
    </r>
  </si>
  <si>
    <t>IEC, s.r.o. - Zájmové kroužky</t>
  </si>
  <si>
    <t>Výstavba a vybavení pracovní dílny pro Zájmové kroužky</t>
  </si>
  <si>
    <t>Výstavba a vybavení nové pracovní dílny pro rozvoj všestranné manuální zručnosti</t>
  </si>
  <si>
    <t>280 000</t>
  </si>
  <si>
    <t>Zavedení bezpečnostního systému v budovách Mateřské školy Třešť, Luční</t>
  </si>
  <si>
    <t>Zavedení modernizace zabezpečovacího systému v budovách MŠ Luční, v šesti třídách, kamerový systém, elektronické zámky</t>
  </si>
  <si>
    <t>XII.2028</t>
  </si>
  <si>
    <t>v přípravné fázi</t>
  </si>
  <si>
    <t>Vybudouvání zázemí pro školní družinu</t>
  </si>
  <si>
    <t>JIhlava</t>
  </si>
  <si>
    <t>Vybudování/rekontrukce prostor pro zázemí školní družiny</t>
  </si>
  <si>
    <t>Výstavba sportoviště v areálu ZŠ/úprava školní zahrady</t>
  </si>
  <si>
    <t>Výstavba sportoviště v areálu ZŠ a úprava školní zahrady</t>
  </si>
  <si>
    <t>Rekonstukce/výstavba učeben pro polytechnické vzdělávání</t>
  </si>
  <si>
    <t>Rekonstrukce střechy a odvlhčení budovy ZŠ</t>
  </si>
  <si>
    <t>IT konektivita školy</t>
  </si>
  <si>
    <t>Rekonstrukce sociálních zařízení v ZŠ</t>
  </si>
  <si>
    <t>Vybudouvání třídy MŠ</t>
  </si>
  <si>
    <t>Nový povrch na venkovní hřiště</t>
  </si>
  <si>
    <t>ve fázi záměru, máme cenové nabídky</t>
  </si>
  <si>
    <t>není třeba</t>
  </si>
  <si>
    <t>Vybavení učeben</t>
  </si>
  <si>
    <t xml:space="preserve">Generální rekonstrukce Základní školy Třešť </t>
  </si>
  <si>
    <r>
      <t xml:space="preserve">Projekt řeší generální opravu vytápění (vč. kotelny), elektroinstalace, vnitřních vodovodních i kanalizačních rozvodů, akustiku, výměnu vzduchu, výstavbu fotovoltaické elektrárny, úpravu venkovních prostor okolo školy, vč. cykloboxů, parkovacích ploch i venkovní učebny. Součástí projektu je také odhlučnění tělocvičny, úpravy interiérů, úpravy vstupů - šatny </t>
    </r>
    <r>
      <rPr>
        <i/>
        <sz val="11"/>
        <color rgb="FF31E2D1"/>
        <rFont val="Calibri"/>
        <family val="2"/>
        <charset val="238"/>
      </rPr>
      <t>(čistý/špinavý provoz)</t>
    </r>
    <r>
      <rPr>
        <sz val="11"/>
        <color rgb="FF31E2D1"/>
        <rFont val="Calibri"/>
        <family val="2"/>
        <charset val="238"/>
      </rPr>
      <t>, modernizace kuchyně vč. kompletní obměny gastro zařízení.</t>
    </r>
  </si>
  <si>
    <t>V současné době máme zpracovanou projektovou dokumentaci pro vydání stavebního povolení, pokračujeme na dokumentaci pro provedení stavby.</t>
  </si>
  <si>
    <r>
      <rPr>
        <strike/>
        <sz val="11"/>
        <color theme="7" tint="-0.499984740745262"/>
        <rFont val="Calibri"/>
        <family val="2"/>
        <charset val="238"/>
      </rPr>
      <t xml:space="preserve">Výměna  střešní krytiny, 
zateplení střechy a budovy, výměna oken a dveří v budově mateřské školy
</t>
    </r>
    <r>
      <rPr>
        <sz val="11"/>
        <color rgb="FF31E2D1"/>
        <rFont val="Calibri"/>
        <family val="2"/>
        <charset val="238"/>
      </rPr>
      <t>Rekonstrukce chodeb a sociálního zařízení v budově mateřské školy. </t>
    </r>
  </si>
  <si>
    <t>Modernizace keramické dílny</t>
  </si>
  <si>
    <r>
      <rPr>
        <b/>
        <sz val="11"/>
        <color rgb="FF31E2D1"/>
        <rFont val="Calibri"/>
        <family val="2"/>
        <charset val="238"/>
      </rPr>
      <t>Tyrkysově</t>
    </r>
    <r>
      <rPr>
        <b/>
        <sz val="11"/>
        <color theme="1"/>
        <rFont val="Calibri"/>
        <family val="2"/>
        <charset val="238"/>
      </rPr>
      <t xml:space="preserve"> jsou vyznačeny změny k 18.3.2025</t>
    </r>
  </si>
  <si>
    <r>
      <t xml:space="preserve">Vybavení </t>
    </r>
    <r>
      <rPr>
        <strike/>
        <sz val="11"/>
        <color rgb="FF00B050"/>
        <rFont val="Calibri"/>
        <family val="2"/>
        <charset val="238"/>
      </rPr>
      <t>na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rgb="FF31E2D1"/>
        <rFont val="Calibri"/>
        <family val="2"/>
        <charset val="238"/>
      </rPr>
      <t>pro</t>
    </r>
    <r>
      <rPr>
        <sz val="11"/>
        <color rgb="FF00B050"/>
        <rFont val="Calibri"/>
        <family val="2"/>
        <charset val="238"/>
      </rPr>
      <t xml:space="preserve"> podporu podnětného prostředí školy</t>
    </r>
  </si>
  <si>
    <t>Rekonstrukce/výstavba učeben pro polytechnické vzdělávání (jazykové)</t>
  </si>
  <si>
    <t xml:space="preserve">ve fázi záměru </t>
  </si>
  <si>
    <r>
      <t xml:space="preserve">Ve fázi záměru </t>
    </r>
    <r>
      <rPr>
        <strike/>
        <sz val="11"/>
        <color theme="7" tint="-0.499984740745262"/>
        <rFont val="Calibri"/>
        <family val="2"/>
        <charset val="238"/>
      </rPr>
      <t>PD na rekonstrukci školní kuchyňky</t>
    </r>
    <r>
      <rPr>
        <strike/>
        <sz val="11"/>
        <color rgb="FF00B050"/>
        <rFont val="Calibri"/>
        <family val="2"/>
        <charset val="238"/>
      </rPr>
      <t xml:space="preserve">
</t>
    </r>
    <r>
      <rPr>
        <sz val="11"/>
        <color rgb="FF31E2D1"/>
        <rFont val="Calibri"/>
        <family val="2"/>
        <charset val="238"/>
      </rPr>
      <t xml:space="preserve">Modernizace kuchyňky zrealizovaná v roce 2024. Ve fázi záměru modernizace učebny jazyků. </t>
    </r>
  </si>
  <si>
    <r>
      <t xml:space="preserve">Schváleno v Jihlavě dne </t>
    </r>
    <r>
      <rPr>
        <sz val="11"/>
        <rFont val="Calibri"/>
        <family val="2"/>
        <charset val="238"/>
      </rPr>
      <t>18. 3. 2025</t>
    </r>
    <r>
      <rPr>
        <sz val="11"/>
        <color theme="1"/>
        <rFont val="Calibri"/>
        <family val="2"/>
        <charset val="238"/>
      </rPr>
      <t xml:space="preserve"> Řídicím výborem projektu MAP IV ORP Jihlava. Předseda Řídicího výboru Ing. Richard Šedivý</t>
    </r>
  </si>
  <si>
    <r>
      <t>Schváleno v Jihlavě dne</t>
    </r>
    <r>
      <rPr>
        <sz val="11"/>
        <color rgb="FFFFFF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18. 3. 2025</t>
    </r>
    <r>
      <rPr>
        <sz val="11"/>
        <color rgb="FFFFFF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Řídicím výborem projektu MAP IV ORP Jihlava. Předseda Řídicího výboru Ing. Richard Šedivý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</si>
</sst>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</numFmts>
  <fonts count="89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color rgb="FF7030A0"/>
      <name val="Calibri"/>
      <family val="2"/>
      <charset val="238"/>
    </font>
    <font>
      <strike/>
      <sz val="11"/>
      <color rgb="FF00B050"/>
      <name val="Calibri"/>
      <family val="2"/>
      <charset val="238"/>
    </font>
    <font>
      <sz val="11"/>
      <color rgb="FF7030A0"/>
      <name val="Calibri"/>
      <family val="2"/>
      <charset val="238"/>
      <scheme val="major"/>
    </font>
    <font>
      <sz val="8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color theme="1"/>
      <name val="Arial"/>
    </font>
    <font>
      <sz val="11"/>
      <color rgb="FFFF0000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theme="7" tint="-0.499984740745262"/>
      <name val="Calibri"/>
      <family val="2"/>
      <charset val="238"/>
    </font>
    <font>
      <strike/>
      <sz val="11"/>
      <color theme="7" tint="-0.499984740745262"/>
      <name val="Calibri"/>
      <family val="2"/>
      <charset val="238"/>
    </font>
    <font>
      <b/>
      <sz val="11"/>
      <color theme="7" tint="-0.499984740745262"/>
      <name val="Calibri"/>
      <family val="2"/>
      <charset val="238"/>
    </font>
    <font>
      <strike/>
      <sz val="11"/>
      <color rgb="FF7030A0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ajor"/>
    </font>
    <font>
      <sz val="11"/>
      <color theme="7" tint="-0.499984740745262"/>
      <name val="Calibri"/>
      <family val="2"/>
      <charset val="238"/>
      <scheme val="minor"/>
    </font>
    <font>
      <strike/>
      <sz val="11"/>
      <color theme="7" tint="-0.499984740745262"/>
      <name val="Calibri"/>
      <family val="2"/>
      <charset val="238"/>
      <scheme val="minor"/>
    </font>
    <font>
      <strike/>
      <sz val="11"/>
      <color rgb="FF7030A0"/>
      <name val="Calibri"/>
      <family val="2"/>
      <charset val="238"/>
      <scheme val="minor"/>
    </font>
    <font>
      <sz val="11"/>
      <color theme="7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charset val="238"/>
    </font>
    <font>
      <strike/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rgb="FF0070C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ajor"/>
    </font>
    <font>
      <strike/>
      <sz val="11"/>
      <color rgb="FF0070C0"/>
      <name val="Calibri"/>
      <family val="2"/>
      <charset val="238"/>
      <scheme val="minor"/>
    </font>
    <font>
      <sz val="11"/>
      <color rgb="FF31E2D1"/>
      <name val="Calibri"/>
      <family val="2"/>
      <charset val="238"/>
    </font>
    <font>
      <strike/>
      <sz val="11"/>
      <color theme="7" tint="-0.499984740745262"/>
      <name val="Calibri"/>
      <family val="2"/>
      <charset val="238"/>
      <scheme val="major"/>
    </font>
    <font>
      <strike/>
      <sz val="11"/>
      <color theme="1"/>
      <name val="Arial"/>
      <family val="2"/>
      <charset val="238"/>
    </font>
    <font>
      <strike/>
      <sz val="11"/>
      <color rgb="FFFF0000"/>
      <name val="Calibri"/>
      <family val="2"/>
      <charset val="238"/>
      <scheme val="major"/>
    </font>
    <font>
      <strike/>
      <sz val="11"/>
      <color rgb="FF7030A0"/>
      <name val="Arial"/>
      <family val="2"/>
      <charset val="238"/>
    </font>
    <font>
      <sz val="11"/>
      <color rgb="FF31E2D1"/>
      <name val="Calibri"/>
      <family val="2"/>
      <charset val="238"/>
      <scheme val="minor"/>
    </font>
    <font>
      <strike/>
      <sz val="11"/>
      <color rgb="FF31E2D1"/>
      <name val="Calibri"/>
      <family val="2"/>
      <charset val="238"/>
    </font>
    <font>
      <sz val="11"/>
      <color rgb="FF31E2D1"/>
      <name val="Calibri"/>
      <family val="2"/>
    </font>
    <font>
      <i/>
      <sz val="11"/>
      <color rgb="FF31E2D1"/>
      <name val="Calibri"/>
      <family val="2"/>
      <charset val="238"/>
    </font>
    <font>
      <sz val="11"/>
      <color rgb="FF31E2D1"/>
      <name val="Arial"/>
      <family val="2"/>
      <charset val="238"/>
    </font>
    <font>
      <b/>
      <sz val="11"/>
      <color rgb="FF31E2D1"/>
      <name val="Calibri"/>
      <family val="2"/>
      <charset val="238"/>
    </font>
    <font>
      <sz val="11"/>
      <color rgb="FFFFFF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2">
    <xf numFmtId="0" fontId="0" fillId="0" borderId="0"/>
    <xf numFmtId="0" fontId="8" fillId="0" borderId="38"/>
    <xf numFmtId="0" fontId="24" fillId="0" borderId="38" applyNumberFormat="0" applyFill="0" applyBorder="0" applyAlignment="0" applyProtection="0"/>
    <xf numFmtId="0" fontId="7" fillId="0" borderId="38"/>
    <xf numFmtId="43" fontId="41" fillId="0" borderId="0" applyFont="0" applyFill="0" applyBorder="0" applyAlignment="0" applyProtection="0"/>
    <xf numFmtId="0" fontId="41" fillId="0" borderId="38"/>
    <xf numFmtId="0" fontId="6" fillId="0" borderId="38"/>
    <xf numFmtId="0" fontId="6" fillId="0" borderId="38"/>
    <xf numFmtId="43" fontId="41" fillId="0" borderId="38" applyFont="0" applyFill="0" applyBorder="0" applyAlignment="0" applyProtection="0"/>
    <xf numFmtId="0" fontId="43" fillId="0" borderId="38"/>
    <xf numFmtId="0" fontId="5" fillId="0" borderId="38"/>
    <xf numFmtId="0" fontId="5" fillId="0" borderId="38"/>
    <xf numFmtId="43" fontId="43" fillId="0" borderId="38" applyFont="0" applyFill="0" applyBorder="0" applyAlignment="0" applyProtection="0"/>
    <xf numFmtId="0" fontId="4" fillId="0" borderId="38"/>
    <xf numFmtId="0" fontId="41" fillId="0" borderId="38"/>
    <xf numFmtId="9" fontId="4" fillId="0" borderId="38" applyFont="0" applyFill="0" applyBorder="0" applyAlignment="0" applyProtection="0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0" fontId="43" fillId="0" borderId="38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0" fontId="41" fillId="0" borderId="38"/>
    <xf numFmtId="0" fontId="4" fillId="0" borderId="38"/>
    <xf numFmtId="0" fontId="4" fillId="0" borderId="38"/>
    <xf numFmtId="43" fontId="43" fillId="0" borderId="38" applyFont="0" applyFill="0" applyBorder="0" applyAlignment="0" applyProtection="0"/>
    <xf numFmtId="43" fontId="43" fillId="0" borderId="38" applyFont="0" applyFill="0" applyBorder="0" applyAlignment="0" applyProtection="0"/>
    <xf numFmtId="0" fontId="67" fillId="0" borderId="38"/>
    <xf numFmtId="0" fontId="41" fillId="0" borderId="38"/>
    <xf numFmtId="0" fontId="41" fillId="0" borderId="38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0" fontId="3" fillId="0" borderId="38"/>
    <xf numFmtId="0" fontId="3" fillId="0" borderId="38"/>
    <xf numFmtId="43" fontId="43" fillId="0" borderId="38" applyFont="0" applyFill="0" applyBorder="0" applyAlignment="0" applyProtection="0"/>
    <xf numFmtId="165" fontId="43" fillId="0" borderId="38" applyBorder="0" applyProtection="0"/>
    <xf numFmtId="0" fontId="72" fillId="0" borderId="38" applyBorder="0" applyProtection="0"/>
    <xf numFmtId="0" fontId="9" fillId="0" borderId="38"/>
    <xf numFmtId="0" fontId="9" fillId="0" borderId="38"/>
    <xf numFmtId="0" fontId="9" fillId="0" borderId="38"/>
    <xf numFmtId="0" fontId="9" fillId="0" borderId="38"/>
    <xf numFmtId="0" fontId="9" fillId="0" borderId="38"/>
    <xf numFmtId="0" fontId="9" fillId="0" borderId="38"/>
    <xf numFmtId="0" fontId="43" fillId="0" borderId="38"/>
    <xf numFmtId="165" fontId="43" fillId="0" borderId="38" applyBorder="0" applyProtection="0"/>
    <xf numFmtId="165" fontId="43" fillId="0" borderId="38" applyBorder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  <xf numFmtId="0" fontId="2" fillId="0" borderId="38"/>
    <xf numFmtId="0" fontId="2" fillId="0" borderId="38"/>
    <xf numFmtId="43" fontId="43" fillId="0" borderId="38" applyFont="0" applyFill="0" applyBorder="0" applyAlignment="0" applyProtection="0"/>
    <xf numFmtId="0" fontId="43" fillId="0" borderId="38"/>
    <xf numFmtId="43" fontId="43" fillId="0" borderId="38" applyFont="0" applyFill="0" applyBorder="0" applyAlignment="0" applyProtection="0"/>
  </cellStyleXfs>
  <cellXfs count="526">
    <xf numFmtId="0" fontId="0" fillId="0" borderId="0" xfId="0"/>
    <xf numFmtId="0" fontId="9" fillId="0" borderId="0" xfId="0" applyFont="1"/>
    <xf numFmtId="0" fontId="11" fillId="0" borderId="0" xfId="0" applyFont="1"/>
    <xf numFmtId="0" fontId="15" fillId="0" borderId="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2" borderId="38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wrapText="1"/>
    </xf>
    <xf numFmtId="0" fontId="9" fillId="0" borderId="44" xfId="0" applyFont="1" applyBorder="1"/>
    <xf numFmtId="3" fontId="9" fillId="0" borderId="44" xfId="0" applyNumberFormat="1" applyFont="1" applyBorder="1"/>
    <xf numFmtId="0" fontId="9" fillId="2" borderId="44" xfId="0" applyFont="1" applyFill="1" applyBorder="1" applyAlignment="1">
      <alignment wrapText="1"/>
    </xf>
    <xf numFmtId="0" fontId="9" fillId="0" borderId="38" xfId="0" applyFont="1" applyBorder="1" applyAlignment="1">
      <alignment horizontal="center"/>
    </xf>
    <xf numFmtId="0" fontId="9" fillId="0" borderId="38" xfId="0" applyFont="1" applyBorder="1" applyAlignment="1">
      <alignment wrapText="1"/>
    </xf>
    <xf numFmtId="0" fontId="9" fillId="0" borderId="38" xfId="0" applyFont="1" applyBorder="1"/>
    <xf numFmtId="3" fontId="9" fillId="0" borderId="38" xfId="0" applyNumberFormat="1" applyFont="1" applyBorder="1"/>
    <xf numFmtId="0" fontId="9" fillId="2" borderId="38" xfId="0" applyFont="1" applyFill="1" applyBorder="1" applyAlignment="1">
      <alignment wrapText="1"/>
    </xf>
    <xf numFmtId="0" fontId="23" fillId="0" borderId="44" xfId="0" applyFont="1" applyBorder="1" applyAlignment="1">
      <alignment wrapText="1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wrapText="1"/>
    </xf>
    <xf numFmtId="0" fontId="29" fillId="0" borderId="44" xfId="0" applyFont="1" applyBorder="1"/>
    <xf numFmtId="14" fontId="29" fillId="0" borderId="44" xfId="0" applyNumberFormat="1" applyFont="1" applyBorder="1"/>
    <xf numFmtId="0" fontId="29" fillId="0" borderId="19" xfId="0" applyFont="1" applyBorder="1"/>
    <xf numFmtId="0" fontId="29" fillId="0" borderId="20" xfId="0" applyFont="1" applyBorder="1"/>
    <xf numFmtId="0" fontId="29" fillId="0" borderId="18" xfId="0" applyFont="1" applyBorder="1"/>
    <xf numFmtId="17" fontId="29" fillId="0" borderId="44" xfId="0" applyNumberFormat="1" applyFont="1" applyBorder="1"/>
    <xf numFmtId="49" fontId="29" fillId="0" borderId="44" xfId="0" applyNumberFormat="1" applyFont="1" applyBorder="1"/>
    <xf numFmtId="0" fontId="29" fillId="0" borderId="44" xfId="0" applyFont="1" applyBorder="1" applyAlignment="1">
      <alignment horizontal="left" wrapText="1"/>
    </xf>
    <xf numFmtId="3" fontId="29" fillId="0" borderId="44" xfId="0" applyNumberFormat="1" applyFont="1" applyBorder="1"/>
    <xf numFmtId="0" fontId="29" fillId="0" borderId="14" xfId="0" applyFont="1" applyBorder="1"/>
    <xf numFmtId="0" fontId="29" fillId="0" borderId="15" xfId="0" applyFont="1" applyBorder="1"/>
    <xf numFmtId="0" fontId="29" fillId="0" borderId="16" xfId="0" applyFont="1" applyBorder="1"/>
    <xf numFmtId="49" fontId="25" fillId="0" borderId="44" xfId="0" applyNumberFormat="1" applyFont="1" applyBorder="1" applyAlignment="1">
      <alignment horizontal="right"/>
    </xf>
    <xf numFmtId="49" fontId="29" fillId="0" borderId="44" xfId="0" applyNumberFormat="1" applyFont="1" applyBorder="1" applyAlignment="1">
      <alignment horizontal="right"/>
    </xf>
    <xf numFmtId="0" fontId="29" fillId="2" borderId="44" xfId="0" applyFont="1" applyFill="1" applyBorder="1" applyAlignment="1">
      <alignment wrapText="1"/>
    </xf>
    <xf numFmtId="0" fontId="29" fillId="0" borderId="12" xfId="0" applyFont="1" applyBorder="1" applyAlignment="1">
      <alignment horizontal="center"/>
    </xf>
    <xf numFmtId="49" fontId="30" fillId="0" borderId="44" xfId="0" applyNumberFormat="1" applyFont="1" applyBorder="1" applyAlignment="1">
      <alignment horizontal="right"/>
    </xf>
    <xf numFmtId="0" fontId="29" fillId="0" borderId="45" xfId="0" applyFont="1" applyBorder="1" applyAlignment="1">
      <alignment wrapText="1"/>
    </xf>
    <xf numFmtId="0" fontId="29" fillId="0" borderId="45" xfId="0" applyFont="1" applyBorder="1"/>
    <xf numFmtId="0" fontId="32" fillId="0" borderId="44" xfId="3" applyFont="1" applyBorder="1" applyAlignment="1" applyProtection="1">
      <alignment wrapText="1"/>
      <protection locked="0"/>
    </xf>
    <xf numFmtId="0" fontId="29" fillId="0" borderId="0" xfId="0" applyFont="1"/>
    <xf numFmtId="0" fontId="33" fillId="0" borderId="44" xfId="0" applyFont="1" applyBorder="1" applyAlignment="1">
      <alignment wrapText="1"/>
    </xf>
    <xf numFmtId="3" fontId="29" fillId="0" borderId="44" xfId="0" applyNumberFormat="1" applyFont="1" applyBorder="1" applyAlignment="1">
      <alignment wrapText="1"/>
    </xf>
    <xf numFmtId="0" fontId="36" fillId="0" borderId="44" xfId="0" applyFont="1" applyBorder="1" applyAlignment="1">
      <alignment wrapText="1"/>
    </xf>
    <xf numFmtId="0" fontId="33" fillId="0" borderId="44" xfId="0" applyFont="1" applyBorder="1"/>
    <xf numFmtId="3" fontId="33" fillId="0" borderId="44" xfId="0" applyNumberFormat="1" applyFont="1" applyBorder="1"/>
    <xf numFmtId="3" fontId="36" fillId="0" borderId="44" xfId="0" applyNumberFormat="1" applyFont="1" applyBorder="1"/>
    <xf numFmtId="0" fontId="36" fillId="0" borderId="44" xfId="0" applyFont="1" applyBorder="1"/>
    <xf numFmtId="49" fontId="36" fillId="0" borderId="44" xfId="0" applyNumberFormat="1" applyFont="1" applyBorder="1" applyAlignment="1">
      <alignment wrapText="1"/>
    </xf>
    <xf numFmtId="49" fontId="33" fillId="0" borderId="44" xfId="0" applyNumberFormat="1" applyFont="1" applyBorder="1"/>
    <xf numFmtId="0" fontId="38" fillId="0" borderId="44" xfId="0" applyFont="1" applyBorder="1" applyAlignment="1" applyProtection="1">
      <alignment vertical="top" wrapText="1"/>
      <protection locked="0"/>
    </xf>
    <xf numFmtId="0" fontId="38" fillId="0" borderId="44" xfId="0" applyFont="1" applyBorder="1" applyProtection="1">
      <protection locked="0"/>
    </xf>
    <xf numFmtId="17" fontId="33" fillId="0" borderId="44" xfId="0" applyNumberFormat="1" applyFont="1" applyBorder="1" applyAlignment="1">
      <alignment wrapText="1"/>
    </xf>
    <xf numFmtId="17" fontId="36" fillId="0" borderId="44" xfId="0" applyNumberFormat="1" applyFont="1" applyBorder="1"/>
    <xf numFmtId="0" fontId="40" fillId="0" borderId="44" xfId="0" applyFont="1" applyBorder="1" applyAlignment="1" applyProtection="1">
      <alignment wrapText="1"/>
      <protection locked="0"/>
    </xf>
    <xf numFmtId="0" fontId="40" fillId="0" borderId="44" xfId="0" applyFont="1" applyBorder="1" applyProtection="1">
      <protection locked="0"/>
    </xf>
    <xf numFmtId="17" fontId="29" fillId="0" borderId="44" xfId="0" applyNumberFormat="1" applyFont="1" applyBorder="1" applyAlignment="1">
      <alignment wrapText="1"/>
    </xf>
    <xf numFmtId="0" fontId="38" fillId="0" borderId="44" xfId="0" applyFont="1" applyBorder="1" applyAlignment="1" applyProtection="1">
      <alignment wrapText="1"/>
      <protection locked="0"/>
    </xf>
    <xf numFmtId="0" fontId="38" fillId="3" borderId="44" xfId="0" applyFont="1" applyFill="1" applyBorder="1" applyAlignment="1" applyProtection="1">
      <alignment wrapText="1"/>
      <protection locked="0"/>
    </xf>
    <xf numFmtId="3" fontId="38" fillId="0" borderId="44" xfId="0" applyNumberFormat="1" applyFont="1" applyBorder="1" applyProtection="1">
      <protection locked="0"/>
    </xf>
    <xf numFmtId="0" fontId="38" fillId="0" borderId="44" xfId="0" applyFont="1" applyBorder="1" applyAlignment="1" applyProtection="1">
      <alignment horizontal="left"/>
      <protection locked="0"/>
    </xf>
    <xf numFmtId="0" fontId="33" fillId="0" borderId="44" xfId="0" applyFont="1" applyBorder="1" applyAlignment="1" applyProtection="1">
      <alignment wrapText="1"/>
      <protection locked="0"/>
    </xf>
    <xf numFmtId="0" fontId="33" fillId="0" borderId="44" xfId="0" applyFont="1" applyBorder="1" applyProtection="1">
      <protection locked="0"/>
    </xf>
    <xf numFmtId="0" fontId="40" fillId="3" borderId="44" xfId="0" applyFont="1" applyFill="1" applyBorder="1" applyAlignment="1" applyProtection="1">
      <alignment wrapText="1"/>
      <protection locked="0"/>
    </xf>
    <xf numFmtId="0" fontId="36" fillId="0" borderId="46" xfId="0" applyFont="1" applyBorder="1" applyAlignment="1">
      <alignment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56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vertical="center" wrapText="1"/>
    </xf>
    <xf numFmtId="0" fontId="15" fillId="0" borderId="56" xfId="0" applyFont="1" applyBorder="1" applyAlignment="1">
      <alignment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right"/>
    </xf>
    <xf numFmtId="164" fontId="25" fillId="0" borderId="44" xfId="4" applyNumberFormat="1" applyFont="1" applyBorder="1" applyAlignment="1">
      <alignment horizontal="right"/>
    </xf>
    <xf numFmtId="164" fontId="29" fillId="0" borderId="44" xfId="4" applyNumberFormat="1" applyFont="1" applyBorder="1"/>
    <xf numFmtId="3" fontId="17" fillId="0" borderId="44" xfId="0" applyNumberFormat="1" applyFont="1" applyBorder="1"/>
    <xf numFmtId="164" fontId="9" fillId="0" borderId="44" xfId="4" applyNumberFormat="1" applyFont="1" applyBorder="1"/>
    <xf numFmtId="0" fontId="33" fillId="2" borderId="44" xfId="0" applyFont="1" applyFill="1" applyBorder="1" applyAlignment="1">
      <alignment wrapText="1"/>
    </xf>
    <xf numFmtId="0" fontId="0" fillId="0" borderId="38" xfId="0" applyBorder="1"/>
    <xf numFmtId="0" fontId="0" fillId="0" borderId="44" xfId="0" applyBorder="1"/>
    <xf numFmtId="3" fontId="42" fillId="0" borderId="44" xfId="0" applyNumberFormat="1" applyFont="1" applyBorder="1" applyProtection="1">
      <protection locked="0"/>
    </xf>
    <xf numFmtId="0" fontId="30" fillId="2" borderId="44" xfId="0" applyFont="1" applyFill="1" applyBorder="1" applyAlignment="1">
      <alignment wrapText="1"/>
    </xf>
    <xf numFmtId="49" fontId="23" fillId="0" borderId="44" xfId="0" applyNumberFormat="1" applyFont="1" applyBorder="1" applyAlignment="1">
      <alignment horizontal="right"/>
    </xf>
    <xf numFmtId="49" fontId="9" fillId="0" borderId="44" xfId="0" applyNumberFormat="1" applyFont="1" applyBorder="1" applyAlignment="1">
      <alignment horizontal="right"/>
    </xf>
    <xf numFmtId="0" fontId="9" fillId="2" borderId="44" xfId="0" applyFont="1" applyFill="1" applyBorder="1"/>
    <xf numFmtId="0" fontId="23" fillId="2" borderId="44" xfId="0" applyFont="1" applyFill="1" applyBorder="1" applyAlignment="1">
      <alignment wrapText="1"/>
    </xf>
    <xf numFmtId="17" fontId="38" fillId="0" borderId="44" xfId="0" applyNumberFormat="1" applyFont="1" applyBorder="1" applyProtection="1">
      <protection locked="0"/>
    </xf>
    <xf numFmtId="3" fontId="40" fillId="0" borderId="44" xfId="0" applyNumberFormat="1" applyFont="1" applyBorder="1" applyProtection="1">
      <protection locked="0"/>
    </xf>
    <xf numFmtId="17" fontId="40" fillId="0" borderId="44" xfId="0" applyNumberFormat="1" applyFont="1" applyBorder="1" applyAlignment="1" applyProtection="1">
      <alignment horizontal="right"/>
      <protection locked="0"/>
    </xf>
    <xf numFmtId="0" fontId="29" fillId="3" borderId="44" xfId="5" applyFont="1" applyFill="1" applyBorder="1" applyAlignment="1">
      <alignment wrapText="1"/>
    </xf>
    <xf numFmtId="49" fontId="29" fillId="3" borderId="44" xfId="5" applyNumberFormat="1" applyFont="1" applyFill="1" applyBorder="1" applyAlignment="1">
      <alignment horizontal="right"/>
    </xf>
    <xf numFmtId="0" fontId="29" fillId="3" borderId="44" xfId="5" applyFont="1" applyFill="1" applyBorder="1"/>
    <xf numFmtId="0" fontId="33" fillId="3" borderId="44" xfId="5" applyFont="1" applyFill="1" applyBorder="1" applyAlignment="1">
      <alignment wrapText="1"/>
    </xf>
    <xf numFmtId="49" fontId="30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/>
    </xf>
    <xf numFmtId="49" fontId="31" fillId="0" borderId="44" xfId="0" applyNumberFormat="1" applyFont="1" applyBorder="1" applyAlignment="1">
      <alignment horizontal="right" wrapText="1"/>
    </xf>
    <xf numFmtId="49" fontId="9" fillId="0" borderId="44" xfId="0" applyNumberFormat="1" applyFont="1" applyBorder="1" applyAlignment="1">
      <alignment wrapText="1"/>
    </xf>
    <xf numFmtId="49" fontId="30" fillId="0" borderId="44" xfId="0" applyNumberFormat="1" applyFont="1" applyBorder="1" applyAlignment="1">
      <alignment wrapText="1"/>
    </xf>
    <xf numFmtId="3" fontId="9" fillId="0" borderId="44" xfId="0" applyNumberFormat="1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 wrapText="1"/>
    </xf>
    <xf numFmtId="49" fontId="33" fillId="0" borderId="44" xfId="0" applyNumberFormat="1" applyFont="1" applyBorder="1" applyAlignment="1">
      <alignment horizontal="right" wrapText="1"/>
    </xf>
    <xf numFmtId="3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 wrapText="1"/>
    </xf>
    <xf numFmtId="0" fontId="36" fillId="0" borderId="44" xfId="0" applyFont="1" applyBorder="1" applyAlignment="1">
      <alignment horizontal="right" wrapText="1"/>
    </xf>
    <xf numFmtId="0" fontId="40" fillId="3" borderId="60" xfId="9" applyFont="1" applyFill="1" applyBorder="1" applyAlignment="1" applyProtection="1">
      <alignment wrapText="1"/>
      <protection locked="0"/>
    </xf>
    <xf numFmtId="0" fontId="45" fillId="0" borderId="60" xfId="9" applyFont="1" applyBorder="1" applyAlignment="1" applyProtection="1">
      <alignment wrapText="1"/>
      <protection locked="0"/>
    </xf>
    <xf numFmtId="3" fontId="33" fillId="0" borderId="45" xfId="9" applyNumberFormat="1" applyFont="1" applyBorder="1" applyProtection="1">
      <protection locked="0"/>
    </xf>
    <xf numFmtId="0" fontId="33" fillId="0" borderId="69" xfId="9" applyFont="1" applyBorder="1" applyAlignment="1" applyProtection="1">
      <alignment wrapText="1"/>
      <protection locked="0"/>
    </xf>
    <xf numFmtId="0" fontId="40" fillId="0" borderId="61" xfId="9" applyFont="1" applyBorder="1" applyProtection="1">
      <protection locked="0"/>
    </xf>
    <xf numFmtId="0" fontId="33" fillId="0" borderId="44" xfId="9" applyFont="1" applyBorder="1"/>
    <xf numFmtId="0" fontId="40" fillId="0" borderId="44" xfId="9" applyFont="1" applyBorder="1" applyAlignment="1" applyProtection="1">
      <alignment wrapText="1"/>
      <protection locked="0"/>
    </xf>
    <xf numFmtId="0" fontId="40" fillId="0" borderId="44" xfId="9" applyFont="1" applyBorder="1" applyProtection="1">
      <protection locked="0"/>
    </xf>
    <xf numFmtId="3" fontId="38" fillId="0" borderId="44" xfId="9" applyNumberFormat="1" applyFont="1" applyBorder="1" applyProtection="1">
      <protection locked="0"/>
    </xf>
    <xf numFmtId="0" fontId="33" fillId="0" borderId="44" xfId="9" applyFont="1" applyBorder="1" applyAlignment="1" applyProtection="1">
      <alignment wrapText="1"/>
      <protection locked="0"/>
    </xf>
    <xf numFmtId="0" fontId="33" fillId="0" borderId="44" xfId="9" applyFont="1" applyBorder="1" applyProtection="1">
      <protection locked="0"/>
    </xf>
    <xf numFmtId="3" fontId="40" fillId="0" borderId="44" xfId="9" applyNumberFormat="1" applyFont="1" applyBorder="1" applyProtection="1">
      <protection locked="0"/>
    </xf>
    <xf numFmtId="0" fontId="33" fillId="0" borderId="45" xfId="9" applyFont="1" applyBorder="1"/>
    <xf numFmtId="3" fontId="38" fillId="0" borderId="45" xfId="9" applyNumberFormat="1" applyFont="1" applyBorder="1" applyProtection="1">
      <protection locked="0"/>
    </xf>
    <xf numFmtId="0" fontId="33" fillId="0" borderId="45" xfId="9" applyFont="1" applyBorder="1" applyAlignment="1" applyProtection="1">
      <alignment wrapText="1"/>
      <protection locked="0"/>
    </xf>
    <xf numFmtId="0" fontId="33" fillId="0" borderId="45" xfId="9" applyFont="1" applyBorder="1" applyProtection="1">
      <protection locked="0"/>
    </xf>
    <xf numFmtId="0" fontId="33" fillId="0" borderId="62" xfId="9" applyFont="1" applyBorder="1"/>
    <xf numFmtId="0" fontId="33" fillId="0" borderId="63" xfId="9" applyFont="1" applyBorder="1"/>
    <xf numFmtId="0" fontId="40" fillId="0" borderId="64" xfId="9" applyFont="1" applyBorder="1" applyProtection="1">
      <protection locked="0"/>
    </xf>
    <xf numFmtId="0" fontId="40" fillId="0" borderId="63" xfId="9" applyFont="1" applyBorder="1" applyAlignment="1" applyProtection="1">
      <alignment wrapText="1"/>
      <protection locked="0"/>
    </xf>
    <xf numFmtId="0" fontId="33" fillId="0" borderId="65" xfId="9" applyFont="1" applyBorder="1" applyAlignment="1" applyProtection="1">
      <alignment wrapText="1"/>
      <protection locked="0"/>
    </xf>
    <xf numFmtId="0" fontId="33" fillId="0" borderId="66" xfId="9" applyFont="1" applyBorder="1" applyAlignment="1" applyProtection="1">
      <alignment wrapText="1"/>
      <protection locked="0"/>
    </xf>
    <xf numFmtId="0" fontId="33" fillId="0" borderId="67" xfId="9" applyFont="1" applyBorder="1" applyAlignment="1" applyProtection="1">
      <alignment wrapText="1"/>
      <protection locked="0"/>
    </xf>
    <xf numFmtId="0" fontId="33" fillId="0" borderId="68" xfId="9" applyFont="1" applyBorder="1" applyProtection="1">
      <protection locked="0"/>
    </xf>
    <xf numFmtId="0" fontId="40" fillId="0" borderId="59" xfId="9" applyFont="1" applyBorder="1" applyProtection="1">
      <protection locked="0"/>
    </xf>
    <xf numFmtId="0" fontId="33" fillId="0" borderId="44" xfId="9" applyFont="1" applyBorder="1" applyAlignment="1">
      <alignment wrapText="1"/>
    </xf>
    <xf numFmtId="0" fontId="40" fillId="3" borderId="44" xfId="9" applyFont="1" applyFill="1" applyBorder="1" applyAlignment="1" applyProtection="1">
      <alignment wrapText="1"/>
      <protection locked="0"/>
    </xf>
    <xf numFmtId="0" fontId="40" fillId="3" borderId="44" xfId="9" applyFont="1" applyFill="1" applyBorder="1" applyProtection="1">
      <protection locked="0"/>
    </xf>
    <xf numFmtId="0" fontId="40" fillId="0" borderId="44" xfId="0" applyFont="1" applyBorder="1" applyAlignment="1" applyProtection="1">
      <alignment vertical="top" wrapText="1"/>
      <protection locked="0"/>
    </xf>
    <xf numFmtId="0" fontId="33" fillId="0" borderId="45" xfId="0" applyFont="1" applyBorder="1"/>
    <xf numFmtId="17" fontId="37" fillId="0" borderId="44" xfId="0" applyNumberFormat="1" applyFont="1" applyBorder="1" applyAlignment="1">
      <alignment wrapText="1"/>
    </xf>
    <xf numFmtId="17" fontId="40" fillId="0" borderId="44" xfId="0" applyNumberFormat="1" applyFont="1" applyBorder="1" applyProtection="1">
      <protection locked="0"/>
    </xf>
    <xf numFmtId="49" fontId="29" fillId="0" borderId="15" xfId="0" applyNumberFormat="1" applyFont="1" applyBorder="1" applyAlignment="1">
      <alignment horizontal="right"/>
    </xf>
    <xf numFmtId="0" fontId="29" fillId="0" borderId="15" xfId="0" applyFont="1" applyBorder="1" applyAlignment="1">
      <alignment wrapText="1"/>
    </xf>
    <xf numFmtId="0" fontId="29" fillId="0" borderId="15" xfId="0" applyFont="1" applyBorder="1" applyAlignment="1">
      <alignment horizontal="center" wrapText="1"/>
    </xf>
    <xf numFmtId="164" fontId="29" fillId="0" borderId="15" xfId="4" applyNumberFormat="1" applyFont="1" applyBorder="1"/>
    <xf numFmtId="0" fontId="29" fillId="0" borderId="19" xfId="0" applyFont="1" applyBorder="1" applyAlignment="1">
      <alignment wrapText="1"/>
    </xf>
    <xf numFmtId="0" fontId="37" fillId="0" borderId="19" xfId="0" applyFont="1" applyBorder="1" applyAlignment="1">
      <alignment wrapText="1"/>
    </xf>
    <xf numFmtId="164" fontId="29" fillId="0" borderId="19" xfId="4" applyNumberFormat="1" applyFont="1" applyBorder="1"/>
    <xf numFmtId="0" fontId="33" fillId="0" borderId="19" xfId="0" applyFont="1" applyBorder="1"/>
    <xf numFmtId="17" fontId="29" fillId="0" borderId="19" xfId="0" applyNumberFormat="1" applyFont="1" applyBorder="1"/>
    <xf numFmtId="0" fontId="36" fillId="0" borderId="46" xfId="0" applyFont="1" applyBorder="1"/>
    <xf numFmtId="0" fontId="33" fillId="0" borderId="44" xfId="0" applyFont="1" applyBorder="1" applyAlignment="1">
      <alignment horizontal="center"/>
    </xf>
    <xf numFmtId="0" fontId="38" fillId="0" borderId="44" xfId="0" applyFont="1" applyBorder="1" applyAlignment="1" applyProtection="1">
      <alignment horizontal="right"/>
      <protection locked="0"/>
    </xf>
    <xf numFmtId="0" fontId="36" fillId="0" borderId="44" xfId="0" applyFont="1" applyBorder="1" applyAlignment="1">
      <alignment horizontal="left" wrapText="1"/>
    </xf>
    <xf numFmtId="0" fontId="15" fillId="0" borderId="71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30" fillId="0" borderId="38" xfId="0" applyFont="1" applyBorder="1"/>
    <xf numFmtId="49" fontId="33" fillId="0" borderId="44" xfId="4" applyNumberFormat="1" applyFont="1" applyBorder="1" applyAlignment="1">
      <alignment wrapText="1"/>
    </xf>
    <xf numFmtId="0" fontId="45" fillId="0" borderId="44" xfId="0" applyFont="1" applyBorder="1"/>
    <xf numFmtId="0" fontId="46" fillId="0" borderId="44" xfId="0" applyFont="1" applyBorder="1"/>
    <xf numFmtId="164" fontId="36" fillId="0" borderId="44" xfId="4" applyNumberFormat="1" applyFont="1" applyBorder="1"/>
    <xf numFmtId="3" fontId="33" fillId="0" borderId="44" xfId="0" applyNumberFormat="1" applyFont="1" applyBorder="1" applyAlignment="1">
      <alignment horizontal="right" wrapText="1"/>
    </xf>
    <xf numFmtId="164" fontId="29" fillId="0" borderId="44" xfId="4" applyNumberFormat="1" applyFont="1" applyBorder="1" applyAlignment="1">
      <alignment horizontal="right"/>
    </xf>
    <xf numFmtId="49" fontId="33" fillId="0" borderId="44" xfId="4" applyNumberFormat="1" applyFont="1" applyBorder="1" applyAlignment="1">
      <alignment horizontal="right" wrapText="1"/>
    </xf>
    <xf numFmtId="3" fontId="33" fillId="0" borderId="45" xfId="0" applyNumberFormat="1" applyFont="1" applyBorder="1" applyAlignment="1">
      <alignment horizontal="right" wrapText="1"/>
    </xf>
    <xf numFmtId="0" fontId="33" fillId="0" borderId="45" xfId="0" applyFont="1" applyBorder="1" applyAlignment="1">
      <alignment horizontal="right" wrapText="1"/>
    </xf>
    <xf numFmtId="3" fontId="29" fillId="0" borderId="44" xfId="0" applyNumberFormat="1" applyFont="1" applyBorder="1" applyAlignment="1">
      <alignment horizontal="right"/>
    </xf>
    <xf numFmtId="3" fontId="29" fillId="3" borderId="44" xfId="5" applyNumberFormat="1" applyFont="1" applyFill="1" applyBorder="1" applyAlignment="1">
      <alignment horizontal="right"/>
    </xf>
    <xf numFmtId="14" fontId="33" fillId="3" borderId="44" xfId="5" applyNumberFormat="1" applyFont="1" applyFill="1" applyBorder="1" applyAlignment="1">
      <alignment horizontal="right" wrapText="1"/>
    </xf>
    <xf numFmtId="14" fontId="36" fillId="3" borderId="44" xfId="5" applyNumberFormat="1" applyFont="1" applyFill="1" applyBorder="1" applyAlignment="1">
      <alignment horizontal="right" wrapText="1"/>
    </xf>
    <xf numFmtId="0" fontId="29" fillId="0" borderId="44" xfId="0" applyFont="1" applyBorder="1" applyAlignment="1">
      <alignment horizontal="right" wrapText="1"/>
    </xf>
    <xf numFmtId="49" fontId="29" fillId="0" borderId="44" xfId="0" applyNumberFormat="1" applyFont="1" applyBorder="1" applyAlignment="1">
      <alignment horizontal="right" wrapText="1"/>
    </xf>
    <xf numFmtId="17" fontId="29" fillId="0" borderId="44" xfId="0" applyNumberFormat="1" applyFont="1" applyBorder="1" applyAlignment="1">
      <alignment horizontal="right"/>
    </xf>
    <xf numFmtId="17" fontId="33" fillId="0" borderId="44" xfId="0" applyNumberFormat="1" applyFont="1" applyBorder="1" applyAlignment="1">
      <alignment horizontal="right" wrapText="1"/>
    </xf>
    <xf numFmtId="49" fontId="36" fillId="0" borderId="44" xfId="0" applyNumberFormat="1" applyFont="1" applyBorder="1" applyAlignment="1">
      <alignment horizontal="right" wrapText="1"/>
    </xf>
    <xf numFmtId="0" fontId="33" fillId="0" borderId="44" xfId="0" applyFont="1" applyBorder="1" applyAlignment="1">
      <alignment horizontal="right"/>
    </xf>
    <xf numFmtId="0" fontId="36" fillId="0" borderId="44" xfId="0" applyFont="1" applyBorder="1" applyAlignment="1">
      <alignment horizontal="right"/>
    </xf>
    <xf numFmtId="3" fontId="47" fillId="0" borderId="44" xfId="0" applyNumberFormat="1" applyFont="1" applyBorder="1"/>
    <xf numFmtId="49" fontId="29" fillId="0" borderId="44" xfId="0" applyNumberFormat="1" applyFont="1" applyBorder="1" applyAlignment="1">
      <alignment wrapText="1"/>
    </xf>
    <xf numFmtId="49" fontId="37" fillId="0" borderId="44" xfId="0" applyNumberFormat="1" applyFont="1" applyBorder="1"/>
    <xf numFmtId="49" fontId="37" fillId="0" borderId="44" xfId="0" applyNumberFormat="1" applyFont="1" applyBorder="1" applyAlignment="1">
      <alignment wrapText="1"/>
    </xf>
    <xf numFmtId="49" fontId="38" fillId="0" borderId="44" xfId="0" applyNumberFormat="1" applyFont="1" applyBorder="1" applyAlignment="1" applyProtection="1">
      <alignment wrapText="1"/>
      <protection locked="0"/>
    </xf>
    <xf numFmtId="0" fontId="51" fillId="0" borderId="44" xfId="0" applyFont="1" applyBorder="1" applyAlignment="1" applyProtection="1">
      <alignment vertical="top" wrapText="1"/>
      <protection locked="0"/>
    </xf>
    <xf numFmtId="0" fontId="51" fillId="0" borderId="44" xfId="0" applyFont="1" applyBorder="1" applyProtection="1">
      <protection locked="0"/>
    </xf>
    <xf numFmtId="0" fontId="47" fillId="0" borderId="44" xfId="0" applyFont="1" applyBorder="1"/>
    <xf numFmtId="0" fontId="52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Alignment="1">
      <alignment vertical="justify"/>
    </xf>
    <xf numFmtId="0" fontId="47" fillId="0" borderId="44" xfId="0" applyFont="1" applyBorder="1" applyAlignment="1">
      <alignment horizontal="right"/>
    </xf>
    <xf numFmtId="0" fontId="47" fillId="0" borderId="44" xfId="0" applyFont="1" applyBorder="1" applyAlignment="1">
      <alignment wrapText="1"/>
    </xf>
    <xf numFmtId="3" fontId="47" fillId="0" borderId="44" xfId="0" applyNumberFormat="1" applyFont="1" applyBorder="1" applyAlignment="1">
      <alignment horizontal="right"/>
    </xf>
    <xf numFmtId="3" fontId="51" fillId="0" borderId="44" xfId="0" applyNumberFormat="1" applyFont="1" applyBorder="1" applyProtection="1">
      <protection locked="0"/>
    </xf>
    <xf numFmtId="49" fontId="40" fillId="0" borderId="44" xfId="0" applyNumberFormat="1" applyFont="1" applyBorder="1" applyProtection="1">
      <protection locked="0"/>
    </xf>
    <xf numFmtId="49" fontId="40" fillId="0" borderId="44" xfId="0" applyNumberFormat="1" applyFont="1" applyBorder="1" applyAlignment="1" applyProtection="1">
      <alignment wrapText="1"/>
      <protection locked="0"/>
    </xf>
    <xf numFmtId="49" fontId="47" fillId="0" borderId="44" xfId="0" applyNumberFormat="1" applyFont="1" applyBorder="1" applyAlignment="1">
      <alignment horizontal="right"/>
    </xf>
    <xf numFmtId="1" fontId="47" fillId="0" borderId="44" xfId="0" applyNumberFormat="1" applyFont="1" applyBorder="1"/>
    <xf numFmtId="49" fontId="33" fillId="0" borderId="45" xfId="0" applyNumberFormat="1" applyFont="1" applyBorder="1" applyAlignment="1">
      <alignment horizontal="right" wrapText="1"/>
    </xf>
    <xf numFmtId="49" fontId="29" fillId="0" borderId="45" xfId="0" applyNumberFormat="1" applyFont="1" applyBorder="1" applyAlignment="1">
      <alignment wrapText="1"/>
    </xf>
    <xf numFmtId="0" fontId="48" fillId="0" borderId="44" xfId="0" applyFont="1" applyBorder="1"/>
    <xf numFmtId="0" fontId="55" fillId="0" borderId="44" xfId="0" applyFont="1" applyBorder="1"/>
    <xf numFmtId="17" fontId="47" fillId="0" borderId="44" xfId="0" applyNumberFormat="1" applyFont="1" applyBorder="1"/>
    <xf numFmtId="49" fontId="47" fillId="0" borderId="44" xfId="0" applyNumberFormat="1" applyFont="1" applyBorder="1"/>
    <xf numFmtId="0" fontId="48" fillId="0" borderId="44" xfId="0" applyFont="1" applyBorder="1" applyAlignment="1">
      <alignment horizontal="left" wrapText="1"/>
    </xf>
    <xf numFmtId="0" fontId="48" fillId="0" borderId="44" xfId="0" applyFont="1" applyBorder="1" applyAlignment="1">
      <alignment wrapText="1"/>
    </xf>
    <xf numFmtId="3" fontId="48" fillId="0" borderId="44" xfId="0" applyNumberFormat="1" applyFont="1" applyBorder="1" applyAlignment="1">
      <alignment horizontal="right"/>
    </xf>
    <xf numFmtId="0" fontId="48" fillId="0" borderId="44" xfId="0" applyFont="1" applyBorder="1" applyAlignment="1">
      <alignment horizontal="right"/>
    </xf>
    <xf numFmtId="0" fontId="56" fillId="0" borderId="44" xfId="0" applyFont="1" applyBorder="1" applyAlignment="1">
      <alignment wrapText="1"/>
    </xf>
    <xf numFmtId="0" fontId="56" fillId="0" borderId="44" xfId="0" applyFont="1" applyBorder="1"/>
    <xf numFmtId="3" fontId="56" fillId="0" borderId="44" xfId="0" applyNumberFormat="1" applyFont="1" applyBorder="1"/>
    <xf numFmtId="0" fontId="47" fillId="0" borderId="44" xfId="0" applyFont="1" applyBorder="1" applyAlignment="1">
      <alignment horizontal="left" wrapText="1"/>
    </xf>
    <xf numFmtId="164" fontId="56" fillId="0" borderId="44" xfId="12" applyNumberFormat="1" applyFont="1" applyBorder="1"/>
    <xf numFmtId="3" fontId="56" fillId="0" borderId="44" xfId="0" applyNumberFormat="1" applyFont="1" applyBorder="1" applyAlignment="1">
      <alignment wrapText="1"/>
    </xf>
    <xf numFmtId="164" fontId="56" fillId="0" borderId="44" xfId="12" applyNumberFormat="1" applyFont="1" applyBorder="1" applyAlignment="1">
      <alignment wrapText="1"/>
    </xf>
    <xf numFmtId="0" fontId="47" fillId="0" borderId="44" xfId="0" applyFont="1" applyBorder="1" applyAlignment="1">
      <alignment horizontal="center"/>
    </xf>
    <xf numFmtId="0" fontId="47" fillId="0" borderId="44" xfId="0" applyFont="1" applyBorder="1" applyAlignment="1" applyProtection="1">
      <alignment wrapText="1"/>
      <protection locked="0"/>
    </xf>
    <xf numFmtId="0" fontId="47" fillId="0" borderId="44" xfId="0" applyFont="1" applyBorder="1" applyProtection="1">
      <protection locked="0"/>
    </xf>
    <xf numFmtId="3" fontId="47" fillId="0" borderId="44" xfId="0" applyNumberFormat="1" applyFont="1" applyBorder="1" applyProtection="1">
      <protection locked="0"/>
    </xf>
    <xf numFmtId="3" fontId="55" fillId="0" borderId="81" xfId="0" applyNumberFormat="1" applyFont="1" applyBorder="1" applyProtection="1">
      <protection locked="0"/>
    </xf>
    <xf numFmtId="17" fontId="47" fillId="0" borderId="44" xfId="0" applyNumberFormat="1" applyFont="1" applyBorder="1" applyProtection="1">
      <protection locked="0"/>
    </xf>
    <xf numFmtId="17" fontId="38" fillId="0" borderId="44" xfId="0" applyNumberFormat="1" applyFont="1" applyBorder="1" applyAlignment="1" applyProtection="1">
      <alignment wrapText="1"/>
      <protection locked="0"/>
    </xf>
    <xf numFmtId="17" fontId="40" fillId="0" borderId="44" xfId="0" applyNumberFormat="1" applyFont="1" applyBorder="1" applyAlignment="1" applyProtection="1">
      <alignment wrapText="1"/>
      <protection locked="0"/>
    </xf>
    <xf numFmtId="0" fontId="52" fillId="0" borderId="82" xfId="0" applyFont="1" applyBorder="1" applyAlignment="1" applyProtection="1">
      <alignment wrapText="1"/>
      <protection locked="0"/>
    </xf>
    <xf numFmtId="3" fontId="55" fillId="0" borderId="83" xfId="0" applyNumberFormat="1" applyFont="1" applyBorder="1" applyProtection="1">
      <protection locked="0"/>
    </xf>
    <xf numFmtId="3" fontId="55" fillId="0" borderId="84" xfId="0" applyNumberFormat="1" applyFont="1" applyBorder="1" applyProtection="1">
      <protection locked="0"/>
    </xf>
    <xf numFmtId="0" fontId="55" fillId="0" borderId="83" xfId="0" applyFont="1" applyBorder="1" applyProtection="1">
      <protection locked="0"/>
    </xf>
    <xf numFmtId="3" fontId="48" fillId="0" borderId="44" xfId="0" applyNumberFormat="1" applyFont="1" applyBorder="1"/>
    <xf numFmtId="49" fontId="48" fillId="0" borderId="44" xfId="0" applyNumberFormat="1" applyFont="1" applyBorder="1" applyAlignment="1">
      <alignment horizontal="right"/>
    </xf>
    <xf numFmtId="0" fontId="47" fillId="0" borderId="13" xfId="0" applyFont="1" applyBorder="1" applyAlignment="1">
      <alignment horizontal="center"/>
    </xf>
    <xf numFmtId="0" fontId="47" fillId="0" borderId="17" xfId="0" applyFont="1" applyBorder="1" applyAlignment="1">
      <alignment horizontal="center"/>
    </xf>
    <xf numFmtId="49" fontId="29" fillId="0" borderId="15" xfId="4" applyNumberFormat="1" applyFont="1" applyBorder="1" applyAlignment="1">
      <alignment wrapText="1"/>
    </xf>
    <xf numFmtId="0" fontId="32" fillId="0" borderId="45" xfId="3" applyFont="1" applyBorder="1" applyAlignment="1" applyProtection="1">
      <alignment wrapText="1"/>
      <protection locked="0"/>
    </xf>
    <xf numFmtId="3" fontId="29" fillId="0" borderId="45" xfId="0" applyNumberFormat="1" applyFont="1" applyBorder="1"/>
    <xf numFmtId="164" fontId="29" fillId="0" borderId="45" xfId="4" applyNumberFormat="1" applyFont="1" applyBorder="1"/>
    <xf numFmtId="49" fontId="29" fillId="0" borderId="45" xfId="0" applyNumberFormat="1" applyFont="1" applyBorder="1"/>
    <xf numFmtId="49" fontId="51" fillId="0" borderId="44" xfId="0" applyNumberFormat="1" applyFont="1" applyBorder="1" applyAlignment="1" applyProtection="1">
      <alignment wrapText="1"/>
      <protection locked="0"/>
    </xf>
    <xf numFmtId="0" fontId="51" fillId="0" borderId="82" xfId="0" applyFont="1" applyBorder="1" applyProtection="1">
      <protection locked="0"/>
    </xf>
    <xf numFmtId="0" fontId="51" fillId="0" borderId="44" xfId="0" applyFont="1" applyBorder="1" applyAlignment="1" applyProtection="1">
      <alignment wrapText="1"/>
      <protection locked="0"/>
    </xf>
    <xf numFmtId="0" fontId="57" fillId="0" borderId="38" xfId="0" applyFont="1" applyBorder="1"/>
    <xf numFmtId="49" fontId="37" fillId="0" borderId="44" xfId="4" applyNumberFormat="1" applyFont="1" applyBorder="1" applyAlignment="1">
      <alignment wrapText="1"/>
    </xf>
    <xf numFmtId="0" fontId="37" fillId="0" borderId="44" xfId="0" applyFont="1" applyBorder="1"/>
    <xf numFmtId="0" fontId="37" fillId="0" borderId="44" xfId="0" applyFont="1" applyBorder="1" applyAlignment="1">
      <alignment wrapText="1"/>
    </xf>
    <xf numFmtId="3" fontId="37" fillId="0" borderId="44" xfId="0" applyNumberFormat="1" applyFont="1" applyBorder="1" applyAlignment="1">
      <alignment wrapText="1"/>
    </xf>
    <xf numFmtId="3" fontId="54" fillId="0" borderId="44" xfId="0" applyNumberFormat="1" applyFont="1" applyBorder="1" applyAlignment="1" applyProtection="1">
      <alignment wrapText="1"/>
      <protection locked="0"/>
    </xf>
    <xf numFmtId="0" fontId="54" fillId="0" borderId="44" xfId="0" applyFont="1" applyBorder="1" applyAlignment="1" applyProtection="1">
      <alignment wrapText="1"/>
      <protection locked="0"/>
    </xf>
    <xf numFmtId="3" fontId="30" fillId="0" borderId="44" xfId="0" applyNumberFormat="1" applyFont="1" applyBorder="1" applyAlignment="1">
      <alignment wrapText="1"/>
    </xf>
    <xf numFmtId="49" fontId="30" fillId="0" borderId="44" xfId="4" applyNumberFormat="1" applyFont="1" applyBorder="1" applyAlignment="1">
      <alignment wrapText="1"/>
    </xf>
    <xf numFmtId="0" fontId="30" fillId="0" borderId="44" xfId="0" applyFont="1" applyBorder="1" applyAlignment="1">
      <alignment wrapText="1"/>
    </xf>
    <xf numFmtId="0" fontId="47" fillId="3" borderId="44" xfId="0" applyFont="1" applyFill="1" applyBorder="1" applyAlignment="1">
      <alignment wrapText="1"/>
    </xf>
    <xf numFmtId="0" fontId="47" fillId="3" borderId="44" xfId="0" applyFont="1" applyFill="1" applyBorder="1"/>
    <xf numFmtId="3" fontId="47" fillId="3" borderId="44" xfId="0" applyNumberFormat="1" applyFont="1" applyFill="1" applyBorder="1"/>
    <xf numFmtId="164" fontId="47" fillId="3" borderId="44" xfId="12" applyNumberFormat="1" applyFont="1" applyFill="1" applyBorder="1"/>
    <xf numFmtId="0" fontId="47" fillId="2" borderId="44" xfId="0" applyFont="1" applyFill="1" applyBorder="1" applyAlignment="1">
      <alignment wrapText="1"/>
    </xf>
    <xf numFmtId="164" fontId="48" fillId="0" borderId="44" xfId="4" applyNumberFormat="1" applyFont="1" applyBorder="1"/>
    <xf numFmtId="0" fontId="48" fillId="2" borderId="44" xfId="0" applyFont="1" applyFill="1" applyBorder="1" applyAlignment="1">
      <alignment wrapText="1"/>
    </xf>
    <xf numFmtId="0" fontId="4" fillId="0" borderId="38" xfId="13"/>
    <xf numFmtId="0" fontId="61" fillId="0" borderId="38" xfId="13" applyFont="1"/>
    <xf numFmtId="0" fontId="60" fillId="0" borderId="38" xfId="13" applyFont="1"/>
    <xf numFmtId="0" fontId="63" fillId="0" borderId="38" xfId="13" applyFont="1"/>
    <xf numFmtId="0" fontId="58" fillId="0" borderId="38" xfId="13" applyFont="1"/>
    <xf numFmtId="0" fontId="63" fillId="0" borderId="88" xfId="13" applyFont="1" applyBorder="1"/>
    <xf numFmtId="0" fontId="63" fillId="0" borderId="60" xfId="13" applyFont="1" applyBorder="1"/>
    <xf numFmtId="0" fontId="63" fillId="0" borderId="59" xfId="13" applyFont="1" applyBorder="1" applyAlignment="1">
      <alignment horizontal="center"/>
    </xf>
    <xf numFmtId="0" fontId="60" fillId="0" borderId="85" xfId="13" applyFont="1" applyBorder="1"/>
    <xf numFmtId="9" fontId="60" fillId="0" borderId="86" xfId="15" applyFont="1" applyFill="1" applyBorder="1" applyAlignment="1" applyProtection="1">
      <alignment horizontal="center"/>
    </xf>
    <xf numFmtId="0" fontId="60" fillId="4" borderId="85" xfId="13" applyFont="1" applyFill="1" applyBorder="1"/>
    <xf numFmtId="0" fontId="4" fillId="4" borderId="38" xfId="13" applyFill="1"/>
    <xf numFmtId="9" fontId="60" fillId="4" borderId="86" xfId="15" applyFont="1" applyFill="1" applyBorder="1" applyAlignment="1" applyProtection="1">
      <alignment horizontal="center"/>
    </xf>
    <xf numFmtId="0" fontId="60" fillId="5" borderId="85" xfId="13" applyFont="1" applyFill="1" applyBorder="1"/>
    <xf numFmtId="0" fontId="4" fillId="5" borderId="38" xfId="13" applyFill="1"/>
    <xf numFmtId="9" fontId="60" fillId="5" borderId="86" xfId="15" applyFont="1" applyFill="1" applyBorder="1" applyAlignment="1" applyProtection="1">
      <alignment horizontal="center"/>
    </xf>
    <xf numFmtId="0" fontId="60" fillId="5" borderId="61" xfId="13" applyFont="1" applyFill="1" applyBorder="1"/>
    <xf numFmtId="0" fontId="4" fillId="5" borderId="87" xfId="13" applyFill="1" applyBorder="1"/>
    <xf numFmtId="9" fontId="60" fillId="5" borderId="64" xfId="15" applyFont="1" applyFill="1" applyBorder="1" applyAlignment="1" applyProtection="1">
      <alignment horizontal="center"/>
    </xf>
    <xf numFmtId="49" fontId="60" fillId="0" borderId="38" xfId="13" applyNumberFormat="1" applyFont="1"/>
    <xf numFmtId="0" fontId="59" fillId="0" borderId="38" xfId="13" applyFont="1"/>
    <xf numFmtId="0" fontId="64" fillId="0" borderId="38" xfId="2" applyFont="1" applyProtection="1"/>
    <xf numFmtId="0" fontId="65" fillId="0" borderId="38" xfId="13" applyFont="1"/>
    <xf numFmtId="0" fontId="68" fillId="0" borderId="44" xfId="14" applyFont="1" applyBorder="1" applyAlignment="1">
      <alignment wrapText="1"/>
    </xf>
    <xf numFmtId="0" fontId="68" fillId="0" borderId="44" xfId="14" applyFont="1" applyBorder="1"/>
    <xf numFmtId="0" fontId="68" fillId="0" borderId="44" xfId="19" applyFont="1" applyBorder="1"/>
    <xf numFmtId="3" fontId="68" fillId="0" borderId="44" xfId="14" applyNumberFormat="1" applyFont="1" applyBorder="1" applyAlignment="1">
      <alignment horizontal="right" wrapText="1"/>
    </xf>
    <xf numFmtId="164" fontId="68" fillId="0" borderId="44" xfId="18" applyNumberFormat="1" applyFont="1" applyBorder="1"/>
    <xf numFmtId="0" fontId="68" fillId="2" borderId="44" xfId="14" applyFont="1" applyFill="1" applyBorder="1" applyAlignment="1">
      <alignment wrapText="1"/>
    </xf>
    <xf numFmtId="3" fontId="68" fillId="0" borderId="44" xfId="14" applyNumberFormat="1" applyFont="1" applyBorder="1" applyAlignment="1">
      <alignment wrapText="1"/>
    </xf>
    <xf numFmtId="0" fontId="68" fillId="0" borderId="44" xfId="23" applyFont="1" applyBorder="1" applyAlignment="1">
      <alignment wrapText="1"/>
    </xf>
    <xf numFmtId="0" fontId="68" fillId="0" borderId="44" xfId="23" applyFont="1" applyBorder="1"/>
    <xf numFmtId="3" fontId="68" fillId="0" borderId="44" xfId="23" applyNumberFormat="1" applyFont="1" applyBorder="1" applyAlignment="1">
      <alignment horizontal="right" wrapText="1"/>
    </xf>
    <xf numFmtId="3" fontId="68" fillId="0" borderId="44" xfId="23" applyNumberFormat="1" applyFont="1" applyBorder="1" applyAlignment="1">
      <alignment wrapText="1"/>
    </xf>
    <xf numFmtId="0" fontId="69" fillId="0" borderId="44" xfId="23" applyFont="1" applyBorder="1"/>
    <xf numFmtId="0" fontId="68" fillId="0" borderId="44" xfId="29" applyFont="1" applyBorder="1" applyAlignment="1">
      <alignment wrapText="1"/>
    </xf>
    <xf numFmtId="0" fontId="68" fillId="0" borderId="44" xfId="29" applyFont="1" applyBorder="1"/>
    <xf numFmtId="164" fontId="68" fillId="0" borderId="44" xfId="22" applyNumberFormat="1" applyFont="1" applyBorder="1"/>
    <xf numFmtId="3" fontId="68" fillId="0" borderId="44" xfId="29" applyNumberFormat="1" applyFont="1" applyBorder="1"/>
    <xf numFmtId="0" fontId="68" fillId="0" borderId="44" xfId="19" applyFont="1" applyBorder="1" applyAlignment="1">
      <alignment wrapText="1"/>
    </xf>
    <xf numFmtId="3" fontId="68" fillId="0" borderId="44" xfId="19" applyNumberFormat="1" applyFont="1" applyBorder="1" applyAlignment="1">
      <alignment wrapText="1"/>
    </xf>
    <xf numFmtId="164" fontId="68" fillId="0" borderId="44" xfId="27" applyNumberFormat="1" applyFont="1" applyBorder="1" applyAlignment="1">
      <alignment wrapText="1"/>
    </xf>
    <xf numFmtId="3" fontId="68" fillId="0" borderId="44" xfId="30" applyNumberFormat="1" applyFont="1" applyBorder="1"/>
    <xf numFmtId="0" fontId="68" fillId="0" borderId="44" xfId="30" applyFont="1" applyBorder="1"/>
    <xf numFmtId="0" fontId="68" fillId="0" borderId="44" xfId="30" applyFont="1" applyBorder="1" applyAlignment="1">
      <alignment wrapText="1"/>
    </xf>
    <xf numFmtId="164" fontId="68" fillId="0" borderId="44" xfId="33" applyNumberFormat="1" applyFont="1" applyBorder="1"/>
    <xf numFmtId="49" fontId="68" fillId="0" borderId="44" xfId="30" applyNumberFormat="1" applyFont="1" applyBorder="1"/>
    <xf numFmtId="0" fontId="68" fillId="0" borderId="44" xfId="30" applyFont="1" applyBorder="1" applyAlignment="1">
      <alignment horizontal="center"/>
    </xf>
    <xf numFmtId="0" fontId="68" fillId="2" borderId="44" xfId="30" applyFont="1" applyFill="1" applyBorder="1" applyAlignment="1">
      <alignment horizontal="left" wrapText="1"/>
    </xf>
    <xf numFmtId="0" fontId="71" fillId="0" borderId="38" xfId="19" applyFont="1"/>
    <xf numFmtId="3" fontId="68" fillId="0" borderId="44" xfId="19" applyNumberFormat="1" applyFont="1" applyBorder="1"/>
    <xf numFmtId="164" fontId="68" fillId="0" borderId="44" xfId="36" applyNumberFormat="1" applyFont="1" applyFill="1" applyBorder="1"/>
    <xf numFmtId="49" fontId="68" fillId="0" borderId="44" xfId="19" applyNumberFormat="1" applyFont="1" applyBorder="1"/>
    <xf numFmtId="0" fontId="68" fillId="0" borderId="44" xfId="19" applyFont="1" applyBorder="1" applyAlignment="1">
      <alignment horizontal="center"/>
    </xf>
    <xf numFmtId="0" fontId="71" fillId="0" borderId="38" xfId="19" applyFont="1" applyAlignment="1">
      <alignment wrapText="1"/>
    </xf>
    <xf numFmtId="0" fontId="29" fillId="0" borderId="89" xfId="0" applyFont="1" applyBorder="1" applyAlignment="1">
      <alignment horizontal="center"/>
    </xf>
    <xf numFmtId="0" fontId="37" fillId="0" borderId="42" xfId="0" applyFont="1" applyBorder="1" applyAlignment="1">
      <alignment wrapText="1"/>
    </xf>
    <xf numFmtId="164" fontId="29" fillId="0" borderId="42" xfId="4" applyNumberFormat="1" applyFont="1" applyBorder="1"/>
    <xf numFmtId="0" fontId="29" fillId="0" borderId="29" xfId="0" applyFont="1" applyBorder="1"/>
    <xf numFmtId="0" fontId="29" fillId="0" borderId="28" xfId="0" applyFont="1" applyBorder="1"/>
    <xf numFmtId="0" fontId="47" fillId="0" borderId="92" xfId="0" applyFont="1" applyBorder="1"/>
    <xf numFmtId="0" fontId="29" fillId="0" borderId="42" xfId="0" applyFont="1" applyBorder="1" applyAlignment="1">
      <alignment wrapText="1"/>
    </xf>
    <xf numFmtId="0" fontId="47" fillId="0" borderId="91" xfId="0" applyFont="1" applyBorder="1"/>
    <xf numFmtId="0" fontId="29" fillId="0" borderId="42" xfId="0" applyFont="1" applyBorder="1"/>
    <xf numFmtId="0" fontId="47" fillId="0" borderId="90" xfId="0" applyFont="1" applyBorder="1" applyAlignment="1">
      <alignment horizontal="center"/>
    </xf>
    <xf numFmtId="0" fontId="47" fillId="0" borderId="92" xfId="0" applyFont="1" applyBorder="1" applyAlignment="1">
      <alignment wrapText="1"/>
    </xf>
    <xf numFmtId="164" fontId="47" fillId="0" borderId="92" xfId="12" applyNumberFormat="1" applyFont="1" applyBorder="1"/>
    <xf numFmtId="0" fontId="47" fillId="0" borderId="93" xfId="0" applyFont="1" applyBorder="1"/>
    <xf numFmtId="164" fontId="68" fillId="0" borderId="44" xfId="36" applyNumberFormat="1" applyFont="1" applyBorder="1"/>
    <xf numFmtId="1" fontId="68" fillId="0" borderId="44" xfId="19" applyNumberFormat="1" applyFont="1" applyBorder="1"/>
    <xf numFmtId="0" fontId="68" fillId="0" borderId="44" xfId="0" applyFont="1" applyBorder="1" applyAlignment="1">
      <alignment horizontal="center"/>
    </xf>
    <xf numFmtId="3" fontId="73" fillId="0" borderId="44" xfId="19" applyNumberFormat="1" applyFont="1" applyBorder="1" applyAlignment="1">
      <alignment horizontal="right" wrapText="1"/>
    </xf>
    <xf numFmtId="0" fontId="71" fillId="0" borderId="44" xfId="19" applyFont="1" applyBorder="1" applyAlignment="1">
      <alignment wrapText="1"/>
    </xf>
    <xf numFmtId="0" fontId="73" fillId="0" borderId="44" xfId="19" applyFont="1" applyBorder="1" applyAlignment="1">
      <alignment horizontal="left"/>
    </xf>
    <xf numFmtId="49" fontId="73" fillId="0" borderId="44" xfId="19" applyNumberFormat="1" applyFont="1" applyBorder="1" applyAlignment="1">
      <alignment horizontal="left" wrapText="1"/>
    </xf>
    <xf numFmtId="0" fontId="73" fillId="0" borderId="44" xfId="19" applyFont="1" applyBorder="1" applyAlignment="1">
      <alignment wrapText="1"/>
    </xf>
    <xf numFmtId="0" fontId="68" fillId="2" borderId="44" xfId="19" applyFont="1" applyFill="1" applyBorder="1" applyAlignment="1">
      <alignment wrapText="1"/>
    </xf>
    <xf numFmtId="3" fontId="73" fillId="0" borderId="44" xfId="19" applyNumberFormat="1" applyFont="1" applyBorder="1"/>
    <xf numFmtId="0" fontId="73" fillId="0" borderId="44" xfId="19" applyFont="1" applyBorder="1" applyAlignment="1">
      <alignment horizontal="left" wrapText="1"/>
    </xf>
    <xf numFmtId="49" fontId="68" fillId="0" borderId="44" xfId="19" applyNumberFormat="1" applyFont="1" applyBorder="1" applyAlignment="1">
      <alignment horizontal="right" wrapText="1"/>
    </xf>
    <xf numFmtId="3" fontId="73" fillId="0" borderId="44" xfId="19" applyNumberFormat="1" applyFont="1" applyBorder="1" applyAlignment="1">
      <alignment wrapText="1"/>
    </xf>
    <xf numFmtId="0" fontId="73" fillId="0" borderId="44" xfId="19" applyFont="1" applyBorder="1" applyAlignment="1">
      <alignment wrapText="1" shrinkToFit="1"/>
    </xf>
    <xf numFmtId="0" fontId="68" fillId="0" borderId="45" xfId="19" applyFont="1" applyBorder="1"/>
    <xf numFmtId="0" fontId="69" fillId="0" borderId="44" xfId="19" applyFont="1" applyBorder="1"/>
    <xf numFmtId="0" fontId="74" fillId="0" borderId="44" xfId="19" applyFont="1" applyBorder="1" applyAlignment="1" applyProtection="1">
      <alignment wrapText="1"/>
      <protection locked="0"/>
    </xf>
    <xf numFmtId="0" fontId="73" fillId="0" borderId="44" xfId="19" applyFont="1" applyBorder="1"/>
    <xf numFmtId="0" fontId="68" fillId="0" borderId="44" xfId="0" applyFont="1" applyBorder="1" applyAlignment="1">
      <alignment wrapText="1"/>
    </xf>
    <xf numFmtId="0" fontId="73" fillId="0" borderId="38" xfId="19" applyFont="1"/>
    <xf numFmtId="0" fontId="68" fillId="0" borderId="45" xfId="19" applyFont="1" applyBorder="1" applyAlignment="1">
      <alignment wrapText="1"/>
    </xf>
    <xf numFmtId="3" fontId="40" fillId="0" borderId="44" xfId="0" applyNumberFormat="1" applyFont="1" applyBorder="1" applyAlignment="1" applyProtection="1">
      <alignment wrapText="1"/>
      <protection locked="0"/>
    </xf>
    <xf numFmtId="0" fontId="68" fillId="0" borderId="44" xfId="0" applyFont="1" applyBorder="1"/>
    <xf numFmtId="49" fontId="68" fillId="0" borderId="44" xfId="0" applyNumberFormat="1" applyFont="1" applyBorder="1" applyAlignment="1">
      <alignment horizontal="right"/>
    </xf>
    <xf numFmtId="3" fontId="68" fillId="0" borderId="44" xfId="0" applyNumberFormat="1" applyFont="1" applyBorder="1"/>
    <xf numFmtId="0" fontId="76" fillId="0" borderId="44" xfId="0" applyFont="1" applyBorder="1" applyProtection="1">
      <protection locked="0"/>
    </xf>
    <xf numFmtId="3" fontId="73" fillId="0" borderId="44" xfId="19" applyNumberFormat="1" applyFont="1" applyBorder="1" applyAlignment="1" applyProtection="1">
      <alignment wrapText="1"/>
      <protection locked="0"/>
    </xf>
    <xf numFmtId="0" fontId="73" fillId="0" borderId="44" xfId="19" applyFont="1" applyBorder="1" applyProtection="1">
      <protection locked="0"/>
    </xf>
    <xf numFmtId="0" fontId="73" fillId="0" borderId="44" xfId="19" applyFont="1" applyBorder="1" applyAlignment="1" applyProtection="1">
      <alignment wrapText="1"/>
      <protection locked="0"/>
    </xf>
    <xf numFmtId="49" fontId="68" fillId="0" borderId="44" xfId="19" applyNumberFormat="1" applyFont="1" applyBorder="1" applyAlignment="1">
      <alignment horizontal="right"/>
    </xf>
    <xf numFmtId="0" fontId="71" fillId="0" borderId="44" xfId="0" applyFont="1" applyBorder="1"/>
    <xf numFmtId="0" fontId="29" fillId="0" borderId="44" xfId="4" applyNumberFormat="1" applyFont="1" applyBorder="1" applyAlignment="1">
      <alignment wrapText="1"/>
    </xf>
    <xf numFmtId="0" fontId="68" fillId="0" borderId="44" xfId="19" applyFont="1" applyBorder="1" applyAlignment="1">
      <alignment horizontal="left" wrapText="1"/>
    </xf>
    <xf numFmtId="0" fontId="71" fillId="0" borderId="38" xfId="0" applyFont="1" applyBorder="1"/>
    <xf numFmtId="0" fontId="36" fillId="0" borderId="46" xfId="0" applyFont="1" applyBorder="1" applyAlignment="1">
      <alignment horizontal="center" wrapText="1"/>
    </xf>
    <xf numFmtId="0" fontId="29" fillId="0" borderId="44" xfId="0" applyFont="1" applyBorder="1" applyAlignment="1">
      <alignment horizontal="center" wrapText="1"/>
    </xf>
    <xf numFmtId="0" fontId="47" fillId="0" borderId="44" xfId="0" applyFont="1" applyBorder="1" applyAlignment="1">
      <alignment horizontal="center" wrapText="1"/>
    </xf>
    <xf numFmtId="0" fontId="68" fillId="0" borderId="44" xfId="0" applyFont="1" applyBorder="1" applyAlignment="1">
      <alignment horizontal="center" wrapText="1"/>
    </xf>
    <xf numFmtId="0" fontId="33" fillId="0" borderId="44" xfId="0" applyFont="1" applyBorder="1" applyAlignment="1">
      <alignment horizontal="center" wrapText="1"/>
    </xf>
    <xf numFmtId="0" fontId="77" fillId="0" borderId="44" xfId="0" applyFont="1" applyBorder="1" applyAlignment="1">
      <alignment horizontal="center"/>
    </xf>
    <xf numFmtId="0" fontId="77" fillId="0" borderId="44" xfId="0" applyFont="1" applyBorder="1" applyAlignment="1">
      <alignment wrapText="1"/>
    </xf>
    <xf numFmtId="0" fontId="77" fillId="0" borderId="44" xfId="0" applyFont="1" applyBorder="1"/>
    <xf numFmtId="3" fontId="77" fillId="0" borderId="44" xfId="0" applyNumberFormat="1" applyFont="1" applyBorder="1"/>
    <xf numFmtId="14" fontId="77" fillId="0" borderId="44" xfId="0" applyNumberFormat="1" applyFont="1" applyBorder="1"/>
    <xf numFmtId="0" fontId="77" fillId="0" borderId="19" xfId="0" applyFont="1" applyBorder="1" applyAlignment="1">
      <alignment horizontal="left" wrapText="1"/>
    </xf>
    <xf numFmtId="0" fontId="36" fillId="0" borderId="44" xfId="0" applyFont="1" applyBorder="1" applyAlignment="1">
      <alignment horizontal="center"/>
    </xf>
    <xf numFmtId="0" fontId="30" fillId="0" borderId="44" xfId="0" applyFont="1" applyBorder="1"/>
    <xf numFmtId="3" fontId="37" fillId="0" borderId="44" xfId="0" applyNumberFormat="1" applyFont="1" applyBorder="1" applyAlignment="1">
      <alignment horizontal="right" wrapText="1"/>
    </xf>
    <xf numFmtId="0" fontId="50" fillId="0" borderId="44" xfId="0" applyFont="1" applyBorder="1" applyAlignment="1" applyProtection="1">
      <alignment wrapText="1"/>
      <protection locked="0"/>
    </xf>
    <xf numFmtId="0" fontId="50" fillId="0" borderId="44" xfId="0" applyFont="1" applyBorder="1" applyAlignment="1" applyProtection="1">
      <alignment vertical="top" wrapText="1"/>
      <protection locked="0"/>
    </xf>
    <xf numFmtId="0" fontId="50" fillId="0" borderId="44" xfId="0" applyFont="1" applyBorder="1" applyProtection="1">
      <protection locked="0"/>
    </xf>
    <xf numFmtId="0" fontId="50" fillId="3" borderId="44" xfId="0" applyFont="1" applyFill="1" applyBorder="1" applyAlignment="1" applyProtection="1">
      <alignment wrapText="1"/>
      <protection locked="0"/>
    </xf>
    <xf numFmtId="3" fontId="50" fillId="0" borderId="44" xfId="0" applyNumberFormat="1" applyFont="1" applyBorder="1" applyProtection="1">
      <protection locked="0"/>
    </xf>
    <xf numFmtId="0" fontId="50" fillId="0" borderId="44" xfId="0" applyFont="1" applyBorder="1" applyAlignment="1" applyProtection="1">
      <alignment horizontal="left"/>
      <protection locked="0"/>
    </xf>
    <xf numFmtId="0" fontId="48" fillId="0" borderId="44" xfId="0" applyFont="1" applyBorder="1" applyAlignment="1">
      <alignment horizontal="center"/>
    </xf>
    <xf numFmtId="0" fontId="78" fillId="0" borderId="44" xfId="0" applyFont="1" applyBorder="1" applyAlignment="1" applyProtection="1">
      <alignment vertical="top" wrapText="1"/>
      <protection locked="0"/>
    </xf>
    <xf numFmtId="0" fontId="78" fillId="0" borderId="44" xfId="0" applyFont="1" applyBorder="1" applyProtection="1">
      <protection locked="0"/>
    </xf>
    <xf numFmtId="0" fontId="48" fillId="0" borderId="44" xfId="0" applyFont="1" applyBorder="1" applyAlignment="1">
      <alignment vertical="justify"/>
    </xf>
    <xf numFmtId="3" fontId="78" fillId="0" borderId="44" xfId="0" applyNumberFormat="1" applyFont="1" applyBorder="1" applyProtection="1">
      <protection locked="0"/>
    </xf>
    <xf numFmtId="49" fontId="37" fillId="0" borderId="44" xfId="0" applyNumberFormat="1" applyFont="1" applyBorder="1" applyAlignment="1">
      <alignment horizontal="right"/>
    </xf>
    <xf numFmtId="49" fontId="31" fillId="0" borderId="44" xfId="0" applyNumberFormat="1" applyFont="1" applyBorder="1" applyAlignment="1">
      <alignment horizontal="right"/>
    </xf>
    <xf numFmtId="0" fontId="79" fillId="0" borderId="44" xfId="0" applyFont="1" applyBorder="1"/>
    <xf numFmtId="164" fontId="31" fillId="0" borderId="44" xfId="4" applyNumberFormat="1" applyFont="1" applyBorder="1" applyAlignment="1">
      <alignment horizontal="right"/>
    </xf>
    <xf numFmtId="3" fontId="80" fillId="0" borderId="44" xfId="0" applyNumberFormat="1" applyFont="1" applyBorder="1" applyProtection="1">
      <protection locked="0"/>
    </xf>
    <xf numFmtId="0" fontId="81" fillId="0" borderId="44" xfId="0" applyFont="1" applyBorder="1"/>
    <xf numFmtId="0" fontId="54" fillId="0" borderId="44" xfId="0" applyFont="1" applyBorder="1" applyAlignment="1" applyProtection="1">
      <alignment vertical="top" wrapText="1"/>
      <protection locked="0"/>
    </xf>
    <xf numFmtId="0" fontId="54" fillId="0" borderId="44" xfId="0" applyFont="1" applyBorder="1" applyProtection="1">
      <protection locked="0"/>
    </xf>
    <xf numFmtId="0" fontId="54" fillId="3" borderId="44" xfId="0" applyFont="1" applyFill="1" applyBorder="1" applyAlignment="1" applyProtection="1">
      <alignment wrapText="1"/>
      <protection locked="0"/>
    </xf>
    <xf numFmtId="3" fontId="54" fillId="0" borderId="44" xfId="0" applyNumberFormat="1" applyFont="1" applyBorder="1" applyProtection="1">
      <protection locked="0"/>
    </xf>
    <xf numFmtId="3" fontId="82" fillId="0" borderId="44" xfId="0" applyNumberFormat="1" applyFont="1" applyBorder="1" applyProtection="1">
      <protection locked="0"/>
    </xf>
    <xf numFmtId="3" fontId="40" fillId="0" borderId="44" xfId="0" applyNumberFormat="1" applyFont="1" applyBorder="1" applyAlignment="1" applyProtection="1">
      <alignment horizontal="right" wrapText="1"/>
      <protection locked="0"/>
    </xf>
    <xf numFmtId="49" fontId="77" fillId="0" borderId="44" xfId="0" applyNumberFormat="1" applyFont="1" applyBorder="1" applyAlignment="1">
      <alignment horizontal="right"/>
    </xf>
    <xf numFmtId="164" fontId="77" fillId="0" borderId="44" xfId="22" applyNumberFormat="1" applyFont="1" applyBorder="1"/>
    <xf numFmtId="49" fontId="77" fillId="0" borderId="44" xfId="0" applyNumberFormat="1" applyFont="1" applyBorder="1" applyAlignment="1">
      <alignment horizontal="right" wrapText="1"/>
    </xf>
    <xf numFmtId="0" fontId="82" fillId="0" borderId="44" xfId="9" applyFont="1" applyBorder="1" applyAlignment="1" applyProtection="1">
      <alignment wrapText="1"/>
      <protection locked="0"/>
    </xf>
    <xf numFmtId="0" fontId="82" fillId="0" borderId="44" xfId="9" applyFont="1" applyBorder="1" applyProtection="1">
      <protection locked="0"/>
    </xf>
    <xf numFmtId="0" fontId="82" fillId="3" borderId="44" xfId="9" applyFont="1" applyFill="1" applyBorder="1" applyAlignment="1" applyProtection="1">
      <alignment wrapText="1"/>
      <protection locked="0"/>
    </xf>
    <xf numFmtId="3" fontId="82" fillId="0" borderId="44" xfId="9" applyNumberFormat="1" applyFont="1" applyBorder="1" applyProtection="1">
      <protection locked="0"/>
    </xf>
    <xf numFmtId="0" fontId="77" fillId="0" borderId="44" xfId="9" applyFont="1" applyBorder="1" applyAlignment="1">
      <alignment wrapText="1"/>
    </xf>
    <xf numFmtId="0" fontId="77" fillId="3" borderId="44" xfId="60" applyFont="1" applyFill="1" applyBorder="1" applyAlignment="1">
      <alignment wrapText="1"/>
    </xf>
    <xf numFmtId="0" fontId="77" fillId="3" borderId="44" xfId="60" applyFont="1" applyFill="1" applyBorder="1"/>
    <xf numFmtId="3" fontId="77" fillId="3" borderId="44" xfId="60" applyNumberFormat="1" applyFont="1" applyFill="1" applyBorder="1" applyAlignment="1">
      <alignment horizontal="right"/>
    </xf>
    <xf numFmtId="164" fontId="77" fillId="3" borderId="44" xfId="61" applyNumberFormat="1" applyFont="1" applyFill="1" applyBorder="1"/>
    <xf numFmtId="0" fontId="77" fillId="2" borderId="44" xfId="60" applyFont="1" applyFill="1" applyBorder="1" applyAlignment="1">
      <alignment wrapText="1"/>
    </xf>
    <xf numFmtId="3" fontId="77" fillId="3" borderId="44" xfId="60" applyNumberFormat="1" applyFont="1" applyFill="1" applyBorder="1" applyAlignment="1">
      <alignment wrapText="1"/>
    </xf>
    <xf numFmtId="0" fontId="83" fillId="3" borderId="44" xfId="60" applyFont="1" applyFill="1" applyBorder="1"/>
    <xf numFmtId="3" fontId="77" fillId="3" borderId="44" xfId="60" applyNumberFormat="1" applyFont="1" applyFill="1" applyBorder="1"/>
    <xf numFmtId="0" fontId="82" fillId="3" borderId="44" xfId="60" applyFont="1" applyFill="1" applyBorder="1" applyAlignment="1">
      <alignment wrapText="1"/>
    </xf>
    <xf numFmtId="0" fontId="82" fillId="3" borderId="44" xfId="60" applyFont="1" applyFill="1" applyBorder="1"/>
    <xf numFmtId="0" fontId="37" fillId="2" borderId="44" xfId="0" applyFont="1" applyFill="1" applyBorder="1" applyAlignment="1">
      <alignment wrapText="1"/>
    </xf>
    <xf numFmtId="49" fontId="77" fillId="0" borderId="44" xfId="0" applyNumberFormat="1" applyFont="1" applyBorder="1"/>
    <xf numFmtId="49" fontId="77" fillId="0" borderId="44" xfId="0" applyNumberFormat="1" applyFont="1" applyBorder="1" applyAlignment="1">
      <alignment wrapText="1"/>
    </xf>
    <xf numFmtId="49" fontId="77" fillId="0" borderId="44" xfId="22" applyNumberFormat="1" applyFont="1" applyBorder="1" applyAlignment="1">
      <alignment wrapText="1"/>
    </xf>
    <xf numFmtId="0" fontId="77" fillId="2" borderId="44" xfId="0" applyFont="1" applyFill="1" applyBorder="1" applyAlignment="1">
      <alignment wrapText="1"/>
    </xf>
    <xf numFmtId="0" fontId="77" fillId="3" borderId="44" xfId="0" applyFont="1" applyFill="1" applyBorder="1" applyAlignment="1">
      <alignment wrapText="1"/>
    </xf>
    <xf numFmtId="0" fontId="77" fillId="3" borderId="44" xfId="0" applyFont="1" applyFill="1" applyBorder="1"/>
    <xf numFmtId="3" fontId="77" fillId="3" borderId="44" xfId="0" applyNumberFormat="1" applyFont="1" applyFill="1" applyBorder="1"/>
    <xf numFmtId="164" fontId="77" fillId="3" borderId="44" xfId="27" applyNumberFormat="1" applyFont="1" applyFill="1" applyBorder="1"/>
    <xf numFmtId="0" fontId="77" fillId="0" borderId="18" xfId="0" applyFont="1" applyBorder="1"/>
    <xf numFmtId="0" fontId="77" fillId="0" borderId="19" xfId="0" applyFont="1" applyBorder="1"/>
    <xf numFmtId="0" fontId="77" fillId="0" borderId="19" xfId="0" applyFont="1" applyBorder="1" applyAlignment="1">
      <alignment wrapText="1"/>
    </xf>
    <xf numFmtId="3" fontId="77" fillId="0" borderId="19" xfId="0" applyNumberFormat="1" applyFont="1" applyBorder="1" applyAlignment="1">
      <alignment wrapText="1"/>
    </xf>
    <xf numFmtId="49" fontId="77" fillId="0" borderId="15" xfId="22" applyNumberFormat="1" applyFont="1" applyBorder="1" applyAlignment="1">
      <alignment horizontal="right" wrapText="1"/>
    </xf>
    <xf numFmtId="0" fontId="77" fillId="0" borderId="20" xfId="0" applyFont="1" applyBorder="1"/>
    <xf numFmtId="0" fontId="84" fillId="0" borderId="44" xfId="0" applyFont="1" applyBorder="1" applyAlignment="1">
      <alignment wrapText="1"/>
    </xf>
    <xf numFmtId="3" fontId="77" fillId="0" borderId="44" xfId="0" applyNumberFormat="1" applyFont="1" applyBorder="1" applyAlignment="1">
      <alignment horizontal="right" wrapText="1"/>
    </xf>
    <xf numFmtId="0" fontId="77" fillId="0" borderId="44" xfId="0" applyFont="1" applyBorder="1" applyAlignment="1">
      <alignment horizontal="right"/>
    </xf>
    <xf numFmtId="3" fontId="77" fillId="0" borderId="44" xfId="0" applyNumberFormat="1" applyFont="1" applyBorder="1" applyAlignment="1">
      <alignment wrapText="1"/>
    </xf>
    <xf numFmtId="0" fontId="83" fillId="0" borderId="44" xfId="0" applyFont="1" applyBorder="1"/>
    <xf numFmtId="1" fontId="77" fillId="0" borderId="44" xfId="0" applyNumberFormat="1" applyFont="1" applyBorder="1"/>
    <xf numFmtId="1" fontId="77" fillId="3" borderId="44" xfId="0" applyNumberFormat="1" applyFont="1" applyFill="1" applyBorder="1" applyAlignment="1">
      <alignment horizontal="right" wrapText="1"/>
    </xf>
    <xf numFmtId="164" fontId="77" fillId="3" borderId="44" xfId="22" applyNumberFormat="1" applyFont="1" applyFill="1" applyBorder="1"/>
    <xf numFmtId="1" fontId="77" fillId="3" borderId="44" xfId="0" applyNumberFormat="1" applyFont="1" applyFill="1" applyBorder="1"/>
    <xf numFmtId="0" fontId="77" fillId="0" borderId="44" xfId="0" applyFont="1" applyBorder="1" applyAlignment="1">
      <alignment horizontal="center" wrapText="1"/>
    </xf>
    <xf numFmtId="3" fontId="86" fillId="0" borderId="44" xfId="0" applyNumberFormat="1" applyFont="1" applyBorder="1" applyProtection="1">
      <protection locked="0"/>
    </xf>
    <xf numFmtId="0" fontId="86" fillId="0" borderId="44" xfId="0" applyFont="1" applyBorder="1" applyAlignment="1">
      <alignment wrapText="1"/>
    </xf>
    <xf numFmtId="0" fontId="86" fillId="0" borderId="44" xfId="9" applyFont="1" applyBorder="1" applyAlignment="1" applyProtection="1">
      <alignment wrapText="1"/>
      <protection locked="0"/>
    </xf>
    <xf numFmtId="0" fontId="86" fillId="3" borderId="44" xfId="0" applyFont="1" applyFill="1" applyBorder="1" applyAlignment="1">
      <alignment wrapText="1"/>
    </xf>
    <xf numFmtId="0" fontId="77" fillId="0" borderId="44" xfId="0" applyFont="1" applyBorder="1" applyAlignment="1">
      <alignment horizontal="left" wrapText="1"/>
    </xf>
    <xf numFmtId="0" fontId="77" fillId="0" borderId="59" xfId="0" applyFont="1" applyBorder="1" applyAlignment="1">
      <alignment horizontal="left" wrapText="1"/>
    </xf>
    <xf numFmtId="0" fontId="77" fillId="0" borderId="59" xfId="0" applyFont="1" applyBorder="1" applyAlignment="1">
      <alignment horizontal="left"/>
    </xf>
    <xf numFmtId="3" fontId="77" fillId="0" borderId="59" xfId="0" applyNumberFormat="1" applyFont="1" applyBorder="1" applyAlignment="1">
      <alignment horizontal="left" wrapText="1"/>
    </xf>
    <xf numFmtId="0" fontId="83" fillId="0" borderId="59" xfId="0" applyFont="1" applyBorder="1" applyAlignment="1">
      <alignment horizontal="left"/>
    </xf>
    <xf numFmtId="0" fontId="77" fillId="0" borderId="44" xfId="0" applyFont="1" applyBorder="1" applyAlignment="1">
      <alignment horizontal="right" wrapText="1"/>
    </xf>
    <xf numFmtId="0" fontId="9" fillId="0" borderId="0" xfId="0" applyFont="1"/>
    <xf numFmtId="0" fontId="86" fillId="3" borderId="44" xfId="0" applyFont="1" applyFill="1" applyBorder="1" applyAlignment="1">
      <alignment horizontal="center" wrapText="1"/>
    </xf>
    <xf numFmtId="3" fontId="77" fillId="0" borderId="59" xfId="0" applyNumberFormat="1" applyFont="1" applyBorder="1" applyAlignment="1">
      <alignment horizontal="right" wrapText="1"/>
    </xf>
    <xf numFmtId="0" fontId="10" fillId="0" borderId="0" xfId="0" applyFont="1"/>
    <xf numFmtId="0" fontId="14" fillId="2" borderId="51" xfId="0" applyFont="1" applyFill="1" applyBorder="1" applyAlignment="1">
      <alignment horizontal="center" vertical="center" wrapText="1"/>
    </xf>
    <xf numFmtId="0" fontId="13" fillId="0" borderId="57" xfId="0" applyFont="1" applyBorder="1"/>
    <xf numFmtId="0" fontId="49" fillId="0" borderId="44" xfId="0" applyFont="1" applyBorder="1" applyAlignment="1">
      <alignment horizontal="center"/>
    </xf>
    <xf numFmtId="0" fontId="47" fillId="0" borderId="44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9" fillId="0" borderId="0" xfId="0" applyFont="1"/>
    <xf numFmtId="0" fontId="10" fillId="0" borderId="44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10" fillId="0" borderId="88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3" fillId="0" borderId="40" xfId="0" applyFont="1" applyBorder="1"/>
    <xf numFmtId="0" fontId="13" fillId="0" borderId="24" xfId="0" applyFont="1" applyBorder="1"/>
    <xf numFmtId="0" fontId="14" fillId="2" borderId="47" xfId="0" applyFont="1" applyFill="1" applyBorder="1" applyAlignment="1">
      <alignment horizontal="center" vertical="center" wrapText="1"/>
    </xf>
    <xf numFmtId="0" fontId="13" fillId="0" borderId="53" xfId="0" applyFont="1" applyBorder="1"/>
    <xf numFmtId="0" fontId="14" fillId="2" borderId="48" xfId="0" applyFont="1" applyFill="1" applyBorder="1" applyAlignment="1">
      <alignment horizontal="center" vertical="center" wrapText="1"/>
    </xf>
    <xf numFmtId="0" fontId="13" fillId="0" borderId="49" xfId="0" applyFont="1" applyBorder="1"/>
    <xf numFmtId="0" fontId="13" fillId="0" borderId="50" xfId="0" applyFont="1" applyBorder="1"/>
    <xf numFmtId="0" fontId="14" fillId="0" borderId="51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top" wrapText="1"/>
    </xf>
    <xf numFmtId="0" fontId="13" fillId="0" borderId="52" xfId="0" applyFont="1" applyBorder="1"/>
    <xf numFmtId="0" fontId="14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3" fillId="0" borderId="34" xfId="0" applyFont="1" applyBorder="1"/>
    <xf numFmtId="0" fontId="15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5" fillId="0" borderId="30" xfId="0" applyFont="1" applyBorder="1" applyAlignment="1">
      <alignment horizontal="center" vertical="center" wrapText="1"/>
    </xf>
    <xf numFmtId="0" fontId="14" fillId="2" borderId="72" xfId="0" applyFont="1" applyFill="1" applyBorder="1" applyAlignment="1">
      <alignment horizontal="center" vertical="center" wrapText="1"/>
    </xf>
    <xf numFmtId="0" fontId="13" fillId="0" borderId="73" xfId="0" applyFont="1" applyBorder="1"/>
    <xf numFmtId="0" fontId="12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4" fillId="2" borderId="74" xfId="0" applyFont="1" applyFill="1" applyBorder="1" applyAlignment="1">
      <alignment horizontal="center" vertical="center" wrapText="1"/>
    </xf>
    <xf numFmtId="0" fontId="13" fillId="0" borderId="76" xfId="0" applyFont="1" applyBorder="1"/>
    <xf numFmtId="0" fontId="13" fillId="0" borderId="75" xfId="0" applyFont="1" applyBorder="1"/>
    <xf numFmtId="0" fontId="14" fillId="2" borderId="23" xfId="0" applyFont="1" applyFill="1" applyBorder="1" applyAlignment="1">
      <alignment horizontal="center" vertical="center" wrapText="1"/>
    </xf>
    <xf numFmtId="0" fontId="13" fillId="0" borderId="26" xfId="0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8" xfId="0" applyFont="1" applyBorder="1"/>
    <xf numFmtId="0" fontId="14" fillId="2" borderId="4" xfId="0" applyFont="1" applyFill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center" wrapText="1"/>
    </xf>
    <xf numFmtId="0" fontId="13" fillId="0" borderId="27" xfId="0" applyFont="1" applyBorder="1"/>
    <xf numFmtId="0" fontId="13" fillId="0" borderId="35" xfId="0" applyFont="1" applyBorder="1"/>
    <xf numFmtId="0" fontId="14" fillId="0" borderId="74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78" xfId="0" applyFont="1" applyFill="1" applyBorder="1" applyAlignment="1">
      <alignment horizontal="center" vertical="center" wrapText="1"/>
    </xf>
    <xf numFmtId="0" fontId="13" fillId="0" borderId="33" xfId="0" applyFont="1" applyBorder="1"/>
    <xf numFmtId="0" fontId="13" fillId="0" borderId="32" xfId="0" applyFont="1" applyBorder="1" applyAlignment="1">
      <alignment wrapText="1"/>
    </xf>
    <xf numFmtId="0" fontId="15" fillId="2" borderId="80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0" fontId="14" fillId="0" borderId="74" xfId="0" applyFont="1" applyBorder="1" applyAlignment="1">
      <alignment horizontal="center" vertical="center" wrapText="1"/>
    </xf>
    <xf numFmtId="0" fontId="13" fillId="0" borderId="77" xfId="0" applyFont="1" applyBorder="1"/>
    <xf numFmtId="0" fontId="15" fillId="2" borderId="38" xfId="0" applyFont="1" applyFill="1" applyBorder="1" applyAlignment="1">
      <alignment horizontal="center" vertical="center" wrapText="1"/>
    </xf>
    <xf numFmtId="0" fontId="13" fillId="0" borderId="79" xfId="0" applyFont="1" applyBorder="1"/>
    <xf numFmtId="0" fontId="14" fillId="2" borderId="4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3" xfId="0" applyFont="1" applyBorder="1"/>
    <xf numFmtId="0" fontId="14" fillId="2" borderId="31" xfId="0" applyFont="1" applyFill="1" applyBorder="1" applyAlignment="1">
      <alignment horizontal="center" vertical="center" wrapText="1"/>
    </xf>
    <xf numFmtId="0" fontId="13" fillId="0" borderId="41" xfId="0" applyFont="1" applyBorder="1"/>
    <xf numFmtId="0" fontId="13" fillId="0" borderId="37" xfId="0" applyFont="1" applyBorder="1"/>
    <xf numFmtId="0" fontId="14" fillId="2" borderId="5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3" fillId="0" borderId="39" xfId="0" applyFont="1" applyBorder="1"/>
    <xf numFmtId="0" fontId="14" fillId="0" borderId="5" xfId="0" applyFont="1" applyBorder="1" applyAlignment="1">
      <alignment horizontal="center" vertical="center"/>
    </xf>
    <xf numFmtId="0" fontId="13" fillId="0" borderId="7" xfId="0" applyFont="1" applyBorder="1"/>
    <xf numFmtId="0" fontId="14" fillId="0" borderId="5" xfId="0" applyFont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center"/>
    </xf>
    <xf numFmtId="0" fontId="13" fillId="0" borderId="22" xfId="0" applyFont="1" applyBorder="1"/>
    <xf numFmtId="0" fontId="14" fillId="2" borderId="28" xfId="0" applyFont="1" applyFill="1" applyBorder="1" applyAlignment="1">
      <alignment horizontal="center" vertical="center" wrapText="1"/>
    </xf>
  </cellXfs>
  <cellStyles count="62">
    <cellStyle name="Čárka" xfId="4" builtinId="3"/>
    <cellStyle name="Čárka 2" xfId="8"/>
    <cellStyle name="Čárka 2 2" xfId="22"/>
    <cellStyle name="Čárka 2 2 2" xfId="49"/>
    <cellStyle name="Čárka 2 2 3" xfId="61"/>
    <cellStyle name="Čárka 2 3" xfId="36"/>
    <cellStyle name="Čárka 2 4" xfId="56"/>
    <cellStyle name="Čárka 3" xfId="12"/>
    <cellStyle name="Čárka 3 2" xfId="27"/>
    <cellStyle name="Čárka 3 2 2" xfId="50"/>
    <cellStyle name="Čárka 3 3" xfId="26"/>
    <cellStyle name="Čárka 3 4" xfId="39"/>
    <cellStyle name="Čárka 3 5" xfId="59"/>
    <cellStyle name="Čárka 4" xfId="18"/>
    <cellStyle name="Čárka 4 2" xfId="40"/>
    <cellStyle name="Čárka 5" xfId="33"/>
    <cellStyle name="Čárka 6" xfId="53"/>
    <cellStyle name="Hypertextový odkaz 2" xfId="2"/>
    <cellStyle name="Hypertextový odkaz 2 2" xfId="41"/>
    <cellStyle name="Normální" xfId="0" builtinId="0"/>
    <cellStyle name="Normální 10" xfId="29"/>
    <cellStyle name="Normální 11" xfId="30"/>
    <cellStyle name="Normální 14" xfId="60"/>
    <cellStyle name="Normální 2" xfId="1"/>
    <cellStyle name="Normální 2 2" xfId="6"/>
    <cellStyle name="Normální 2 2 2" xfId="20"/>
    <cellStyle name="Normální 2 2 2 2" xfId="43"/>
    <cellStyle name="Normální 2 2 3" xfId="34"/>
    <cellStyle name="Normální 2 2 4" xfId="54"/>
    <cellStyle name="Normální 2 3" xfId="10"/>
    <cellStyle name="Normální 2 3 2" xfId="24"/>
    <cellStyle name="Normální 2 3 2 2" xfId="44"/>
    <cellStyle name="Normální 2 3 3" xfId="37"/>
    <cellStyle name="Normální 2 3 4" xfId="57"/>
    <cellStyle name="Normální 2 4" xfId="16"/>
    <cellStyle name="Normální 2 4 2" xfId="42"/>
    <cellStyle name="Normální 2 5" xfId="31"/>
    <cellStyle name="Normální 2 6" xfId="51"/>
    <cellStyle name="Normální 3" xfId="3"/>
    <cellStyle name="Normální 3 2" xfId="7"/>
    <cellStyle name="Normální 3 2 2" xfId="21"/>
    <cellStyle name="Normální 3 2 2 2" xfId="46"/>
    <cellStyle name="Normální 3 2 3" xfId="35"/>
    <cellStyle name="Normální 3 2 4" xfId="55"/>
    <cellStyle name="Normální 3 3" xfId="11"/>
    <cellStyle name="Normální 3 3 2" xfId="25"/>
    <cellStyle name="Normální 3 3 2 2" xfId="47"/>
    <cellStyle name="Normální 3 3 3" xfId="38"/>
    <cellStyle name="Normální 3 3 4" xfId="58"/>
    <cellStyle name="Normální 3 4" xfId="17"/>
    <cellStyle name="Normální 3 4 2" xfId="45"/>
    <cellStyle name="Normální 3 5" xfId="32"/>
    <cellStyle name="Normální 3 6" xfId="52"/>
    <cellStyle name="Normální 4" xfId="5"/>
    <cellStyle name="Normální 4 2" xfId="19"/>
    <cellStyle name="Normální 5" xfId="9"/>
    <cellStyle name="Normální 5 2" xfId="48"/>
    <cellStyle name="Normální 6" xfId="13"/>
    <cellStyle name="Normální 7" xfId="14"/>
    <cellStyle name="Normální 8" xfId="28"/>
    <cellStyle name="Normální 9" xfId="23"/>
    <cellStyle name="Procenta 2" xfId="15"/>
  </cellStyles>
  <dxfs count="0"/>
  <tableStyles count="0" defaultTableStyle="TableStyleMedium2" defaultPivotStyle="PivotStyleLight16"/>
  <colors>
    <mruColors>
      <color rgb="FF31E2D1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190500</xdr:rowOff>
    </xdr:from>
    <xdr:to>
      <xdr:col>17</xdr:col>
      <xdr:colOff>36618</xdr:colOff>
      <xdr:row>40</xdr:row>
      <xdr:rowOff>15240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AACB0C2-6752-4B02-9B97-F48EF09A91A6}"/>
            </a:ext>
          </a:extLst>
        </xdr:cNvPr>
        <xdr:cNvSpPr txBox="1"/>
      </xdr:nvSpPr>
      <xdr:spPr>
        <a:xfrm>
          <a:off x="38100" y="5539740"/>
          <a:ext cx="9134898" cy="220218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tabSelected="1" topLeftCell="A19" workbookViewId="0">
      <selection activeCell="U43" sqref="U43"/>
    </sheetView>
  </sheetViews>
  <sheetFormatPr defaultColWidth="12.625" defaultRowHeight="15" customHeight="1" x14ac:dyDescent="0.2"/>
  <cols>
    <col min="1" max="1" width="6.625" customWidth="1"/>
    <col min="2" max="2" width="12.125" bestFit="1" customWidth="1"/>
    <col min="3" max="3" width="8.75" bestFit="1" customWidth="1"/>
    <col min="4" max="26" width="6.625" customWidth="1"/>
  </cols>
  <sheetData>
    <row r="1" spans="1:26" ht="21" x14ac:dyDescent="0.35">
      <c r="A1" s="255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26" x14ac:dyDescent="0.25">
      <c r="A2" s="254"/>
      <c r="B2" s="254"/>
      <c r="C2" s="254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57" t="s">
        <v>852</v>
      </c>
      <c r="B3" s="254"/>
      <c r="C3" s="254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</row>
    <row r="4" spans="1:26" x14ac:dyDescent="0.25">
      <c r="A4" s="256" t="s">
        <v>853</v>
      </c>
      <c r="B4" s="254"/>
      <c r="C4" s="254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26" x14ac:dyDescent="0.25">
      <c r="A5" s="254"/>
      <c r="B5" s="254"/>
      <c r="C5" s="254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26" x14ac:dyDescent="0.25">
      <c r="A6" s="257" t="s">
        <v>854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56" t="s">
        <v>855</v>
      </c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56" t="s">
        <v>856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</row>
    <row r="9" spans="1:26" x14ac:dyDescent="0.25">
      <c r="A9" s="258"/>
      <c r="B9" s="254"/>
      <c r="C9" s="254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59" t="s">
        <v>857</v>
      </c>
      <c r="B10" s="260" t="s">
        <v>858</v>
      </c>
      <c r="C10" s="261" t="s">
        <v>859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</row>
    <row r="11" spans="1:26" x14ac:dyDescent="0.25">
      <c r="A11" s="262" t="s">
        <v>860</v>
      </c>
      <c r="B11" s="256" t="s">
        <v>861</v>
      </c>
      <c r="C11" s="263" t="s">
        <v>862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</row>
    <row r="12" spans="1:26" x14ac:dyDescent="0.25">
      <c r="A12" s="264" t="s">
        <v>863</v>
      </c>
      <c r="B12" s="265" t="s">
        <v>864</v>
      </c>
      <c r="C12" s="266" t="s">
        <v>865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</row>
    <row r="13" spans="1:26" ht="15" customHeight="1" x14ac:dyDescent="0.25">
      <c r="A13" s="264" t="s">
        <v>866</v>
      </c>
      <c r="B13" s="265" t="s">
        <v>864</v>
      </c>
      <c r="C13" s="266" t="s">
        <v>865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</row>
    <row r="14" spans="1:26" x14ac:dyDescent="0.25">
      <c r="A14" s="264" t="s">
        <v>867</v>
      </c>
      <c r="B14" s="265" t="s">
        <v>864</v>
      </c>
      <c r="C14" s="266" t="s">
        <v>865</v>
      </c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</row>
    <row r="15" spans="1:26" x14ac:dyDescent="0.25">
      <c r="A15" s="264" t="s">
        <v>868</v>
      </c>
      <c r="B15" s="265" t="s">
        <v>864</v>
      </c>
      <c r="C15" s="266" t="s">
        <v>865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1:26" ht="15" customHeight="1" x14ac:dyDescent="0.25">
      <c r="A16" s="264" t="s">
        <v>551</v>
      </c>
      <c r="B16" s="265" t="s">
        <v>864</v>
      </c>
      <c r="C16" s="266" t="s">
        <v>865</v>
      </c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</row>
    <row r="17" spans="1:14" x14ac:dyDescent="0.25">
      <c r="A17" s="267" t="s">
        <v>869</v>
      </c>
      <c r="B17" s="268" t="s">
        <v>870</v>
      </c>
      <c r="C17" s="269" t="s">
        <v>871</v>
      </c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</row>
    <row r="18" spans="1:14" x14ac:dyDescent="0.25">
      <c r="A18" s="267" t="s">
        <v>872</v>
      </c>
      <c r="B18" s="268" t="s">
        <v>870</v>
      </c>
      <c r="C18" s="269" t="s">
        <v>871</v>
      </c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</row>
    <row r="19" spans="1:14" x14ac:dyDescent="0.25">
      <c r="A19" s="267" t="s">
        <v>873</v>
      </c>
      <c r="B19" s="268" t="s">
        <v>870</v>
      </c>
      <c r="C19" s="269" t="s">
        <v>871</v>
      </c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</row>
    <row r="20" spans="1:14" ht="15" customHeight="1" x14ac:dyDescent="0.25">
      <c r="A20" s="267" t="s">
        <v>874</v>
      </c>
      <c r="B20" s="268" t="s">
        <v>870</v>
      </c>
      <c r="C20" s="269" t="s">
        <v>871</v>
      </c>
      <c r="D20" s="256"/>
      <c r="E20" s="256"/>
      <c r="F20" s="256"/>
      <c r="G20" s="256"/>
      <c r="H20" s="256"/>
      <c r="I20" s="256"/>
      <c r="J20" s="256"/>
      <c r="K20" s="256"/>
      <c r="L20" s="256"/>
      <c r="M20" s="256"/>
      <c r="N20" s="256"/>
    </row>
    <row r="21" spans="1:14" ht="15.75" customHeight="1" x14ac:dyDescent="0.25">
      <c r="A21" s="267" t="s">
        <v>875</v>
      </c>
      <c r="B21" s="268" t="s">
        <v>870</v>
      </c>
      <c r="C21" s="269" t="s">
        <v>871</v>
      </c>
      <c r="D21" s="256"/>
      <c r="E21" s="256"/>
      <c r="F21" s="256"/>
      <c r="G21" s="256"/>
      <c r="H21" s="256"/>
      <c r="I21" s="256"/>
      <c r="J21" s="256"/>
      <c r="K21" s="256"/>
      <c r="L21" s="256"/>
      <c r="M21" s="256"/>
      <c r="N21" s="256"/>
    </row>
    <row r="22" spans="1:14" ht="15.75" customHeight="1" x14ac:dyDescent="0.25">
      <c r="A22" s="267" t="s">
        <v>876</v>
      </c>
      <c r="B22" s="268" t="s">
        <v>870</v>
      </c>
      <c r="C22" s="269" t="s">
        <v>871</v>
      </c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</row>
    <row r="23" spans="1:14" ht="15.75" customHeight="1" x14ac:dyDescent="0.25">
      <c r="A23" s="267" t="s">
        <v>877</v>
      </c>
      <c r="B23" s="268" t="s">
        <v>870</v>
      </c>
      <c r="C23" s="269" t="s">
        <v>871</v>
      </c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</row>
    <row r="24" spans="1:14" ht="15.75" customHeight="1" x14ac:dyDescent="0.25">
      <c r="A24" s="270" t="s">
        <v>878</v>
      </c>
      <c r="B24" s="271" t="s">
        <v>870</v>
      </c>
      <c r="C24" s="272" t="s">
        <v>871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</row>
    <row r="25" spans="1:14" ht="15.75" customHeight="1" x14ac:dyDescent="0.25">
      <c r="A25" s="254"/>
      <c r="B25" s="256"/>
      <c r="C25" s="273"/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6"/>
    </row>
    <row r="26" spans="1:14" ht="15.75" customHeight="1" x14ac:dyDescent="0.25">
      <c r="A26" s="256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</row>
    <row r="27" spans="1:14" ht="15.75" customHeight="1" x14ac:dyDescent="0.25">
      <c r="A27" s="257" t="s">
        <v>1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</row>
    <row r="28" spans="1:14" ht="15.75" customHeight="1" x14ac:dyDescent="0.25">
      <c r="A28" s="256" t="s">
        <v>2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</row>
    <row r="29" spans="1:14" ht="15.75" customHeight="1" x14ac:dyDescent="0.25">
      <c r="A29" s="256" t="s">
        <v>879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</row>
    <row r="30" spans="1:14" ht="15.75" customHeight="1" x14ac:dyDescent="0.25">
      <c r="A30" s="256"/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</row>
    <row r="31" spans="1:14" ht="15.75" customHeight="1" x14ac:dyDescent="0.25">
      <c r="A31" s="256"/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</row>
    <row r="32" spans="1:14" ht="15.75" customHeight="1" x14ac:dyDescent="0.25">
      <c r="A32" s="256"/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</row>
    <row r="33" spans="1:14" ht="15.75" customHeight="1" x14ac:dyDescent="0.25">
      <c r="A33" s="256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</row>
    <row r="34" spans="1:14" ht="15.75" customHeight="1" x14ac:dyDescent="0.25">
      <c r="A34" s="256"/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</row>
    <row r="35" spans="1:14" ht="15.75" customHeight="1" x14ac:dyDescent="0.25">
      <c r="A35" s="256"/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</row>
    <row r="36" spans="1:14" ht="15.75" customHeight="1" x14ac:dyDescent="0.25">
      <c r="A36" s="256"/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</row>
    <row r="37" spans="1:14" ht="15.75" customHeight="1" x14ac:dyDescent="0.25">
      <c r="A37" s="256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</row>
    <row r="38" spans="1:14" ht="15.75" customHeight="1" x14ac:dyDescent="0.25">
      <c r="A38" s="258"/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</row>
    <row r="39" spans="1:14" ht="15.75" customHeight="1" x14ac:dyDescent="0.25">
      <c r="A39" s="258"/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</row>
    <row r="40" spans="1:14" ht="15.75" customHeight="1" x14ac:dyDescent="0.25">
      <c r="A40" s="258"/>
      <c r="B40" s="254"/>
      <c r="C40" s="254"/>
      <c r="D40" s="254"/>
      <c r="E40" s="254"/>
      <c r="F40" s="254"/>
      <c r="G40" s="254"/>
    </row>
    <row r="41" spans="1:14" ht="15.75" customHeight="1" x14ac:dyDescent="0.25">
      <c r="A41" s="274" t="s">
        <v>880</v>
      </c>
      <c r="B41" s="254"/>
      <c r="C41" s="254"/>
      <c r="D41" s="254"/>
      <c r="E41" s="254"/>
      <c r="F41" s="254"/>
      <c r="G41" s="254"/>
    </row>
    <row r="42" spans="1:14" ht="15.75" customHeight="1" x14ac:dyDescent="0.25">
      <c r="A42" s="254" t="s">
        <v>881</v>
      </c>
      <c r="B42" s="254"/>
      <c r="C42" s="254"/>
      <c r="D42" s="254"/>
      <c r="E42" s="254"/>
      <c r="F42" s="254"/>
      <c r="G42" s="254"/>
    </row>
    <row r="43" spans="1:14" ht="15.75" customHeight="1" x14ac:dyDescent="0.2"/>
    <row r="44" spans="1:14" ht="15.75" customHeight="1" x14ac:dyDescent="0.25">
      <c r="A44" s="274" t="s">
        <v>3</v>
      </c>
      <c r="B44" s="254"/>
      <c r="C44" s="254"/>
      <c r="D44" s="254"/>
      <c r="E44" s="254"/>
      <c r="F44" s="254"/>
      <c r="G44" s="254"/>
    </row>
    <row r="45" spans="1:14" ht="15.75" customHeight="1" x14ac:dyDescent="0.25">
      <c r="A45" s="254" t="s">
        <v>882</v>
      </c>
      <c r="B45" s="254"/>
      <c r="C45" s="254"/>
      <c r="D45" s="254"/>
      <c r="E45" s="254"/>
      <c r="F45" s="254"/>
      <c r="G45" s="254"/>
    </row>
    <row r="46" spans="1:14" ht="15.75" customHeight="1" x14ac:dyDescent="0.2"/>
    <row r="47" spans="1:14" ht="15.75" customHeight="1" x14ac:dyDescent="0.25">
      <c r="A47" s="257" t="s">
        <v>4</v>
      </c>
      <c r="B47" s="254"/>
      <c r="C47" s="254"/>
      <c r="D47" s="254"/>
      <c r="E47" s="254"/>
      <c r="F47" s="254"/>
      <c r="G47" s="254"/>
    </row>
    <row r="48" spans="1:14" ht="15.75" customHeight="1" x14ac:dyDescent="0.25">
      <c r="A48" s="256" t="s">
        <v>883</v>
      </c>
      <c r="B48" s="254"/>
      <c r="C48" s="254"/>
      <c r="D48" s="254"/>
      <c r="E48" s="254"/>
      <c r="F48" s="254"/>
      <c r="G48" s="254"/>
    </row>
    <row r="49" spans="1:7" ht="15.75" customHeight="1" x14ac:dyDescent="0.25">
      <c r="A49" s="275" t="s">
        <v>884</v>
      </c>
      <c r="B49" s="254"/>
      <c r="C49" s="254"/>
      <c r="D49" s="254"/>
      <c r="E49" s="254"/>
      <c r="F49" s="254"/>
      <c r="G49" s="254"/>
    </row>
    <row r="50" spans="1:7" ht="15.75" customHeight="1" x14ac:dyDescent="0.25">
      <c r="A50" s="254"/>
      <c r="B50" s="258"/>
      <c r="C50" s="258"/>
      <c r="D50" s="258"/>
      <c r="E50" s="258"/>
      <c r="F50" s="258"/>
      <c r="G50" s="258"/>
    </row>
    <row r="51" spans="1:7" ht="15.75" customHeight="1" x14ac:dyDescent="0.25">
      <c r="A51" s="276"/>
      <c r="B51" s="258"/>
      <c r="C51" s="258"/>
      <c r="D51" s="258"/>
      <c r="E51" s="258"/>
      <c r="F51" s="258"/>
      <c r="G51" s="258"/>
    </row>
    <row r="52" spans="1:7" ht="15.75" customHeight="1" x14ac:dyDescent="0.2"/>
    <row r="53" spans="1:7" ht="15.75" customHeight="1" x14ac:dyDescent="0.2"/>
    <row r="54" spans="1:7" ht="15.75" customHeight="1" x14ac:dyDescent="0.2"/>
    <row r="55" spans="1:7" ht="15.75" customHeight="1" x14ac:dyDescent="0.2"/>
    <row r="56" spans="1:7" ht="15.75" customHeight="1" x14ac:dyDescent="0.2"/>
    <row r="57" spans="1:7" ht="15.75" customHeight="1" x14ac:dyDescent="0.2"/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hyperlinks>
    <hyperlink ref="A4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" footer="0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78"/>
  <sheetViews>
    <sheetView topLeftCell="A80" zoomScaleNormal="100" workbookViewId="0">
      <selection activeCell="C91" sqref="C91"/>
    </sheetView>
  </sheetViews>
  <sheetFormatPr defaultColWidth="12.625" defaultRowHeight="15" customHeight="1" x14ac:dyDescent="0.2"/>
  <cols>
    <col min="1" max="1" width="5.625" customWidth="1"/>
    <col min="2" max="2" width="23.25" customWidth="1"/>
    <col min="3" max="3" width="21.25" customWidth="1"/>
    <col min="4" max="4" width="9.25" customWidth="1"/>
    <col min="5" max="5" width="14.375" customWidth="1"/>
    <col min="6" max="6" width="12" customWidth="1"/>
    <col min="7" max="7" width="29.25" customWidth="1"/>
    <col min="8" max="8" width="12.125" customWidth="1"/>
    <col min="9" max="9" width="9.75" customWidth="1"/>
    <col min="10" max="10" width="14.125" customWidth="1"/>
    <col min="11" max="11" width="40.5" customWidth="1"/>
    <col min="12" max="12" width="15.25" customWidth="1"/>
    <col min="13" max="13" width="12.125" customWidth="1"/>
    <col min="14" max="14" width="10.625" customWidth="1"/>
    <col min="15" max="15" width="11.625" customWidth="1"/>
    <col min="16" max="16" width="10.5" customWidth="1"/>
    <col min="17" max="17" width="10.125" customWidth="1"/>
    <col min="18" max="18" width="9.5" customWidth="1"/>
    <col min="19" max="19" width="12.625" customWidth="1"/>
    <col min="20" max="20" width="7.125" customWidth="1"/>
  </cols>
  <sheetData>
    <row r="1" spans="1:20" ht="19.5" thickBot="1" x14ac:dyDescent="0.35">
      <c r="A1" s="462" t="s">
        <v>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4"/>
      <c r="T1" s="1"/>
    </row>
    <row r="2" spans="1:20" ht="27" customHeight="1" x14ac:dyDescent="0.25">
      <c r="A2" s="465" t="s">
        <v>6</v>
      </c>
      <c r="B2" s="467" t="s">
        <v>7</v>
      </c>
      <c r="C2" s="468"/>
      <c r="D2" s="468"/>
      <c r="E2" s="468"/>
      <c r="F2" s="469"/>
      <c r="G2" s="450" t="s">
        <v>8</v>
      </c>
      <c r="H2" s="470" t="s">
        <v>9</v>
      </c>
      <c r="I2" s="470" t="s">
        <v>10</v>
      </c>
      <c r="J2" s="450" t="s">
        <v>11</v>
      </c>
      <c r="K2" s="450" t="s">
        <v>12</v>
      </c>
      <c r="L2" s="473" t="s">
        <v>13</v>
      </c>
      <c r="M2" s="469"/>
      <c r="N2" s="471" t="s">
        <v>14</v>
      </c>
      <c r="O2" s="469"/>
      <c r="P2" s="474" t="s">
        <v>15</v>
      </c>
      <c r="Q2" s="469"/>
      <c r="R2" s="471" t="s">
        <v>16</v>
      </c>
      <c r="S2" s="472"/>
      <c r="T2" s="1"/>
    </row>
    <row r="3" spans="1:20" ht="102.75" thickBot="1" x14ac:dyDescent="0.3">
      <c r="A3" s="466"/>
      <c r="B3" s="69" t="s">
        <v>17</v>
      </c>
      <c r="C3" s="70" t="s">
        <v>18</v>
      </c>
      <c r="D3" s="70" t="s">
        <v>19</v>
      </c>
      <c r="E3" s="70" t="s">
        <v>20</v>
      </c>
      <c r="F3" s="71" t="s">
        <v>21</v>
      </c>
      <c r="G3" s="451"/>
      <c r="H3" s="451"/>
      <c r="I3" s="451"/>
      <c r="J3" s="451"/>
      <c r="K3" s="451"/>
      <c r="L3" s="72" t="s">
        <v>22</v>
      </c>
      <c r="M3" s="73" t="s">
        <v>23</v>
      </c>
      <c r="N3" s="74" t="s">
        <v>24</v>
      </c>
      <c r="O3" s="75" t="s">
        <v>25</v>
      </c>
      <c r="P3" s="76" t="s">
        <v>26</v>
      </c>
      <c r="Q3" s="77" t="s">
        <v>27</v>
      </c>
      <c r="R3" s="155" t="s">
        <v>28</v>
      </c>
      <c r="S3" s="156" t="s">
        <v>29</v>
      </c>
      <c r="T3" s="1"/>
    </row>
    <row r="4" spans="1:20" ht="57" customHeight="1" x14ac:dyDescent="0.25">
      <c r="A4" s="356">
        <v>1</v>
      </c>
      <c r="B4" s="68" t="s">
        <v>163</v>
      </c>
      <c r="C4" s="151" t="s">
        <v>164</v>
      </c>
      <c r="D4" s="151">
        <v>70981795</v>
      </c>
      <c r="E4" s="151">
        <v>150012411</v>
      </c>
      <c r="F4" s="151">
        <v>650012372</v>
      </c>
      <c r="G4" s="68" t="s">
        <v>165</v>
      </c>
      <c r="H4" s="151" t="s">
        <v>55</v>
      </c>
      <c r="I4" s="151" t="s">
        <v>56</v>
      </c>
      <c r="J4" s="151" t="s">
        <v>166</v>
      </c>
      <c r="K4" s="68" t="s">
        <v>165</v>
      </c>
      <c r="L4" s="68">
        <v>1000000</v>
      </c>
      <c r="M4" s="68">
        <f>0.7*L4</f>
        <v>700000</v>
      </c>
      <c r="N4" s="68">
        <v>2022</v>
      </c>
      <c r="O4" s="68">
        <v>2025</v>
      </c>
      <c r="P4" s="151"/>
      <c r="Q4" s="68" t="s">
        <v>59</v>
      </c>
      <c r="R4" s="68" t="s">
        <v>139</v>
      </c>
      <c r="S4" s="68" t="s">
        <v>60</v>
      </c>
      <c r="T4" s="1"/>
    </row>
    <row r="5" spans="1:20" ht="57" customHeight="1" x14ac:dyDescent="0.25">
      <c r="A5" s="22">
        <v>2</v>
      </c>
      <c r="B5" s="23" t="s">
        <v>163</v>
      </c>
      <c r="C5" s="24" t="s">
        <v>164</v>
      </c>
      <c r="D5" s="24">
        <v>70981795</v>
      </c>
      <c r="E5" s="24">
        <v>150012411</v>
      </c>
      <c r="F5" s="24">
        <v>650012372</v>
      </c>
      <c r="G5" s="23" t="s">
        <v>167</v>
      </c>
      <c r="H5" s="24" t="s">
        <v>55</v>
      </c>
      <c r="I5" s="24" t="s">
        <v>56</v>
      </c>
      <c r="J5" s="24" t="s">
        <v>166</v>
      </c>
      <c r="K5" s="23" t="s">
        <v>167</v>
      </c>
      <c r="L5" s="32">
        <v>1500000</v>
      </c>
      <c r="M5" s="32">
        <f t="shared" ref="M5:M87" si="0">0.7*L5</f>
        <v>1050000</v>
      </c>
      <c r="N5" s="24">
        <v>2022</v>
      </c>
      <c r="O5" s="24">
        <v>2025</v>
      </c>
      <c r="P5" s="24"/>
      <c r="Q5" s="24" t="s">
        <v>59</v>
      </c>
      <c r="R5" s="23" t="s">
        <v>139</v>
      </c>
      <c r="S5" s="23" t="s">
        <v>60</v>
      </c>
      <c r="T5" s="1"/>
    </row>
    <row r="6" spans="1:20" ht="57" customHeight="1" x14ac:dyDescent="0.25">
      <c r="A6" s="213">
        <v>3</v>
      </c>
      <c r="B6" s="23" t="s">
        <v>163</v>
      </c>
      <c r="C6" s="24" t="s">
        <v>164</v>
      </c>
      <c r="D6" s="24">
        <v>70981795</v>
      </c>
      <c r="E6" s="24">
        <v>150012411</v>
      </c>
      <c r="F6" s="24">
        <v>650012372</v>
      </c>
      <c r="G6" s="23" t="s">
        <v>168</v>
      </c>
      <c r="H6" s="24" t="s">
        <v>55</v>
      </c>
      <c r="I6" s="24" t="s">
        <v>56</v>
      </c>
      <c r="J6" s="24" t="s">
        <v>166</v>
      </c>
      <c r="K6" s="23" t="s">
        <v>168</v>
      </c>
      <c r="L6" s="30" t="s">
        <v>729</v>
      </c>
      <c r="M6" s="179" t="s">
        <v>730</v>
      </c>
      <c r="N6" s="180" t="s">
        <v>731</v>
      </c>
      <c r="O6" s="180" t="s">
        <v>732</v>
      </c>
      <c r="P6" s="24"/>
      <c r="Q6" s="24" t="s">
        <v>59</v>
      </c>
      <c r="R6" s="23" t="s">
        <v>139</v>
      </c>
      <c r="S6" s="23" t="s">
        <v>60</v>
      </c>
      <c r="T6" s="1"/>
    </row>
    <row r="7" spans="1:20" ht="57" customHeight="1" x14ac:dyDescent="0.25">
      <c r="A7" s="22">
        <v>4</v>
      </c>
      <c r="B7" s="23" t="s">
        <v>163</v>
      </c>
      <c r="C7" s="24" t="s">
        <v>164</v>
      </c>
      <c r="D7" s="24">
        <v>70981795</v>
      </c>
      <c r="E7" s="24">
        <v>150012411</v>
      </c>
      <c r="F7" s="24">
        <v>650012372</v>
      </c>
      <c r="G7" s="23" t="s">
        <v>169</v>
      </c>
      <c r="H7" s="24" t="s">
        <v>55</v>
      </c>
      <c r="I7" s="24" t="s">
        <v>56</v>
      </c>
      <c r="J7" s="24" t="s">
        <v>166</v>
      </c>
      <c r="K7" s="23" t="s">
        <v>169</v>
      </c>
      <c r="L7" s="32">
        <v>1500000</v>
      </c>
      <c r="M7" s="32">
        <f t="shared" si="0"/>
        <v>1050000</v>
      </c>
      <c r="N7" s="24">
        <v>2023</v>
      </c>
      <c r="O7" s="24">
        <v>2027</v>
      </c>
      <c r="P7" s="24" t="s">
        <v>59</v>
      </c>
      <c r="Q7" s="24"/>
      <c r="R7" s="23" t="s">
        <v>139</v>
      </c>
      <c r="S7" s="23" t="s">
        <v>60</v>
      </c>
      <c r="T7" s="1"/>
    </row>
    <row r="8" spans="1:20" ht="57" customHeight="1" x14ac:dyDescent="0.25">
      <c r="A8" s="22">
        <v>5</v>
      </c>
      <c r="B8" s="23" t="s">
        <v>163</v>
      </c>
      <c r="C8" s="24" t="s">
        <v>164</v>
      </c>
      <c r="D8" s="24">
        <v>70981795</v>
      </c>
      <c r="E8" s="24">
        <v>150012411</v>
      </c>
      <c r="F8" s="24">
        <v>650012372</v>
      </c>
      <c r="G8" s="23" t="s">
        <v>170</v>
      </c>
      <c r="H8" s="24" t="s">
        <v>55</v>
      </c>
      <c r="I8" s="24" t="s">
        <v>56</v>
      </c>
      <c r="J8" s="24" t="s">
        <v>166</v>
      </c>
      <c r="K8" s="23" t="s">
        <v>170</v>
      </c>
      <c r="L8" s="32">
        <v>2000000</v>
      </c>
      <c r="M8" s="32">
        <f t="shared" si="0"/>
        <v>1400000</v>
      </c>
      <c r="N8" s="24">
        <v>2023</v>
      </c>
      <c r="O8" s="24">
        <v>2027</v>
      </c>
      <c r="P8" s="24"/>
      <c r="Q8" s="24" t="s">
        <v>59</v>
      </c>
      <c r="R8" s="23" t="s">
        <v>139</v>
      </c>
      <c r="S8" s="23" t="s">
        <v>60</v>
      </c>
      <c r="T8" s="1"/>
    </row>
    <row r="9" spans="1:20" ht="57" customHeight="1" x14ac:dyDescent="0.25">
      <c r="A9" s="152">
        <v>6</v>
      </c>
      <c r="B9" s="45" t="s">
        <v>163</v>
      </c>
      <c r="C9" s="48" t="s">
        <v>164</v>
      </c>
      <c r="D9" s="48">
        <v>70981795</v>
      </c>
      <c r="E9" s="48">
        <v>150012411</v>
      </c>
      <c r="F9" s="48">
        <v>650012372</v>
      </c>
      <c r="G9" s="45" t="s">
        <v>504</v>
      </c>
      <c r="H9" s="48" t="s">
        <v>55</v>
      </c>
      <c r="I9" s="48" t="s">
        <v>56</v>
      </c>
      <c r="J9" s="48" t="s">
        <v>166</v>
      </c>
      <c r="K9" s="45" t="s">
        <v>505</v>
      </c>
      <c r="L9" s="49">
        <v>5000000</v>
      </c>
      <c r="M9" s="49">
        <f>L9/100*70</f>
        <v>3500000</v>
      </c>
      <c r="N9" s="48">
        <v>2023</v>
      </c>
      <c r="O9" s="48"/>
      <c r="P9" s="48"/>
      <c r="Q9" s="48"/>
      <c r="R9" s="45" t="s">
        <v>139</v>
      </c>
      <c r="S9" s="45" t="s">
        <v>60</v>
      </c>
      <c r="T9" s="1"/>
    </row>
    <row r="10" spans="1:20" ht="57" customHeight="1" x14ac:dyDescent="0.25">
      <c r="A10" s="152">
        <v>7</v>
      </c>
      <c r="B10" s="45" t="s">
        <v>163</v>
      </c>
      <c r="C10" s="48" t="s">
        <v>164</v>
      </c>
      <c r="D10" s="48">
        <v>70981795</v>
      </c>
      <c r="E10" s="48">
        <v>150012411</v>
      </c>
      <c r="F10" s="48">
        <v>650012372</v>
      </c>
      <c r="G10" s="45" t="s">
        <v>506</v>
      </c>
      <c r="H10" s="48" t="s">
        <v>55</v>
      </c>
      <c r="I10" s="48" t="s">
        <v>56</v>
      </c>
      <c r="J10" s="48" t="s">
        <v>166</v>
      </c>
      <c r="K10" s="45" t="s">
        <v>506</v>
      </c>
      <c r="L10" s="49">
        <v>500000</v>
      </c>
      <c r="M10" s="49">
        <f>L10/100*70</f>
        <v>350000</v>
      </c>
      <c r="N10" s="48">
        <v>2023</v>
      </c>
      <c r="O10" s="48"/>
      <c r="P10" s="48"/>
      <c r="Q10" s="48"/>
      <c r="R10" s="45" t="s">
        <v>139</v>
      </c>
      <c r="S10" s="45" t="s">
        <v>60</v>
      </c>
      <c r="T10" s="1"/>
    </row>
    <row r="11" spans="1:20" ht="57" customHeight="1" x14ac:dyDescent="0.25">
      <c r="A11" s="324">
        <v>8</v>
      </c>
      <c r="B11" s="293" t="s">
        <v>905</v>
      </c>
      <c r="C11" s="279" t="s">
        <v>906</v>
      </c>
      <c r="D11" s="279">
        <v>6701400</v>
      </c>
      <c r="E11" s="341">
        <v>181094177</v>
      </c>
      <c r="F11" s="279">
        <v>691011702</v>
      </c>
      <c r="G11" s="293" t="s">
        <v>907</v>
      </c>
      <c r="H11" s="279" t="s">
        <v>55</v>
      </c>
      <c r="I11" s="279" t="s">
        <v>56</v>
      </c>
      <c r="J11" s="279" t="s">
        <v>908</v>
      </c>
      <c r="K11" s="293" t="s">
        <v>909</v>
      </c>
      <c r="L11" s="304">
        <v>1000000</v>
      </c>
      <c r="M11" s="304">
        <v>700000</v>
      </c>
      <c r="N11" s="279">
        <v>2025</v>
      </c>
      <c r="O11" s="279">
        <v>2027</v>
      </c>
      <c r="P11" s="279"/>
      <c r="Q11" s="279"/>
      <c r="R11" s="293" t="s">
        <v>139</v>
      </c>
      <c r="S11" s="293" t="s">
        <v>60</v>
      </c>
      <c r="T11" s="1"/>
    </row>
    <row r="12" spans="1:20" ht="57" customHeight="1" x14ac:dyDescent="0.25">
      <c r="A12" s="22">
        <v>9</v>
      </c>
      <c r="B12" s="23" t="s">
        <v>454</v>
      </c>
      <c r="C12" s="24" t="s">
        <v>171</v>
      </c>
      <c r="D12" s="24">
        <v>71002375</v>
      </c>
      <c r="E12" s="24">
        <v>107608791</v>
      </c>
      <c r="F12" s="24">
        <v>600116841</v>
      </c>
      <c r="G12" s="23" t="s">
        <v>172</v>
      </c>
      <c r="H12" s="24" t="s">
        <v>55</v>
      </c>
      <c r="I12" s="24" t="s">
        <v>56</v>
      </c>
      <c r="J12" s="24" t="s">
        <v>173</v>
      </c>
      <c r="K12" s="23" t="s">
        <v>172</v>
      </c>
      <c r="L12" s="32">
        <v>190000</v>
      </c>
      <c r="M12" s="32">
        <f t="shared" si="0"/>
        <v>133000</v>
      </c>
      <c r="N12" s="25">
        <v>45016</v>
      </c>
      <c r="O12" s="25">
        <v>45169</v>
      </c>
      <c r="P12" s="24"/>
      <c r="Q12" s="24" t="s">
        <v>59</v>
      </c>
      <c r="R12" s="23" t="s">
        <v>139</v>
      </c>
      <c r="S12" s="23" t="s">
        <v>60</v>
      </c>
      <c r="T12" s="1"/>
    </row>
    <row r="13" spans="1:20" ht="57.75" customHeight="1" x14ac:dyDescent="0.25">
      <c r="A13" s="22">
        <v>10</v>
      </c>
      <c r="B13" s="23" t="s">
        <v>454</v>
      </c>
      <c r="C13" s="24" t="s">
        <v>171</v>
      </c>
      <c r="D13" s="24">
        <v>71002375</v>
      </c>
      <c r="E13" s="24">
        <v>107608791</v>
      </c>
      <c r="F13" s="24">
        <v>600116841</v>
      </c>
      <c r="G13" s="23" t="s">
        <v>174</v>
      </c>
      <c r="H13" s="24" t="s">
        <v>55</v>
      </c>
      <c r="I13" s="24" t="s">
        <v>56</v>
      </c>
      <c r="J13" s="24" t="s">
        <v>173</v>
      </c>
      <c r="K13" s="23" t="s">
        <v>174</v>
      </c>
      <c r="L13" s="32">
        <v>100000</v>
      </c>
      <c r="M13" s="32">
        <f t="shared" si="0"/>
        <v>70000</v>
      </c>
      <c r="N13" s="25">
        <v>44928</v>
      </c>
      <c r="O13" s="25">
        <v>45107</v>
      </c>
      <c r="P13" s="24"/>
      <c r="Q13" s="24" t="s">
        <v>59</v>
      </c>
      <c r="R13" s="23" t="s">
        <v>139</v>
      </c>
      <c r="S13" s="23" t="s">
        <v>60</v>
      </c>
      <c r="T13" s="1"/>
    </row>
    <row r="14" spans="1:20" ht="60.75" customHeight="1" x14ac:dyDescent="0.25">
      <c r="A14" s="22">
        <v>11</v>
      </c>
      <c r="B14" s="23" t="s">
        <v>454</v>
      </c>
      <c r="C14" s="24" t="s">
        <v>171</v>
      </c>
      <c r="D14" s="24">
        <v>71002375</v>
      </c>
      <c r="E14" s="24">
        <v>107608791</v>
      </c>
      <c r="F14" s="24">
        <v>600116841</v>
      </c>
      <c r="G14" s="23" t="s">
        <v>157</v>
      </c>
      <c r="H14" s="24" t="s">
        <v>55</v>
      </c>
      <c r="I14" s="24" t="s">
        <v>56</v>
      </c>
      <c r="J14" s="24" t="s">
        <v>173</v>
      </c>
      <c r="K14" s="23" t="s">
        <v>157</v>
      </c>
      <c r="L14" s="32">
        <v>50000</v>
      </c>
      <c r="M14" s="32">
        <f t="shared" si="0"/>
        <v>35000</v>
      </c>
      <c r="N14" s="25">
        <v>44977</v>
      </c>
      <c r="O14" s="25">
        <v>45291</v>
      </c>
      <c r="P14" s="24"/>
      <c r="Q14" s="24" t="s">
        <v>59</v>
      </c>
      <c r="R14" s="23" t="s">
        <v>139</v>
      </c>
      <c r="S14" s="23" t="s">
        <v>60</v>
      </c>
      <c r="T14" s="1"/>
    </row>
    <row r="15" spans="1:20" ht="60.75" customHeight="1" x14ac:dyDescent="0.25">
      <c r="A15" s="435">
        <v>12</v>
      </c>
      <c r="B15" s="362" t="s">
        <v>454</v>
      </c>
      <c r="C15" s="363" t="s">
        <v>171</v>
      </c>
      <c r="D15" s="363">
        <v>71002375</v>
      </c>
      <c r="E15" s="363">
        <v>107608791</v>
      </c>
      <c r="F15" s="363">
        <v>600116841</v>
      </c>
      <c r="G15" s="366" t="s">
        <v>965</v>
      </c>
      <c r="H15" s="363" t="s">
        <v>55</v>
      </c>
      <c r="I15" s="363" t="s">
        <v>56</v>
      </c>
      <c r="J15" s="363" t="s">
        <v>173</v>
      </c>
      <c r="K15" s="366" t="s">
        <v>157</v>
      </c>
      <c r="L15" s="364">
        <v>200000</v>
      </c>
      <c r="M15" s="364">
        <v>150000</v>
      </c>
      <c r="N15" s="365">
        <v>45689</v>
      </c>
      <c r="O15" s="365">
        <v>45809</v>
      </c>
      <c r="P15" s="363"/>
      <c r="Q15" s="363" t="s">
        <v>59</v>
      </c>
      <c r="R15" s="362" t="s">
        <v>966</v>
      </c>
      <c r="S15" s="362" t="s">
        <v>967</v>
      </c>
      <c r="T15" s="1"/>
    </row>
    <row r="16" spans="1:20" ht="90" x14ac:dyDescent="0.25">
      <c r="A16" s="367">
        <v>13</v>
      </c>
      <c r="B16" s="246" t="s">
        <v>455</v>
      </c>
      <c r="C16" s="368" t="s">
        <v>456</v>
      </c>
      <c r="D16" s="368">
        <v>75023512</v>
      </c>
      <c r="E16" s="368">
        <v>107607981</v>
      </c>
      <c r="F16" s="368">
        <v>600117090</v>
      </c>
      <c r="G16" s="246" t="s">
        <v>968</v>
      </c>
      <c r="H16" s="246" t="s">
        <v>55</v>
      </c>
      <c r="I16" s="368" t="s">
        <v>56</v>
      </c>
      <c r="J16" s="368" t="s">
        <v>146</v>
      </c>
      <c r="K16" s="246" t="s">
        <v>969</v>
      </c>
      <c r="L16" s="369" t="s">
        <v>970</v>
      </c>
      <c r="M16" s="369" t="s">
        <v>971</v>
      </c>
      <c r="N16" s="40" t="s">
        <v>972</v>
      </c>
      <c r="O16" s="40" t="s">
        <v>973</v>
      </c>
      <c r="P16" s="368" t="s">
        <v>59</v>
      </c>
      <c r="Q16" s="51" t="s">
        <v>59</v>
      </c>
      <c r="R16" s="246" t="s">
        <v>974</v>
      </c>
      <c r="S16" s="246" t="s">
        <v>156</v>
      </c>
      <c r="T16" s="1"/>
    </row>
    <row r="17" spans="1:20" ht="45" x14ac:dyDescent="0.25">
      <c r="A17" s="213">
        <v>14</v>
      </c>
      <c r="B17" s="54" t="s">
        <v>523</v>
      </c>
      <c r="C17" s="54" t="s">
        <v>456</v>
      </c>
      <c r="D17" s="55">
        <v>75023512</v>
      </c>
      <c r="E17" s="55">
        <v>600117090</v>
      </c>
      <c r="F17" s="55">
        <v>102443793</v>
      </c>
      <c r="G17" s="61" t="s">
        <v>524</v>
      </c>
      <c r="H17" s="61" t="s">
        <v>55</v>
      </c>
      <c r="I17" s="55" t="s">
        <v>146</v>
      </c>
      <c r="J17" s="55" t="s">
        <v>146</v>
      </c>
      <c r="K17" s="62" t="s">
        <v>525</v>
      </c>
      <c r="L17" s="182" t="s">
        <v>704</v>
      </c>
      <c r="M17" s="182" t="s">
        <v>705</v>
      </c>
      <c r="N17" s="55">
        <v>2024</v>
      </c>
      <c r="O17" s="55">
        <v>2027</v>
      </c>
      <c r="P17" s="64" t="s">
        <v>59</v>
      </c>
      <c r="Q17" s="64" t="s">
        <v>59</v>
      </c>
      <c r="R17" s="61" t="s">
        <v>62</v>
      </c>
      <c r="S17" s="55" t="s">
        <v>60</v>
      </c>
      <c r="T17" s="1"/>
    </row>
    <row r="18" spans="1:20" ht="45" x14ac:dyDescent="0.25">
      <c r="A18" s="367">
        <v>15</v>
      </c>
      <c r="B18" s="370" t="s">
        <v>523</v>
      </c>
      <c r="C18" s="371" t="s">
        <v>456</v>
      </c>
      <c r="D18" s="372">
        <v>75023512</v>
      </c>
      <c r="E18" s="372">
        <v>600117090</v>
      </c>
      <c r="F18" s="372">
        <v>102443793</v>
      </c>
      <c r="G18" s="370" t="s">
        <v>526</v>
      </c>
      <c r="H18" s="372" t="s">
        <v>55</v>
      </c>
      <c r="I18" s="372" t="s">
        <v>146</v>
      </c>
      <c r="J18" s="372" t="s">
        <v>146</v>
      </c>
      <c r="K18" s="373" t="s">
        <v>527</v>
      </c>
      <c r="L18" s="374">
        <v>2500000</v>
      </c>
      <c r="M18" s="374">
        <f>L18/100*70</f>
        <v>1750000</v>
      </c>
      <c r="N18" s="372">
        <v>2024</v>
      </c>
      <c r="O18" s="372">
        <v>2027</v>
      </c>
      <c r="P18" s="375" t="s">
        <v>59</v>
      </c>
      <c r="Q18" s="375" t="s">
        <v>59</v>
      </c>
      <c r="R18" s="370" t="s">
        <v>62</v>
      </c>
      <c r="S18" s="372" t="s">
        <v>60</v>
      </c>
      <c r="T18" s="1"/>
    </row>
    <row r="19" spans="1:20" ht="45" x14ac:dyDescent="0.25">
      <c r="A19" s="152">
        <v>16</v>
      </c>
      <c r="B19" s="54" t="s">
        <v>523</v>
      </c>
      <c r="C19" s="54" t="s">
        <v>456</v>
      </c>
      <c r="D19" s="55">
        <v>75023512</v>
      </c>
      <c r="E19" s="55">
        <v>600117090</v>
      </c>
      <c r="F19" s="55">
        <v>102443793</v>
      </c>
      <c r="G19" s="61" t="s">
        <v>528</v>
      </c>
      <c r="H19" s="55" t="s">
        <v>55</v>
      </c>
      <c r="I19" s="55" t="s">
        <v>146</v>
      </c>
      <c r="J19" s="55" t="s">
        <v>146</v>
      </c>
      <c r="K19" s="61" t="s">
        <v>529</v>
      </c>
      <c r="L19" s="63">
        <v>4000000</v>
      </c>
      <c r="M19" s="63">
        <f>L19/100*70</f>
        <v>2800000</v>
      </c>
      <c r="N19" s="55">
        <v>2025</v>
      </c>
      <c r="O19" s="55">
        <v>2027</v>
      </c>
      <c r="P19" s="64" t="s">
        <v>59</v>
      </c>
      <c r="Q19" s="64" t="s">
        <v>59</v>
      </c>
      <c r="R19" s="61" t="s">
        <v>62</v>
      </c>
      <c r="S19" s="55" t="s">
        <v>60</v>
      </c>
      <c r="T19" s="1"/>
    </row>
    <row r="20" spans="1:20" ht="45" x14ac:dyDescent="0.25">
      <c r="A20" s="152">
        <v>17</v>
      </c>
      <c r="B20" s="54" t="s">
        <v>523</v>
      </c>
      <c r="C20" s="54" t="s">
        <v>456</v>
      </c>
      <c r="D20" s="55">
        <v>75023512</v>
      </c>
      <c r="E20" s="55">
        <v>600117090</v>
      </c>
      <c r="F20" s="55">
        <v>102443793</v>
      </c>
      <c r="G20" s="61" t="s">
        <v>530</v>
      </c>
      <c r="H20" s="55" t="s">
        <v>55</v>
      </c>
      <c r="I20" s="55" t="s">
        <v>146</v>
      </c>
      <c r="J20" s="55" t="s">
        <v>146</v>
      </c>
      <c r="K20" s="61" t="s">
        <v>531</v>
      </c>
      <c r="L20" s="63">
        <v>2500000</v>
      </c>
      <c r="M20" s="63">
        <f>L20/100*70</f>
        <v>1750000</v>
      </c>
      <c r="N20" s="55">
        <v>2024</v>
      </c>
      <c r="O20" s="55">
        <v>2027</v>
      </c>
      <c r="P20" s="64" t="s">
        <v>59</v>
      </c>
      <c r="Q20" s="64" t="s">
        <v>59</v>
      </c>
      <c r="R20" s="61" t="s">
        <v>62</v>
      </c>
      <c r="S20" s="55" t="s">
        <v>60</v>
      </c>
      <c r="T20" s="1"/>
    </row>
    <row r="21" spans="1:20" ht="45" x14ac:dyDescent="0.25">
      <c r="A21" s="213">
        <v>18</v>
      </c>
      <c r="B21" s="183" t="s">
        <v>523</v>
      </c>
      <c r="C21" s="183" t="s">
        <v>456</v>
      </c>
      <c r="D21" s="184">
        <v>75023512</v>
      </c>
      <c r="E21" s="184">
        <v>600117090</v>
      </c>
      <c r="F21" s="184">
        <v>102443793</v>
      </c>
      <c r="G21" s="185" t="s">
        <v>706</v>
      </c>
      <c r="H21" s="184" t="s">
        <v>55</v>
      </c>
      <c r="I21" s="184" t="s">
        <v>146</v>
      </c>
      <c r="J21" s="184" t="s">
        <v>146</v>
      </c>
      <c r="K21" s="186" t="s">
        <v>657</v>
      </c>
      <c r="L21" s="178">
        <v>8000000</v>
      </c>
      <c r="M21" s="191">
        <f t="shared" ref="M21:M24" si="1">L21/100*70</f>
        <v>5600000</v>
      </c>
      <c r="N21" s="185">
        <v>2025</v>
      </c>
      <c r="O21" s="185">
        <v>2027</v>
      </c>
      <c r="P21" s="185"/>
      <c r="Q21" s="185" t="s">
        <v>59</v>
      </c>
      <c r="R21" s="187" t="s">
        <v>62</v>
      </c>
      <c r="S21" s="185" t="s">
        <v>60</v>
      </c>
      <c r="T21" s="1"/>
    </row>
    <row r="22" spans="1:20" ht="45" x14ac:dyDescent="0.25">
      <c r="A22" s="376">
        <v>19</v>
      </c>
      <c r="B22" s="377" t="s">
        <v>523</v>
      </c>
      <c r="C22" s="377" t="s">
        <v>456</v>
      </c>
      <c r="D22" s="378">
        <v>75023512</v>
      </c>
      <c r="E22" s="378">
        <v>600117090</v>
      </c>
      <c r="F22" s="378">
        <v>102443793</v>
      </c>
      <c r="G22" s="198" t="s">
        <v>707</v>
      </c>
      <c r="H22" s="378" t="s">
        <v>55</v>
      </c>
      <c r="I22" s="378" t="s">
        <v>146</v>
      </c>
      <c r="J22" s="378" t="s">
        <v>146</v>
      </c>
      <c r="K22" s="379" t="s">
        <v>708</v>
      </c>
      <c r="L22" s="225">
        <v>400000</v>
      </c>
      <c r="M22" s="380">
        <f t="shared" si="1"/>
        <v>280000</v>
      </c>
      <c r="N22" s="198">
        <v>2025</v>
      </c>
      <c r="O22" s="198">
        <v>2027</v>
      </c>
      <c r="P22" s="198"/>
      <c r="Q22" s="198"/>
      <c r="R22" s="379" t="s">
        <v>62</v>
      </c>
      <c r="S22" s="198" t="s">
        <v>60</v>
      </c>
      <c r="T22" s="1"/>
    </row>
    <row r="23" spans="1:20" ht="45" x14ac:dyDescent="0.25">
      <c r="A23" s="213">
        <v>20</v>
      </c>
      <c r="B23" s="183" t="s">
        <v>523</v>
      </c>
      <c r="C23" s="183" t="s">
        <v>456</v>
      </c>
      <c r="D23" s="184">
        <v>75023512</v>
      </c>
      <c r="E23" s="184">
        <v>600117090</v>
      </c>
      <c r="F23" s="184">
        <v>102443793</v>
      </c>
      <c r="G23" s="185" t="s">
        <v>709</v>
      </c>
      <c r="H23" s="184" t="s">
        <v>55</v>
      </c>
      <c r="I23" s="184" t="s">
        <v>146</v>
      </c>
      <c r="J23" s="184" t="s">
        <v>146</v>
      </c>
      <c r="K23" s="189" t="s">
        <v>710</v>
      </c>
      <c r="L23" s="178">
        <v>2000000</v>
      </c>
      <c r="M23" s="191">
        <f t="shared" si="1"/>
        <v>1400000</v>
      </c>
      <c r="N23" s="185">
        <v>2025</v>
      </c>
      <c r="O23" s="185">
        <v>2027</v>
      </c>
      <c r="P23" s="185"/>
      <c r="Q23" s="185"/>
      <c r="R23" s="187" t="s">
        <v>62</v>
      </c>
      <c r="S23" s="185" t="s">
        <v>60</v>
      </c>
      <c r="T23" s="1"/>
    </row>
    <row r="24" spans="1:20" ht="45" x14ac:dyDescent="0.25">
      <c r="A24" s="213">
        <v>21</v>
      </c>
      <c r="B24" s="183" t="s">
        <v>523</v>
      </c>
      <c r="C24" s="183" t="s">
        <v>456</v>
      </c>
      <c r="D24" s="184">
        <v>75023512</v>
      </c>
      <c r="E24" s="184">
        <v>600117090</v>
      </c>
      <c r="F24" s="184">
        <v>102443793</v>
      </c>
      <c r="G24" s="187" t="s">
        <v>711</v>
      </c>
      <c r="H24" s="184" t="s">
        <v>55</v>
      </c>
      <c r="I24" s="184" t="s">
        <v>146</v>
      </c>
      <c r="J24" s="184" t="s">
        <v>146</v>
      </c>
      <c r="K24" s="185" t="s">
        <v>712</v>
      </c>
      <c r="L24" s="178">
        <v>3000000</v>
      </c>
      <c r="M24" s="191">
        <f t="shared" si="1"/>
        <v>2100000</v>
      </c>
      <c r="N24" s="185">
        <v>2025</v>
      </c>
      <c r="O24" s="185">
        <v>2027</v>
      </c>
      <c r="P24" s="185"/>
      <c r="Q24" s="185"/>
      <c r="R24" s="187" t="s">
        <v>62</v>
      </c>
      <c r="S24" s="185" t="s">
        <v>60</v>
      </c>
      <c r="T24" s="1"/>
    </row>
    <row r="25" spans="1:20" ht="45" x14ac:dyDescent="0.25">
      <c r="A25" s="435">
        <v>22</v>
      </c>
      <c r="B25" s="362" t="s">
        <v>455</v>
      </c>
      <c r="C25" s="363" t="s">
        <v>456</v>
      </c>
      <c r="D25" s="363">
        <v>75023512</v>
      </c>
      <c r="E25" s="363">
        <v>600117090</v>
      </c>
      <c r="F25" s="363">
        <v>102443793</v>
      </c>
      <c r="G25" s="363" t="s">
        <v>975</v>
      </c>
      <c r="H25" s="363" t="s">
        <v>55</v>
      </c>
      <c r="I25" s="363" t="s">
        <v>56</v>
      </c>
      <c r="J25" s="363" t="s">
        <v>146</v>
      </c>
      <c r="K25" s="362" t="s">
        <v>976</v>
      </c>
      <c r="L25" s="364">
        <v>2500000</v>
      </c>
      <c r="M25" s="363">
        <f t="shared" ref="M25" si="2">0.7*L25</f>
        <v>1750000</v>
      </c>
      <c r="N25" s="363">
        <v>2025</v>
      </c>
      <c r="O25" s="363">
        <v>2025</v>
      </c>
      <c r="P25" s="363" t="s">
        <v>59</v>
      </c>
      <c r="Q25" s="363" t="s">
        <v>59</v>
      </c>
      <c r="R25" s="362" t="s">
        <v>139</v>
      </c>
      <c r="S25" s="363" t="s">
        <v>60</v>
      </c>
      <c r="T25" s="1"/>
    </row>
    <row r="26" spans="1:20" ht="45" x14ac:dyDescent="0.25">
      <c r="A26" s="435">
        <v>23</v>
      </c>
      <c r="B26" s="362" t="s">
        <v>455</v>
      </c>
      <c r="C26" s="363" t="s">
        <v>456</v>
      </c>
      <c r="D26" s="363">
        <v>75023512</v>
      </c>
      <c r="E26" s="363">
        <v>600117090</v>
      </c>
      <c r="F26" s="363">
        <v>102443793</v>
      </c>
      <c r="G26" s="363" t="s">
        <v>977</v>
      </c>
      <c r="H26" s="363" t="s">
        <v>55</v>
      </c>
      <c r="I26" s="363" t="s">
        <v>56</v>
      </c>
      <c r="J26" s="363" t="s">
        <v>146</v>
      </c>
      <c r="K26" s="362" t="s">
        <v>978</v>
      </c>
      <c r="L26" s="364">
        <v>7000000</v>
      </c>
      <c r="M26" s="363"/>
      <c r="N26" s="363">
        <v>2025</v>
      </c>
      <c r="O26" s="363">
        <v>2025</v>
      </c>
      <c r="P26" s="363" t="s">
        <v>59</v>
      </c>
      <c r="Q26" s="363" t="s">
        <v>59</v>
      </c>
      <c r="R26" s="362" t="s">
        <v>139</v>
      </c>
      <c r="S26" s="363" t="s">
        <v>60</v>
      </c>
      <c r="T26" s="1"/>
    </row>
    <row r="27" spans="1:20" ht="45" x14ac:dyDescent="0.25">
      <c r="A27" s="435">
        <v>24</v>
      </c>
      <c r="B27" s="362" t="s">
        <v>455</v>
      </c>
      <c r="C27" s="363" t="s">
        <v>456</v>
      </c>
      <c r="D27" s="363">
        <v>75023512</v>
      </c>
      <c r="E27" s="363">
        <v>600117090</v>
      </c>
      <c r="F27" s="363">
        <v>102443793</v>
      </c>
      <c r="G27" s="363" t="s">
        <v>979</v>
      </c>
      <c r="H27" s="363" t="s">
        <v>55</v>
      </c>
      <c r="I27" s="363" t="s">
        <v>56</v>
      </c>
      <c r="J27" s="363" t="s">
        <v>146</v>
      </c>
      <c r="K27" s="362" t="s">
        <v>980</v>
      </c>
      <c r="L27" s="364">
        <v>3000000</v>
      </c>
      <c r="M27" s="363"/>
      <c r="N27" s="363">
        <v>2025</v>
      </c>
      <c r="O27" s="363">
        <v>2027</v>
      </c>
      <c r="P27" s="363"/>
      <c r="Q27" s="363"/>
      <c r="R27" s="362" t="s">
        <v>139</v>
      </c>
      <c r="S27" s="363" t="s">
        <v>60</v>
      </c>
      <c r="T27" s="1"/>
    </row>
    <row r="28" spans="1:20" ht="45" x14ac:dyDescent="0.25">
      <c r="A28" s="435">
        <v>25</v>
      </c>
      <c r="B28" s="362" t="s">
        <v>455</v>
      </c>
      <c r="C28" s="363" t="s">
        <v>456</v>
      </c>
      <c r="D28" s="363">
        <v>75023512</v>
      </c>
      <c r="E28" s="363">
        <v>600117090</v>
      </c>
      <c r="F28" s="363">
        <v>102443793</v>
      </c>
      <c r="G28" s="363" t="s">
        <v>981</v>
      </c>
      <c r="H28" s="363" t="s">
        <v>55</v>
      </c>
      <c r="I28" s="363" t="s">
        <v>56</v>
      </c>
      <c r="J28" s="363" t="s">
        <v>146</v>
      </c>
      <c r="K28" s="362" t="s">
        <v>982</v>
      </c>
      <c r="L28" s="364">
        <v>2000000</v>
      </c>
      <c r="M28" s="363"/>
      <c r="N28" s="363">
        <v>2025</v>
      </c>
      <c r="O28" s="363">
        <v>2027</v>
      </c>
      <c r="P28" s="363"/>
      <c r="Q28" s="363"/>
      <c r="R28" s="362" t="s">
        <v>139</v>
      </c>
      <c r="S28" s="363" t="s">
        <v>60</v>
      </c>
      <c r="T28" s="1"/>
    </row>
    <row r="29" spans="1:20" ht="45" x14ac:dyDescent="0.25">
      <c r="A29" s="152">
        <v>26</v>
      </c>
      <c r="B29" s="65" t="s">
        <v>126</v>
      </c>
      <c r="C29" s="65" t="s">
        <v>127</v>
      </c>
      <c r="D29" s="65">
        <v>71001417</v>
      </c>
      <c r="E29" s="153" t="s">
        <v>507</v>
      </c>
      <c r="F29" s="66">
        <v>600116883</v>
      </c>
      <c r="G29" s="61" t="s">
        <v>509</v>
      </c>
      <c r="H29" s="55" t="s">
        <v>55</v>
      </c>
      <c r="I29" s="55" t="s">
        <v>56</v>
      </c>
      <c r="J29" s="55" t="s">
        <v>128</v>
      </c>
      <c r="K29" s="62" t="s">
        <v>510</v>
      </c>
      <c r="L29" s="63">
        <v>5000000</v>
      </c>
      <c r="M29" s="63">
        <f t="shared" ref="M29:M30" si="3">L29/100*70</f>
        <v>3500000</v>
      </c>
      <c r="N29" s="55">
        <v>2021</v>
      </c>
      <c r="O29" s="55">
        <v>2027</v>
      </c>
      <c r="P29" s="48" t="s">
        <v>59</v>
      </c>
      <c r="Q29" s="48" t="s">
        <v>59</v>
      </c>
      <c r="R29" s="61" t="s">
        <v>342</v>
      </c>
      <c r="S29" s="55" t="s">
        <v>508</v>
      </c>
      <c r="T29" s="1"/>
    </row>
    <row r="30" spans="1:20" ht="45" x14ac:dyDescent="0.25">
      <c r="A30" s="152">
        <v>27</v>
      </c>
      <c r="B30" s="65" t="s">
        <v>126</v>
      </c>
      <c r="C30" s="65" t="s">
        <v>127</v>
      </c>
      <c r="D30" s="65">
        <v>71001417</v>
      </c>
      <c r="E30" s="153" t="s">
        <v>507</v>
      </c>
      <c r="F30" s="66">
        <v>600116883</v>
      </c>
      <c r="G30" s="61" t="s">
        <v>511</v>
      </c>
      <c r="H30" s="55" t="s">
        <v>55</v>
      </c>
      <c r="I30" s="55" t="s">
        <v>56</v>
      </c>
      <c r="J30" s="55" t="s">
        <v>128</v>
      </c>
      <c r="K30" s="62" t="s">
        <v>512</v>
      </c>
      <c r="L30" s="63">
        <v>5000000</v>
      </c>
      <c r="M30" s="63">
        <f t="shared" si="3"/>
        <v>3500000</v>
      </c>
      <c r="N30" s="55">
        <v>2021</v>
      </c>
      <c r="O30" s="55">
        <v>2027</v>
      </c>
      <c r="P30" s="48" t="s">
        <v>59</v>
      </c>
      <c r="Q30" s="48" t="s">
        <v>59</v>
      </c>
      <c r="R30" s="61" t="s">
        <v>342</v>
      </c>
      <c r="S30" s="55" t="s">
        <v>508</v>
      </c>
      <c r="T30" s="1"/>
    </row>
    <row r="31" spans="1:20" ht="45" x14ac:dyDescent="0.25">
      <c r="A31" s="152">
        <v>28</v>
      </c>
      <c r="B31" s="65" t="s">
        <v>126</v>
      </c>
      <c r="C31" s="65" t="s">
        <v>127</v>
      </c>
      <c r="D31" s="65">
        <v>71001417</v>
      </c>
      <c r="E31" s="153" t="s">
        <v>507</v>
      </c>
      <c r="F31" s="66">
        <v>600116883</v>
      </c>
      <c r="G31" s="55" t="s">
        <v>513</v>
      </c>
      <c r="H31" s="55" t="s">
        <v>55</v>
      </c>
      <c r="I31" s="55" t="s">
        <v>56</v>
      </c>
      <c r="J31" s="55" t="s">
        <v>128</v>
      </c>
      <c r="K31" s="55" t="s">
        <v>514</v>
      </c>
      <c r="L31" s="63">
        <v>2500000</v>
      </c>
      <c r="M31" s="63">
        <f>L31/100*70</f>
        <v>1750000</v>
      </c>
      <c r="N31" s="55">
        <v>2021</v>
      </c>
      <c r="O31" s="55">
        <v>2027</v>
      </c>
      <c r="P31" s="48" t="s">
        <v>59</v>
      </c>
      <c r="Q31" s="48" t="s">
        <v>59</v>
      </c>
      <c r="R31" s="61" t="s">
        <v>342</v>
      </c>
      <c r="S31" s="55" t="s">
        <v>508</v>
      </c>
      <c r="T31" s="1"/>
    </row>
    <row r="32" spans="1:20" ht="45" x14ac:dyDescent="0.25">
      <c r="A32" s="152">
        <v>29</v>
      </c>
      <c r="B32" s="65" t="s">
        <v>126</v>
      </c>
      <c r="C32" s="65" t="s">
        <v>127</v>
      </c>
      <c r="D32" s="65">
        <v>71001417</v>
      </c>
      <c r="E32" s="153" t="s">
        <v>507</v>
      </c>
      <c r="F32" s="66">
        <v>600116883</v>
      </c>
      <c r="G32" s="61" t="s">
        <v>515</v>
      </c>
      <c r="H32" s="55" t="s">
        <v>55</v>
      </c>
      <c r="I32" s="55" t="s">
        <v>56</v>
      </c>
      <c r="J32" s="55" t="s">
        <v>128</v>
      </c>
      <c r="K32" s="55" t="s">
        <v>515</v>
      </c>
      <c r="L32" s="63">
        <v>15000000</v>
      </c>
      <c r="M32" s="63">
        <f>L32/100*70</f>
        <v>10500000</v>
      </c>
      <c r="N32" s="55">
        <v>2021</v>
      </c>
      <c r="O32" s="55">
        <v>2027</v>
      </c>
      <c r="P32" s="48" t="s">
        <v>59</v>
      </c>
      <c r="Q32" s="48" t="s">
        <v>59</v>
      </c>
      <c r="R32" s="61" t="s">
        <v>342</v>
      </c>
      <c r="S32" s="55" t="s">
        <v>508</v>
      </c>
      <c r="T32" s="1"/>
    </row>
    <row r="33" spans="1:20" ht="45" x14ac:dyDescent="0.25">
      <c r="A33" s="152">
        <v>30</v>
      </c>
      <c r="B33" s="65" t="s">
        <v>126</v>
      </c>
      <c r="C33" s="65" t="s">
        <v>127</v>
      </c>
      <c r="D33" s="65">
        <v>71001417</v>
      </c>
      <c r="E33" s="153" t="s">
        <v>507</v>
      </c>
      <c r="F33" s="66">
        <v>600116883</v>
      </c>
      <c r="G33" s="61" t="s">
        <v>516</v>
      </c>
      <c r="H33" s="55" t="s">
        <v>55</v>
      </c>
      <c r="I33" s="55" t="s">
        <v>56</v>
      </c>
      <c r="J33" s="55" t="s">
        <v>128</v>
      </c>
      <c r="K33" s="61" t="s">
        <v>517</v>
      </c>
      <c r="L33" s="63">
        <v>5000000</v>
      </c>
      <c r="M33" s="63">
        <f>L33/100*70</f>
        <v>3500000</v>
      </c>
      <c r="N33" s="55">
        <v>2021</v>
      </c>
      <c r="O33" s="55">
        <v>2027</v>
      </c>
      <c r="P33" s="48" t="s">
        <v>59</v>
      </c>
      <c r="Q33" s="48" t="s">
        <v>59</v>
      </c>
      <c r="R33" s="61" t="s">
        <v>342</v>
      </c>
      <c r="S33" s="55" t="s">
        <v>508</v>
      </c>
      <c r="T33" s="1"/>
    </row>
    <row r="34" spans="1:20" ht="45" x14ac:dyDescent="0.25">
      <c r="A34" s="152">
        <v>31</v>
      </c>
      <c r="B34" s="124" t="s">
        <v>126</v>
      </c>
      <c r="C34" s="124" t="s">
        <v>127</v>
      </c>
      <c r="D34" s="125">
        <v>71001417</v>
      </c>
      <c r="E34" s="153" t="s">
        <v>507</v>
      </c>
      <c r="F34" s="124">
        <v>600116883</v>
      </c>
      <c r="G34" s="124" t="s">
        <v>251</v>
      </c>
      <c r="H34" s="125" t="s">
        <v>55</v>
      </c>
      <c r="I34" s="125" t="s">
        <v>56</v>
      </c>
      <c r="J34" s="125" t="s">
        <v>128</v>
      </c>
      <c r="K34" s="124" t="s">
        <v>252</v>
      </c>
      <c r="L34" s="112">
        <v>25000000</v>
      </c>
      <c r="M34" s="123">
        <v>17500000</v>
      </c>
      <c r="N34" s="125">
        <v>2022</v>
      </c>
      <c r="O34" s="125">
        <v>2027</v>
      </c>
      <c r="P34" s="122" t="s">
        <v>554</v>
      </c>
      <c r="Q34" s="127" t="s">
        <v>554</v>
      </c>
      <c r="R34" s="129" t="s">
        <v>342</v>
      </c>
      <c r="S34" s="117" t="s">
        <v>508</v>
      </c>
      <c r="T34" s="1"/>
    </row>
    <row r="35" spans="1:20" ht="45" x14ac:dyDescent="0.25">
      <c r="A35" s="152">
        <v>32</v>
      </c>
      <c r="B35" s="119" t="s">
        <v>126</v>
      </c>
      <c r="C35" s="131" t="s">
        <v>127</v>
      </c>
      <c r="D35" s="132">
        <v>71001417</v>
      </c>
      <c r="E35" s="153" t="s">
        <v>507</v>
      </c>
      <c r="F35" s="120">
        <v>600116883</v>
      </c>
      <c r="G35" s="124" t="s">
        <v>623</v>
      </c>
      <c r="H35" s="125" t="s">
        <v>55</v>
      </c>
      <c r="I35" s="125" t="s">
        <v>56</v>
      </c>
      <c r="J35" s="125" t="s">
        <v>128</v>
      </c>
      <c r="K35" s="111" t="s">
        <v>624</v>
      </c>
      <c r="L35" s="121">
        <v>15000000</v>
      </c>
      <c r="M35" s="118">
        <v>10500000</v>
      </c>
      <c r="N35" s="134">
        <v>2021</v>
      </c>
      <c r="O35" s="117">
        <v>2027</v>
      </c>
      <c r="P35" s="126" t="s">
        <v>554</v>
      </c>
      <c r="Q35" s="127" t="s">
        <v>554</v>
      </c>
      <c r="R35" s="116" t="s">
        <v>342</v>
      </c>
      <c r="S35" s="128" t="s">
        <v>508</v>
      </c>
      <c r="T35" s="1"/>
    </row>
    <row r="36" spans="1:20" ht="45" x14ac:dyDescent="0.25">
      <c r="A36" s="152">
        <v>33</v>
      </c>
      <c r="B36" s="113" t="s">
        <v>126</v>
      </c>
      <c r="C36" s="130" t="s">
        <v>127</v>
      </c>
      <c r="D36" s="130">
        <v>71001417</v>
      </c>
      <c r="E36" s="153" t="s">
        <v>507</v>
      </c>
      <c r="F36" s="133">
        <v>600116883</v>
      </c>
      <c r="G36" s="124" t="s">
        <v>625</v>
      </c>
      <c r="H36" s="125" t="s">
        <v>55</v>
      </c>
      <c r="I36" s="125" t="s">
        <v>56</v>
      </c>
      <c r="J36" s="125" t="s">
        <v>128</v>
      </c>
      <c r="K36" s="110" t="s">
        <v>626</v>
      </c>
      <c r="L36" s="121">
        <v>10000000</v>
      </c>
      <c r="M36" s="118">
        <v>7000000</v>
      </c>
      <c r="N36" s="128">
        <v>2021</v>
      </c>
      <c r="O36" s="114">
        <v>2027</v>
      </c>
      <c r="P36" s="115" t="s">
        <v>554</v>
      </c>
      <c r="Q36" s="115" t="s">
        <v>554</v>
      </c>
      <c r="R36" s="116" t="s">
        <v>342</v>
      </c>
      <c r="S36" s="134" t="s">
        <v>508</v>
      </c>
      <c r="T36" s="1"/>
    </row>
    <row r="37" spans="1:20" ht="45" x14ac:dyDescent="0.25">
      <c r="A37" s="152">
        <v>34</v>
      </c>
      <c r="B37" s="58" t="s">
        <v>175</v>
      </c>
      <c r="C37" s="59" t="s">
        <v>176</v>
      </c>
      <c r="D37" s="59">
        <v>75022117</v>
      </c>
      <c r="E37" s="59">
        <v>118700600</v>
      </c>
      <c r="F37" s="59">
        <v>600117251</v>
      </c>
      <c r="G37" s="58" t="s">
        <v>539</v>
      </c>
      <c r="H37" s="59" t="s">
        <v>55</v>
      </c>
      <c r="I37" s="59" t="s">
        <v>56</v>
      </c>
      <c r="J37" s="59" t="s">
        <v>178</v>
      </c>
      <c r="K37" s="55" t="s">
        <v>540</v>
      </c>
      <c r="L37" s="63">
        <v>80000000</v>
      </c>
      <c r="M37" s="63">
        <f>L37/100*70</f>
        <v>56000000</v>
      </c>
      <c r="N37" s="55" t="s">
        <v>541</v>
      </c>
      <c r="O37" s="55" t="s">
        <v>542</v>
      </c>
      <c r="P37" s="55" t="s">
        <v>59</v>
      </c>
      <c r="Q37" s="55" t="s">
        <v>59</v>
      </c>
      <c r="R37" s="61" t="s">
        <v>253</v>
      </c>
      <c r="S37" s="55" t="s">
        <v>543</v>
      </c>
      <c r="T37" s="1"/>
    </row>
    <row r="38" spans="1:20" ht="45" x14ac:dyDescent="0.25">
      <c r="A38" s="447">
        <v>35</v>
      </c>
      <c r="B38" s="362" t="s">
        <v>468</v>
      </c>
      <c r="C38" s="362" t="s">
        <v>277</v>
      </c>
      <c r="D38" s="363">
        <v>75022401</v>
      </c>
      <c r="E38" s="362">
        <v>102443785</v>
      </c>
      <c r="F38" s="363">
        <v>600117081</v>
      </c>
      <c r="G38" s="362" t="s">
        <v>1043</v>
      </c>
      <c r="H38" s="363" t="s">
        <v>551</v>
      </c>
      <c r="I38" s="363" t="s">
        <v>1035</v>
      </c>
      <c r="J38" s="363" t="s">
        <v>278</v>
      </c>
      <c r="K38" s="362" t="s">
        <v>1043</v>
      </c>
      <c r="L38" s="364">
        <v>2000000</v>
      </c>
      <c r="M38" s="394"/>
      <c r="N38" s="363">
        <v>2025</v>
      </c>
      <c r="O38" s="363">
        <v>2026</v>
      </c>
      <c r="P38" s="363"/>
      <c r="Q38" s="363"/>
      <c r="R38" s="362" t="s">
        <v>139</v>
      </c>
      <c r="S38" s="363"/>
      <c r="T38" s="446"/>
    </row>
    <row r="39" spans="1:20" ht="30" x14ac:dyDescent="0.25">
      <c r="A39" s="357">
        <v>36</v>
      </c>
      <c r="B39" s="23" t="s">
        <v>183</v>
      </c>
      <c r="C39" s="24" t="s">
        <v>184</v>
      </c>
      <c r="D39" s="24">
        <v>75002485</v>
      </c>
      <c r="E39" s="24">
        <v>107608081</v>
      </c>
      <c r="F39" s="24">
        <v>600116361</v>
      </c>
      <c r="G39" s="23" t="s">
        <v>157</v>
      </c>
      <c r="H39" s="24" t="s">
        <v>55</v>
      </c>
      <c r="I39" s="24" t="s">
        <v>56</v>
      </c>
      <c r="J39" s="24" t="s">
        <v>185</v>
      </c>
      <c r="K39" s="23" t="s">
        <v>157</v>
      </c>
      <c r="L39" s="32">
        <v>600000</v>
      </c>
      <c r="M39" s="32">
        <f t="shared" si="0"/>
        <v>420000</v>
      </c>
      <c r="N39" s="24">
        <v>2024</v>
      </c>
      <c r="O39" s="24">
        <v>2025</v>
      </c>
      <c r="P39" s="24"/>
      <c r="Q39" s="24" t="s">
        <v>59</v>
      </c>
      <c r="R39" s="23" t="s">
        <v>139</v>
      </c>
      <c r="S39" s="23"/>
      <c r="T39" s="1"/>
    </row>
    <row r="40" spans="1:20" ht="45" x14ac:dyDescent="0.25">
      <c r="A40" s="357">
        <v>37</v>
      </c>
      <c r="B40" s="23" t="s">
        <v>458</v>
      </c>
      <c r="C40" s="24" t="s">
        <v>186</v>
      </c>
      <c r="D40" s="24">
        <v>75022354</v>
      </c>
      <c r="E40" s="24">
        <v>107608251</v>
      </c>
      <c r="F40" s="24">
        <v>600117171</v>
      </c>
      <c r="G40" s="23" t="s">
        <v>187</v>
      </c>
      <c r="H40" s="24" t="s">
        <v>55</v>
      </c>
      <c r="I40" s="24" t="s">
        <v>56</v>
      </c>
      <c r="J40" s="24" t="s">
        <v>188</v>
      </c>
      <c r="K40" s="23" t="s">
        <v>187</v>
      </c>
      <c r="L40" s="32">
        <v>5000000</v>
      </c>
      <c r="M40" s="32">
        <f t="shared" si="0"/>
        <v>3500000</v>
      </c>
      <c r="N40" s="24">
        <v>2023</v>
      </c>
      <c r="O40" s="24">
        <v>2027</v>
      </c>
      <c r="P40" s="24"/>
      <c r="Q40" s="24" t="s">
        <v>59</v>
      </c>
      <c r="R40" s="23"/>
      <c r="S40" s="23"/>
      <c r="T40" s="1"/>
    </row>
    <row r="41" spans="1:20" ht="45" x14ac:dyDescent="0.25">
      <c r="A41" s="357">
        <v>38</v>
      </c>
      <c r="B41" s="23" t="s">
        <v>458</v>
      </c>
      <c r="C41" s="24" t="s">
        <v>186</v>
      </c>
      <c r="D41" s="24">
        <v>75022354</v>
      </c>
      <c r="E41" s="24">
        <v>107608251</v>
      </c>
      <c r="F41" s="24">
        <v>600117171</v>
      </c>
      <c r="G41" s="23" t="s">
        <v>189</v>
      </c>
      <c r="H41" s="24" t="s">
        <v>55</v>
      </c>
      <c r="I41" s="24" t="s">
        <v>56</v>
      </c>
      <c r="J41" s="24" t="s">
        <v>188</v>
      </c>
      <c r="K41" s="23" t="s">
        <v>189</v>
      </c>
      <c r="L41" s="32">
        <v>500000</v>
      </c>
      <c r="M41" s="32">
        <f t="shared" si="0"/>
        <v>350000</v>
      </c>
      <c r="N41" s="24">
        <v>2024</v>
      </c>
      <c r="O41" s="24">
        <v>2025</v>
      </c>
      <c r="P41" s="24"/>
      <c r="Q41" s="24" t="s">
        <v>59</v>
      </c>
      <c r="R41" s="23"/>
      <c r="S41" s="23" t="s">
        <v>60</v>
      </c>
      <c r="T41" s="1"/>
    </row>
    <row r="42" spans="1:20" ht="45" x14ac:dyDescent="0.25">
      <c r="A42" s="358">
        <v>39</v>
      </c>
      <c r="B42" s="23" t="s">
        <v>459</v>
      </c>
      <c r="C42" s="24" t="s">
        <v>190</v>
      </c>
      <c r="D42" s="24">
        <v>75022974</v>
      </c>
      <c r="E42" s="24">
        <v>107608537</v>
      </c>
      <c r="F42" s="24">
        <v>600116689</v>
      </c>
      <c r="G42" s="23" t="s">
        <v>191</v>
      </c>
      <c r="H42" s="24" t="s">
        <v>55</v>
      </c>
      <c r="I42" s="24" t="s">
        <v>56</v>
      </c>
      <c r="J42" s="24" t="s">
        <v>192</v>
      </c>
      <c r="K42" s="23" t="s">
        <v>191</v>
      </c>
      <c r="L42" s="179" t="s">
        <v>842</v>
      </c>
      <c r="M42" s="179" t="s">
        <v>841</v>
      </c>
      <c r="N42" s="24"/>
      <c r="O42" s="180" t="s">
        <v>698</v>
      </c>
      <c r="P42" s="24"/>
      <c r="Q42" s="24" t="s">
        <v>59</v>
      </c>
      <c r="R42" s="23" t="s">
        <v>139</v>
      </c>
      <c r="S42" s="23" t="s">
        <v>60</v>
      </c>
      <c r="T42" s="1"/>
    </row>
    <row r="43" spans="1:20" ht="45" x14ac:dyDescent="0.25">
      <c r="A43" s="358">
        <v>40</v>
      </c>
      <c r="B43" s="23" t="s">
        <v>459</v>
      </c>
      <c r="C43" s="24" t="s">
        <v>190</v>
      </c>
      <c r="D43" s="24">
        <v>75022974</v>
      </c>
      <c r="E43" s="24">
        <v>107608537</v>
      </c>
      <c r="F43" s="24">
        <v>600116689</v>
      </c>
      <c r="G43" s="23" t="s">
        <v>193</v>
      </c>
      <c r="H43" s="24" t="s">
        <v>55</v>
      </c>
      <c r="I43" s="24" t="s">
        <v>56</v>
      </c>
      <c r="J43" s="24" t="s">
        <v>192</v>
      </c>
      <c r="K43" s="23" t="s">
        <v>193</v>
      </c>
      <c r="L43" s="32">
        <v>600000</v>
      </c>
      <c r="M43" s="32">
        <f t="shared" si="0"/>
        <v>420000</v>
      </c>
      <c r="N43" s="24"/>
      <c r="O43" s="180" t="s">
        <v>698</v>
      </c>
      <c r="P43" s="24"/>
      <c r="Q43" s="24" t="s">
        <v>59</v>
      </c>
      <c r="R43" s="23" t="s">
        <v>139</v>
      </c>
      <c r="S43" s="23"/>
      <c r="T43" s="1"/>
    </row>
    <row r="44" spans="1:20" ht="60" x14ac:dyDescent="0.25">
      <c r="A44" s="358">
        <v>41</v>
      </c>
      <c r="B44" s="23" t="s">
        <v>460</v>
      </c>
      <c r="C44" s="24" t="s">
        <v>194</v>
      </c>
      <c r="D44" s="24">
        <v>70988366</v>
      </c>
      <c r="E44" s="23">
        <v>118700626</v>
      </c>
      <c r="F44" s="24">
        <v>600117235</v>
      </c>
      <c r="G44" s="23" t="s">
        <v>195</v>
      </c>
      <c r="H44" s="24" t="s">
        <v>55</v>
      </c>
      <c r="I44" s="24" t="s">
        <v>56</v>
      </c>
      <c r="J44" s="24" t="s">
        <v>196</v>
      </c>
      <c r="K44" s="23" t="s">
        <v>195</v>
      </c>
      <c r="L44" s="179" t="s">
        <v>840</v>
      </c>
      <c r="M44" s="181" t="s">
        <v>838</v>
      </c>
      <c r="N44" s="24"/>
      <c r="O44" s="30" t="s">
        <v>701</v>
      </c>
      <c r="P44" s="24"/>
      <c r="Q44" s="24" t="s">
        <v>59</v>
      </c>
      <c r="R44" s="23"/>
      <c r="S44" s="23" t="s">
        <v>60</v>
      </c>
      <c r="T44" s="1"/>
    </row>
    <row r="45" spans="1:20" ht="45" x14ac:dyDescent="0.25">
      <c r="A45" s="358">
        <v>42</v>
      </c>
      <c r="B45" s="45" t="s">
        <v>470</v>
      </c>
      <c r="C45" s="48" t="s">
        <v>322</v>
      </c>
      <c r="D45" s="48">
        <v>75023024</v>
      </c>
      <c r="E45" s="45">
        <v>102443815</v>
      </c>
      <c r="F45" s="48">
        <v>600117103</v>
      </c>
      <c r="G45" s="45" t="s">
        <v>518</v>
      </c>
      <c r="H45" s="48" t="s">
        <v>55</v>
      </c>
      <c r="I45" s="48" t="s">
        <v>56</v>
      </c>
      <c r="J45" s="48" t="s">
        <v>324</v>
      </c>
      <c r="K45" s="45" t="s">
        <v>519</v>
      </c>
      <c r="L45" s="52" t="s">
        <v>843</v>
      </c>
      <c r="M45" s="52" t="s">
        <v>839</v>
      </c>
      <c r="N45" s="48"/>
      <c r="O45" s="48">
        <v>2027</v>
      </c>
      <c r="P45" s="48" t="s">
        <v>59</v>
      </c>
      <c r="Q45" s="48"/>
      <c r="R45" s="45" t="s">
        <v>139</v>
      </c>
      <c r="S45" s="45" t="s">
        <v>60</v>
      </c>
      <c r="T45" s="1"/>
    </row>
    <row r="46" spans="1:20" ht="60" x14ac:dyDescent="0.25">
      <c r="A46" s="359">
        <v>43</v>
      </c>
      <c r="B46" s="23" t="s">
        <v>461</v>
      </c>
      <c r="C46" s="24" t="s">
        <v>462</v>
      </c>
      <c r="D46" s="24">
        <v>71341196</v>
      </c>
      <c r="E46" s="24">
        <v>181018420</v>
      </c>
      <c r="F46" s="24">
        <v>691001812</v>
      </c>
      <c r="G46" s="23" t="s">
        <v>197</v>
      </c>
      <c r="H46" s="24" t="s">
        <v>55</v>
      </c>
      <c r="I46" s="24" t="s">
        <v>56</v>
      </c>
      <c r="J46" s="24" t="s">
        <v>56</v>
      </c>
      <c r="K46" s="23" t="s">
        <v>198</v>
      </c>
      <c r="L46" s="32">
        <v>200000</v>
      </c>
      <c r="M46" s="32">
        <f t="shared" si="0"/>
        <v>140000</v>
      </c>
      <c r="N46" s="37" t="s">
        <v>937</v>
      </c>
      <c r="O46" s="37" t="s">
        <v>200</v>
      </c>
      <c r="P46" s="24"/>
      <c r="Q46" s="24" t="s">
        <v>59</v>
      </c>
      <c r="R46" s="23" t="s">
        <v>139</v>
      </c>
      <c r="S46" s="23" t="s">
        <v>60</v>
      </c>
      <c r="T46" s="1"/>
    </row>
    <row r="47" spans="1:20" ht="120" x14ac:dyDescent="0.25">
      <c r="A47" s="358">
        <v>44</v>
      </c>
      <c r="B47" s="203" t="s">
        <v>461</v>
      </c>
      <c r="C47" s="198" t="s">
        <v>462</v>
      </c>
      <c r="D47" s="198">
        <v>71341196</v>
      </c>
      <c r="E47" s="198">
        <v>181018420</v>
      </c>
      <c r="F47" s="198">
        <v>691001812</v>
      </c>
      <c r="G47" s="203" t="s">
        <v>201</v>
      </c>
      <c r="H47" s="198" t="s">
        <v>55</v>
      </c>
      <c r="I47" s="198" t="s">
        <v>56</v>
      </c>
      <c r="J47" s="198" t="s">
        <v>56</v>
      </c>
      <c r="K47" s="203" t="s">
        <v>202</v>
      </c>
      <c r="L47" s="225">
        <v>1500000</v>
      </c>
      <c r="M47" s="225">
        <f t="shared" si="0"/>
        <v>1050000</v>
      </c>
      <c r="N47" s="226" t="s">
        <v>199</v>
      </c>
      <c r="O47" s="226" t="s">
        <v>200</v>
      </c>
      <c r="P47" s="198"/>
      <c r="Q47" s="198" t="s">
        <v>59</v>
      </c>
      <c r="R47" s="203" t="s">
        <v>139</v>
      </c>
      <c r="S47" s="203" t="s">
        <v>60</v>
      </c>
      <c r="T47" s="1"/>
    </row>
    <row r="48" spans="1:20" ht="30" x14ac:dyDescent="0.25">
      <c r="A48" s="357">
        <v>45</v>
      </c>
      <c r="B48" s="189" t="s">
        <v>461</v>
      </c>
      <c r="C48" s="185" t="s">
        <v>462</v>
      </c>
      <c r="D48" s="185">
        <v>71341196</v>
      </c>
      <c r="E48" s="185">
        <v>181018420</v>
      </c>
      <c r="F48" s="185">
        <v>691001812</v>
      </c>
      <c r="G48" s="189" t="s">
        <v>938</v>
      </c>
      <c r="H48" s="185" t="s">
        <v>55</v>
      </c>
      <c r="I48" s="185" t="s">
        <v>56</v>
      </c>
      <c r="J48" s="185" t="s">
        <v>56</v>
      </c>
      <c r="K48" s="189" t="s">
        <v>790</v>
      </c>
      <c r="L48" s="178">
        <v>7500000</v>
      </c>
      <c r="M48" s="178">
        <v>5250000</v>
      </c>
      <c r="N48" s="194" t="s">
        <v>180</v>
      </c>
      <c r="O48" s="194" t="s">
        <v>200</v>
      </c>
      <c r="P48" s="344" t="s">
        <v>59</v>
      </c>
      <c r="Q48" s="185" t="s">
        <v>59</v>
      </c>
      <c r="R48" s="189" t="s">
        <v>139</v>
      </c>
      <c r="S48" s="189" t="s">
        <v>60</v>
      </c>
      <c r="T48" s="1"/>
    </row>
    <row r="49" spans="1:20" ht="105" x14ac:dyDescent="0.25">
      <c r="A49" s="359">
        <v>46</v>
      </c>
      <c r="B49" s="23" t="s">
        <v>461</v>
      </c>
      <c r="C49" s="24" t="s">
        <v>462</v>
      </c>
      <c r="D49" s="24">
        <v>71341196</v>
      </c>
      <c r="E49" s="24">
        <v>181018420</v>
      </c>
      <c r="F49" s="24">
        <v>691001812</v>
      </c>
      <c r="G49" s="23" t="s">
        <v>203</v>
      </c>
      <c r="H49" s="24" t="s">
        <v>55</v>
      </c>
      <c r="I49" s="24" t="s">
        <v>56</v>
      </c>
      <c r="J49" s="24" t="s">
        <v>56</v>
      </c>
      <c r="K49" s="23" t="s">
        <v>204</v>
      </c>
      <c r="L49" s="32">
        <v>2000000</v>
      </c>
      <c r="M49" s="32">
        <f t="shared" si="0"/>
        <v>1400000</v>
      </c>
      <c r="N49" s="37" t="s">
        <v>199</v>
      </c>
      <c r="O49" s="172" t="s">
        <v>939</v>
      </c>
      <c r="P49" s="24"/>
      <c r="Q49" s="24" t="s">
        <v>59</v>
      </c>
      <c r="R49" s="23" t="s">
        <v>791</v>
      </c>
      <c r="S49" s="23" t="s">
        <v>60</v>
      </c>
      <c r="T49" s="1"/>
    </row>
    <row r="50" spans="1:20" ht="45" x14ac:dyDescent="0.25">
      <c r="A50" s="361">
        <v>47</v>
      </c>
      <c r="B50" s="23" t="s">
        <v>461</v>
      </c>
      <c r="C50" s="24" t="s">
        <v>462</v>
      </c>
      <c r="D50" s="24">
        <v>71341196</v>
      </c>
      <c r="E50" s="24">
        <v>181018420</v>
      </c>
      <c r="F50" s="24">
        <v>691001812</v>
      </c>
      <c r="G50" s="23" t="s">
        <v>1054</v>
      </c>
      <c r="H50" s="24" t="s">
        <v>55</v>
      </c>
      <c r="I50" s="24" t="s">
        <v>56</v>
      </c>
      <c r="J50" s="24" t="s">
        <v>56</v>
      </c>
      <c r="K50" s="23" t="s">
        <v>1008</v>
      </c>
      <c r="L50" s="32">
        <v>800000</v>
      </c>
      <c r="M50" s="32">
        <f t="shared" si="0"/>
        <v>560000</v>
      </c>
      <c r="N50" s="172" t="s">
        <v>1009</v>
      </c>
      <c r="O50" s="37" t="s">
        <v>200</v>
      </c>
      <c r="P50" s="24"/>
      <c r="Q50" s="24" t="s">
        <v>59</v>
      </c>
      <c r="R50" s="23" t="s">
        <v>139</v>
      </c>
      <c r="S50" s="23" t="s">
        <v>60</v>
      </c>
      <c r="T50" s="1"/>
    </row>
    <row r="51" spans="1:20" ht="87" customHeight="1" x14ac:dyDescent="0.25">
      <c r="A51" s="360">
        <v>48</v>
      </c>
      <c r="B51" s="154" t="s">
        <v>238</v>
      </c>
      <c r="C51" s="47" t="s">
        <v>463</v>
      </c>
      <c r="D51" s="51">
        <v>70993165</v>
      </c>
      <c r="E51" s="47">
        <v>107608162</v>
      </c>
      <c r="F51" s="51">
        <v>600116417</v>
      </c>
      <c r="G51" s="47" t="s">
        <v>239</v>
      </c>
      <c r="H51" s="51" t="s">
        <v>55</v>
      </c>
      <c r="I51" s="51" t="s">
        <v>56</v>
      </c>
      <c r="J51" s="51" t="s">
        <v>56</v>
      </c>
      <c r="K51" s="47" t="s">
        <v>240</v>
      </c>
      <c r="L51" s="50">
        <v>9000000</v>
      </c>
      <c r="M51" s="50">
        <f t="shared" si="0"/>
        <v>6300000</v>
      </c>
      <c r="N51" s="177"/>
      <c r="O51" s="177">
        <v>2023</v>
      </c>
      <c r="P51" s="51"/>
      <c r="Q51" s="51" t="s">
        <v>59</v>
      </c>
      <c r="R51" s="47" t="s">
        <v>62</v>
      </c>
      <c r="S51" s="47" t="s">
        <v>60</v>
      </c>
      <c r="T51" s="1"/>
    </row>
    <row r="52" spans="1:20" ht="135" x14ac:dyDescent="0.25">
      <c r="A52" s="360">
        <v>49</v>
      </c>
      <c r="B52" s="31" t="s">
        <v>238</v>
      </c>
      <c r="C52" s="23" t="s">
        <v>463</v>
      </c>
      <c r="D52" s="24">
        <v>70993165</v>
      </c>
      <c r="E52" s="23">
        <v>107608162</v>
      </c>
      <c r="F52" s="24">
        <v>600116417</v>
      </c>
      <c r="G52" s="23" t="s">
        <v>792</v>
      </c>
      <c r="H52" s="24" t="s">
        <v>55</v>
      </c>
      <c r="I52" s="24" t="s">
        <v>56</v>
      </c>
      <c r="J52" s="24" t="s">
        <v>56</v>
      </c>
      <c r="K52" s="23" t="s">
        <v>241</v>
      </c>
      <c r="L52" s="172" t="s">
        <v>584</v>
      </c>
      <c r="M52" s="175" t="s">
        <v>585</v>
      </c>
      <c r="N52" s="176">
        <v>2026</v>
      </c>
      <c r="O52" s="106" t="s">
        <v>586</v>
      </c>
      <c r="P52" s="24" t="s">
        <v>59</v>
      </c>
      <c r="Q52" s="24" t="s">
        <v>59</v>
      </c>
      <c r="R52" s="23" t="s">
        <v>62</v>
      </c>
      <c r="S52" s="23" t="s">
        <v>60</v>
      </c>
      <c r="T52" s="1"/>
    </row>
    <row r="53" spans="1:20" ht="30" x14ac:dyDescent="0.25">
      <c r="A53" s="358">
        <v>50</v>
      </c>
      <c r="B53" s="202" t="s">
        <v>475</v>
      </c>
      <c r="C53" s="203" t="s">
        <v>338</v>
      </c>
      <c r="D53" s="198">
        <v>71008721</v>
      </c>
      <c r="E53" s="203">
        <v>107608375</v>
      </c>
      <c r="F53" s="198">
        <v>600116549</v>
      </c>
      <c r="G53" s="203" t="s">
        <v>476</v>
      </c>
      <c r="H53" s="198" t="s">
        <v>55</v>
      </c>
      <c r="I53" s="198" t="s">
        <v>56</v>
      </c>
      <c r="J53" s="198" t="s">
        <v>67</v>
      </c>
      <c r="K53" s="203" t="s">
        <v>477</v>
      </c>
      <c r="L53" s="204">
        <v>45000000</v>
      </c>
      <c r="M53" s="204">
        <f t="shared" si="0"/>
        <v>31499999.999999996</v>
      </c>
      <c r="N53" s="205">
        <v>2024</v>
      </c>
      <c r="O53" s="205">
        <v>2025</v>
      </c>
      <c r="P53" s="198" t="s">
        <v>59</v>
      </c>
      <c r="Q53" s="198"/>
      <c r="R53" s="203" t="s">
        <v>139</v>
      </c>
      <c r="S53" s="203" t="s">
        <v>156</v>
      </c>
      <c r="T53" s="1"/>
    </row>
    <row r="54" spans="1:20" ht="90" x14ac:dyDescent="0.25">
      <c r="A54" s="358">
        <v>51</v>
      </c>
      <c r="B54" s="209" t="s">
        <v>475</v>
      </c>
      <c r="C54" s="189" t="s">
        <v>338</v>
      </c>
      <c r="D54" s="185">
        <v>71008721</v>
      </c>
      <c r="E54" s="189">
        <v>107608375</v>
      </c>
      <c r="F54" s="185">
        <v>600116549</v>
      </c>
      <c r="G54" s="189" t="s">
        <v>747</v>
      </c>
      <c r="H54" s="185" t="s">
        <v>55</v>
      </c>
      <c r="I54" s="185" t="s">
        <v>56</v>
      </c>
      <c r="J54" s="185" t="s">
        <v>67</v>
      </c>
      <c r="K54" s="189" t="s">
        <v>748</v>
      </c>
      <c r="L54" s="190">
        <v>308000000</v>
      </c>
      <c r="M54" s="190">
        <f>L54*0.7</f>
        <v>215600000</v>
      </c>
      <c r="N54" s="188">
        <v>2025</v>
      </c>
      <c r="O54" s="188">
        <v>2026</v>
      </c>
      <c r="P54" s="185" t="s">
        <v>59</v>
      </c>
      <c r="Q54" s="185"/>
      <c r="R54" s="189" t="s">
        <v>229</v>
      </c>
      <c r="S54" s="189" t="s">
        <v>60</v>
      </c>
      <c r="T54" s="1"/>
    </row>
    <row r="55" spans="1:20" ht="75" x14ac:dyDescent="0.25">
      <c r="A55" s="358">
        <v>52</v>
      </c>
      <c r="B55" s="209" t="s">
        <v>475</v>
      </c>
      <c r="C55" s="189" t="s">
        <v>338</v>
      </c>
      <c r="D55" s="185">
        <v>71008721</v>
      </c>
      <c r="E55" s="189">
        <v>107608375</v>
      </c>
      <c r="F55" s="185">
        <v>600116549</v>
      </c>
      <c r="G55" s="189" t="s">
        <v>749</v>
      </c>
      <c r="H55" s="185" t="s">
        <v>55</v>
      </c>
      <c r="I55" s="185" t="s">
        <v>56</v>
      </c>
      <c r="J55" s="185" t="s">
        <v>67</v>
      </c>
      <c r="K55" s="189" t="s">
        <v>750</v>
      </c>
      <c r="L55" s="178">
        <v>5000000</v>
      </c>
      <c r="M55" s="190">
        <f>L55*0.7</f>
        <v>3500000</v>
      </c>
      <c r="N55" s="185">
        <v>2024</v>
      </c>
      <c r="O55" s="185">
        <v>2025</v>
      </c>
      <c r="P55" s="185"/>
      <c r="Q55" s="185"/>
      <c r="R55" s="185" t="s">
        <v>751</v>
      </c>
      <c r="S55" s="185" t="s">
        <v>60</v>
      </c>
      <c r="T55" s="1"/>
    </row>
    <row r="56" spans="1:20" ht="135" x14ac:dyDescent="0.25">
      <c r="A56" s="359">
        <v>53</v>
      </c>
      <c r="B56" s="95" t="s">
        <v>242</v>
      </c>
      <c r="C56" s="95" t="s">
        <v>463</v>
      </c>
      <c r="D56" s="96" t="s">
        <v>243</v>
      </c>
      <c r="E56" s="95">
        <v>107608138</v>
      </c>
      <c r="F56" s="97">
        <v>600116395</v>
      </c>
      <c r="G56" s="98" t="s">
        <v>589</v>
      </c>
      <c r="H56" s="97" t="s">
        <v>55</v>
      </c>
      <c r="I56" s="97" t="s">
        <v>56</v>
      </c>
      <c r="J56" s="97" t="s">
        <v>56</v>
      </c>
      <c r="K56" s="95" t="s">
        <v>567</v>
      </c>
      <c r="L56" s="168">
        <v>17000000</v>
      </c>
      <c r="M56" s="168">
        <v>11900000</v>
      </c>
      <c r="N56" s="169" t="s">
        <v>587</v>
      </c>
      <c r="O56" s="170" t="s">
        <v>940</v>
      </c>
      <c r="P56" s="97" t="s">
        <v>59</v>
      </c>
      <c r="Q56" s="97"/>
      <c r="R56" s="98" t="s">
        <v>590</v>
      </c>
      <c r="S56" s="98" t="s">
        <v>591</v>
      </c>
      <c r="T56" s="1"/>
    </row>
    <row r="57" spans="1:20" ht="61.15" customHeight="1" x14ac:dyDescent="0.25">
      <c r="A57" s="359">
        <v>54</v>
      </c>
      <c r="B57" s="23" t="s">
        <v>141</v>
      </c>
      <c r="C57" s="24" t="s">
        <v>142</v>
      </c>
      <c r="D57" s="24">
        <v>75024128</v>
      </c>
      <c r="E57" s="24">
        <v>102443777</v>
      </c>
      <c r="F57" s="24">
        <v>600117073</v>
      </c>
      <c r="G57" s="47" t="s">
        <v>588</v>
      </c>
      <c r="H57" s="24" t="s">
        <v>55</v>
      </c>
      <c r="I57" s="24" t="s">
        <v>56</v>
      </c>
      <c r="J57" s="24" t="s">
        <v>144</v>
      </c>
      <c r="K57" s="23" t="s">
        <v>503</v>
      </c>
      <c r="L57" s="171" t="s">
        <v>592</v>
      </c>
      <c r="M57" s="109" t="s">
        <v>593</v>
      </c>
      <c r="N57" s="172" t="s">
        <v>594</v>
      </c>
      <c r="O57" s="78">
        <v>2027</v>
      </c>
      <c r="P57" s="48" t="s">
        <v>59</v>
      </c>
      <c r="Q57" s="24" t="s">
        <v>59</v>
      </c>
      <c r="R57" s="47" t="s">
        <v>595</v>
      </c>
      <c r="S57" s="23" t="s">
        <v>60</v>
      </c>
      <c r="T57" s="1"/>
    </row>
    <row r="58" spans="1:20" ht="61.15" customHeight="1" x14ac:dyDescent="0.25">
      <c r="A58" s="358">
        <v>55</v>
      </c>
      <c r="B58" s="189" t="s">
        <v>141</v>
      </c>
      <c r="C58" s="185" t="s">
        <v>142</v>
      </c>
      <c r="D58" s="185">
        <v>75024128</v>
      </c>
      <c r="E58" s="185">
        <v>102443777</v>
      </c>
      <c r="F58" s="185">
        <v>600117073</v>
      </c>
      <c r="G58" s="185" t="s">
        <v>737</v>
      </c>
      <c r="H58" s="185" t="s">
        <v>55</v>
      </c>
      <c r="I58" s="185" t="s">
        <v>56</v>
      </c>
      <c r="J58" s="185" t="s">
        <v>144</v>
      </c>
      <c r="K58" s="189" t="s">
        <v>738</v>
      </c>
      <c r="L58" s="178">
        <v>30000000</v>
      </c>
      <c r="M58" s="178">
        <f>0.7*L58</f>
        <v>21000000</v>
      </c>
      <c r="N58" s="185">
        <v>2023</v>
      </c>
      <c r="O58" s="185">
        <v>2027</v>
      </c>
      <c r="P58" s="185"/>
      <c r="Q58" s="185" t="s">
        <v>59</v>
      </c>
      <c r="R58" s="189" t="s">
        <v>342</v>
      </c>
      <c r="S58" s="185" t="s">
        <v>156</v>
      </c>
      <c r="T58" s="1"/>
    </row>
    <row r="59" spans="1:20" ht="61.15" customHeight="1" x14ac:dyDescent="0.25">
      <c r="A59" s="358">
        <v>56</v>
      </c>
      <c r="B59" s="189" t="s">
        <v>141</v>
      </c>
      <c r="C59" s="185" t="s">
        <v>142</v>
      </c>
      <c r="D59" s="185">
        <v>75024128</v>
      </c>
      <c r="E59" s="185">
        <v>102443777</v>
      </c>
      <c r="F59" s="185">
        <v>600117073</v>
      </c>
      <c r="G59" s="185" t="s">
        <v>739</v>
      </c>
      <c r="H59" s="185" t="s">
        <v>55</v>
      </c>
      <c r="I59" s="185" t="s">
        <v>56</v>
      </c>
      <c r="J59" s="185" t="s">
        <v>144</v>
      </c>
      <c r="K59" s="185" t="s">
        <v>739</v>
      </c>
      <c r="L59" s="178">
        <v>15000000</v>
      </c>
      <c r="M59" s="178">
        <f>0.7*L59</f>
        <v>10500000</v>
      </c>
      <c r="N59" s="185">
        <v>2023</v>
      </c>
      <c r="O59" s="185">
        <v>2027</v>
      </c>
      <c r="P59" s="185" t="s">
        <v>59</v>
      </c>
      <c r="Q59" s="185"/>
      <c r="R59" s="189" t="s">
        <v>342</v>
      </c>
      <c r="S59" s="185" t="s">
        <v>156</v>
      </c>
      <c r="T59" s="1"/>
    </row>
    <row r="60" spans="1:20" ht="45" x14ac:dyDescent="0.25">
      <c r="A60" s="358">
        <v>57</v>
      </c>
      <c r="B60" s="189" t="s">
        <v>141</v>
      </c>
      <c r="C60" s="185" t="s">
        <v>142</v>
      </c>
      <c r="D60" s="185">
        <v>75024128</v>
      </c>
      <c r="E60" s="185">
        <v>102443777</v>
      </c>
      <c r="F60" s="185">
        <v>600117073</v>
      </c>
      <c r="G60" s="185" t="s">
        <v>740</v>
      </c>
      <c r="H60" s="185" t="s">
        <v>55</v>
      </c>
      <c r="I60" s="185" t="s">
        <v>56</v>
      </c>
      <c r="J60" s="185" t="s">
        <v>144</v>
      </c>
      <c r="K60" s="185" t="s">
        <v>740</v>
      </c>
      <c r="L60" s="178">
        <v>20000000</v>
      </c>
      <c r="M60" s="178">
        <f>0.7*L60</f>
        <v>14000000</v>
      </c>
      <c r="N60" s="185">
        <v>2023</v>
      </c>
      <c r="O60" s="185">
        <v>2027</v>
      </c>
      <c r="P60" s="185"/>
      <c r="Q60" s="185"/>
      <c r="R60" s="189" t="s">
        <v>342</v>
      </c>
      <c r="S60" s="185" t="s">
        <v>60</v>
      </c>
      <c r="T60" s="1"/>
    </row>
    <row r="61" spans="1:20" ht="62.45" customHeight="1" x14ac:dyDescent="0.25">
      <c r="A61" s="358">
        <v>58</v>
      </c>
      <c r="B61" s="23" t="s">
        <v>464</v>
      </c>
      <c r="C61" s="24" t="s">
        <v>465</v>
      </c>
      <c r="D61" s="24">
        <v>75020840</v>
      </c>
      <c r="E61" s="24">
        <v>150012357</v>
      </c>
      <c r="F61" s="24">
        <v>650012305</v>
      </c>
      <c r="G61" s="23" t="s">
        <v>532</v>
      </c>
      <c r="H61" s="24" t="s">
        <v>55</v>
      </c>
      <c r="I61" s="24" t="s">
        <v>56</v>
      </c>
      <c r="J61" s="24" t="s">
        <v>205</v>
      </c>
      <c r="K61" s="45" t="s">
        <v>597</v>
      </c>
      <c r="L61" s="167">
        <v>6000000</v>
      </c>
      <c r="M61" s="167">
        <f t="shared" si="0"/>
        <v>4200000</v>
      </c>
      <c r="N61" s="173">
        <v>45444</v>
      </c>
      <c r="O61" s="174" t="s">
        <v>776</v>
      </c>
      <c r="P61" s="24"/>
      <c r="Q61" s="51" t="s">
        <v>59</v>
      </c>
      <c r="R61" s="45" t="s">
        <v>596</v>
      </c>
      <c r="S61" s="23" t="s">
        <v>60</v>
      </c>
      <c r="T61" s="1"/>
    </row>
    <row r="62" spans="1:20" ht="57.6" customHeight="1" x14ac:dyDescent="0.25">
      <c r="A62" s="358">
        <v>59</v>
      </c>
      <c r="B62" s="23" t="s">
        <v>464</v>
      </c>
      <c r="C62" s="24" t="s">
        <v>465</v>
      </c>
      <c r="D62" s="24">
        <v>75020840</v>
      </c>
      <c r="E62" s="24">
        <v>150012357</v>
      </c>
      <c r="F62" s="24">
        <v>650012305</v>
      </c>
      <c r="G62" s="23" t="s">
        <v>206</v>
      </c>
      <c r="H62" s="24" t="s">
        <v>55</v>
      </c>
      <c r="I62" s="24" t="s">
        <v>56</v>
      </c>
      <c r="J62" s="24" t="s">
        <v>205</v>
      </c>
      <c r="K62" s="23" t="s">
        <v>206</v>
      </c>
      <c r="L62" s="162" t="s">
        <v>777</v>
      </c>
      <c r="M62" s="162" t="s">
        <v>778</v>
      </c>
      <c r="N62" s="173">
        <v>45444</v>
      </c>
      <c r="O62" s="174" t="s">
        <v>776</v>
      </c>
      <c r="P62" s="24"/>
      <c r="Q62" s="51" t="s">
        <v>59</v>
      </c>
      <c r="R62" s="45" t="s">
        <v>598</v>
      </c>
      <c r="S62" s="23" t="s">
        <v>60</v>
      </c>
      <c r="T62" s="1"/>
    </row>
    <row r="63" spans="1:20" ht="45.75" thickBot="1" x14ac:dyDescent="0.3">
      <c r="A63" s="358">
        <v>60</v>
      </c>
      <c r="B63" s="23" t="s">
        <v>464</v>
      </c>
      <c r="C63" s="24" t="s">
        <v>465</v>
      </c>
      <c r="D63" s="24">
        <v>75020840</v>
      </c>
      <c r="E63" s="24">
        <v>150012357</v>
      </c>
      <c r="F63" s="24">
        <v>650012305</v>
      </c>
      <c r="G63" s="23" t="s">
        <v>207</v>
      </c>
      <c r="H63" s="24" t="s">
        <v>55</v>
      </c>
      <c r="I63" s="24" t="s">
        <v>56</v>
      </c>
      <c r="J63" s="24" t="s">
        <v>205</v>
      </c>
      <c r="K63" s="23" t="s">
        <v>775</v>
      </c>
      <c r="L63" s="175" t="s">
        <v>600</v>
      </c>
      <c r="M63" s="175" t="s">
        <v>599</v>
      </c>
      <c r="N63" s="173">
        <v>45444</v>
      </c>
      <c r="O63" s="174" t="s">
        <v>776</v>
      </c>
      <c r="P63" s="24"/>
      <c r="Q63" s="51" t="s">
        <v>59</v>
      </c>
      <c r="R63" s="45" t="s">
        <v>598</v>
      </c>
      <c r="S63" s="23" t="s">
        <v>60</v>
      </c>
      <c r="T63" s="1"/>
    </row>
    <row r="64" spans="1:20" ht="60" x14ac:dyDescent="0.25">
      <c r="A64" s="358">
        <v>61</v>
      </c>
      <c r="B64" s="214" t="s">
        <v>464</v>
      </c>
      <c r="C64" s="214" t="s">
        <v>536</v>
      </c>
      <c r="D64" s="215">
        <v>75020840</v>
      </c>
      <c r="E64" s="215">
        <v>150012357</v>
      </c>
      <c r="F64" s="215">
        <v>650012305</v>
      </c>
      <c r="G64" s="214" t="s">
        <v>773</v>
      </c>
      <c r="H64" s="215" t="s">
        <v>55</v>
      </c>
      <c r="I64" s="215" t="s">
        <v>56</v>
      </c>
      <c r="J64" s="215" t="s">
        <v>205</v>
      </c>
      <c r="K64" s="214" t="s">
        <v>774</v>
      </c>
      <c r="L64" s="216">
        <v>20000000</v>
      </c>
      <c r="M64" s="217">
        <f>L64/100*70</f>
        <v>14000000</v>
      </c>
      <c r="N64" s="218">
        <v>45444</v>
      </c>
      <c r="O64" s="218">
        <v>46722</v>
      </c>
      <c r="P64" s="215"/>
      <c r="Q64" s="215"/>
      <c r="R64" s="214" t="s">
        <v>538</v>
      </c>
      <c r="S64" s="214" t="s">
        <v>60</v>
      </c>
      <c r="T64" s="1"/>
    </row>
    <row r="65" spans="1:20" ht="45" x14ac:dyDescent="0.25">
      <c r="A65" s="357">
        <v>62</v>
      </c>
      <c r="B65" s="23" t="s">
        <v>492</v>
      </c>
      <c r="C65" s="24" t="s">
        <v>488</v>
      </c>
      <c r="D65" s="24">
        <v>71003665</v>
      </c>
      <c r="E65" s="24">
        <v>107608472</v>
      </c>
      <c r="F65" s="24">
        <v>600116638</v>
      </c>
      <c r="G65" s="23" t="s">
        <v>493</v>
      </c>
      <c r="H65" s="24" t="s">
        <v>55</v>
      </c>
      <c r="I65" s="24" t="s">
        <v>56</v>
      </c>
      <c r="J65" s="24" t="s">
        <v>490</v>
      </c>
      <c r="K65" s="23" t="s">
        <v>493</v>
      </c>
      <c r="L65" s="32">
        <v>35000000</v>
      </c>
      <c r="M65" s="32">
        <f t="shared" si="0"/>
        <v>24500000</v>
      </c>
      <c r="N65" s="29">
        <v>45292</v>
      </c>
      <c r="O65" s="29">
        <v>46357</v>
      </c>
      <c r="P65" s="24" t="s">
        <v>59</v>
      </c>
      <c r="Q65" s="24" t="s">
        <v>59</v>
      </c>
      <c r="R65" s="23" t="s">
        <v>62</v>
      </c>
      <c r="S65" s="23"/>
      <c r="T65" s="1"/>
    </row>
    <row r="66" spans="1:20" ht="45" x14ac:dyDescent="0.25">
      <c r="A66" s="435">
        <v>63</v>
      </c>
      <c r="B66" s="362" t="s">
        <v>492</v>
      </c>
      <c r="C66" s="363" t="s">
        <v>488</v>
      </c>
      <c r="D66" s="363">
        <v>71003665</v>
      </c>
      <c r="E66" s="363">
        <v>107608472</v>
      </c>
      <c r="F66" s="363">
        <v>600116638</v>
      </c>
      <c r="G66" s="426" t="s">
        <v>1030</v>
      </c>
      <c r="H66" s="363" t="s">
        <v>55</v>
      </c>
      <c r="I66" s="363" t="s">
        <v>56</v>
      </c>
      <c r="J66" s="363" t="s">
        <v>490</v>
      </c>
      <c r="K66" s="362" t="s">
        <v>1031</v>
      </c>
      <c r="L66" s="427">
        <v>1000000</v>
      </c>
      <c r="M66" s="427">
        <v>700000</v>
      </c>
      <c r="N66" s="395" t="s">
        <v>1004</v>
      </c>
      <c r="O66" s="428" t="s">
        <v>1032</v>
      </c>
      <c r="P66" s="363"/>
      <c r="Q66" s="363"/>
      <c r="R66" s="362" t="s">
        <v>1033</v>
      </c>
      <c r="S66" s="362" t="s">
        <v>60</v>
      </c>
      <c r="T66" s="1"/>
    </row>
    <row r="67" spans="1:20" ht="60" x14ac:dyDescent="0.25">
      <c r="A67" s="357">
        <v>64</v>
      </c>
      <c r="B67" s="23" t="s">
        <v>466</v>
      </c>
      <c r="C67" s="24" t="s">
        <v>208</v>
      </c>
      <c r="D67" s="24">
        <v>75022133</v>
      </c>
      <c r="E67" s="24">
        <v>107608499</v>
      </c>
      <c r="F67" s="24">
        <v>600117057</v>
      </c>
      <c r="G67" s="23" t="s">
        <v>209</v>
      </c>
      <c r="H67" s="24" t="s">
        <v>55</v>
      </c>
      <c r="I67" s="24" t="s">
        <v>56</v>
      </c>
      <c r="J67" s="24" t="s">
        <v>210</v>
      </c>
      <c r="K67" s="23" t="s">
        <v>211</v>
      </c>
      <c r="L67" s="32">
        <v>5000000</v>
      </c>
      <c r="M67" s="32">
        <f t="shared" si="0"/>
        <v>3500000</v>
      </c>
      <c r="N67" s="30">
        <v>2023</v>
      </c>
      <c r="O67" s="30" t="s">
        <v>200</v>
      </c>
      <c r="P67" s="24" t="s">
        <v>59</v>
      </c>
      <c r="Q67" s="24"/>
      <c r="R67" s="23"/>
      <c r="S67" s="23"/>
      <c r="T67" s="1"/>
    </row>
    <row r="68" spans="1:20" ht="60" x14ac:dyDescent="0.25">
      <c r="A68" s="357">
        <v>65</v>
      </c>
      <c r="B68" s="23" t="s">
        <v>466</v>
      </c>
      <c r="C68" s="24" t="s">
        <v>208</v>
      </c>
      <c r="D68" s="24">
        <v>75022133</v>
      </c>
      <c r="E68" s="24">
        <v>107608499</v>
      </c>
      <c r="F68" s="24">
        <v>600117057</v>
      </c>
      <c r="G68" s="23" t="s">
        <v>212</v>
      </c>
      <c r="H68" s="24" t="s">
        <v>55</v>
      </c>
      <c r="I68" s="24" t="s">
        <v>56</v>
      </c>
      <c r="J68" s="24" t="s">
        <v>210</v>
      </c>
      <c r="K68" s="23" t="s">
        <v>213</v>
      </c>
      <c r="L68" s="32">
        <v>10000000</v>
      </c>
      <c r="M68" s="32">
        <f t="shared" si="0"/>
        <v>7000000</v>
      </c>
      <c r="N68" s="30">
        <v>2024</v>
      </c>
      <c r="O68" s="30" t="s">
        <v>200</v>
      </c>
      <c r="P68" s="24"/>
      <c r="Q68" s="24" t="s">
        <v>59</v>
      </c>
      <c r="R68" s="23"/>
      <c r="S68" s="23"/>
      <c r="T68" s="1"/>
    </row>
    <row r="69" spans="1:20" ht="60" x14ac:dyDescent="0.25">
      <c r="A69" s="357">
        <v>66</v>
      </c>
      <c r="B69" s="23" t="s">
        <v>466</v>
      </c>
      <c r="C69" s="24" t="s">
        <v>208</v>
      </c>
      <c r="D69" s="24">
        <v>75022133</v>
      </c>
      <c r="E69" s="24">
        <v>107608499</v>
      </c>
      <c r="F69" s="24">
        <v>600117057</v>
      </c>
      <c r="G69" s="23" t="s">
        <v>214</v>
      </c>
      <c r="H69" s="24" t="s">
        <v>55</v>
      </c>
      <c r="I69" s="24" t="s">
        <v>56</v>
      </c>
      <c r="J69" s="24" t="s">
        <v>210</v>
      </c>
      <c r="K69" s="23" t="s">
        <v>215</v>
      </c>
      <c r="L69" s="32">
        <v>2000000</v>
      </c>
      <c r="M69" s="32">
        <f t="shared" si="0"/>
        <v>1400000</v>
      </c>
      <c r="N69" s="30">
        <v>2023</v>
      </c>
      <c r="O69" s="30" t="s">
        <v>200</v>
      </c>
      <c r="P69" s="24"/>
      <c r="Q69" s="24" t="s">
        <v>59</v>
      </c>
      <c r="R69" s="23"/>
      <c r="S69" s="23"/>
      <c r="T69" s="1"/>
    </row>
    <row r="70" spans="1:20" ht="75" x14ac:dyDescent="0.25">
      <c r="A70" s="357">
        <v>67</v>
      </c>
      <c r="B70" s="23" t="s">
        <v>466</v>
      </c>
      <c r="C70" s="24" t="s">
        <v>208</v>
      </c>
      <c r="D70" s="24">
        <v>75022133</v>
      </c>
      <c r="E70" s="24">
        <v>107608499</v>
      </c>
      <c r="F70" s="24">
        <v>600117057</v>
      </c>
      <c r="G70" s="23" t="s">
        <v>216</v>
      </c>
      <c r="H70" s="24" t="s">
        <v>55</v>
      </c>
      <c r="I70" s="24" t="s">
        <v>56</v>
      </c>
      <c r="J70" s="24" t="s">
        <v>210</v>
      </c>
      <c r="K70" s="23" t="s">
        <v>217</v>
      </c>
      <c r="L70" s="32">
        <v>2000000</v>
      </c>
      <c r="M70" s="32">
        <f t="shared" si="0"/>
        <v>1400000</v>
      </c>
      <c r="N70" s="30" t="s">
        <v>218</v>
      </c>
      <c r="O70" s="30" t="s">
        <v>200</v>
      </c>
      <c r="P70" s="24"/>
      <c r="Q70" s="24" t="s">
        <v>59</v>
      </c>
      <c r="R70" s="23"/>
      <c r="S70" s="23"/>
      <c r="T70" s="1"/>
    </row>
    <row r="71" spans="1:20" ht="60" x14ac:dyDescent="0.25">
      <c r="A71" s="357">
        <v>68</v>
      </c>
      <c r="B71" s="23" t="s">
        <v>466</v>
      </c>
      <c r="C71" s="24" t="s">
        <v>208</v>
      </c>
      <c r="D71" s="24">
        <v>75022133</v>
      </c>
      <c r="E71" s="24">
        <v>107608499</v>
      </c>
      <c r="F71" s="24">
        <v>600117057</v>
      </c>
      <c r="G71" s="23" t="s">
        <v>219</v>
      </c>
      <c r="H71" s="24" t="s">
        <v>55</v>
      </c>
      <c r="I71" s="24" t="s">
        <v>56</v>
      </c>
      <c r="J71" s="24" t="s">
        <v>210</v>
      </c>
      <c r="K71" s="23" t="s">
        <v>220</v>
      </c>
      <c r="L71" s="32">
        <v>3000000</v>
      </c>
      <c r="M71" s="32">
        <f t="shared" si="0"/>
        <v>2100000</v>
      </c>
      <c r="N71" s="30" t="s">
        <v>218</v>
      </c>
      <c r="O71" s="30" t="s">
        <v>200</v>
      </c>
      <c r="P71" s="24" t="s">
        <v>59</v>
      </c>
      <c r="Q71" s="24" t="s">
        <v>59</v>
      </c>
      <c r="R71" s="23"/>
      <c r="S71" s="23"/>
      <c r="T71" s="1"/>
    </row>
    <row r="72" spans="1:20" ht="60" x14ac:dyDescent="0.25">
      <c r="A72" s="357">
        <v>69</v>
      </c>
      <c r="B72" s="23" t="s">
        <v>466</v>
      </c>
      <c r="C72" s="24" t="s">
        <v>208</v>
      </c>
      <c r="D72" s="24">
        <v>75022133</v>
      </c>
      <c r="E72" s="24">
        <v>107608499</v>
      </c>
      <c r="F72" s="24">
        <v>600117057</v>
      </c>
      <c r="G72" s="23" t="s">
        <v>221</v>
      </c>
      <c r="H72" s="24" t="s">
        <v>55</v>
      </c>
      <c r="I72" s="24" t="s">
        <v>56</v>
      </c>
      <c r="J72" s="24" t="s">
        <v>210</v>
      </c>
      <c r="K72" s="23" t="s">
        <v>222</v>
      </c>
      <c r="L72" s="32">
        <v>5000000</v>
      </c>
      <c r="M72" s="32">
        <f t="shared" si="0"/>
        <v>3500000</v>
      </c>
      <c r="N72" s="30" t="s">
        <v>218</v>
      </c>
      <c r="O72" s="30" t="s">
        <v>200</v>
      </c>
      <c r="P72" s="24" t="s">
        <v>59</v>
      </c>
      <c r="Q72" s="24" t="s">
        <v>59</v>
      </c>
      <c r="R72" s="23"/>
      <c r="S72" s="23"/>
      <c r="T72" s="1"/>
    </row>
    <row r="73" spans="1:20" ht="60" x14ac:dyDescent="0.25">
      <c r="A73" s="357">
        <v>70</v>
      </c>
      <c r="B73" s="23" t="s">
        <v>466</v>
      </c>
      <c r="C73" s="24" t="s">
        <v>208</v>
      </c>
      <c r="D73" s="24">
        <v>75022133</v>
      </c>
      <c r="E73" s="24">
        <v>107608499</v>
      </c>
      <c r="F73" s="24">
        <v>600117057</v>
      </c>
      <c r="G73" s="23" t="s">
        <v>223</v>
      </c>
      <c r="H73" s="24" t="s">
        <v>55</v>
      </c>
      <c r="I73" s="24" t="s">
        <v>56</v>
      </c>
      <c r="J73" s="24" t="s">
        <v>210</v>
      </c>
      <c r="K73" s="23" t="s">
        <v>224</v>
      </c>
      <c r="L73" s="32">
        <v>5000000</v>
      </c>
      <c r="M73" s="32">
        <f t="shared" si="0"/>
        <v>3500000</v>
      </c>
      <c r="N73" s="30" t="s">
        <v>218</v>
      </c>
      <c r="O73" s="30" t="s">
        <v>200</v>
      </c>
      <c r="P73" s="24" t="s">
        <v>59</v>
      </c>
      <c r="Q73" s="24" t="s">
        <v>59</v>
      </c>
      <c r="R73" s="23"/>
      <c r="S73" s="23" t="s">
        <v>230</v>
      </c>
      <c r="T73" s="1"/>
    </row>
    <row r="74" spans="1:20" ht="60" x14ac:dyDescent="0.25">
      <c r="A74" s="359">
        <v>71</v>
      </c>
      <c r="B74" s="293" t="s">
        <v>466</v>
      </c>
      <c r="C74" s="279" t="s">
        <v>208</v>
      </c>
      <c r="D74" s="279">
        <v>75022133</v>
      </c>
      <c r="E74" s="279">
        <v>107608499</v>
      </c>
      <c r="F74" s="279">
        <v>600117057</v>
      </c>
      <c r="G74" s="329" t="s">
        <v>910</v>
      </c>
      <c r="H74" s="279" t="s">
        <v>55</v>
      </c>
      <c r="I74" s="279" t="s">
        <v>56</v>
      </c>
      <c r="J74" s="279" t="s">
        <v>210</v>
      </c>
      <c r="K74" s="329" t="s">
        <v>911</v>
      </c>
      <c r="L74" s="325">
        <v>3000000</v>
      </c>
      <c r="M74" s="325">
        <v>2100000</v>
      </c>
      <c r="N74" s="328" t="s">
        <v>180</v>
      </c>
      <c r="O74" s="327">
        <v>2027</v>
      </c>
      <c r="P74" s="279"/>
      <c r="Q74" s="279"/>
      <c r="R74" s="293" t="s">
        <v>557</v>
      </c>
      <c r="S74" s="293" t="s">
        <v>60</v>
      </c>
      <c r="T74" s="1"/>
    </row>
    <row r="75" spans="1:20" ht="60" x14ac:dyDescent="0.25">
      <c r="A75" s="359">
        <v>72</v>
      </c>
      <c r="B75" s="293" t="s">
        <v>466</v>
      </c>
      <c r="C75" s="279" t="s">
        <v>208</v>
      </c>
      <c r="D75" s="279">
        <v>75022133</v>
      </c>
      <c r="E75" s="279">
        <v>107608499</v>
      </c>
      <c r="F75" s="279">
        <v>600117057</v>
      </c>
      <c r="G75" s="335" t="s">
        <v>912</v>
      </c>
      <c r="H75" s="279" t="s">
        <v>55</v>
      </c>
      <c r="I75" s="279" t="s">
        <v>56</v>
      </c>
      <c r="J75" s="279" t="s">
        <v>210</v>
      </c>
      <c r="K75" s="335" t="s">
        <v>912</v>
      </c>
      <c r="L75" s="331">
        <v>1000000</v>
      </c>
      <c r="M75" s="331">
        <v>700000</v>
      </c>
      <c r="N75" s="327">
        <v>2025</v>
      </c>
      <c r="O75" s="327">
        <v>2027</v>
      </c>
      <c r="P75" s="279"/>
      <c r="Q75" s="279"/>
      <c r="R75" s="293" t="s">
        <v>557</v>
      </c>
      <c r="S75" s="293" t="s">
        <v>60</v>
      </c>
      <c r="T75" s="1"/>
    </row>
    <row r="76" spans="1:20" ht="45" x14ac:dyDescent="0.25">
      <c r="A76" s="360">
        <v>73</v>
      </c>
      <c r="B76" s="23" t="s">
        <v>225</v>
      </c>
      <c r="C76" s="24" t="s">
        <v>424</v>
      </c>
      <c r="D76" s="24">
        <v>70995524</v>
      </c>
      <c r="E76" s="24">
        <v>107608529</v>
      </c>
      <c r="F76" s="24">
        <v>600117014</v>
      </c>
      <c r="G76" s="23" t="s">
        <v>226</v>
      </c>
      <c r="H76" s="24" t="s">
        <v>55</v>
      </c>
      <c r="I76" s="24" t="s">
        <v>56</v>
      </c>
      <c r="J76" s="24" t="s">
        <v>227</v>
      </c>
      <c r="K76" s="23" t="s">
        <v>228</v>
      </c>
      <c r="L76" s="32">
        <v>1000000</v>
      </c>
      <c r="M76" s="32">
        <f t="shared" si="0"/>
        <v>700000</v>
      </c>
      <c r="N76" s="29">
        <v>44986</v>
      </c>
      <c r="O76" s="60" t="s">
        <v>601</v>
      </c>
      <c r="P76" s="51" t="s">
        <v>59</v>
      </c>
      <c r="Q76" s="24"/>
      <c r="R76" s="23" t="s">
        <v>229</v>
      </c>
      <c r="S76" s="47" t="s">
        <v>549</v>
      </c>
      <c r="T76" s="1"/>
    </row>
    <row r="77" spans="1:20" ht="45" x14ac:dyDescent="0.25">
      <c r="A77" s="360">
        <v>74</v>
      </c>
      <c r="B77" s="58" t="s">
        <v>471</v>
      </c>
      <c r="C77" s="58" t="s">
        <v>68</v>
      </c>
      <c r="D77" s="58">
        <v>29354391</v>
      </c>
      <c r="E77" s="58" t="s">
        <v>76</v>
      </c>
      <c r="F77" s="58">
        <v>691004145</v>
      </c>
      <c r="G77" s="58" t="s">
        <v>556</v>
      </c>
      <c r="H77" s="58" t="s">
        <v>55</v>
      </c>
      <c r="I77" s="58" t="s">
        <v>56</v>
      </c>
      <c r="J77" s="58" t="s">
        <v>56</v>
      </c>
      <c r="K77" s="67" t="s">
        <v>75</v>
      </c>
      <c r="L77" s="49">
        <v>1000000</v>
      </c>
      <c r="M77" s="49">
        <f t="shared" si="0"/>
        <v>700000</v>
      </c>
      <c r="N77" s="59">
        <v>2023</v>
      </c>
      <c r="O77" s="59">
        <v>2028</v>
      </c>
      <c r="P77" s="59" t="s">
        <v>59</v>
      </c>
      <c r="Q77" s="59" t="s">
        <v>59</v>
      </c>
      <c r="R77" s="58" t="s">
        <v>557</v>
      </c>
      <c r="S77" s="59" t="s">
        <v>60</v>
      </c>
      <c r="T77" s="1"/>
    </row>
    <row r="78" spans="1:20" ht="45" x14ac:dyDescent="0.25">
      <c r="A78" s="360">
        <v>75</v>
      </c>
      <c r="B78" s="58" t="s">
        <v>471</v>
      </c>
      <c r="C78" s="58" t="s">
        <v>68</v>
      </c>
      <c r="D78" s="58">
        <v>29354391</v>
      </c>
      <c r="E78" s="58" t="s">
        <v>76</v>
      </c>
      <c r="F78" s="58">
        <v>691004145</v>
      </c>
      <c r="G78" s="58" t="s">
        <v>77</v>
      </c>
      <c r="H78" s="58" t="s">
        <v>55</v>
      </c>
      <c r="I78" s="58" t="s">
        <v>56</v>
      </c>
      <c r="J78" s="58" t="s">
        <v>56</v>
      </c>
      <c r="K78" s="67" t="s">
        <v>79</v>
      </c>
      <c r="L78" s="49">
        <v>50000000</v>
      </c>
      <c r="M78" s="49">
        <f t="shared" si="0"/>
        <v>35000000</v>
      </c>
      <c r="N78" s="59">
        <v>2023</v>
      </c>
      <c r="O78" s="59">
        <v>2028</v>
      </c>
      <c r="P78" s="59" t="s">
        <v>59</v>
      </c>
      <c r="Q78" s="59" t="s">
        <v>59</v>
      </c>
      <c r="R78" s="58" t="s">
        <v>62</v>
      </c>
      <c r="S78" s="59" t="s">
        <v>60</v>
      </c>
      <c r="T78" s="1"/>
    </row>
    <row r="79" spans="1:20" ht="45" x14ac:dyDescent="0.25">
      <c r="A79" s="360">
        <v>76</v>
      </c>
      <c r="B79" s="45" t="s">
        <v>471</v>
      </c>
      <c r="C79" s="45" t="s">
        <v>68</v>
      </c>
      <c r="D79" s="45">
        <v>29354391</v>
      </c>
      <c r="E79" s="45" t="s">
        <v>76</v>
      </c>
      <c r="F79" s="45">
        <v>691004145</v>
      </c>
      <c r="G79" s="45" t="s">
        <v>558</v>
      </c>
      <c r="H79" s="45" t="s">
        <v>55</v>
      </c>
      <c r="I79" s="45" t="s">
        <v>56</v>
      </c>
      <c r="J79" s="45" t="s">
        <v>81</v>
      </c>
      <c r="K79" s="83" t="s">
        <v>82</v>
      </c>
      <c r="L79" s="49">
        <v>10000000</v>
      </c>
      <c r="M79" s="49">
        <f t="shared" si="0"/>
        <v>7000000</v>
      </c>
      <c r="N79" s="48">
        <v>2023</v>
      </c>
      <c r="O79" s="48">
        <v>2028</v>
      </c>
      <c r="P79" s="48" t="s">
        <v>59</v>
      </c>
      <c r="Q79" s="48" t="s">
        <v>59</v>
      </c>
      <c r="R79" s="45" t="s">
        <v>62</v>
      </c>
      <c r="S79" s="48" t="s">
        <v>60</v>
      </c>
      <c r="T79" s="1"/>
    </row>
    <row r="80" spans="1:20" ht="45" x14ac:dyDescent="0.25">
      <c r="A80" s="360">
        <v>77</v>
      </c>
      <c r="B80" s="45" t="s">
        <v>471</v>
      </c>
      <c r="C80" s="45" t="s">
        <v>68</v>
      </c>
      <c r="D80" s="45">
        <v>29354391</v>
      </c>
      <c r="E80" s="45" t="s">
        <v>76</v>
      </c>
      <c r="F80" s="45">
        <v>691004145</v>
      </c>
      <c r="G80" s="45" t="s">
        <v>559</v>
      </c>
      <c r="H80" s="45" t="s">
        <v>55</v>
      </c>
      <c r="I80" s="45" t="s">
        <v>56</v>
      </c>
      <c r="J80" s="45" t="s">
        <v>81</v>
      </c>
      <c r="K80" s="83" t="s">
        <v>560</v>
      </c>
      <c r="L80" s="49">
        <v>20000000</v>
      </c>
      <c r="M80" s="49">
        <f t="shared" si="0"/>
        <v>14000000</v>
      </c>
      <c r="N80" s="48">
        <v>2023</v>
      </c>
      <c r="O80" s="48">
        <v>2028</v>
      </c>
      <c r="P80" s="48" t="s">
        <v>59</v>
      </c>
      <c r="Q80" s="48" t="s">
        <v>59</v>
      </c>
      <c r="R80" s="45" t="s">
        <v>62</v>
      </c>
      <c r="S80" s="48" t="s">
        <v>60</v>
      </c>
      <c r="T80" s="1"/>
    </row>
    <row r="81" spans="1:20" ht="45" x14ac:dyDescent="0.25">
      <c r="A81" s="360">
        <v>78</v>
      </c>
      <c r="B81" s="45" t="s">
        <v>471</v>
      </c>
      <c r="C81" s="45" t="s">
        <v>68</v>
      </c>
      <c r="D81" s="45">
        <v>29354391</v>
      </c>
      <c r="E81" s="45" t="s">
        <v>76</v>
      </c>
      <c r="F81" s="45">
        <v>691004145</v>
      </c>
      <c r="G81" s="45" t="s">
        <v>561</v>
      </c>
      <c r="H81" s="45" t="s">
        <v>55</v>
      </c>
      <c r="I81" s="45" t="s">
        <v>56</v>
      </c>
      <c r="J81" s="45" t="s">
        <v>81</v>
      </c>
      <c r="K81" s="45" t="s">
        <v>75</v>
      </c>
      <c r="L81" s="49">
        <v>2000000</v>
      </c>
      <c r="M81" s="49">
        <f t="shared" si="0"/>
        <v>1400000</v>
      </c>
      <c r="N81" s="48">
        <v>2023</v>
      </c>
      <c r="O81" s="48">
        <v>2028</v>
      </c>
      <c r="P81" s="48" t="s">
        <v>59</v>
      </c>
      <c r="Q81" s="48" t="s">
        <v>59</v>
      </c>
      <c r="R81" s="45" t="s">
        <v>62</v>
      </c>
      <c r="S81" s="48" t="s">
        <v>60</v>
      </c>
      <c r="T81" s="1"/>
    </row>
    <row r="82" spans="1:20" ht="45" x14ac:dyDescent="0.25">
      <c r="A82" s="360">
        <v>79</v>
      </c>
      <c r="B82" s="45" t="s">
        <v>471</v>
      </c>
      <c r="C82" s="45" t="s">
        <v>68</v>
      </c>
      <c r="D82" s="45">
        <v>29354391</v>
      </c>
      <c r="E82" s="45" t="s">
        <v>76</v>
      </c>
      <c r="F82" s="45">
        <v>691004145</v>
      </c>
      <c r="G82" s="45" t="s">
        <v>558</v>
      </c>
      <c r="H82" s="45" t="s">
        <v>55</v>
      </c>
      <c r="I82" s="45" t="s">
        <v>56</v>
      </c>
      <c r="J82" s="45" t="s">
        <v>562</v>
      </c>
      <c r="K82" s="83" t="s">
        <v>82</v>
      </c>
      <c r="L82" s="49">
        <v>10000000</v>
      </c>
      <c r="M82" s="49">
        <f t="shared" si="0"/>
        <v>7000000</v>
      </c>
      <c r="N82" s="48">
        <v>2023</v>
      </c>
      <c r="O82" s="48">
        <v>2028</v>
      </c>
      <c r="P82" s="48" t="s">
        <v>59</v>
      </c>
      <c r="Q82" s="48" t="s">
        <v>59</v>
      </c>
      <c r="R82" s="45" t="s">
        <v>62</v>
      </c>
      <c r="S82" s="48" t="s">
        <v>60</v>
      </c>
      <c r="T82" s="1"/>
    </row>
    <row r="83" spans="1:20" ht="45" x14ac:dyDescent="0.25">
      <c r="A83" s="360">
        <v>80</v>
      </c>
      <c r="B83" s="45" t="s">
        <v>471</v>
      </c>
      <c r="C83" s="45" t="s">
        <v>68</v>
      </c>
      <c r="D83" s="45">
        <v>29354391</v>
      </c>
      <c r="E83" s="45" t="s">
        <v>76</v>
      </c>
      <c r="F83" s="45">
        <v>691004145</v>
      </c>
      <c r="G83" s="45" t="s">
        <v>559</v>
      </c>
      <c r="H83" s="45" t="s">
        <v>55</v>
      </c>
      <c r="I83" s="45" t="s">
        <v>56</v>
      </c>
      <c r="J83" s="45" t="s">
        <v>562</v>
      </c>
      <c r="K83" s="83" t="s">
        <v>560</v>
      </c>
      <c r="L83" s="49">
        <v>20000000</v>
      </c>
      <c r="M83" s="49">
        <f t="shared" si="0"/>
        <v>14000000</v>
      </c>
      <c r="N83" s="48">
        <v>2023</v>
      </c>
      <c r="O83" s="48">
        <v>2028</v>
      </c>
      <c r="P83" s="48" t="s">
        <v>59</v>
      </c>
      <c r="Q83" s="48" t="s">
        <v>59</v>
      </c>
      <c r="R83" s="45" t="s">
        <v>62</v>
      </c>
      <c r="S83" s="48" t="s">
        <v>60</v>
      </c>
      <c r="T83" s="1"/>
    </row>
    <row r="84" spans="1:20" ht="45" x14ac:dyDescent="0.25">
      <c r="A84" s="360">
        <v>81</v>
      </c>
      <c r="B84" s="45" t="s">
        <v>471</v>
      </c>
      <c r="C84" s="45" t="s">
        <v>68</v>
      </c>
      <c r="D84" s="45">
        <v>29354391</v>
      </c>
      <c r="E84" s="45" t="s">
        <v>76</v>
      </c>
      <c r="F84" s="45">
        <v>691004145</v>
      </c>
      <c r="G84" s="45" t="s">
        <v>561</v>
      </c>
      <c r="H84" s="45" t="s">
        <v>55</v>
      </c>
      <c r="I84" s="45" t="s">
        <v>56</v>
      </c>
      <c r="J84" s="45" t="s">
        <v>562</v>
      </c>
      <c r="K84" s="45" t="s">
        <v>75</v>
      </c>
      <c r="L84" s="49">
        <v>2000000</v>
      </c>
      <c r="M84" s="49">
        <f t="shared" si="0"/>
        <v>1400000</v>
      </c>
      <c r="N84" s="48">
        <v>2023</v>
      </c>
      <c r="O84" s="48">
        <v>2028</v>
      </c>
      <c r="P84" s="48" t="s">
        <v>59</v>
      </c>
      <c r="Q84" s="48" t="s">
        <v>59</v>
      </c>
      <c r="R84" s="45" t="s">
        <v>62</v>
      </c>
      <c r="S84" s="48" t="s">
        <v>60</v>
      </c>
      <c r="T84" s="1"/>
    </row>
    <row r="85" spans="1:20" ht="45" x14ac:dyDescent="0.25">
      <c r="A85" s="357">
        <v>82</v>
      </c>
      <c r="B85" s="23" t="s">
        <v>467</v>
      </c>
      <c r="C85" s="24" t="s">
        <v>231</v>
      </c>
      <c r="D85" s="24">
        <v>75023555</v>
      </c>
      <c r="E85" s="24">
        <v>150014171</v>
      </c>
      <c r="F85" s="24">
        <v>650014138</v>
      </c>
      <c r="G85" s="23" t="s">
        <v>232</v>
      </c>
      <c r="H85" s="24" t="s">
        <v>55</v>
      </c>
      <c r="I85" s="24" t="s">
        <v>56</v>
      </c>
      <c r="J85" s="24" t="s">
        <v>233</v>
      </c>
      <c r="K85" s="23" t="s">
        <v>234</v>
      </c>
      <c r="L85" s="32">
        <v>4000000</v>
      </c>
      <c r="M85" s="32">
        <f t="shared" si="0"/>
        <v>2800000</v>
      </c>
      <c r="N85" s="29">
        <v>45292</v>
      </c>
      <c r="O85" s="29">
        <v>45658</v>
      </c>
      <c r="P85" s="24" t="s">
        <v>59</v>
      </c>
      <c r="Q85" s="24"/>
      <c r="R85" s="23" t="s">
        <v>235</v>
      </c>
      <c r="S85" s="13"/>
      <c r="T85" s="1"/>
    </row>
    <row r="86" spans="1:20" ht="45" x14ac:dyDescent="0.25">
      <c r="A86" s="357">
        <v>83</v>
      </c>
      <c r="B86" s="23" t="s">
        <v>467</v>
      </c>
      <c r="C86" s="24" t="s">
        <v>231</v>
      </c>
      <c r="D86" s="24">
        <v>75023555</v>
      </c>
      <c r="E86" s="24">
        <v>150014171</v>
      </c>
      <c r="F86" s="24">
        <v>650014138</v>
      </c>
      <c r="G86" s="23" t="s">
        <v>236</v>
      </c>
      <c r="H86" s="24" t="s">
        <v>55</v>
      </c>
      <c r="I86" s="24" t="s">
        <v>56</v>
      </c>
      <c r="J86" s="24" t="s">
        <v>233</v>
      </c>
      <c r="K86" s="23" t="s">
        <v>237</v>
      </c>
      <c r="L86" s="32">
        <v>50000000</v>
      </c>
      <c r="M86" s="32">
        <f t="shared" si="0"/>
        <v>35000000</v>
      </c>
      <c r="N86" s="29">
        <v>46023</v>
      </c>
      <c r="O86" s="29">
        <v>46722</v>
      </c>
      <c r="P86" s="24" t="s">
        <v>59</v>
      </c>
      <c r="Q86" s="24"/>
      <c r="R86" s="23" t="s">
        <v>60</v>
      </c>
      <c r="S86" s="13"/>
      <c r="T86" s="1"/>
    </row>
    <row r="87" spans="1:20" ht="45" x14ac:dyDescent="0.25">
      <c r="A87" s="358">
        <v>84</v>
      </c>
      <c r="B87" s="189" t="s">
        <v>763</v>
      </c>
      <c r="C87" s="185" t="s">
        <v>231</v>
      </c>
      <c r="D87" s="185">
        <v>75023555</v>
      </c>
      <c r="E87" s="185">
        <v>150014171</v>
      </c>
      <c r="F87" s="185">
        <v>650014138</v>
      </c>
      <c r="G87" s="189" t="s">
        <v>764</v>
      </c>
      <c r="H87" s="185" t="s">
        <v>55</v>
      </c>
      <c r="I87" s="185" t="s">
        <v>56</v>
      </c>
      <c r="J87" s="185" t="s">
        <v>434</v>
      </c>
      <c r="K87" s="185" t="s">
        <v>765</v>
      </c>
      <c r="L87" s="178">
        <v>5000000</v>
      </c>
      <c r="M87" s="178">
        <f t="shared" si="0"/>
        <v>3500000</v>
      </c>
      <c r="N87" s="188" t="s">
        <v>766</v>
      </c>
      <c r="O87" s="188" t="s">
        <v>767</v>
      </c>
      <c r="P87" s="185"/>
      <c r="Q87" s="185"/>
      <c r="R87" s="185"/>
      <c r="S87" s="185"/>
      <c r="T87" s="1"/>
    </row>
    <row r="88" spans="1:20" ht="60" x14ac:dyDescent="0.25">
      <c r="A88" s="358">
        <v>85</v>
      </c>
      <c r="B88" s="189" t="s">
        <v>768</v>
      </c>
      <c r="C88" s="185" t="s">
        <v>231</v>
      </c>
      <c r="D88" s="185">
        <v>75023555</v>
      </c>
      <c r="E88" s="185">
        <v>150014171</v>
      </c>
      <c r="F88" s="185">
        <v>650014138</v>
      </c>
      <c r="G88" s="189" t="s">
        <v>769</v>
      </c>
      <c r="H88" s="185" t="s">
        <v>55</v>
      </c>
      <c r="I88" s="185" t="s">
        <v>56</v>
      </c>
      <c r="J88" s="185" t="s">
        <v>434</v>
      </c>
      <c r="K88" s="189" t="s">
        <v>769</v>
      </c>
      <c r="L88" s="178">
        <v>10000000</v>
      </c>
      <c r="M88" s="178">
        <f t="shared" ref="M88:M89" si="4">0.7*L88</f>
        <v>7000000</v>
      </c>
      <c r="N88" s="188" t="s">
        <v>766</v>
      </c>
      <c r="O88" s="188" t="s">
        <v>767</v>
      </c>
      <c r="P88" s="185"/>
      <c r="Q88" s="185"/>
      <c r="R88" s="185"/>
      <c r="S88" s="185"/>
      <c r="T88" s="1"/>
    </row>
    <row r="89" spans="1:20" ht="75" x14ac:dyDescent="0.25">
      <c r="A89" s="435">
        <v>86</v>
      </c>
      <c r="B89" s="189" t="s">
        <v>768</v>
      </c>
      <c r="C89" s="185" t="s">
        <v>231</v>
      </c>
      <c r="D89" s="185">
        <v>75023555</v>
      </c>
      <c r="E89" s="185">
        <v>150014171</v>
      </c>
      <c r="F89" s="185">
        <v>650014138</v>
      </c>
      <c r="G89" s="189" t="s">
        <v>770</v>
      </c>
      <c r="H89" s="185" t="s">
        <v>55</v>
      </c>
      <c r="I89" s="185" t="s">
        <v>56</v>
      </c>
      <c r="J89" s="185" t="s">
        <v>434</v>
      </c>
      <c r="K89" s="362" t="s">
        <v>1051</v>
      </c>
      <c r="L89" s="178">
        <v>2000000</v>
      </c>
      <c r="M89" s="178">
        <f t="shared" si="4"/>
        <v>1400000</v>
      </c>
      <c r="N89" s="188" t="s">
        <v>766</v>
      </c>
      <c r="O89" s="188" t="s">
        <v>767</v>
      </c>
      <c r="P89" s="185"/>
      <c r="Q89" s="185"/>
      <c r="R89" s="185"/>
      <c r="S89" s="185"/>
      <c r="T89" s="1"/>
    </row>
    <row r="90" spans="1:20" x14ac:dyDescent="0.25">
      <c r="A90" s="1" t="s">
        <v>1058</v>
      </c>
      <c r="B90" s="1"/>
      <c r="C90" s="1"/>
      <c r="D90" s="1"/>
      <c r="E90" s="1"/>
      <c r="F90" s="1"/>
      <c r="G90" s="1"/>
      <c r="H90" s="456"/>
      <c r="I90" s="456"/>
      <c r="J90" s="456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456"/>
      <c r="I91" s="456"/>
      <c r="J91" s="456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456"/>
      <c r="I92" s="456"/>
      <c r="J92" s="456"/>
      <c r="K92" s="1"/>
      <c r="L92" s="1"/>
      <c r="M92" s="458" t="s">
        <v>161</v>
      </c>
      <c r="N92" s="458"/>
      <c r="O92" s="458"/>
      <c r="P92" s="458"/>
      <c r="Q92" s="458"/>
      <c r="R92" s="458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456"/>
      <c r="I93" s="456"/>
      <c r="J93" s="456"/>
      <c r="K93" s="1"/>
      <c r="L93" s="1"/>
      <c r="M93" s="458" t="s">
        <v>162</v>
      </c>
      <c r="N93" s="458"/>
      <c r="O93" s="458"/>
      <c r="P93" s="458"/>
      <c r="Q93" s="458"/>
      <c r="R93" s="458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456"/>
      <c r="I94" s="456"/>
      <c r="J94" s="456"/>
      <c r="K94" s="1"/>
      <c r="L94" s="1"/>
      <c r="M94" s="457" t="s">
        <v>683</v>
      </c>
      <c r="N94" s="458"/>
      <c r="O94" s="458"/>
      <c r="P94" s="458"/>
      <c r="Q94" s="458"/>
      <c r="R94" s="458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456"/>
      <c r="I95" s="456"/>
      <c r="J95" s="456"/>
      <c r="K95" s="1"/>
      <c r="L95" s="1"/>
      <c r="M95" s="452" t="s">
        <v>699</v>
      </c>
      <c r="N95" s="453"/>
      <c r="O95" s="453"/>
      <c r="P95" s="453"/>
      <c r="Q95" s="453"/>
      <c r="R95" s="453"/>
      <c r="S95" s="1"/>
      <c r="T95" s="1"/>
    </row>
    <row r="96" spans="1:20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54" t="s">
        <v>897</v>
      </c>
      <c r="N96" s="455"/>
      <c r="O96" s="455"/>
      <c r="P96" s="455"/>
      <c r="Q96" s="455"/>
      <c r="R96" s="455"/>
      <c r="S96" s="1"/>
      <c r="T96" s="1"/>
    </row>
    <row r="97" spans="1:20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59" t="s">
        <v>1053</v>
      </c>
      <c r="N97" s="460"/>
      <c r="O97" s="460"/>
      <c r="P97" s="460"/>
      <c r="Q97" s="460"/>
      <c r="R97" s="461"/>
      <c r="S97" s="1"/>
      <c r="T97" s="1"/>
    </row>
    <row r="98" spans="1:20" ht="15.75" customHeight="1" x14ac:dyDescent="0.25">
      <c r="A98" s="1" t="s">
        <v>30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customHeight="1" x14ac:dyDescent="0.25">
      <c r="A99" s="1" t="s">
        <v>31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customHeight="1" x14ac:dyDescent="0.25">
      <c r="A100" s="1" t="s">
        <v>32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6"/>
      <c r="T101" s="6"/>
    </row>
    <row r="102" spans="1:20" ht="15.75" customHeight="1" x14ac:dyDescent="0.25">
      <c r="A102" s="1" t="s">
        <v>33</v>
      </c>
      <c r="B102" s="1"/>
      <c r="C102" s="1"/>
      <c r="D102" s="1"/>
      <c r="E102" s="1"/>
      <c r="F102" s="1"/>
      <c r="G102" s="1"/>
      <c r="H102" s="1"/>
      <c r="I102" s="1"/>
      <c r="J102" s="1"/>
      <c r="K102" s="449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customHeight="1" x14ac:dyDescent="0.25">
      <c r="A104" s="1" t="s">
        <v>34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1"/>
      <c r="T104" s="1"/>
    </row>
    <row r="105" spans="1:20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customHeight="1" x14ac:dyDescent="0.25">
      <c r="A106" s="1" t="s">
        <v>35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  <row r="1004" spans="1:20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</row>
    <row r="1005" spans="1:20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</row>
    <row r="1006" spans="1:20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</row>
    <row r="1007" spans="1:20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</row>
    <row r="1008" spans="1:20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</row>
    <row r="1009" spans="1:20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</row>
    <row r="1010" spans="1:20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</row>
    <row r="1011" spans="1:20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</row>
    <row r="1012" spans="1:20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</row>
    <row r="1013" spans="1:20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</row>
    <row r="1014" spans="1:20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</row>
    <row r="1015" spans="1:20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</row>
    <row r="1016" spans="1:20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</row>
    <row r="1017" spans="1:20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</row>
    <row r="1018" spans="1:20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</row>
    <row r="1019" spans="1:20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</row>
    <row r="1020" spans="1:20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</row>
    <row r="1021" spans="1:20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</row>
    <row r="1022" spans="1:20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</row>
    <row r="1023" spans="1:20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</row>
    <row r="1024" spans="1:20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</row>
    <row r="1025" spans="1:20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</row>
    <row r="1026" spans="1:20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</row>
    <row r="1027" spans="1:20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</row>
    <row r="1028" spans="1:20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</row>
    <row r="1029" spans="1:20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</row>
    <row r="1030" spans="1:20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</row>
    <row r="1031" spans="1:20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</row>
    <row r="1032" spans="1:20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</row>
    <row r="1033" spans="1:20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</row>
    <row r="1034" spans="1:20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</row>
    <row r="1035" spans="1:20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</row>
    <row r="1036" spans="1:20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</row>
    <row r="1037" spans="1:20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</row>
    <row r="1038" spans="1:20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</row>
    <row r="1039" spans="1:20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</row>
    <row r="1040" spans="1:20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</row>
    <row r="1041" spans="1:20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</row>
    <row r="1042" spans="1:20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</row>
    <row r="1043" spans="1:20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</row>
    <row r="1044" spans="1:20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</row>
    <row r="1045" spans="1:20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</row>
    <row r="1046" spans="1:20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</row>
    <row r="1047" spans="1:20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</row>
    <row r="1048" spans="1:20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</row>
    <row r="1049" spans="1:20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</row>
    <row r="1050" spans="1:20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</row>
    <row r="1051" spans="1:20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</row>
    <row r="1052" spans="1:20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</row>
    <row r="1053" spans="1:20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</row>
    <row r="1054" spans="1:20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</row>
    <row r="1055" spans="1:20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</row>
    <row r="1056" spans="1:20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</row>
    <row r="1057" spans="1:20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</row>
    <row r="1058" spans="1:20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</row>
    <row r="1059" spans="1:20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</row>
    <row r="1060" spans="1:20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</row>
    <row r="1061" spans="1:20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</row>
    <row r="1062" spans="1:20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</row>
    <row r="1063" spans="1:20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</row>
    <row r="1064" spans="1:20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</row>
    <row r="1065" spans="1:20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</row>
    <row r="1066" spans="1:20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</row>
    <row r="1067" spans="1:20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</row>
    <row r="1068" spans="1:20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</row>
    <row r="1069" spans="1:20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</row>
    <row r="1070" spans="1:20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</row>
    <row r="1071" spans="1:20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</row>
    <row r="1072" spans="1:20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</row>
    <row r="1073" spans="1:20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</row>
    <row r="1074" spans="1:20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</row>
    <row r="1075" spans="1:20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</row>
    <row r="1076" spans="1:20" ht="1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20" ht="1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20" ht="1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</sheetData>
  <mergeCells count="19">
    <mergeCell ref="M97:R97"/>
    <mergeCell ref="A1:S1"/>
    <mergeCell ref="A2:A3"/>
    <mergeCell ref="B2:F2"/>
    <mergeCell ref="G2:G3"/>
    <mergeCell ref="H2:H3"/>
    <mergeCell ref="I2:I3"/>
    <mergeCell ref="J2:J3"/>
    <mergeCell ref="R2:S2"/>
    <mergeCell ref="L2:M2"/>
    <mergeCell ref="N2:O2"/>
    <mergeCell ref="P2:Q2"/>
    <mergeCell ref="M93:R93"/>
    <mergeCell ref="K2:K3"/>
    <mergeCell ref="M95:R95"/>
    <mergeCell ref="M96:R96"/>
    <mergeCell ref="H90:J95"/>
    <mergeCell ref="M94:R94"/>
    <mergeCell ref="M92:R92"/>
  </mergeCells>
  <phoneticPr fontId="39" type="noConversion"/>
  <printOptions gridLines="1"/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ignoredErrors>
    <ignoredError sqref="N16 E29 E30:E36 O67:O73 N70:N73" numberStoredAsText="1"/>
    <ignoredError sqref="M37 M29:M32 M18:M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19"/>
  <sheetViews>
    <sheetView topLeftCell="A227" zoomScaleNormal="100" zoomScaleSheetLayoutView="70" workbookViewId="0">
      <selection activeCell="D232" sqref="D232"/>
    </sheetView>
  </sheetViews>
  <sheetFormatPr defaultColWidth="12.625" defaultRowHeight="15" customHeight="1" x14ac:dyDescent="0.2"/>
  <cols>
    <col min="1" max="1" width="5" customWidth="1"/>
    <col min="2" max="2" width="22.875" customWidth="1"/>
    <col min="3" max="3" width="10" customWidth="1"/>
    <col min="4" max="4" width="11.25" customWidth="1"/>
    <col min="5" max="5" width="9.75" customWidth="1"/>
    <col min="6" max="6" width="10" customWidth="1"/>
    <col min="7" max="7" width="36.75" customWidth="1"/>
    <col min="8" max="8" width="12.375" customWidth="1"/>
    <col min="9" max="9" width="10.875" customWidth="1"/>
    <col min="10" max="10" width="16.625" customWidth="1"/>
    <col min="11" max="11" width="33.75" customWidth="1"/>
    <col min="12" max="12" width="12.75" customWidth="1"/>
    <col min="13" max="13" width="11.25" customWidth="1"/>
    <col min="14" max="14" width="6.625" customWidth="1"/>
    <col min="15" max="15" width="7.125" customWidth="1"/>
    <col min="16" max="16" width="6.5" customWidth="1"/>
    <col min="17" max="19" width="8" customWidth="1"/>
    <col min="20" max="21" width="10.25" customWidth="1"/>
    <col min="22" max="23" width="10.625" customWidth="1"/>
    <col min="24" max="24" width="9.375" customWidth="1"/>
    <col min="25" max="25" width="20.75" customWidth="1"/>
    <col min="26" max="26" width="15.625" customWidth="1"/>
  </cols>
  <sheetData>
    <row r="1" spans="1:26" ht="18" customHeight="1" thickBot="1" x14ac:dyDescent="0.35">
      <c r="A1" s="482" t="s">
        <v>36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4"/>
    </row>
    <row r="2" spans="1:26" ht="28.5" customHeight="1" x14ac:dyDescent="0.2">
      <c r="A2" s="493" t="s">
        <v>6</v>
      </c>
      <c r="B2" s="485" t="s">
        <v>7</v>
      </c>
      <c r="C2" s="486"/>
      <c r="D2" s="486"/>
      <c r="E2" s="486"/>
      <c r="F2" s="487"/>
      <c r="G2" s="488" t="s">
        <v>8</v>
      </c>
      <c r="H2" s="490" t="s">
        <v>37</v>
      </c>
      <c r="I2" s="490" t="s">
        <v>10</v>
      </c>
      <c r="J2" s="493" t="s">
        <v>11</v>
      </c>
      <c r="K2" s="495" t="s">
        <v>12</v>
      </c>
      <c r="L2" s="498" t="s">
        <v>38</v>
      </c>
      <c r="M2" s="487"/>
      <c r="N2" s="494" t="s">
        <v>39</v>
      </c>
      <c r="O2" s="487"/>
      <c r="P2" s="505" t="s">
        <v>40</v>
      </c>
      <c r="Q2" s="486"/>
      <c r="R2" s="486"/>
      <c r="S2" s="486"/>
      <c r="T2" s="486"/>
      <c r="U2" s="486"/>
      <c r="V2" s="486"/>
      <c r="W2" s="486"/>
      <c r="X2" s="506"/>
      <c r="Y2" s="494" t="s">
        <v>16</v>
      </c>
      <c r="Z2" s="487"/>
    </row>
    <row r="3" spans="1:26" ht="14.25" customHeight="1" x14ac:dyDescent="0.2">
      <c r="A3" s="491"/>
      <c r="B3" s="499" t="s">
        <v>17</v>
      </c>
      <c r="C3" s="500" t="s">
        <v>18</v>
      </c>
      <c r="D3" s="500" t="s">
        <v>19</v>
      </c>
      <c r="E3" s="500" t="s">
        <v>20</v>
      </c>
      <c r="F3" s="475" t="s">
        <v>21</v>
      </c>
      <c r="G3" s="489"/>
      <c r="H3" s="491"/>
      <c r="I3" s="491"/>
      <c r="J3" s="491"/>
      <c r="K3" s="496"/>
      <c r="L3" s="477" t="s">
        <v>22</v>
      </c>
      <c r="M3" s="479" t="s">
        <v>41</v>
      </c>
      <c r="N3" s="477" t="s">
        <v>24</v>
      </c>
      <c r="O3" s="479" t="s">
        <v>25</v>
      </c>
      <c r="P3" s="480" t="s">
        <v>42</v>
      </c>
      <c r="Q3" s="481"/>
      <c r="R3" s="481"/>
      <c r="S3" s="481"/>
      <c r="T3" s="503" t="s">
        <v>43</v>
      </c>
      <c r="U3" s="503" t="s">
        <v>44</v>
      </c>
      <c r="V3" s="503" t="s">
        <v>45</v>
      </c>
      <c r="W3" s="503" t="s">
        <v>46</v>
      </c>
      <c r="X3" s="507" t="s">
        <v>47</v>
      </c>
      <c r="Y3" s="477" t="s">
        <v>28</v>
      </c>
      <c r="Z3" s="479" t="s">
        <v>29</v>
      </c>
    </row>
    <row r="4" spans="1:26" ht="79.5" customHeight="1" thickBot="1" x14ac:dyDescent="0.25">
      <c r="A4" s="492"/>
      <c r="B4" s="478"/>
      <c r="C4" s="501"/>
      <c r="D4" s="501"/>
      <c r="E4" s="501"/>
      <c r="F4" s="476"/>
      <c r="G4" s="478"/>
      <c r="H4" s="492"/>
      <c r="I4" s="492"/>
      <c r="J4" s="492"/>
      <c r="K4" s="497"/>
      <c r="L4" s="478"/>
      <c r="M4" s="476"/>
      <c r="N4" s="478"/>
      <c r="O4" s="476"/>
      <c r="P4" s="3" t="s">
        <v>48</v>
      </c>
      <c r="Q4" s="7" t="s">
        <v>49</v>
      </c>
      <c r="R4" s="7" t="s">
        <v>50</v>
      </c>
      <c r="S4" s="8" t="s">
        <v>51</v>
      </c>
      <c r="T4" s="501"/>
      <c r="U4" s="501"/>
      <c r="V4" s="501"/>
      <c r="W4" s="501"/>
      <c r="X4" s="508"/>
      <c r="Y4" s="502"/>
      <c r="Z4" s="504"/>
    </row>
    <row r="5" spans="1:26" s="84" customFormat="1" ht="45" x14ac:dyDescent="0.25">
      <c r="A5" s="355">
        <v>1</v>
      </c>
      <c r="B5" s="41" t="s">
        <v>163</v>
      </c>
      <c r="C5" s="41" t="s">
        <v>164</v>
      </c>
      <c r="D5" s="42">
        <v>70981795</v>
      </c>
      <c r="E5" s="41">
        <v>150012420</v>
      </c>
      <c r="F5" s="42">
        <v>650012372</v>
      </c>
      <c r="G5" s="41" t="s">
        <v>165</v>
      </c>
      <c r="H5" s="42" t="s">
        <v>55</v>
      </c>
      <c r="I5" s="42" t="s">
        <v>56</v>
      </c>
      <c r="J5" s="42" t="s">
        <v>166</v>
      </c>
      <c r="K5" s="41" t="s">
        <v>165</v>
      </c>
      <c r="L5" s="196" t="s">
        <v>733</v>
      </c>
      <c r="M5" s="165" t="s">
        <v>734</v>
      </c>
      <c r="N5" s="166" t="s">
        <v>735</v>
      </c>
      <c r="O5" s="197" t="s">
        <v>736</v>
      </c>
      <c r="P5" s="42"/>
      <c r="Q5" s="42" t="s">
        <v>59</v>
      </c>
      <c r="R5" s="139" t="s">
        <v>59</v>
      </c>
      <c r="S5" s="42"/>
      <c r="T5" s="42"/>
      <c r="U5" s="42"/>
      <c r="V5" s="42" t="s">
        <v>59</v>
      </c>
      <c r="W5" s="42"/>
      <c r="X5" s="42"/>
      <c r="Y5" s="41" t="s">
        <v>139</v>
      </c>
      <c r="Z5" s="41" t="s">
        <v>932</v>
      </c>
    </row>
    <row r="6" spans="1:26" s="84" customFormat="1" ht="45" x14ac:dyDescent="0.25">
      <c r="A6" s="160">
        <v>2</v>
      </c>
      <c r="B6" s="23" t="s">
        <v>163</v>
      </c>
      <c r="C6" s="23" t="s">
        <v>164</v>
      </c>
      <c r="D6" s="24">
        <v>70981795</v>
      </c>
      <c r="E6" s="23">
        <v>150012420</v>
      </c>
      <c r="F6" s="24">
        <v>650012372</v>
      </c>
      <c r="G6" s="23" t="s">
        <v>167</v>
      </c>
      <c r="H6" s="24" t="s">
        <v>55</v>
      </c>
      <c r="I6" s="24" t="s">
        <v>56</v>
      </c>
      <c r="J6" s="24" t="s">
        <v>166</v>
      </c>
      <c r="K6" s="23" t="s">
        <v>167</v>
      </c>
      <c r="L6" s="32">
        <v>1500000</v>
      </c>
      <c r="M6" s="80">
        <v>1050000</v>
      </c>
      <c r="N6" s="24">
        <v>2022</v>
      </c>
      <c r="O6" s="24">
        <v>2025</v>
      </c>
      <c r="P6" s="24"/>
      <c r="Q6" s="24"/>
      <c r="R6" s="24"/>
      <c r="S6" s="24" t="s">
        <v>59</v>
      </c>
      <c r="T6" s="24"/>
      <c r="U6" s="24"/>
      <c r="V6" s="24"/>
      <c r="W6" s="24"/>
      <c r="X6" s="24"/>
      <c r="Y6" s="23" t="s">
        <v>139</v>
      </c>
      <c r="Z6" s="23" t="s">
        <v>60</v>
      </c>
    </row>
    <row r="7" spans="1:26" s="84" customFormat="1" ht="60" x14ac:dyDescent="0.25">
      <c r="A7" s="159">
        <v>3</v>
      </c>
      <c r="B7" s="23" t="s">
        <v>163</v>
      </c>
      <c r="C7" s="23" t="s">
        <v>164</v>
      </c>
      <c r="D7" s="24">
        <v>70981795</v>
      </c>
      <c r="E7" s="23">
        <v>150012420</v>
      </c>
      <c r="F7" s="24">
        <v>650012372</v>
      </c>
      <c r="G7" s="23" t="s">
        <v>685</v>
      </c>
      <c r="H7" s="24" t="s">
        <v>55</v>
      </c>
      <c r="I7" s="24" t="s">
        <v>56</v>
      </c>
      <c r="J7" s="24" t="s">
        <v>166</v>
      </c>
      <c r="K7" s="23" t="s">
        <v>685</v>
      </c>
      <c r="L7" s="162" t="s">
        <v>696</v>
      </c>
      <c r="M7" s="164" t="s">
        <v>697</v>
      </c>
      <c r="N7" s="158" t="s">
        <v>638</v>
      </c>
      <c r="O7" s="158" t="s">
        <v>639</v>
      </c>
      <c r="P7" s="24"/>
      <c r="Q7" s="24"/>
      <c r="R7" s="24"/>
      <c r="S7" s="24"/>
      <c r="T7" s="24"/>
      <c r="U7" s="24"/>
      <c r="V7" s="24" t="s">
        <v>59</v>
      </c>
      <c r="W7" s="24"/>
      <c r="X7" s="24"/>
      <c r="Y7" s="23" t="s">
        <v>139</v>
      </c>
      <c r="Z7" s="23" t="s">
        <v>60</v>
      </c>
    </row>
    <row r="8" spans="1:26" s="84" customFormat="1" ht="45" x14ac:dyDescent="0.25">
      <c r="A8" s="159">
        <v>4</v>
      </c>
      <c r="B8" s="58" t="s">
        <v>163</v>
      </c>
      <c r="C8" s="58" t="s">
        <v>164</v>
      </c>
      <c r="D8" s="59">
        <v>70981795</v>
      </c>
      <c r="E8" s="59">
        <v>150012420</v>
      </c>
      <c r="F8" s="59">
        <v>650012372</v>
      </c>
      <c r="G8" s="58" t="s">
        <v>640</v>
      </c>
      <c r="H8" s="59" t="s">
        <v>55</v>
      </c>
      <c r="I8" s="59" t="s">
        <v>56</v>
      </c>
      <c r="J8" s="59" t="s">
        <v>166</v>
      </c>
      <c r="K8" s="58" t="s">
        <v>641</v>
      </c>
      <c r="L8" s="93">
        <v>12000000</v>
      </c>
      <c r="M8" s="93">
        <f t="shared" ref="M8:M11" si="0">L8/100*70</f>
        <v>8400000</v>
      </c>
      <c r="N8" s="59">
        <v>2024</v>
      </c>
      <c r="O8" s="59">
        <v>2027</v>
      </c>
      <c r="P8" s="59"/>
      <c r="Q8" s="59"/>
      <c r="R8" s="59"/>
      <c r="S8" s="59"/>
      <c r="T8" s="59"/>
      <c r="U8" s="59"/>
      <c r="V8" s="59" t="s">
        <v>59</v>
      </c>
      <c r="W8" s="59"/>
      <c r="X8" s="59"/>
      <c r="Y8" s="59" t="s">
        <v>139</v>
      </c>
      <c r="Z8" s="59"/>
    </row>
    <row r="9" spans="1:26" s="84" customFormat="1" ht="45" x14ac:dyDescent="0.25">
      <c r="A9" s="159">
        <v>5</v>
      </c>
      <c r="B9" s="58" t="s">
        <v>163</v>
      </c>
      <c r="C9" s="58" t="s">
        <v>164</v>
      </c>
      <c r="D9" s="59">
        <v>70981795</v>
      </c>
      <c r="E9" s="59">
        <v>150012420</v>
      </c>
      <c r="F9" s="59">
        <v>650012372</v>
      </c>
      <c r="G9" s="58" t="s">
        <v>642</v>
      </c>
      <c r="H9" s="59" t="s">
        <v>55</v>
      </c>
      <c r="I9" s="59" t="s">
        <v>56</v>
      </c>
      <c r="J9" s="59" t="s">
        <v>166</v>
      </c>
      <c r="K9" s="58" t="s">
        <v>642</v>
      </c>
      <c r="L9" s="93">
        <v>2500000</v>
      </c>
      <c r="M9" s="93">
        <f t="shared" si="0"/>
        <v>1750000</v>
      </c>
      <c r="N9" s="59">
        <v>2023</v>
      </c>
      <c r="O9" s="59">
        <v>2027</v>
      </c>
      <c r="P9" s="59"/>
      <c r="Q9" s="59"/>
      <c r="R9" s="59"/>
      <c r="S9" s="59" t="s">
        <v>59</v>
      </c>
      <c r="T9" s="59"/>
      <c r="U9" s="59"/>
      <c r="V9" s="59"/>
      <c r="W9" s="59"/>
      <c r="X9" s="59" t="s">
        <v>59</v>
      </c>
      <c r="Y9" s="59" t="s">
        <v>139</v>
      </c>
      <c r="Z9" s="59"/>
    </row>
    <row r="10" spans="1:26" s="84" customFormat="1" ht="45" x14ac:dyDescent="0.25">
      <c r="A10" s="352">
        <v>6</v>
      </c>
      <c r="B10" s="58" t="s">
        <v>163</v>
      </c>
      <c r="C10" s="58" t="s">
        <v>164</v>
      </c>
      <c r="D10" s="59">
        <v>70981795</v>
      </c>
      <c r="E10" s="59">
        <v>150012420</v>
      </c>
      <c r="F10" s="59">
        <v>650012372</v>
      </c>
      <c r="G10" s="58" t="s">
        <v>504</v>
      </c>
      <c r="H10" s="59" t="s">
        <v>55</v>
      </c>
      <c r="I10" s="59" t="s">
        <v>56</v>
      </c>
      <c r="J10" s="59" t="s">
        <v>166</v>
      </c>
      <c r="K10" s="58" t="s">
        <v>505</v>
      </c>
      <c r="L10" s="343" t="s">
        <v>933</v>
      </c>
      <c r="M10" s="343" t="s">
        <v>934</v>
      </c>
      <c r="N10" s="59">
        <v>2023</v>
      </c>
      <c r="O10" s="59">
        <v>2024</v>
      </c>
      <c r="P10" s="59"/>
      <c r="Q10" s="59"/>
      <c r="R10" s="59"/>
      <c r="S10" s="59"/>
      <c r="T10" s="59"/>
      <c r="U10" s="59"/>
      <c r="V10" s="59" t="s">
        <v>59</v>
      </c>
      <c r="W10" s="59"/>
      <c r="X10" s="59"/>
      <c r="Y10" s="59" t="s">
        <v>139</v>
      </c>
      <c r="Z10" s="59"/>
    </row>
    <row r="11" spans="1:26" s="84" customFormat="1" ht="45" x14ac:dyDescent="0.25">
      <c r="A11" s="159">
        <v>7</v>
      </c>
      <c r="B11" s="58" t="s">
        <v>163</v>
      </c>
      <c r="C11" s="58" t="s">
        <v>164</v>
      </c>
      <c r="D11" s="59">
        <v>70981795</v>
      </c>
      <c r="E11" s="59">
        <v>150012420</v>
      </c>
      <c r="F11" s="59">
        <v>650012372</v>
      </c>
      <c r="G11" s="58" t="s">
        <v>506</v>
      </c>
      <c r="H11" s="59" t="s">
        <v>55</v>
      </c>
      <c r="I11" s="59" t="s">
        <v>56</v>
      </c>
      <c r="J11" s="59" t="s">
        <v>166</v>
      </c>
      <c r="K11" s="58" t="s">
        <v>506</v>
      </c>
      <c r="L11" s="93">
        <v>500000</v>
      </c>
      <c r="M11" s="93">
        <f t="shared" si="0"/>
        <v>350000</v>
      </c>
      <c r="N11" s="59">
        <v>2023</v>
      </c>
      <c r="O11" s="59">
        <v>2024</v>
      </c>
      <c r="P11" s="59"/>
      <c r="Q11" s="59"/>
      <c r="R11" s="59"/>
      <c r="S11" s="59"/>
      <c r="T11" s="59"/>
      <c r="U11" s="59"/>
      <c r="V11" s="59" t="s">
        <v>59</v>
      </c>
      <c r="W11" s="59"/>
      <c r="X11" s="59"/>
      <c r="Y11" s="59" t="s">
        <v>139</v>
      </c>
      <c r="Z11" s="59"/>
    </row>
    <row r="12" spans="1:26" s="84" customFormat="1" ht="45" x14ac:dyDescent="0.25">
      <c r="A12" s="160">
        <v>8</v>
      </c>
      <c r="B12" s="23" t="s">
        <v>163</v>
      </c>
      <c r="C12" s="23" t="s">
        <v>164</v>
      </c>
      <c r="D12" s="24">
        <v>70981795</v>
      </c>
      <c r="E12" s="23">
        <v>150012420</v>
      </c>
      <c r="F12" s="24">
        <v>650012372</v>
      </c>
      <c r="G12" s="23" t="s">
        <v>249</v>
      </c>
      <c r="H12" s="24" t="s">
        <v>55</v>
      </c>
      <c r="I12" s="24" t="s">
        <v>56</v>
      </c>
      <c r="J12" s="24" t="s">
        <v>166</v>
      </c>
      <c r="K12" s="23" t="s">
        <v>249</v>
      </c>
      <c r="L12" s="32">
        <v>2500000</v>
      </c>
      <c r="M12" s="80">
        <v>1750000</v>
      </c>
      <c r="N12" s="24">
        <v>2022</v>
      </c>
      <c r="O12" s="24">
        <v>2024</v>
      </c>
      <c r="P12" s="24"/>
      <c r="Q12" s="24"/>
      <c r="R12" s="24"/>
      <c r="S12" s="24"/>
      <c r="T12" s="24"/>
      <c r="U12" s="24"/>
      <c r="V12" s="24" t="s">
        <v>59</v>
      </c>
      <c r="W12" s="24" t="s">
        <v>59</v>
      </c>
      <c r="X12" s="24"/>
      <c r="Y12" s="23" t="s">
        <v>139</v>
      </c>
      <c r="Z12" s="23" t="s">
        <v>60</v>
      </c>
    </row>
    <row r="13" spans="1:26" s="84" customFormat="1" ht="45" x14ac:dyDescent="0.25">
      <c r="A13" s="352">
        <v>9</v>
      </c>
      <c r="B13" s="23" t="s">
        <v>163</v>
      </c>
      <c r="C13" s="23" t="s">
        <v>164</v>
      </c>
      <c r="D13" s="24">
        <v>70981795</v>
      </c>
      <c r="E13" s="23">
        <v>150012420</v>
      </c>
      <c r="F13" s="24">
        <v>650012372</v>
      </c>
      <c r="G13" s="23" t="s">
        <v>250</v>
      </c>
      <c r="H13" s="24" t="s">
        <v>55</v>
      </c>
      <c r="I13" s="24" t="s">
        <v>56</v>
      </c>
      <c r="J13" s="24" t="s">
        <v>166</v>
      </c>
      <c r="K13" s="23" t="s">
        <v>250</v>
      </c>
      <c r="L13" s="46" t="s">
        <v>935</v>
      </c>
      <c r="M13" s="46" t="s">
        <v>936</v>
      </c>
      <c r="N13" s="24">
        <v>2023</v>
      </c>
      <c r="O13" s="24">
        <v>2027</v>
      </c>
      <c r="P13" s="24"/>
      <c r="Q13" s="24"/>
      <c r="R13" s="24"/>
      <c r="S13" s="24"/>
      <c r="T13" s="24"/>
      <c r="U13" s="24"/>
      <c r="V13" s="24" t="s">
        <v>59</v>
      </c>
      <c r="W13" s="24"/>
      <c r="X13" s="24"/>
      <c r="Y13" s="23" t="s">
        <v>139</v>
      </c>
      <c r="Z13" s="23" t="s">
        <v>60</v>
      </c>
    </row>
    <row r="14" spans="1:26" s="84" customFormat="1" ht="45" x14ac:dyDescent="0.25">
      <c r="A14" s="362">
        <v>10</v>
      </c>
      <c r="B14" s="362" t="s">
        <v>163</v>
      </c>
      <c r="C14" s="362" t="s">
        <v>164</v>
      </c>
      <c r="D14" s="362">
        <v>70981795</v>
      </c>
      <c r="E14" s="362">
        <v>150012420</v>
      </c>
      <c r="F14" s="362">
        <v>650012372</v>
      </c>
      <c r="G14" s="362" t="s">
        <v>400</v>
      </c>
      <c r="H14" s="362" t="s">
        <v>55</v>
      </c>
      <c r="I14" s="362" t="s">
        <v>56</v>
      </c>
      <c r="J14" s="362" t="s">
        <v>166</v>
      </c>
      <c r="K14" s="362" t="s">
        <v>400</v>
      </c>
      <c r="L14" s="362">
        <v>4500000</v>
      </c>
      <c r="M14" s="362">
        <v>3150000</v>
      </c>
      <c r="N14" s="362">
        <v>2025</v>
      </c>
      <c r="O14" s="362">
        <v>2027</v>
      </c>
      <c r="P14" s="362" t="s">
        <v>59</v>
      </c>
      <c r="Q14" s="362" t="s">
        <v>59</v>
      </c>
      <c r="R14" s="362" t="s">
        <v>59</v>
      </c>
      <c r="S14" s="362" t="s">
        <v>59</v>
      </c>
      <c r="T14" s="362"/>
      <c r="U14" s="362"/>
      <c r="V14" s="362"/>
      <c r="W14" s="362"/>
      <c r="X14" s="362"/>
      <c r="Y14" s="362" t="s">
        <v>139</v>
      </c>
      <c r="Z14" s="362" t="s">
        <v>60</v>
      </c>
    </row>
    <row r="15" spans="1:26" s="84" customFormat="1" ht="45" x14ac:dyDescent="0.25">
      <c r="A15" s="362">
        <v>11</v>
      </c>
      <c r="B15" s="362" t="s">
        <v>163</v>
      </c>
      <c r="C15" s="362" t="s">
        <v>164</v>
      </c>
      <c r="D15" s="362">
        <v>70981795</v>
      </c>
      <c r="E15" s="362">
        <v>150012420</v>
      </c>
      <c r="F15" s="362">
        <v>650012372</v>
      </c>
      <c r="G15" s="362" t="s">
        <v>1052</v>
      </c>
      <c r="H15" s="362" t="s">
        <v>55</v>
      </c>
      <c r="I15" s="362" t="s">
        <v>56</v>
      </c>
      <c r="J15" s="362" t="s">
        <v>166</v>
      </c>
      <c r="K15" s="362" t="s">
        <v>1052</v>
      </c>
      <c r="L15" s="362">
        <v>1000000</v>
      </c>
      <c r="M15" s="362">
        <v>700000</v>
      </c>
      <c r="N15" s="362">
        <v>2025</v>
      </c>
      <c r="O15" s="362">
        <v>2027</v>
      </c>
      <c r="P15" s="362"/>
      <c r="Q15" s="362"/>
      <c r="R15" s="362" t="s">
        <v>59</v>
      </c>
      <c r="S15" s="362"/>
      <c r="T15" s="362"/>
      <c r="U15" s="362"/>
      <c r="V15" s="362"/>
      <c r="W15" s="362"/>
      <c r="X15" s="362"/>
      <c r="Y15" s="362" t="s">
        <v>1056</v>
      </c>
      <c r="Z15" s="362" t="s">
        <v>60</v>
      </c>
    </row>
    <row r="16" spans="1:26" s="84" customFormat="1" ht="45" x14ac:dyDescent="0.25">
      <c r="A16" s="368">
        <v>12</v>
      </c>
      <c r="B16" s="246" t="s">
        <v>455</v>
      </c>
      <c r="C16" s="246" t="s">
        <v>456</v>
      </c>
      <c r="D16" s="368">
        <v>75023512</v>
      </c>
      <c r="E16" s="246">
        <v>107607981</v>
      </c>
      <c r="F16" s="368">
        <v>600117090</v>
      </c>
      <c r="G16" s="246" t="s">
        <v>983</v>
      </c>
      <c r="H16" s="368" t="s">
        <v>55</v>
      </c>
      <c r="I16" s="368" t="s">
        <v>56</v>
      </c>
      <c r="J16" s="368" t="s">
        <v>146</v>
      </c>
      <c r="K16" s="246" t="s">
        <v>984</v>
      </c>
      <c r="L16" s="101" t="s">
        <v>985</v>
      </c>
      <c r="M16" s="381" t="s">
        <v>452</v>
      </c>
      <c r="N16" s="101" t="s">
        <v>986</v>
      </c>
      <c r="O16" s="382">
        <v>2027</v>
      </c>
      <c r="P16" s="368"/>
      <c r="Q16" s="239" t="s">
        <v>59</v>
      </c>
      <c r="R16" s="368" t="s">
        <v>59</v>
      </c>
      <c r="S16" s="239" t="s">
        <v>59</v>
      </c>
      <c r="T16" s="368"/>
      <c r="U16" s="368"/>
      <c r="V16" s="368" t="s">
        <v>59</v>
      </c>
      <c r="W16" s="368"/>
      <c r="X16" s="368"/>
      <c r="Y16" s="87" t="s">
        <v>62</v>
      </c>
      <c r="Z16" s="246" t="s">
        <v>60</v>
      </c>
    </row>
    <row r="17" spans="1:26" s="84" customFormat="1" ht="45" x14ac:dyDescent="0.25">
      <c r="A17" s="383">
        <v>13</v>
      </c>
      <c r="B17" s="246" t="s">
        <v>455</v>
      </c>
      <c r="C17" s="246" t="s">
        <v>456</v>
      </c>
      <c r="D17" s="368">
        <v>75023512</v>
      </c>
      <c r="E17" s="246">
        <v>107607981</v>
      </c>
      <c r="F17" s="368">
        <v>600117090</v>
      </c>
      <c r="G17" s="246" t="s">
        <v>149</v>
      </c>
      <c r="H17" s="368" t="s">
        <v>55</v>
      </c>
      <c r="I17" s="368" t="s">
        <v>56</v>
      </c>
      <c r="J17" s="368" t="s">
        <v>146</v>
      </c>
      <c r="K17" s="246" t="s">
        <v>148</v>
      </c>
      <c r="L17" s="384">
        <v>2500000</v>
      </c>
      <c r="M17" s="385">
        <f t="shared" ref="M17:M23" si="1">L17/100*70</f>
        <v>1750000</v>
      </c>
      <c r="N17" s="382">
        <v>2022</v>
      </c>
      <c r="O17" s="382">
        <v>2027</v>
      </c>
      <c r="P17" s="368" t="s">
        <v>59</v>
      </c>
      <c r="Q17" s="368"/>
      <c r="R17" s="368"/>
      <c r="S17" s="368" t="s">
        <v>59</v>
      </c>
      <c r="T17" s="368"/>
      <c r="U17" s="368"/>
      <c r="V17" s="368"/>
      <c r="W17" s="368"/>
      <c r="X17" s="368"/>
      <c r="Y17" s="87" t="s">
        <v>62</v>
      </c>
      <c r="Z17" s="246" t="s">
        <v>60</v>
      </c>
    </row>
    <row r="18" spans="1:26" s="84" customFormat="1" ht="45" x14ac:dyDescent="0.25">
      <c r="A18" s="85">
        <v>14</v>
      </c>
      <c r="B18" s="12" t="s">
        <v>455</v>
      </c>
      <c r="C18" s="12" t="s">
        <v>456</v>
      </c>
      <c r="D18" s="13">
        <v>75023512</v>
      </c>
      <c r="E18" s="12">
        <v>107607981</v>
      </c>
      <c r="F18" s="13">
        <v>600117090</v>
      </c>
      <c r="G18" s="12" t="s">
        <v>150</v>
      </c>
      <c r="H18" s="13" t="s">
        <v>55</v>
      </c>
      <c r="I18" s="13" t="s">
        <v>56</v>
      </c>
      <c r="J18" s="13" t="s">
        <v>146</v>
      </c>
      <c r="K18" s="12" t="s">
        <v>151</v>
      </c>
      <c r="L18" s="79">
        <v>20000000</v>
      </c>
      <c r="M18" s="86">
        <f t="shared" si="1"/>
        <v>14000000</v>
      </c>
      <c r="N18" s="36">
        <v>2021</v>
      </c>
      <c r="O18" s="36">
        <v>2027</v>
      </c>
      <c r="P18" s="13"/>
      <c r="Q18" s="13"/>
      <c r="R18" s="13"/>
      <c r="S18" s="13"/>
      <c r="T18" s="13"/>
      <c r="U18" s="13"/>
      <c r="V18" s="13" t="s">
        <v>59</v>
      </c>
      <c r="W18" s="13"/>
      <c r="X18" s="13"/>
      <c r="Y18" s="15" t="s">
        <v>62</v>
      </c>
      <c r="Z18" s="12" t="s">
        <v>60</v>
      </c>
    </row>
    <row r="19" spans="1:26" s="84" customFormat="1" ht="45" x14ac:dyDescent="0.25">
      <c r="A19" s="85">
        <v>15</v>
      </c>
      <c r="B19" s="12" t="s">
        <v>455</v>
      </c>
      <c r="C19" s="12" t="s">
        <v>456</v>
      </c>
      <c r="D19" s="13">
        <v>75023512</v>
      </c>
      <c r="E19" s="12">
        <v>107607981</v>
      </c>
      <c r="F19" s="13">
        <v>600117090</v>
      </c>
      <c r="G19" s="12" t="s">
        <v>152</v>
      </c>
      <c r="H19" s="13" t="s">
        <v>55</v>
      </c>
      <c r="I19" s="13" t="s">
        <v>56</v>
      </c>
      <c r="J19" s="13" t="s">
        <v>146</v>
      </c>
      <c r="K19" s="12" t="s">
        <v>153</v>
      </c>
      <c r="L19" s="79">
        <v>1000000</v>
      </c>
      <c r="M19" s="86">
        <f t="shared" si="1"/>
        <v>700000</v>
      </c>
      <c r="N19" s="36">
        <v>2021</v>
      </c>
      <c r="O19" s="36">
        <v>2025</v>
      </c>
      <c r="P19" s="13"/>
      <c r="Q19" s="13"/>
      <c r="R19" s="13" t="s">
        <v>59</v>
      </c>
      <c r="S19" s="13" t="s">
        <v>59</v>
      </c>
      <c r="T19" s="13"/>
      <c r="U19" s="13"/>
      <c r="V19" s="13" t="s">
        <v>59</v>
      </c>
      <c r="W19" s="13" t="s">
        <v>59</v>
      </c>
      <c r="X19" s="13"/>
      <c r="Y19" s="15" t="s">
        <v>62</v>
      </c>
      <c r="Z19" s="12" t="s">
        <v>60</v>
      </c>
    </row>
    <row r="20" spans="1:26" s="84" customFormat="1" ht="45" x14ac:dyDescent="0.25">
      <c r="A20" s="383">
        <v>16</v>
      </c>
      <c r="B20" s="246" t="s">
        <v>455</v>
      </c>
      <c r="C20" s="246" t="s">
        <v>456</v>
      </c>
      <c r="D20" s="368">
        <v>75023512</v>
      </c>
      <c r="E20" s="246">
        <v>107607981</v>
      </c>
      <c r="F20" s="368">
        <v>600117090</v>
      </c>
      <c r="G20" s="246" t="s">
        <v>987</v>
      </c>
      <c r="H20" s="368" t="s">
        <v>55</v>
      </c>
      <c r="I20" s="368" t="s">
        <v>56</v>
      </c>
      <c r="J20" s="368" t="s">
        <v>146</v>
      </c>
      <c r="K20" s="246" t="s">
        <v>988</v>
      </c>
      <c r="L20" s="384">
        <v>20000000</v>
      </c>
      <c r="M20" s="385">
        <f t="shared" si="1"/>
        <v>14000000</v>
      </c>
      <c r="N20" s="101" t="s">
        <v>989</v>
      </c>
      <c r="O20" s="382">
        <v>2027</v>
      </c>
      <c r="P20" s="368"/>
      <c r="Q20" s="368"/>
      <c r="R20" s="368"/>
      <c r="S20" s="368"/>
      <c r="T20" s="368"/>
      <c r="U20" s="368"/>
      <c r="V20" s="368" t="s">
        <v>59</v>
      </c>
      <c r="W20" s="368" t="s">
        <v>59</v>
      </c>
      <c r="X20" s="368"/>
      <c r="Y20" s="87" t="s">
        <v>62</v>
      </c>
      <c r="Z20" s="246" t="s">
        <v>60</v>
      </c>
    </row>
    <row r="21" spans="1:26" s="84" customFormat="1" ht="45" x14ac:dyDescent="0.25">
      <c r="A21" s="85">
        <v>17</v>
      </c>
      <c r="B21" s="12" t="s">
        <v>455</v>
      </c>
      <c r="C21" s="12" t="s">
        <v>456</v>
      </c>
      <c r="D21" s="13">
        <v>75023512</v>
      </c>
      <c r="E21" s="12">
        <v>107607981</v>
      </c>
      <c r="F21" s="13">
        <v>600117090</v>
      </c>
      <c r="G21" s="12" t="s">
        <v>155</v>
      </c>
      <c r="H21" s="13" t="s">
        <v>55</v>
      </c>
      <c r="I21" s="13" t="s">
        <v>56</v>
      </c>
      <c r="J21" s="13" t="s">
        <v>146</v>
      </c>
      <c r="K21" s="21" t="s">
        <v>154</v>
      </c>
      <c r="L21" s="79">
        <v>8000000</v>
      </c>
      <c r="M21" s="86">
        <f t="shared" si="1"/>
        <v>5600000</v>
      </c>
      <c r="N21" s="36">
        <v>2022</v>
      </c>
      <c r="O21" s="36">
        <v>2027</v>
      </c>
      <c r="P21" s="13"/>
      <c r="Q21" s="13"/>
      <c r="R21" s="13"/>
      <c r="S21" s="13"/>
      <c r="T21" s="13"/>
      <c r="U21" s="13"/>
      <c r="V21" s="13" t="s">
        <v>59</v>
      </c>
      <c r="W21" s="13" t="s">
        <v>59</v>
      </c>
      <c r="X21" s="13"/>
      <c r="Y21" s="15" t="s">
        <v>62</v>
      </c>
      <c r="Z21" s="12" t="s">
        <v>60</v>
      </c>
    </row>
    <row r="22" spans="1:26" s="84" customFormat="1" ht="45" x14ac:dyDescent="0.25">
      <c r="A22" s="383">
        <v>18</v>
      </c>
      <c r="B22" s="246" t="s">
        <v>455</v>
      </c>
      <c r="C22" s="246" t="s">
        <v>456</v>
      </c>
      <c r="D22" s="368">
        <v>75023512</v>
      </c>
      <c r="E22" s="246">
        <v>107607981</v>
      </c>
      <c r="F22" s="368">
        <v>600117090</v>
      </c>
      <c r="G22" s="246" t="s">
        <v>157</v>
      </c>
      <c r="H22" s="368" t="s">
        <v>55</v>
      </c>
      <c r="I22" s="368" t="s">
        <v>56</v>
      </c>
      <c r="J22" s="368" t="s">
        <v>146</v>
      </c>
      <c r="K22" s="246" t="s">
        <v>158</v>
      </c>
      <c r="L22" s="384">
        <v>2000000</v>
      </c>
      <c r="M22" s="385">
        <f t="shared" si="1"/>
        <v>1400000</v>
      </c>
      <c r="N22" s="382">
        <v>2022</v>
      </c>
      <c r="O22" s="382">
        <v>2026</v>
      </c>
      <c r="P22" s="368"/>
      <c r="Q22" s="368"/>
      <c r="R22" s="368"/>
      <c r="S22" s="368"/>
      <c r="T22" s="368"/>
      <c r="U22" s="368"/>
      <c r="V22" s="368" t="s">
        <v>59</v>
      </c>
      <c r="W22" s="368" t="s">
        <v>59</v>
      </c>
      <c r="X22" s="368"/>
      <c r="Y22" s="87" t="s">
        <v>62</v>
      </c>
      <c r="Z22" s="246" t="s">
        <v>60</v>
      </c>
    </row>
    <row r="23" spans="1:26" s="84" customFormat="1" ht="45" x14ac:dyDescent="0.25">
      <c r="A23" s="85">
        <v>19</v>
      </c>
      <c r="B23" s="12" t="s">
        <v>455</v>
      </c>
      <c r="C23" s="12" t="s">
        <v>456</v>
      </c>
      <c r="D23" s="13">
        <v>75023512</v>
      </c>
      <c r="E23" s="12">
        <v>107607981</v>
      </c>
      <c r="F23" s="13">
        <v>600117090</v>
      </c>
      <c r="G23" s="12" t="s">
        <v>159</v>
      </c>
      <c r="H23" s="13" t="s">
        <v>55</v>
      </c>
      <c r="I23" s="13" t="s">
        <v>56</v>
      </c>
      <c r="J23" s="13" t="s">
        <v>146</v>
      </c>
      <c r="K23" s="12" t="s">
        <v>154</v>
      </c>
      <c r="L23" s="79">
        <v>2000000</v>
      </c>
      <c r="M23" s="86">
        <f t="shared" si="1"/>
        <v>1400000</v>
      </c>
      <c r="N23" s="36">
        <v>2020</v>
      </c>
      <c r="O23" s="36">
        <v>2024</v>
      </c>
      <c r="P23" s="13"/>
      <c r="Q23" s="13"/>
      <c r="R23" s="13"/>
      <c r="S23" s="13"/>
      <c r="T23" s="13"/>
      <c r="U23" s="13"/>
      <c r="V23" s="13" t="s">
        <v>59</v>
      </c>
      <c r="W23" s="13"/>
      <c r="X23" s="13"/>
      <c r="Y23" s="12" t="s">
        <v>160</v>
      </c>
      <c r="Z23" s="12" t="s">
        <v>156</v>
      </c>
    </row>
    <row r="24" spans="1:26" s="84" customFormat="1" ht="45" x14ac:dyDescent="0.25">
      <c r="A24" s="386">
        <v>20</v>
      </c>
      <c r="B24" s="387" t="s">
        <v>455</v>
      </c>
      <c r="C24" s="243" t="s">
        <v>456</v>
      </c>
      <c r="D24" s="388">
        <v>75023512</v>
      </c>
      <c r="E24" s="388">
        <v>600117090</v>
      </c>
      <c r="F24" s="388">
        <v>102443793</v>
      </c>
      <c r="G24" s="243" t="s">
        <v>157</v>
      </c>
      <c r="H24" s="243" t="s">
        <v>55</v>
      </c>
      <c r="I24" s="388" t="s">
        <v>146</v>
      </c>
      <c r="J24" s="388" t="s">
        <v>146</v>
      </c>
      <c r="K24" s="389" t="s">
        <v>643</v>
      </c>
      <c r="L24" s="390">
        <v>3300000</v>
      </c>
      <c r="M24" s="390">
        <f>L24/100*70</f>
        <v>2310000</v>
      </c>
      <c r="N24" s="388">
        <v>2023</v>
      </c>
      <c r="O24" s="388">
        <v>2027</v>
      </c>
      <c r="P24" s="388"/>
      <c r="Q24" s="388" t="s">
        <v>59</v>
      </c>
      <c r="R24" s="388" t="s">
        <v>59</v>
      </c>
      <c r="S24" s="388"/>
      <c r="T24" s="388"/>
      <c r="U24" s="388"/>
      <c r="V24" s="388" t="s">
        <v>59</v>
      </c>
      <c r="W24" s="388"/>
      <c r="X24" s="388"/>
      <c r="Y24" s="243" t="s">
        <v>62</v>
      </c>
      <c r="Z24" s="388" t="s">
        <v>60</v>
      </c>
    </row>
    <row r="25" spans="1:26" s="84" customFormat="1" ht="45" x14ac:dyDescent="0.25">
      <c r="A25" s="159">
        <v>21</v>
      </c>
      <c r="B25" s="138" t="s">
        <v>455</v>
      </c>
      <c r="C25" s="58" t="s">
        <v>456</v>
      </c>
      <c r="D25" s="59">
        <v>75023512</v>
      </c>
      <c r="E25" s="59">
        <v>600117090</v>
      </c>
      <c r="F25" s="59">
        <v>102443793</v>
      </c>
      <c r="G25" s="58" t="s">
        <v>644</v>
      </c>
      <c r="H25" s="59" t="s">
        <v>55</v>
      </c>
      <c r="I25" s="59" t="s">
        <v>146</v>
      </c>
      <c r="J25" s="59" t="s">
        <v>146</v>
      </c>
      <c r="K25" s="67" t="s">
        <v>644</v>
      </c>
      <c r="L25" s="93">
        <v>4500000</v>
      </c>
      <c r="M25" s="93">
        <f t="shared" ref="M25:M34" si="2">L25/100*70</f>
        <v>3150000</v>
      </c>
      <c r="N25" s="59">
        <v>2023</v>
      </c>
      <c r="O25" s="59">
        <v>2027</v>
      </c>
      <c r="P25" s="59"/>
      <c r="Q25" s="59" t="s">
        <v>59</v>
      </c>
      <c r="R25" s="59"/>
      <c r="S25" s="59" t="s">
        <v>59</v>
      </c>
      <c r="T25" s="59"/>
      <c r="U25" s="59"/>
      <c r="V25" s="59" t="s">
        <v>59</v>
      </c>
      <c r="W25" s="59"/>
      <c r="X25" s="59" t="s">
        <v>59</v>
      </c>
      <c r="Y25" s="58" t="s">
        <v>62</v>
      </c>
      <c r="Z25" s="59" t="s">
        <v>60</v>
      </c>
    </row>
    <row r="26" spans="1:26" s="84" customFormat="1" ht="45" x14ac:dyDescent="0.25">
      <c r="A26" s="436">
        <v>22</v>
      </c>
      <c r="B26" s="58" t="s">
        <v>455</v>
      </c>
      <c r="C26" s="58" t="s">
        <v>456</v>
      </c>
      <c r="D26" s="59">
        <v>75023512</v>
      </c>
      <c r="E26" s="59">
        <v>600117090</v>
      </c>
      <c r="F26" s="59">
        <v>102443793</v>
      </c>
      <c r="G26" s="58" t="s">
        <v>645</v>
      </c>
      <c r="H26" s="59" t="s">
        <v>55</v>
      </c>
      <c r="I26" s="59" t="s">
        <v>146</v>
      </c>
      <c r="J26" s="59" t="s">
        <v>146</v>
      </c>
      <c r="K26" s="59" t="s">
        <v>646</v>
      </c>
      <c r="L26" s="392" t="s">
        <v>990</v>
      </c>
      <c r="M26" s="391">
        <v>4200000</v>
      </c>
      <c r="N26" s="59">
        <v>2023</v>
      </c>
      <c r="O26" s="59">
        <v>2027</v>
      </c>
      <c r="P26" s="59" t="s">
        <v>59</v>
      </c>
      <c r="Q26" s="59" t="s">
        <v>59</v>
      </c>
      <c r="R26" s="59" t="s">
        <v>59</v>
      </c>
      <c r="S26" s="59" t="s">
        <v>59</v>
      </c>
      <c r="T26" s="59"/>
      <c r="U26" s="59"/>
      <c r="V26" s="59"/>
      <c r="W26" s="59"/>
      <c r="X26" s="59" t="s">
        <v>59</v>
      </c>
      <c r="Y26" s="58" t="s">
        <v>62</v>
      </c>
      <c r="Z26" s="59" t="s">
        <v>60</v>
      </c>
    </row>
    <row r="27" spans="1:26" s="84" customFormat="1" ht="45" x14ac:dyDescent="0.25">
      <c r="A27" s="159">
        <v>23</v>
      </c>
      <c r="B27" s="58" t="s">
        <v>455</v>
      </c>
      <c r="C27" s="58" t="s">
        <v>456</v>
      </c>
      <c r="D27" s="59">
        <v>75023512</v>
      </c>
      <c r="E27" s="59">
        <v>600117090</v>
      </c>
      <c r="F27" s="59">
        <v>102443793</v>
      </c>
      <c r="G27" s="58" t="s">
        <v>647</v>
      </c>
      <c r="H27" s="59" t="s">
        <v>55</v>
      </c>
      <c r="I27" s="59" t="s">
        <v>146</v>
      </c>
      <c r="J27" s="59" t="s">
        <v>146</v>
      </c>
      <c r="K27" s="58" t="s">
        <v>648</v>
      </c>
      <c r="L27" s="93">
        <v>5200000</v>
      </c>
      <c r="M27" s="93">
        <f t="shared" si="2"/>
        <v>3640000</v>
      </c>
      <c r="N27" s="59">
        <v>2025</v>
      </c>
      <c r="O27" s="59">
        <v>2027</v>
      </c>
      <c r="P27" s="59" t="s">
        <v>59</v>
      </c>
      <c r="Q27" s="59" t="s">
        <v>59</v>
      </c>
      <c r="R27" s="59" t="s">
        <v>59</v>
      </c>
      <c r="S27" s="59" t="s">
        <v>59</v>
      </c>
      <c r="T27" s="59"/>
      <c r="U27" s="59"/>
      <c r="V27" s="59"/>
      <c r="W27" s="59"/>
      <c r="X27" s="59" t="s">
        <v>59</v>
      </c>
      <c r="Y27" s="58" t="s">
        <v>62</v>
      </c>
      <c r="Z27" s="59" t="s">
        <v>60</v>
      </c>
    </row>
    <row r="28" spans="1:26" s="84" customFormat="1" ht="45" x14ac:dyDescent="0.25">
      <c r="A28" s="436">
        <v>24</v>
      </c>
      <c r="B28" s="58" t="s">
        <v>455</v>
      </c>
      <c r="C28" s="58" t="s">
        <v>456</v>
      </c>
      <c r="D28" s="59">
        <v>75023512</v>
      </c>
      <c r="E28" s="59">
        <v>600117090</v>
      </c>
      <c r="F28" s="59">
        <v>102443793</v>
      </c>
      <c r="G28" s="58" t="s">
        <v>713</v>
      </c>
      <c r="H28" s="59" t="s">
        <v>55</v>
      </c>
      <c r="I28" s="59" t="s">
        <v>146</v>
      </c>
      <c r="J28" s="59" t="s">
        <v>146</v>
      </c>
      <c r="K28" s="58" t="s">
        <v>649</v>
      </c>
      <c r="L28" s="392" t="s">
        <v>991</v>
      </c>
      <c r="M28" s="391">
        <v>7000000</v>
      </c>
      <c r="N28" s="59">
        <v>2025</v>
      </c>
      <c r="O28" s="59">
        <v>2027</v>
      </c>
      <c r="P28" s="59" t="s">
        <v>59</v>
      </c>
      <c r="Q28" s="59" t="s">
        <v>59</v>
      </c>
      <c r="R28" s="59" t="s">
        <v>59</v>
      </c>
      <c r="S28" s="59" t="s">
        <v>59</v>
      </c>
      <c r="T28" s="59"/>
      <c r="U28" s="59"/>
      <c r="V28" s="59" t="s">
        <v>59</v>
      </c>
      <c r="W28" s="59"/>
      <c r="X28" s="59"/>
      <c r="Y28" s="58" t="s">
        <v>62</v>
      </c>
      <c r="Z28" s="59" t="s">
        <v>60</v>
      </c>
    </row>
    <row r="29" spans="1:26" s="84" customFormat="1" ht="45" x14ac:dyDescent="0.25">
      <c r="A29" s="159">
        <v>25</v>
      </c>
      <c r="B29" s="58" t="s">
        <v>455</v>
      </c>
      <c r="C29" s="58" t="s">
        <v>456</v>
      </c>
      <c r="D29" s="59">
        <v>75023512</v>
      </c>
      <c r="E29" s="59">
        <v>600117090</v>
      </c>
      <c r="F29" s="59">
        <v>102443793</v>
      </c>
      <c r="G29" s="58" t="s">
        <v>650</v>
      </c>
      <c r="H29" s="59" t="s">
        <v>651</v>
      </c>
      <c r="I29" s="59" t="s">
        <v>146</v>
      </c>
      <c r="J29" s="59" t="s">
        <v>146</v>
      </c>
      <c r="K29" s="58" t="s">
        <v>652</v>
      </c>
      <c r="L29" s="93">
        <v>10000000</v>
      </c>
      <c r="M29" s="93">
        <f t="shared" si="2"/>
        <v>7000000</v>
      </c>
      <c r="N29" s="59">
        <v>2024</v>
      </c>
      <c r="O29" s="59">
        <v>2027</v>
      </c>
      <c r="P29" s="59" t="s">
        <v>59</v>
      </c>
      <c r="Q29" s="59" t="s">
        <v>59</v>
      </c>
      <c r="R29" s="59" t="s">
        <v>59</v>
      </c>
      <c r="S29" s="59" t="s">
        <v>59</v>
      </c>
      <c r="T29" s="59"/>
      <c r="U29" s="59"/>
      <c r="V29" s="59" t="s">
        <v>59</v>
      </c>
      <c r="W29" s="59"/>
      <c r="X29" s="59"/>
      <c r="Y29" s="58" t="s">
        <v>62</v>
      </c>
      <c r="Z29" s="59" t="s">
        <v>60</v>
      </c>
    </row>
    <row r="30" spans="1:26" s="84" customFormat="1" ht="60" x14ac:dyDescent="0.25">
      <c r="A30" s="386">
        <v>26</v>
      </c>
      <c r="B30" s="243" t="s">
        <v>455</v>
      </c>
      <c r="C30" s="243" t="s">
        <v>456</v>
      </c>
      <c r="D30" s="388">
        <v>75023512</v>
      </c>
      <c r="E30" s="388">
        <v>600117090</v>
      </c>
      <c r="F30" s="388">
        <v>102443793</v>
      </c>
      <c r="G30" s="243" t="s">
        <v>653</v>
      </c>
      <c r="H30" s="388" t="s">
        <v>55</v>
      </c>
      <c r="I30" s="388" t="s">
        <v>146</v>
      </c>
      <c r="J30" s="388" t="s">
        <v>146</v>
      </c>
      <c r="K30" s="243" t="s">
        <v>654</v>
      </c>
      <c r="L30" s="390">
        <v>25000000</v>
      </c>
      <c r="M30" s="390">
        <f t="shared" si="2"/>
        <v>17500000</v>
      </c>
      <c r="N30" s="388">
        <v>2023</v>
      </c>
      <c r="O30" s="388">
        <v>20227</v>
      </c>
      <c r="P30" s="388"/>
      <c r="Q30" s="388"/>
      <c r="R30" s="388"/>
      <c r="S30" s="388"/>
      <c r="T30" s="388"/>
      <c r="U30" s="388"/>
      <c r="V30" s="388"/>
      <c r="W30" s="388"/>
      <c r="X30" s="388" t="s">
        <v>59</v>
      </c>
      <c r="Y30" s="243" t="s">
        <v>62</v>
      </c>
      <c r="Z30" s="388" t="s">
        <v>60</v>
      </c>
    </row>
    <row r="31" spans="1:26" s="84" customFormat="1" ht="45" x14ac:dyDescent="0.25">
      <c r="A31" s="159">
        <v>27</v>
      </c>
      <c r="B31" s="58" t="s">
        <v>455</v>
      </c>
      <c r="C31" s="58" t="s">
        <v>456</v>
      </c>
      <c r="D31" s="59">
        <v>75023512</v>
      </c>
      <c r="E31" s="59">
        <v>600117090</v>
      </c>
      <c r="F31" s="59">
        <v>102443793</v>
      </c>
      <c r="G31" s="58" t="s">
        <v>655</v>
      </c>
      <c r="H31" s="59" t="s">
        <v>55</v>
      </c>
      <c r="I31" s="59" t="s">
        <v>146</v>
      </c>
      <c r="J31" s="59" t="s">
        <v>146</v>
      </c>
      <c r="K31" s="58" t="s">
        <v>656</v>
      </c>
      <c r="L31" s="93">
        <v>30000000</v>
      </c>
      <c r="M31" s="93">
        <f t="shared" si="2"/>
        <v>21000000</v>
      </c>
      <c r="N31" s="59">
        <v>2023</v>
      </c>
      <c r="O31" s="59">
        <v>2027</v>
      </c>
      <c r="P31" s="59" t="s">
        <v>59</v>
      </c>
      <c r="Q31" s="59" t="s">
        <v>59</v>
      </c>
      <c r="R31" s="59" t="s">
        <v>59</v>
      </c>
      <c r="S31" s="59" t="s">
        <v>59</v>
      </c>
      <c r="T31" s="59"/>
      <c r="U31" s="59"/>
      <c r="V31" s="59"/>
      <c r="W31" s="59"/>
      <c r="X31" s="59" t="s">
        <v>59</v>
      </c>
      <c r="Y31" s="58" t="s">
        <v>62</v>
      </c>
      <c r="Z31" s="59" t="s">
        <v>60</v>
      </c>
    </row>
    <row r="32" spans="1:26" s="84" customFormat="1" ht="45" x14ac:dyDescent="0.25">
      <c r="A32" s="199">
        <v>28</v>
      </c>
      <c r="B32" s="58" t="s">
        <v>455</v>
      </c>
      <c r="C32" s="58" t="s">
        <v>456</v>
      </c>
      <c r="D32" s="59">
        <v>75023512</v>
      </c>
      <c r="E32" s="59">
        <v>600117090</v>
      </c>
      <c r="F32" s="59">
        <v>102443793</v>
      </c>
      <c r="G32" s="58" t="s">
        <v>714</v>
      </c>
      <c r="H32" s="59" t="s">
        <v>55</v>
      </c>
      <c r="I32" s="59" t="s">
        <v>146</v>
      </c>
      <c r="J32" s="59" t="s">
        <v>146</v>
      </c>
      <c r="K32" s="58" t="s">
        <v>657</v>
      </c>
      <c r="L32" s="192" t="s">
        <v>715</v>
      </c>
      <c r="M32" s="193" t="s">
        <v>716</v>
      </c>
      <c r="N32" s="193" t="s">
        <v>717</v>
      </c>
      <c r="O32" s="59">
        <v>2027</v>
      </c>
      <c r="P32" s="59" t="s">
        <v>59</v>
      </c>
      <c r="Q32" s="59" t="s">
        <v>59</v>
      </c>
      <c r="R32" s="59" t="s">
        <v>59</v>
      </c>
      <c r="S32" s="59" t="s">
        <v>59</v>
      </c>
      <c r="T32" s="59"/>
      <c r="U32" s="59"/>
      <c r="V32" s="59" t="s">
        <v>59</v>
      </c>
      <c r="W32" s="59"/>
      <c r="X32" s="59"/>
      <c r="Y32" s="58" t="s">
        <v>62</v>
      </c>
      <c r="Z32" s="59" t="s">
        <v>60</v>
      </c>
    </row>
    <row r="33" spans="1:26" s="84" customFormat="1" ht="45" x14ac:dyDescent="0.25">
      <c r="A33" s="199">
        <v>29</v>
      </c>
      <c r="B33" s="58" t="s">
        <v>455</v>
      </c>
      <c r="C33" s="58" t="s">
        <v>456</v>
      </c>
      <c r="D33" s="59">
        <v>75023512</v>
      </c>
      <c r="E33" s="59">
        <v>600117090</v>
      </c>
      <c r="F33" s="59">
        <v>102443793</v>
      </c>
      <c r="G33" s="58" t="s">
        <v>658</v>
      </c>
      <c r="H33" s="59" t="s">
        <v>55</v>
      </c>
      <c r="I33" s="59" t="s">
        <v>146</v>
      </c>
      <c r="J33" s="59" t="s">
        <v>146</v>
      </c>
      <c r="K33" s="58" t="s">
        <v>718</v>
      </c>
      <c r="L33" s="192" t="s">
        <v>719</v>
      </c>
      <c r="M33" s="193" t="s">
        <v>720</v>
      </c>
      <c r="N33" s="59">
        <v>2026</v>
      </c>
      <c r="O33" s="59">
        <v>2027</v>
      </c>
      <c r="P33" s="59" t="s">
        <v>59</v>
      </c>
      <c r="Q33" s="59" t="s">
        <v>59</v>
      </c>
      <c r="R33" s="59" t="s">
        <v>59</v>
      </c>
      <c r="S33" s="59" t="s">
        <v>59</v>
      </c>
      <c r="T33" s="59"/>
      <c r="U33" s="59"/>
      <c r="V33" s="59" t="s">
        <v>59</v>
      </c>
      <c r="W33" s="59" t="s">
        <v>59</v>
      </c>
      <c r="X33" s="59"/>
      <c r="Y33" s="58" t="s">
        <v>62</v>
      </c>
      <c r="Z33" s="59" t="s">
        <v>60</v>
      </c>
    </row>
    <row r="34" spans="1:26" s="84" customFormat="1" ht="45" x14ac:dyDescent="0.25">
      <c r="A34" s="159">
        <v>30</v>
      </c>
      <c r="B34" s="58" t="s">
        <v>455</v>
      </c>
      <c r="C34" s="58" t="s">
        <v>456</v>
      </c>
      <c r="D34" s="59">
        <v>75023512</v>
      </c>
      <c r="E34" s="59">
        <v>600117090</v>
      </c>
      <c r="F34" s="59">
        <v>102443793</v>
      </c>
      <c r="G34" s="58" t="s">
        <v>659</v>
      </c>
      <c r="H34" s="59" t="s">
        <v>55</v>
      </c>
      <c r="I34" s="59" t="s">
        <v>146</v>
      </c>
      <c r="J34" s="59" t="s">
        <v>146</v>
      </c>
      <c r="K34" s="58" t="s">
        <v>660</v>
      </c>
      <c r="L34" s="93">
        <v>10000000</v>
      </c>
      <c r="M34" s="93">
        <f t="shared" si="2"/>
        <v>7000000</v>
      </c>
      <c r="N34" s="59">
        <v>2023</v>
      </c>
      <c r="O34" s="59">
        <v>2027</v>
      </c>
      <c r="P34" s="59" t="s">
        <v>59</v>
      </c>
      <c r="Q34" s="59" t="s">
        <v>59</v>
      </c>
      <c r="R34" s="59"/>
      <c r="S34" s="59" t="s">
        <v>59</v>
      </c>
      <c r="T34" s="59"/>
      <c r="U34" s="59"/>
      <c r="V34" s="59"/>
      <c r="W34" s="59"/>
      <c r="X34" s="59" t="s">
        <v>59</v>
      </c>
      <c r="Y34" s="58" t="s">
        <v>62</v>
      </c>
      <c r="Z34" s="59" t="s">
        <v>60</v>
      </c>
    </row>
    <row r="35" spans="1:26" s="84" customFormat="1" ht="45" x14ac:dyDescent="0.25">
      <c r="A35" s="159">
        <v>31</v>
      </c>
      <c r="B35" s="61" t="s">
        <v>455</v>
      </c>
      <c r="C35" s="61" t="s">
        <v>456</v>
      </c>
      <c r="D35" s="55">
        <v>75023512</v>
      </c>
      <c r="E35" s="45">
        <v>107607981</v>
      </c>
      <c r="F35" s="48">
        <v>600117090</v>
      </c>
      <c r="G35" s="61" t="s">
        <v>533</v>
      </c>
      <c r="H35" s="55" t="s">
        <v>55</v>
      </c>
      <c r="I35" s="55" t="s">
        <v>146</v>
      </c>
      <c r="J35" s="55" t="s">
        <v>146</v>
      </c>
      <c r="K35" s="61" t="s">
        <v>534</v>
      </c>
      <c r="L35" s="63">
        <v>50000000</v>
      </c>
      <c r="M35" s="63">
        <f t="shared" ref="M35:M39" si="3">L35/100*70</f>
        <v>35000000</v>
      </c>
      <c r="N35" s="55">
        <v>2024</v>
      </c>
      <c r="O35" s="55">
        <v>2028</v>
      </c>
      <c r="P35" s="55"/>
      <c r="Q35" s="55"/>
      <c r="R35" s="55"/>
      <c r="S35" s="55"/>
      <c r="T35" s="55"/>
      <c r="U35" s="55"/>
      <c r="V35" s="55" t="s">
        <v>59</v>
      </c>
      <c r="W35" s="55" t="s">
        <v>59</v>
      </c>
      <c r="X35" s="55"/>
      <c r="Y35" s="61" t="s">
        <v>62</v>
      </c>
      <c r="Z35" s="55" t="s">
        <v>156</v>
      </c>
    </row>
    <row r="36" spans="1:26" s="84" customFormat="1" ht="45" x14ac:dyDescent="0.25">
      <c r="A36" s="199">
        <v>32</v>
      </c>
      <c r="B36" s="189" t="s">
        <v>455</v>
      </c>
      <c r="C36" s="189" t="s">
        <v>456</v>
      </c>
      <c r="D36" s="194" t="s">
        <v>721</v>
      </c>
      <c r="E36" s="189">
        <v>600117090</v>
      </c>
      <c r="F36" s="185">
        <v>102443793</v>
      </c>
      <c r="G36" s="189" t="s">
        <v>722</v>
      </c>
      <c r="H36" s="184" t="s">
        <v>55</v>
      </c>
      <c r="I36" s="184" t="s">
        <v>146</v>
      </c>
      <c r="J36" s="184" t="s">
        <v>146</v>
      </c>
      <c r="K36" s="189" t="s">
        <v>710</v>
      </c>
      <c r="L36" s="178">
        <v>6000000</v>
      </c>
      <c r="M36" s="191">
        <f t="shared" si="3"/>
        <v>4200000</v>
      </c>
      <c r="N36" s="195">
        <v>2025</v>
      </c>
      <c r="O36" s="195">
        <v>2027</v>
      </c>
      <c r="P36" s="185"/>
      <c r="Q36" s="185"/>
      <c r="R36" s="185"/>
      <c r="S36" s="185"/>
      <c r="T36" s="185"/>
      <c r="U36" s="185"/>
      <c r="V36" s="185" t="s">
        <v>59</v>
      </c>
      <c r="W36" s="185"/>
      <c r="X36" s="185" t="s">
        <v>59</v>
      </c>
      <c r="Y36" s="189" t="s">
        <v>62</v>
      </c>
      <c r="Z36" s="189" t="s">
        <v>60</v>
      </c>
    </row>
    <row r="37" spans="1:26" s="84" customFormat="1" ht="45" x14ac:dyDescent="0.25">
      <c r="A37" s="199">
        <v>33</v>
      </c>
      <c r="B37" s="189" t="s">
        <v>455</v>
      </c>
      <c r="C37" s="189" t="s">
        <v>456</v>
      </c>
      <c r="D37" s="194" t="s">
        <v>721</v>
      </c>
      <c r="E37" s="189">
        <v>600117090</v>
      </c>
      <c r="F37" s="185">
        <v>102443793</v>
      </c>
      <c r="G37" s="189" t="s">
        <v>723</v>
      </c>
      <c r="H37" s="184" t="s">
        <v>55</v>
      </c>
      <c r="I37" s="184" t="s">
        <v>146</v>
      </c>
      <c r="J37" s="184" t="s">
        <v>146</v>
      </c>
      <c r="K37" s="189" t="s">
        <v>724</v>
      </c>
      <c r="L37" s="178">
        <v>18000000</v>
      </c>
      <c r="M37" s="191">
        <f t="shared" si="3"/>
        <v>12600000</v>
      </c>
      <c r="N37" s="195">
        <v>2025</v>
      </c>
      <c r="O37" s="195">
        <v>2027</v>
      </c>
      <c r="P37" s="185"/>
      <c r="Q37" s="185"/>
      <c r="R37" s="185"/>
      <c r="S37" s="185" t="s">
        <v>59</v>
      </c>
      <c r="T37" s="185"/>
      <c r="U37" s="185"/>
      <c r="V37" s="185" t="s">
        <v>59</v>
      </c>
      <c r="W37" s="185"/>
      <c r="X37" s="185" t="s">
        <v>59</v>
      </c>
      <c r="Y37" s="189" t="s">
        <v>62</v>
      </c>
      <c r="Z37" s="189" t="s">
        <v>60</v>
      </c>
    </row>
    <row r="38" spans="1:26" s="84" customFormat="1" ht="60" x14ac:dyDescent="0.25">
      <c r="A38" s="199">
        <v>34</v>
      </c>
      <c r="B38" s="189" t="s">
        <v>455</v>
      </c>
      <c r="C38" s="189" t="s">
        <v>456</v>
      </c>
      <c r="D38" s="194" t="s">
        <v>721</v>
      </c>
      <c r="E38" s="189">
        <v>600117090</v>
      </c>
      <c r="F38" s="185">
        <v>102443793</v>
      </c>
      <c r="G38" s="189" t="s">
        <v>725</v>
      </c>
      <c r="H38" s="184" t="s">
        <v>55</v>
      </c>
      <c r="I38" s="184" t="s">
        <v>146</v>
      </c>
      <c r="J38" s="184" t="s">
        <v>146</v>
      </c>
      <c r="K38" s="189" t="s">
        <v>726</v>
      </c>
      <c r="L38" s="178">
        <v>10000000</v>
      </c>
      <c r="M38" s="191">
        <f t="shared" si="3"/>
        <v>7000000</v>
      </c>
      <c r="N38" s="195">
        <v>2026</v>
      </c>
      <c r="O38" s="195">
        <v>2027</v>
      </c>
      <c r="P38" s="185"/>
      <c r="Q38" s="185"/>
      <c r="R38" s="185"/>
      <c r="S38" s="185"/>
      <c r="T38" s="185"/>
      <c r="U38" s="185"/>
      <c r="V38" s="185" t="s">
        <v>59</v>
      </c>
      <c r="W38" s="185"/>
      <c r="X38" s="185"/>
      <c r="Y38" s="189" t="s">
        <v>62</v>
      </c>
      <c r="Z38" s="189" t="s">
        <v>60</v>
      </c>
    </row>
    <row r="39" spans="1:26" s="84" customFormat="1" ht="60" x14ac:dyDescent="0.25">
      <c r="A39" s="199">
        <v>35</v>
      </c>
      <c r="B39" s="189" t="s">
        <v>455</v>
      </c>
      <c r="C39" s="189" t="s">
        <v>456</v>
      </c>
      <c r="D39" s="194" t="s">
        <v>721</v>
      </c>
      <c r="E39" s="189">
        <v>600117090</v>
      </c>
      <c r="F39" s="185">
        <v>102443793</v>
      </c>
      <c r="G39" s="189" t="s">
        <v>727</v>
      </c>
      <c r="H39" s="184" t="s">
        <v>55</v>
      </c>
      <c r="I39" s="184" t="s">
        <v>146</v>
      </c>
      <c r="J39" s="184" t="s">
        <v>146</v>
      </c>
      <c r="K39" s="189" t="s">
        <v>728</v>
      </c>
      <c r="L39" s="178">
        <v>6000000</v>
      </c>
      <c r="M39" s="191">
        <f t="shared" si="3"/>
        <v>4200000</v>
      </c>
      <c r="N39" s="195">
        <v>2026</v>
      </c>
      <c r="O39" s="195">
        <v>2027</v>
      </c>
      <c r="P39" s="185"/>
      <c r="Q39" s="185"/>
      <c r="R39" s="185"/>
      <c r="S39" s="185" t="s">
        <v>59</v>
      </c>
      <c r="T39" s="185"/>
      <c r="U39" s="185"/>
      <c r="V39" s="185" t="s">
        <v>59</v>
      </c>
      <c r="W39" s="185"/>
      <c r="X39" s="185"/>
      <c r="Y39" s="189" t="s">
        <v>62</v>
      </c>
      <c r="Z39" s="189" t="s">
        <v>60</v>
      </c>
    </row>
    <row r="40" spans="1:26" s="84" customFormat="1" ht="45" x14ac:dyDescent="0.25">
      <c r="A40" s="437">
        <v>36</v>
      </c>
      <c r="B40" s="362" t="s">
        <v>455</v>
      </c>
      <c r="C40" s="363" t="s">
        <v>456</v>
      </c>
      <c r="D40" s="363">
        <v>75023512</v>
      </c>
      <c r="E40" s="363">
        <v>600117090</v>
      </c>
      <c r="F40" s="363">
        <v>102443793</v>
      </c>
      <c r="G40" s="362" t="s">
        <v>992</v>
      </c>
      <c r="H40" s="363" t="s">
        <v>55</v>
      </c>
      <c r="I40" s="363" t="s">
        <v>56</v>
      </c>
      <c r="J40" s="363" t="s">
        <v>146</v>
      </c>
      <c r="K40" s="362" t="s">
        <v>993</v>
      </c>
      <c r="L40" s="393" t="s">
        <v>994</v>
      </c>
      <c r="M40" s="394"/>
      <c r="N40" s="363">
        <v>2026</v>
      </c>
      <c r="O40" s="363">
        <v>2027</v>
      </c>
      <c r="P40" s="363"/>
      <c r="Q40" s="363"/>
      <c r="R40" s="363"/>
      <c r="S40" s="363"/>
      <c r="T40" s="363"/>
      <c r="U40" s="363"/>
      <c r="V40" s="363"/>
      <c r="W40" s="363"/>
      <c r="X40" s="363"/>
      <c r="Y40" s="362" t="s">
        <v>139</v>
      </c>
      <c r="Z40" s="363" t="s">
        <v>60</v>
      </c>
    </row>
    <row r="41" spans="1:26" s="84" customFormat="1" ht="45" x14ac:dyDescent="0.25">
      <c r="A41" s="437">
        <v>37</v>
      </c>
      <c r="B41" s="362" t="s">
        <v>455</v>
      </c>
      <c r="C41" s="363" t="s">
        <v>456</v>
      </c>
      <c r="D41" s="363">
        <v>75023512</v>
      </c>
      <c r="E41" s="363">
        <v>600117090</v>
      </c>
      <c r="F41" s="363">
        <v>102443793</v>
      </c>
      <c r="G41" s="362" t="s">
        <v>995</v>
      </c>
      <c r="H41" s="363" t="s">
        <v>55</v>
      </c>
      <c r="I41" s="363" t="s">
        <v>56</v>
      </c>
      <c r="J41" s="363" t="s">
        <v>146</v>
      </c>
      <c r="K41" s="362" t="s">
        <v>996</v>
      </c>
      <c r="L41" s="395" t="s">
        <v>997</v>
      </c>
      <c r="M41" s="394"/>
      <c r="N41" s="363">
        <v>2025</v>
      </c>
      <c r="O41" s="363">
        <v>2027</v>
      </c>
      <c r="P41" s="363"/>
      <c r="Q41" s="363"/>
      <c r="R41" s="363"/>
      <c r="S41" s="363"/>
      <c r="T41" s="363"/>
      <c r="U41" s="363"/>
      <c r="V41" s="363"/>
      <c r="W41" s="363" t="s">
        <v>59</v>
      </c>
      <c r="X41" s="363" t="s">
        <v>59</v>
      </c>
      <c r="Y41" s="362" t="s">
        <v>139</v>
      </c>
      <c r="Z41" s="363" t="s">
        <v>60</v>
      </c>
    </row>
    <row r="42" spans="1:26" s="84" customFormat="1" ht="45" x14ac:dyDescent="0.25">
      <c r="A42" s="437">
        <v>38</v>
      </c>
      <c r="B42" s="362" t="s">
        <v>455</v>
      </c>
      <c r="C42" s="363" t="s">
        <v>456</v>
      </c>
      <c r="D42" s="363">
        <v>75023512</v>
      </c>
      <c r="E42" s="363">
        <v>600117090</v>
      </c>
      <c r="F42" s="363">
        <v>102443793</v>
      </c>
      <c r="G42" s="362" t="s">
        <v>998</v>
      </c>
      <c r="H42" s="363" t="s">
        <v>55</v>
      </c>
      <c r="I42" s="363" t="s">
        <v>56</v>
      </c>
      <c r="J42" s="363" t="s">
        <v>146</v>
      </c>
      <c r="K42" s="362" t="s">
        <v>999</v>
      </c>
      <c r="L42" s="364">
        <v>2000000</v>
      </c>
      <c r="M42" s="394"/>
      <c r="N42" s="363">
        <v>2026</v>
      </c>
      <c r="O42" s="363">
        <v>2027</v>
      </c>
      <c r="P42" s="363"/>
      <c r="Q42" s="363"/>
      <c r="R42" s="363"/>
      <c r="S42" s="363"/>
      <c r="T42" s="363"/>
      <c r="U42" s="363"/>
      <c r="V42" s="363" t="s">
        <v>59</v>
      </c>
      <c r="W42" s="363"/>
      <c r="X42" s="363"/>
      <c r="Y42" s="362" t="s">
        <v>139</v>
      </c>
      <c r="Z42" s="363" t="s">
        <v>60</v>
      </c>
    </row>
    <row r="43" spans="1:26" s="84" customFormat="1" ht="45" x14ac:dyDescent="0.25">
      <c r="A43" s="159">
        <v>39</v>
      </c>
      <c r="B43" s="23" t="s">
        <v>126</v>
      </c>
      <c r="C43" s="23" t="s">
        <v>127</v>
      </c>
      <c r="D43" s="24">
        <v>71001417</v>
      </c>
      <c r="E43" s="24">
        <v>102443441</v>
      </c>
      <c r="F43" s="24">
        <v>600116883</v>
      </c>
      <c r="G43" s="23" t="s">
        <v>251</v>
      </c>
      <c r="H43" s="24" t="s">
        <v>55</v>
      </c>
      <c r="I43" s="24" t="s">
        <v>56</v>
      </c>
      <c r="J43" s="24" t="s">
        <v>128</v>
      </c>
      <c r="K43" s="23" t="s">
        <v>252</v>
      </c>
      <c r="L43" s="32">
        <v>25000000</v>
      </c>
      <c r="M43" s="80">
        <v>17500000</v>
      </c>
      <c r="N43" s="24">
        <v>2022</v>
      </c>
      <c r="O43" s="24">
        <v>2025</v>
      </c>
      <c r="P43" s="48" t="s">
        <v>59</v>
      </c>
      <c r="Q43" s="48" t="s">
        <v>59</v>
      </c>
      <c r="R43" s="48" t="s">
        <v>59</v>
      </c>
      <c r="S43" s="48" t="s">
        <v>59</v>
      </c>
      <c r="T43" s="48" t="s">
        <v>59</v>
      </c>
      <c r="U43" s="48" t="s">
        <v>59</v>
      </c>
      <c r="V43" s="24" t="s">
        <v>59</v>
      </c>
      <c r="W43" s="48" t="s">
        <v>59</v>
      </c>
      <c r="X43" s="48" t="s">
        <v>59</v>
      </c>
      <c r="Y43" s="23" t="s">
        <v>253</v>
      </c>
      <c r="Z43" s="23" t="s">
        <v>60</v>
      </c>
    </row>
    <row r="44" spans="1:26" s="84" customFormat="1" ht="45" x14ac:dyDescent="0.25">
      <c r="A44" s="159">
        <v>40</v>
      </c>
      <c r="B44" s="116" t="s">
        <v>126</v>
      </c>
      <c r="C44" s="116" t="s">
        <v>127</v>
      </c>
      <c r="D44" s="117">
        <v>71001417</v>
      </c>
      <c r="E44" s="117">
        <v>102443441</v>
      </c>
      <c r="F44" s="117">
        <v>600116883</v>
      </c>
      <c r="G44" s="116" t="s">
        <v>627</v>
      </c>
      <c r="H44" s="117" t="s">
        <v>55</v>
      </c>
      <c r="I44" s="117" t="s">
        <v>56</v>
      </c>
      <c r="J44" s="117" t="s">
        <v>128</v>
      </c>
      <c r="K44" s="136" t="s">
        <v>628</v>
      </c>
      <c r="L44" s="121">
        <v>15000000</v>
      </c>
      <c r="M44" s="121">
        <v>10500000</v>
      </c>
      <c r="N44" s="117">
        <v>2022</v>
      </c>
      <c r="O44" s="117">
        <v>2027</v>
      </c>
      <c r="P44" s="117" t="s">
        <v>59</v>
      </c>
      <c r="Q44" s="117" t="s">
        <v>59</v>
      </c>
      <c r="R44" s="117" t="s">
        <v>59</v>
      </c>
      <c r="S44" s="117" t="s">
        <v>59</v>
      </c>
      <c r="T44" s="117" t="s">
        <v>59</v>
      </c>
      <c r="U44" s="117" t="s">
        <v>59</v>
      </c>
      <c r="V44" s="117" t="s">
        <v>59</v>
      </c>
      <c r="W44" s="117" t="s">
        <v>59</v>
      </c>
      <c r="X44" s="117" t="s">
        <v>59</v>
      </c>
      <c r="Y44" s="116" t="s">
        <v>342</v>
      </c>
      <c r="Z44" s="135" t="s">
        <v>60</v>
      </c>
    </row>
    <row r="45" spans="1:26" s="84" customFormat="1" ht="45" x14ac:dyDescent="0.25">
      <c r="A45" s="159">
        <v>41</v>
      </c>
      <c r="B45" s="116" t="s">
        <v>126</v>
      </c>
      <c r="C45" s="116" t="s">
        <v>127</v>
      </c>
      <c r="D45" s="117">
        <v>71001417</v>
      </c>
      <c r="E45" s="117">
        <v>102443441</v>
      </c>
      <c r="F45" s="117">
        <v>600116883</v>
      </c>
      <c r="G45" s="116" t="s">
        <v>629</v>
      </c>
      <c r="H45" s="117" t="s">
        <v>55</v>
      </c>
      <c r="I45" s="117" t="s">
        <v>56</v>
      </c>
      <c r="J45" s="117" t="s">
        <v>128</v>
      </c>
      <c r="K45" s="137" t="s">
        <v>630</v>
      </c>
      <c r="L45" s="121">
        <v>5000000</v>
      </c>
      <c r="M45" s="121">
        <v>3500000</v>
      </c>
      <c r="N45" s="117">
        <v>2022</v>
      </c>
      <c r="O45" s="117">
        <v>2027</v>
      </c>
      <c r="P45" s="117" t="s">
        <v>59</v>
      </c>
      <c r="Q45" s="117" t="s">
        <v>59</v>
      </c>
      <c r="R45" s="117" t="s">
        <v>59</v>
      </c>
      <c r="S45" s="117" t="s">
        <v>59</v>
      </c>
      <c r="T45" s="117" t="s">
        <v>59</v>
      </c>
      <c r="U45" s="117" t="s">
        <v>59</v>
      </c>
      <c r="V45" s="117" t="s">
        <v>59</v>
      </c>
      <c r="W45" s="117" t="s">
        <v>59</v>
      </c>
      <c r="X45" s="117" t="s">
        <v>59</v>
      </c>
      <c r="Y45" s="116" t="s">
        <v>342</v>
      </c>
      <c r="Z45" s="135" t="s">
        <v>60</v>
      </c>
    </row>
    <row r="46" spans="1:26" s="84" customFormat="1" ht="90" x14ac:dyDescent="0.25">
      <c r="A46" s="159">
        <v>42</v>
      </c>
      <c r="B46" s="116" t="s">
        <v>126</v>
      </c>
      <c r="C46" s="116" t="s">
        <v>127</v>
      </c>
      <c r="D46" s="117">
        <v>71001417</v>
      </c>
      <c r="E46" s="117">
        <v>102443441</v>
      </c>
      <c r="F46" s="117">
        <v>600116883</v>
      </c>
      <c r="G46" s="116" t="s">
        <v>631</v>
      </c>
      <c r="H46" s="117" t="s">
        <v>55</v>
      </c>
      <c r="I46" s="117" t="s">
        <v>56</v>
      </c>
      <c r="J46" s="117" t="s">
        <v>128</v>
      </c>
      <c r="K46" s="136" t="s">
        <v>632</v>
      </c>
      <c r="L46" s="121">
        <v>30000000</v>
      </c>
      <c r="M46" s="121">
        <v>21000000</v>
      </c>
      <c r="N46" s="117">
        <v>2022</v>
      </c>
      <c r="O46" s="117">
        <v>2027</v>
      </c>
      <c r="P46" s="117" t="s">
        <v>59</v>
      </c>
      <c r="Q46" s="117" t="s">
        <v>59</v>
      </c>
      <c r="R46" s="117" t="s">
        <v>59</v>
      </c>
      <c r="S46" s="117" t="s">
        <v>59</v>
      </c>
      <c r="T46" s="117" t="s">
        <v>59</v>
      </c>
      <c r="U46" s="117" t="s">
        <v>59</v>
      </c>
      <c r="V46" s="117" t="s">
        <v>59</v>
      </c>
      <c r="W46" s="117" t="s">
        <v>59</v>
      </c>
      <c r="X46" s="117" t="s">
        <v>59</v>
      </c>
      <c r="Y46" s="116" t="s">
        <v>342</v>
      </c>
      <c r="Z46" s="135" t="s">
        <v>60</v>
      </c>
    </row>
    <row r="47" spans="1:26" s="84" customFormat="1" ht="45" x14ac:dyDescent="0.25">
      <c r="A47" s="159">
        <v>43</v>
      </c>
      <c r="B47" s="116" t="s">
        <v>126</v>
      </c>
      <c r="C47" s="116" t="s">
        <v>127</v>
      </c>
      <c r="D47" s="117">
        <v>71001417</v>
      </c>
      <c r="E47" s="117">
        <v>102443441</v>
      </c>
      <c r="F47" s="117">
        <v>600116883</v>
      </c>
      <c r="G47" s="116" t="s">
        <v>633</v>
      </c>
      <c r="H47" s="117" t="s">
        <v>55</v>
      </c>
      <c r="I47" s="117" t="s">
        <v>56</v>
      </c>
      <c r="J47" s="117" t="s">
        <v>128</v>
      </c>
      <c r="K47" s="136" t="s">
        <v>634</v>
      </c>
      <c r="L47" s="121">
        <v>5000000</v>
      </c>
      <c r="M47" s="121">
        <v>3500000</v>
      </c>
      <c r="N47" s="117">
        <v>2022</v>
      </c>
      <c r="O47" s="117">
        <v>2027</v>
      </c>
      <c r="P47" s="117" t="s">
        <v>59</v>
      </c>
      <c r="Q47" s="117" t="s">
        <v>59</v>
      </c>
      <c r="R47" s="117" t="s">
        <v>59</v>
      </c>
      <c r="S47" s="117" t="s">
        <v>59</v>
      </c>
      <c r="T47" s="117" t="s">
        <v>59</v>
      </c>
      <c r="U47" s="117" t="s">
        <v>59</v>
      </c>
      <c r="V47" s="117" t="s">
        <v>59</v>
      </c>
      <c r="W47" s="117" t="s">
        <v>59</v>
      </c>
      <c r="X47" s="117" t="s">
        <v>59</v>
      </c>
      <c r="Y47" s="116" t="s">
        <v>342</v>
      </c>
      <c r="Z47" s="135" t="s">
        <v>635</v>
      </c>
    </row>
    <row r="48" spans="1:26" s="84" customFormat="1" ht="45" x14ac:dyDescent="0.25">
      <c r="A48" s="159">
        <v>44</v>
      </c>
      <c r="B48" s="116" t="s">
        <v>126</v>
      </c>
      <c r="C48" s="116" t="s">
        <v>127</v>
      </c>
      <c r="D48" s="117">
        <v>71001417</v>
      </c>
      <c r="E48" s="117">
        <v>102443441</v>
      </c>
      <c r="F48" s="117">
        <v>600116883</v>
      </c>
      <c r="G48" s="116" t="s">
        <v>636</v>
      </c>
      <c r="H48" s="117" t="s">
        <v>55</v>
      </c>
      <c r="I48" s="117" t="s">
        <v>56</v>
      </c>
      <c r="J48" s="117" t="s">
        <v>128</v>
      </c>
      <c r="K48" s="136" t="s">
        <v>637</v>
      </c>
      <c r="L48" s="121">
        <v>10000000</v>
      </c>
      <c r="M48" s="121">
        <v>7000000</v>
      </c>
      <c r="N48" s="117">
        <v>2022</v>
      </c>
      <c r="O48" s="117">
        <v>2027</v>
      </c>
      <c r="P48" s="117" t="s">
        <v>59</v>
      </c>
      <c r="Q48" s="117" t="s">
        <v>59</v>
      </c>
      <c r="R48" s="117" t="s">
        <v>59</v>
      </c>
      <c r="S48" s="117" t="s">
        <v>59</v>
      </c>
      <c r="T48" s="117" t="s">
        <v>59</v>
      </c>
      <c r="U48" s="117" t="s">
        <v>59</v>
      </c>
      <c r="V48" s="117" t="s">
        <v>59</v>
      </c>
      <c r="W48" s="117" t="s">
        <v>59</v>
      </c>
      <c r="X48" s="117" t="s">
        <v>59</v>
      </c>
      <c r="Y48" s="116" t="s">
        <v>342</v>
      </c>
      <c r="Z48" s="135" t="s">
        <v>60</v>
      </c>
    </row>
    <row r="49" spans="1:26" s="84" customFormat="1" ht="45" x14ac:dyDescent="0.25">
      <c r="A49" s="159">
        <v>45</v>
      </c>
      <c r="B49" s="116" t="s">
        <v>126</v>
      </c>
      <c r="C49" s="116" t="s">
        <v>127</v>
      </c>
      <c r="D49" s="117">
        <v>71001417</v>
      </c>
      <c r="E49" s="117">
        <v>102443441</v>
      </c>
      <c r="F49" s="117">
        <v>600116883</v>
      </c>
      <c r="G49" s="116" t="s">
        <v>516</v>
      </c>
      <c r="H49" s="117" t="s">
        <v>55</v>
      </c>
      <c r="I49" s="117" t="s">
        <v>56</v>
      </c>
      <c r="J49" s="117" t="s">
        <v>128</v>
      </c>
      <c r="K49" s="116" t="s">
        <v>517</v>
      </c>
      <c r="L49" s="121">
        <v>5000000</v>
      </c>
      <c r="M49" s="121">
        <v>3500000</v>
      </c>
      <c r="N49" s="117">
        <v>2021</v>
      </c>
      <c r="O49" s="117">
        <v>2027</v>
      </c>
      <c r="P49" s="117" t="s">
        <v>59</v>
      </c>
      <c r="Q49" s="117" t="s">
        <v>59</v>
      </c>
      <c r="R49" s="117" t="s">
        <v>59</v>
      </c>
      <c r="S49" s="117" t="s">
        <v>59</v>
      </c>
      <c r="T49" s="117" t="s">
        <v>59</v>
      </c>
      <c r="U49" s="117" t="s">
        <v>59</v>
      </c>
      <c r="V49" s="117" t="s">
        <v>59</v>
      </c>
      <c r="W49" s="117" t="s">
        <v>59</v>
      </c>
      <c r="X49" s="117" t="s">
        <v>59</v>
      </c>
      <c r="Y49" s="116" t="s">
        <v>342</v>
      </c>
      <c r="Z49" s="135" t="s">
        <v>60</v>
      </c>
    </row>
    <row r="50" spans="1:26" s="84" customFormat="1" ht="45" x14ac:dyDescent="0.25">
      <c r="A50" s="438">
        <v>46</v>
      </c>
      <c r="B50" s="396" t="s">
        <v>126</v>
      </c>
      <c r="C50" s="396" t="s">
        <v>127</v>
      </c>
      <c r="D50" s="397">
        <v>71001417</v>
      </c>
      <c r="E50" s="397">
        <v>102443441</v>
      </c>
      <c r="F50" s="397">
        <v>600116883</v>
      </c>
      <c r="G50" s="396" t="s">
        <v>1000</v>
      </c>
      <c r="H50" s="397" t="s">
        <v>55</v>
      </c>
      <c r="I50" s="397" t="s">
        <v>56</v>
      </c>
      <c r="J50" s="397" t="s">
        <v>128</v>
      </c>
      <c r="K50" s="398" t="s">
        <v>1001</v>
      </c>
      <c r="L50" s="399">
        <v>5000000</v>
      </c>
      <c r="M50" s="399">
        <v>3000000</v>
      </c>
      <c r="N50" s="397">
        <v>2025</v>
      </c>
      <c r="O50" s="397">
        <v>2027</v>
      </c>
      <c r="P50" s="397" t="s">
        <v>59</v>
      </c>
      <c r="Q50" s="397" t="s">
        <v>59</v>
      </c>
      <c r="R50" s="397" t="s">
        <v>59</v>
      </c>
      <c r="S50" s="397" t="s">
        <v>59</v>
      </c>
      <c r="T50" s="397"/>
      <c r="U50" s="397"/>
      <c r="V50" s="397"/>
      <c r="W50" s="397" t="s">
        <v>59</v>
      </c>
      <c r="X50" s="397" t="s">
        <v>59</v>
      </c>
      <c r="Y50" s="396" t="s">
        <v>1002</v>
      </c>
      <c r="Z50" s="400" t="s">
        <v>60</v>
      </c>
    </row>
    <row r="51" spans="1:26" s="84" customFormat="1" ht="75" x14ac:dyDescent="0.25">
      <c r="A51" s="159">
        <v>47</v>
      </c>
      <c r="B51" s="23" t="s">
        <v>175</v>
      </c>
      <c r="C51" s="23" t="s">
        <v>176</v>
      </c>
      <c r="D51" s="24">
        <v>75022117</v>
      </c>
      <c r="E51" s="23">
        <v>108021211</v>
      </c>
      <c r="F51" s="24">
        <v>600117251</v>
      </c>
      <c r="G51" s="23" t="s">
        <v>177</v>
      </c>
      <c r="H51" s="24" t="s">
        <v>55</v>
      </c>
      <c r="I51" s="24" t="s">
        <v>56</v>
      </c>
      <c r="J51" s="24" t="s">
        <v>178</v>
      </c>
      <c r="K51" s="47" t="s">
        <v>602</v>
      </c>
      <c r="L51" s="32">
        <v>40000000</v>
      </c>
      <c r="M51" s="80">
        <v>28000000</v>
      </c>
      <c r="N51" s="60" t="s">
        <v>544</v>
      </c>
      <c r="O51" s="60" t="s">
        <v>545</v>
      </c>
      <c r="P51" s="48" t="s">
        <v>59</v>
      </c>
      <c r="Q51" s="24"/>
      <c r="R51" s="51" t="s">
        <v>59</v>
      </c>
      <c r="S51" s="48" t="s">
        <v>59</v>
      </c>
      <c r="T51" s="24"/>
      <c r="U51" s="48" t="s">
        <v>59</v>
      </c>
      <c r="V51" s="51" t="s">
        <v>59</v>
      </c>
      <c r="W51" s="48" t="s">
        <v>59</v>
      </c>
      <c r="X51" s="24"/>
      <c r="Y51" s="23" t="s">
        <v>179</v>
      </c>
      <c r="Z51" s="47" t="s">
        <v>546</v>
      </c>
    </row>
    <row r="52" spans="1:26" s="84" customFormat="1" ht="45" x14ac:dyDescent="0.25">
      <c r="A52" s="159">
        <v>48</v>
      </c>
      <c r="B52" s="23" t="s">
        <v>175</v>
      </c>
      <c r="C52" s="23" t="s">
        <v>176</v>
      </c>
      <c r="D52" s="24">
        <v>75022117</v>
      </c>
      <c r="E52" s="23">
        <v>108021211</v>
      </c>
      <c r="F52" s="24">
        <v>600117251</v>
      </c>
      <c r="G52" s="23" t="s">
        <v>254</v>
      </c>
      <c r="H52" s="24" t="s">
        <v>55</v>
      </c>
      <c r="I52" s="24" t="s">
        <v>56</v>
      </c>
      <c r="J52" s="24" t="s">
        <v>178</v>
      </c>
      <c r="K52" s="23" t="s">
        <v>255</v>
      </c>
      <c r="L52" s="32">
        <v>80000000</v>
      </c>
      <c r="M52" s="80">
        <v>56000000</v>
      </c>
      <c r="N52" s="29">
        <v>44986</v>
      </c>
      <c r="O52" s="29">
        <v>45717</v>
      </c>
      <c r="P52" s="24"/>
      <c r="Q52" s="24"/>
      <c r="R52" s="24"/>
      <c r="S52" s="24"/>
      <c r="T52" s="24"/>
      <c r="U52" s="24"/>
      <c r="V52" s="24" t="s">
        <v>59</v>
      </c>
      <c r="W52" s="24"/>
      <c r="X52" s="24"/>
      <c r="Y52" s="23" t="s">
        <v>179</v>
      </c>
      <c r="Z52" s="23" t="s">
        <v>60</v>
      </c>
    </row>
    <row r="53" spans="1:26" s="84" customFormat="1" ht="75" x14ac:dyDescent="0.25">
      <c r="A53" s="198">
        <v>49</v>
      </c>
      <c r="B53" s="240" t="s">
        <v>256</v>
      </c>
      <c r="C53" s="240" t="s">
        <v>463</v>
      </c>
      <c r="D53" s="381" t="s">
        <v>257</v>
      </c>
      <c r="E53" s="180" t="s">
        <v>258</v>
      </c>
      <c r="F53" s="240">
        <v>600117286</v>
      </c>
      <c r="G53" s="240" t="s">
        <v>259</v>
      </c>
      <c r="H53" s="239" t="s">
        <v>55</v>
      </c>
      <c r="I53" s="239" t="s">
        <v>56</v>
      </c>
      <c r="J53" s="239" t="s">
        <v>56</v>
      </c>
      <c r="K53" s="240" t="s">
        <v>259</v>
      </c>
      <c r="L53" s="181" t="s">
        <v>1010</v>
      </c>
      <c r="M53" s="238" t="s">
        <v>1011</v>
      </c>
      <c r="N53" s="198">
        <v>2025</v>
      </c>
      <c r="O53" s="240" t="s">
        <v>1012</v>
      </c>
      <c r="P53" s="239"/>
      <c r="Q53" s="239" t="s">
        <v>59</v>
      </c>
      <c r="R53" s="239" t="s">
        <v>59</v>
      </c>
      <c r="S53" s="239" t="s">
        <v>59</v>
      </c>
      <c r="T53" s="239"/>
      <c r="U53" s="239"/>
      <c r="V53" s="239"/>
      <c r="W53" s="239"/>
      <c r="X53" s="239" t="s">
        <v>59</v>
      </c>
      <c r="Y53" s="411" t="s">
        <v>62</v>
      </c>
      <c r="Z53" s="240" t="s">
        <v>60</v>
      </c>
    </row>
    <row r="54" spans="1:26" s="84" customFormat="1" ht="45" x14ac:dyDescent="0.25">
      <c r="A54" s="437">
        <v>50</v>
      </c>
      <c r="B54" s="362" t="s">
        <v>256</v>
      </c>
      <c r="C54" s="362" t="s">
        <v>463</v>
      </c>
      <c r="D54" s="393" t="s">
        <v>257</v>
      </c>
      <c r="E54" s="412" t="s">
        <v>258</v>
      </c>
      <c r="F54" s="362">
        <v>600117286</v>
      </c>
      <c r="G54" s="362" t="s">
        <v>1013</v>
      </c>
      <c r="H54" s="363" t="s">
        <v>55</v>
      </c>
      <c r="I54" s="363" t="s">
        <v>56</v>
      </c>
      <c r="J54" s="363" t="s">
        <v>56</v>
      </c>
      <c r="K54" s="362" t="s">
        <v>1013</v>
      </c>
      <c r="L54" s="413" t="s">
        <v>1014</v>
      </c>
      <c r="M54" s="414" t="s">
        <v>1015</v>
      </c>
      <c r="N54" s="363">
        <v>2025</v>
      </c>
      <c r="O54" s="362">
        <v>2028</v>
      </c>
      <c r="P54" s="24"/>
      <c r="Q54" s="363" t="s">
        <v>59</v>
      </c>
      <c r="R54" s="363" t="s">
        <v>59</v>
      </c>
      <c r="S54" s="363" t="s">
        <v>59</v>
      </c>
      <c r="T54" s="24"/>
      <c r="U54" s="24"/>
      <c r="V54" s="24"/>
      <c r="W54" s="24"/>
      <c r="X54" s="363" t="s">
        <v>59</v>
      </c>
      <c r="Y54" s="415" t="s">
        <v>62</v>
      </c>
      <c r="Z54" s="362" t="s">
        <v>60</v>
      </c>
    </row>
    <row r="55" spans="1:26" s="84" customFormat="1" ht="45" x14ac:dyDescent="0.25">
      <c r="A55" s="437">
        <v>51</v>
      </c>
      <c r="B55" s="362" t="s">
        <v>256</v>
      </c>
      <c r="C55" s="362" t="s">
        <v>463</v>
      </c>
      <c r="D55" s="393" t="s">
        <v>257</v>
      </c>
      <c r="E55" s="412" t="s">
        <v>258</v>
      </c>
      <c r="F55" s="362">
        <v>600117286</v>
      </c>
      <c r="G55" s="362" t="s">
        <v>319</v>
      </c>
      <c r="H55" s="363" t="s">
        <v>55</v>
      </c>
      <c r="I55" s="363" t="s">
        <v>56</v>
      </c>
      <c r="J55" s="363" t="s">
        <v>56</v>
      </c>
      <c r="K55" s="362" t="s">
        <v>319</v>
      </c>
      <c r="L55" s="413" t="s">
        <v>1016</v>
      </c>
      <c r="M55" s="414" t="s">
        <v>1017</v>
      </c>
      <c r="N55" s="363">
        <v>2025</v>
      </c>
      <c r="O55" s="362">
        <v>2028</v>
      </c>
      <c r="P55" s="24"/>
      <c r="Q55" s="363" t="s">
        <v>59</v>
      </c>
      <c r="R55" s="363" t="s">
        <v>59</v>
      </c>
      <c r="S55" s="363" t="s">
        <v>59</v>
      </c>
      <c r="T55" s="24"/>
      <c r="U55" s="24"/>
      <c r="V55" s="24"/>
      <c r="W55" s="24"/>
      <c r="X55" s="24" t="s">
        <v>59</v>
      </c>
      <c r="Y55" s="415" t="s">
        <v>62</v>
      </c>
      <c r="Z55" s="362" t="s">
        <v>60</v>
      </c>
    </row>
    <row r="56" spans="1:26" s="84" customFormat="1" ht="45" x14ac:dyDescent="0.25">
      <c r="A56" s="199">
        <v>52</v>
      </c>
      <c r="B56" s="23" t="s">
        <v>256</v>
      </c>
      <c r="C56" s="23" t="s">
        <v>463</v>
      </c>
      <c r="D56" s="37" t="s">
        <v>257</v>
      </c>
      <c r="E56" s="30" t="s">
        <v>258</v>
      </c>
      <c r="F56" s="23">
        <v>600117286</v>
      </c>
      <c r="G56" s="23" t="s">
        <v>260</v>
      </c>
      <c r="H56" s="24" t="s">
        <v>55</v>
      </c>
      <c r="I56" s="24" t="s">
        <v>56</v>
      </c>
      <c r="J56" s="24" t="s">
        <v>56</v>
      </c>
      <c r="K56" s="23" t="s">
        <v>260</v>
      </c>
      <c r="L56" s="181" t="s">
        <v>802</v>
      </c>
      <c r="M56" s="238" t="s">
        <v>801</v>
      </c>
      <c r="N56" s="185">
        <v>2025</v>
      </c>
      <c r="O56" s="181" t="s">
        <v>800</v>
      </c>
      <c r="P56" s="24"/>
      <c r="Q56" s="24"/>
      <c r="R56" s="24"/>
      <c r="S56" s="24"/>
      <c r="T56" s="24"/>
      <c r="U56" s="24"/>
      <c r="V56" s="24" t="s">
        <v>59</v>
      </c>
      <c r="W56" s="24"/>
      <c r="X56" s="24"/>
      <c r="Y56" s="38" t="s">
        <v>62</v>
      </c>
      <c r="Z56" s="23" t="s">
        <v>60</v>
      </c>
    </row>
    <row r="57" spans="1:26" s="84" customFormat="1" ht="60" x14ac:dyDescent="0.25">
      <c r="A57" s="352">
        <v>53</v>
      </c>
      <c r="B57" s="23" t="s">
        <v>256</v>
      </c>
      <c r="C57" s="23" t="s">
        <v>463</v>
      </c>
      <c r="D57" s="37" t="s">
        <v>257</v>
      </c>
      <c r="E57" s="30" t="s">
        <v>258</v>
      </c>
      <c r="F57" s="23">
        <v>600117286</v>
      </c>
      <c r="G57" s="23" t="s">
        <v>941</v>
      </c>
      <c r="H57" s="24" t="s">
        <v>55</v>
      </c>
      <c r="I57" s="24" t="s">
        <v>56</v>
      </c>
      <c r="J57" s="24" t="s">
        <v>56</v>
      </c>
      <c r="K57" s="23" t="s">
        <v>941</v>
      </c>
      <c r="L57" s="181" t="s">
        <v>803</v>
      </c>
      <c r="M57" s="238" t="s">
        <v>804</v>
      </c>
      <c r="N57" s="185">
        <v>2025</v>
      </c>
      <c r="O57" s="181" t="s">
        <v>800</v>
      </c>
      <c r="P57" s="24"/>
      <c r="Q57" s="24" t="s">
        <v>59</v>
      </c>
      <c r="R57" s="24" t="s">
        <v>59</v>
      </c>
      <c r="S57" s="24"/>
      <c r="T57" s="24"/>
      <c r="U57" s="24"/>
      <c r="V57" s="24"/>
      <c r="W57" s="24"/>
      <c r="X57" s="24"/>
      <c r="Y57" s="38" t="s">
        <v>62</v>
      </c>
      <c r="Z57" s="23" t="s">
        <v>60</v>
      </c>
    </row>
    <row r="58" spans="1:26" s="84" customFormat="1" ht="45" x14ac:dyDescent="0.25">
      <c r="A58" s="159">
        <v>54</v>
      </c>
      <c r="B58" s="23" t="s">
        <v>261</v>
      </c>
      <c r="C58" s="23" t="s">
        <v>262</v>
      </c>
      <c r="D58" s="24">
        <v>70982716</v>
      </c>
      <c r="E58" s="23">
        <v>150012489</v>
      </c>
      <c r="F58" s="24">
        <v>650012453</v>
      </c>
      <c r="G58" s="23" t="s">
        <v>263</v>
      </c>
      <c r="H58" s="24" t="s">
        <v>55</v>
      </c>
      <c r="I58" s="24" t="s">
        <v>56</v>
      </c>
      <c r="J58" s="24" t="s">
        <v>264</v>
      </c>
      <c r="K58" s="23" t="s">
        <v>265</v>
      </c>
      <c r="L58" s="32">
        <v>23000000</v>
      </c>
      <c r="M58" s="80">
        <v>16100000</v>
      </c>
      <c r="N58" s="29">
        <v>45444</v>
      </c>
      <c r="O58" s="29">
        <v>45992</v>
      </c>
      <c r="P58" s="24"/>
      <c r="Q58" s="24"/>
      <c r="R58" s="24"/>
      <c r="S58" s="24"/>
      <c r="T58" s="24"/>
      <c r="U58" s="24"/>
      <c r="V58" s="24" t="s">
        <v>59</v>
      </c>
      <c r="W58" s="24"/>
      <c r="X58" s="24"/>
      <c r="Y58" s="23" t="s">
        <v>266</v>
      </c>
      <c r="Z58" s="23" t="s">
        <v>60</v>
      </c>
    </row>
    <row r="59" spans="1:26" s="84" customFormat="1" ht="45" x14ac:dyDescent="0.25">
      <c r="A59" s="159">
        <v>55</v>
      </c>
      <c r="B59" s="23" t="s">
        <v>267</v>
      </c>
      <c r="C59" s="23" t="s">
        <v>268</v>
      </c>
      <c r="D59" s="24">
        <v>71001433</v>
      </c>
      <c r="E59" s="23">
        <v>102443963</v>
      </c>
      <c r="F59" s="24">
        <v>600117162</v>
      </c>
      <c r="G59" s="23" t="s">
        <v>269</v>
      </c>
      <c r="H59" s="24" t="s">
        <v>55</v>
      </c>
      <c r="I59" s="24" t="s">
        <v>56</v>
      </c>
      <c r="J59" s="24" t="s">
        <v>270</v>
      </c>
      <c r="K59" s="23" t="s">
        <v>269</v>
      </c>
      <c r="L59" s="32">
        <v>2000000</v>
      </c>
      <c r="M59" s="80">
        <v>1400000</v>
      </c>
      <c r="N59" s="30" t="s">
        <v>218</v>
      </c>
      <c r="O59" s="30" t="s">
        <v>180</v>
      </c>
      <c r="P59" s="24"/>
      <c r="Q59" s="24" t="s">
        <v>59</v>
      </c>
      <c r="R59" s="24"/>
      <c r="S59" s="24" t="s">
        <v>59</v>
      </c>
      <c r="T59" s="24"/>
      <c r="U59" s="24"/>
      <c r="V59" s="24"/>
      <c r="W59" s="24"/>
      <c r="X59" s="24"/>
      <c r="Y59" s="23" t="s">
        <v>139</v>
      </c>
      <c r="Z59" s="23" t="s">
        <v>60</v>
      </c>
    </row>
    <row r="60" spans="1:26" s="84" customFormat="1" ht="60" x14ac:dyDescent="0.25">
      <c r="A60" s="159">
        <v>56</v>
      </c>
      <c r="B60" s="23" t="s">
        <v>267</v>
      </c>
      <c r="C60" s="23" t="s">
        <v>268</v>
      </c>
      <c r="D60" s="24">
        <v>71001433</v>
      </c>
      <c r="E60" s="23">
        <v>102443963</v>
      </c>
      <c r="F60" s="24">
        <v>600117162</v>
      </c>
      <c r="G60" s="23" t="s">
        <v>271</v>
      </c>
      <c r="H60" s="24" t="s">
        <v>55</v>
      </c>
      <c r="I60" s="24" t="s">
        <v>56</v>
      </c>
      <c r="J60" s="24" t="s">
        <v>270</v>
      </c>
      <c r="K60" s="23" t="s">
        <v>271</v>
      </c>
      <c r="L60" s="32">
        <v>22000000</v>
      </c>
      <c r="M60" s="80">
        <v>15400000</v>
      </c>
      <c r="N60" s="30" t="s">
        <v>180</v>
      </c>
      <c r="O60" s="30" t="s">
        <v>200</v>
      </c>
      <c r="P60" s="24" t="s">
        <v>59</v>
      </c>
      <c r="Q60" s="24" t="s">
        <v>59</v>
      </c>
      <c r="R60" s="24"/>
      <c r="S60" s="24" t="s">
        <v>59</v>
      </c>
      <c r="T60" s="24"/>
      <c r="U60" s="24"/>
      <c r="V60" s="24" t="s">
        <v>59</v>
      </c>
      <c r="W60" s="24"/>
      <c r="X60" s="24" t="s">
        <v>59</v>
      </c>
      <c r="Y60" s="23" t="s">
        <v>272</v>
      </c>
      <c r="Z60" s="23" t="s">
        <v>60</v>
      </c>
    </row>
    <row r="61" spans="1:26" s="84" customFormat="1" ht="45" x14ac:dyDescent="0.25">
      <c r="A61" s="159">
        <v>57</v>
      </c>
      <c r="B61" s="298" t="s">
        <v>267</v>
      </c>
      <c r="C61" s="298" t="s">
        <v>268</v>
      </c>
      <c r="D61" s="297">
        <v>71001433</v>
      </c>
      <c r="E61" s="298">
        <v>102443963</v>
      </c>
      <c r="F61" s="297">
        <v>600117162</v>
      </c>
      <c r="G61" s="297" t="s">
        <v>898</v>
      </c>
      <c r="H61" s="297" t="s">
        <v>55</v>
      </c>
      <c r="I61" s="297" t="s">
        <v>56</v>
      </c>
      <c r="J61" s="297" t="s">
        <v>270</v>
      </c>
      <c r="K61" s="298" t="s">
        <v>898</v>
      </c>
      <c r="L61" s="296">
        <v>5000000</v>
      </c>
      <c r="M61" s="299">
        <v>3500000</v>
      </c>
      <c r="N61" s="300" t="s">
        <v>180</v>
      </c>
      <c r="O61" s="300" t="s">
        <v>200</v>
      </c>
      <c r="P61" s="297"/>
      <c r="Q61" s="301" t="s">
        <v>59</v>
      </c>
      <c r="R61" s="301" t="s">
        <v>59</v>
      </c>
      <c r="S61" s="301" t="s">
        <v>59</v>
      </c>
      <c r="T61" s="301"/>
      <c r="U61" s="301"/>
      <c r="V61" s="301" t="s">
        <v>59</v>
      </c>
      <c r="W61" s="301" t="s">
        <v>59</v>
      </c>
      <c r="X61" s="301"/>
      <c r="Y61" s="302" t="s">
        <v>139</v>
      </c>
      <c r="Z61" s="298" t="s">
        <v>899</v>
      </c>
    </row>
    <row r="62" spans="1:26" s="84" customFormat="1" ht="45" x14ac:dyDescent="0.25">
      <c r="A62" s="159">
        <v>58</v>
      </c>
      <c r="B62" s="293" t="s">
        <v>267</v>
      </c>
      <c r="C62" s="293" t="s">
        <v>268</v>
      </c>
      <c r="D62" s="279">
        <v>71001433</v>
      </c>
      <c r="E62" s="293">
        <v>102443963</v>
      </c>
      <c r="F62" s="279">
        <v>600117162</v>
      </c>
      <c r="G62" s="303" t="s">
        <v>900</v>
      </c>
      <c r="H62" s="279" t="s">
        <v>55</v>
      </c>
      <c r="I62" s="279" t="s">
        <v>56</v>
      </c>
      <c r="J62" s="279" t="s">
        <v>270</v>
      </c>
      <c r="K62" s="308" t="s">
        <v>900</v>
      </c>
      <c r="L62" s="304">
        <v>6000000</v>
      </c>
      <c r="M62" s="305">
        <v>4200000</v>
      </c>
      <c r="N62" s="306" t="s">
        <v>180</v>
      </c>
      <c r="O62" s="306" t="s">
        <v>200</v>
      </c>
      <c r="P62" s="307" t="s">
        <v>59</v>
      </c>
      <c r="Q62" s="307" t="s">
        <v>59</v>
      </c>
      <c r="R62" s="307" t="s">
        <v>59</v>
      </c>
      <c r="S62" s="307" t="s">
        <v>59</v>
      </c>
      <c r="T62" s="307"/>
      <c r="U62" s="307"/>
      <c r="V62" s="307"/>
      <c r="W62" s="307" t="s">
        <v>59</v>
      </c>
      <c r="X62" s="307" t="s">
        <v>59</v>
      </c>
      <c r="Y62" s="354" t="s">
        <v>139</v>
      </c>
      <c r="Z62" s="354" t="s">
        <v>60</v>
      </c>
    </row>
    <row r="63" spans="1:26" s="84" customFormat="1" ht="60" x14ac:dyDescent="0.25">
      <c r="A63" s="23">
        <v>59</v>
      </c>
      <c r="B63" s="23" t="s">
        <v>52</v>
      </c>
      <c r="C63" s="23" t="s">
        <v>53</v>
      </c>
      <c r="D63" s="24">
        <v>71002651</v>
      </c>
      <c r="E63" s="23">
        <v>102443670</v>
      </c>
      <c r="F63" s="24">
        <v>600117049</v>
      </c>
      <c r="G63" s="23" t="s">
        <v>831</v>
      </c>
      <c r="H63" s="24" t="s">
        <v>55</v>
      </c>
      <c r="I63" s="24" t="s">
        <v>56</v>
      </c>
      <c r="J63" s="24" t="s">
        <v>57</v>
      </c>
      <c r="K63" s="23" t="s">
        <v>273</v>
      </c>
      <c r="L63" s="32">
        <v>18000000</v>
      </c>
      <c r="M63" s="80">
        <v>12600000</v>
      </c>
      <c r="N63" s="23" t="s">
        <v>832</v>
      </c>
      <c r="O63" s="24">
        <v>2027</v>
      </c>
      <c r="P63" s="24"/>
      <c r="Q63" s="24"/>
      <c r="R63" s="24" t="s">
        <v>59</v>
      </c>
      <c r="S63" s="24"/>
      <c r="T63" s="24"/>
      <c r="U63" s="24"/>
      <c r="V63" s="24"/>
      <c r="W63" s="24"/>
      <c r="X63" s="24"/>
      <c r="Y63" s="23" t="s">
        <v>274</v>
      </c>
      <c r="Z63" s="23" t="s">
        <v>60</v>
      </c>
    </row>
    <row r="64" spans="1:26" s="84" customFormat="1" ht="84" customHeight="1" x14ac:dyDescent="0.25">
      <c r="A64" s="23">
        <v>60</v>
      </c>
      <c r="B64" s="12" t="s">
        <v>52</v>
      </c>
      <c r="C64" s="12" t="s">
        <v>53</v>
      </c>
      <c r="D64" s="13">
        <v>71002651</v>
      </c>
      <c r="E64" s="13">
        <v>102443670</v>
      </c>
      <c r="F64" s="13">
        <v>600117049</v>
      </c>
      <c r="G64" s="12" t="s">
        <v>54</v>
      </c>
      <c r="H64" s="13" t="s">
        <v>55</v>
      </c>
      <c r="I64" s="13" t="s">
        <v>56</v>
      </c>
      <c r="J64" s="13" t="s">
        <v>57</v>
      </c>
      <c r="K64" s="15" t="s">
        <v>58</v>
      </c>
      <c r="L64" s="14">
        <v>2000000</v>
      </c>
      <c r="M64" s="82">
        <f>L64*0.7</f>
        <v>1400000</v>
      </c>
      <c r="N64" s="99" t="s">
        <v>603</v>
      </c>
      <c r="O64" s="99" t="s">
        <v>604</v>
      </c>
      <c r="P64" s="13"/>
      <c r="Q64" s="13"/>
      <c r="R64" s="13"/>
      <c r="S64" s="13"/>
      <c r="T64" s="13"/>
      <c r="U64" s="13"/>
      <c r="V64" s="24" t="s">
        <v>59</v>
      </c>
      <c r="W64" s="13" t="s">
        <v>59</v>
      </c>
      <c r="X64" s="13"/>
      <c r="Y64" s="87" t="s">
        <v>833</v>
      </c>
      <c r="Z64" s="15" t="s">
        <v>60</v>
      </c>
    </row>
    <row r="65" spans="1:26" s="84" customFormat="1" ht="105" x14ac:dyDescent="0.25">
      <c r="A65" s="23">
        <v>61</v>
      </c>
      <c r="B65" s="12" t="s">
        <v>52</v>
      </c>
      <c r="C65" s="12" t="s">
        <v>53</v>
      </c>
      <c r="D65" s="13">
        <v>71002651</v>
      </c>
      <c r="E65" s="13">
        <v>181104725</v>
      </c>
      <c r="F65" s="13">
        <v>600117049</v>
      </c>
      <c r="G65" s="12" t="s">
        <v>61</v>
      </c>
      <c r="H65" s="13" t="s">
        <v>55</v>
      </c>
      <c r="I65" s="13" t="s">
        <v>56</v>
      </c>
      <c r="J65" s="13" t="s">
        <v>57</v>
      </c>
      <c r="K65" s="21" t="s">
        <v>275</v>
      </c>
      <c r="L65" s="99" t="s">
        <v>834</v>
      </c>
      <c r="M65" s="238" t="s">
        <v>835</v>
      </c>
      <c r="N65" s="99" t="s">
        <v>836</v>
      </c>
      <c r="O65" s="99" t="s">
        <v>822</v>
      </c>
      <c r="P65" s="90" t="s">
        <v>59</v>
      </c>
      <c r="Q65" s="90"/>
      <c r="R65" s="90" t="s">
        <v>59</v>
      </c>
      <c r="S65" s="90"/>
      <c r="T65" s="13"/>
      <c r="U65" s="13"/>
      <c r="V65" s="24" t="s">
        <v>59</v>
      </c>
      <c r="W65" s="13"/>
      <c r="X65" s="13"/>
      <c r="Y65" s="87" t="s">
        <v>605</v>
      </c>
      <c r="Z65" s="91" t="s">
        <v>276</v>
      </c>
    </row>
    <row r="66" spans="1:26" s="84" customFormat="1" ht="69" customHeight="1" x14ac:dyDescent="0.25">
      <c r="A66" s="23">
        <v>62</v>
      </c>
      <c r="B66" s="12" t="s">
        <v>52</v>
      </c>
      <c r="C66" s="12" t="s">
        <v>53</v>
      </c>
      <c r="D66" s="13">
        <v>71002651</v>
      </c>
      <c r="E66" s="13">
        <v>102443670</v>
      </c>
      <c r="F66" s="13">
        <v>600117049</v>
      </c>
      <c r="G66" s="12" t="s">
        <v>63</v>
      </c>
      <c r="H66" s="13" t="s">
        <v>55</v>
      </c>
      <c r="I66" s="13" t="s">
        <v>56</v>
      </c>
      <c r="J66" s="13" t="s">
        <v>57</v>
      </c>
      <c r="K66" s="15" t="s">
        <v>64</v>
      </c>
      <c r="L66" s="14">
        <v>1850000</v>
      </c>
      <c r="M66" s="32">
        <v>1295000</v>
      </c>
      <c r="N66" s="99" t="s">
        <v>603</v>
      </c>
      <c r="O66" s="89">
        <v>2022</v>
      </c>
      <c r="P66" s="13"/>
      <c r="Q66" s="13"/>
      <c r="R66" s="13"/>
      <c r="S66" s="13"/>
      <c r="T66" s="13"/>
      <c r="U66" s="13"/>
      <c r="V66" s="13" t="s">
        <v>59</v>
      </c>
      <c r="W66" s="13"/>
      <c r="X66" s="13"/>
      <c r="Y66" s="87" t="s">
        <v>837</v>
      </c>
      <c r="Z66" s="15" t="s">
        <v>60</v>
      </c>
    </row>
    <row r="67" spans="1:26" s="84" customFormat="1" ht="75" x14ac:dyDescent="0.25">
      <c r="A67" s="159">
        <v>63</v>
      </c>
      <c r="B67" s="23" t="s">
        <v>468</v>
      </c>
      <c r="C67" s="23" t="s">
        <v>277</v>
      </c>
      <c r="D67" s="24">
        <v>75022401</v>
      </c>
      <c r="E67" s="23">
        <v>102443785</v>
      </c>
      <c r="F67" s="24">
        <v>600117081</v>
      </c>
      <c r="G67" s="47" t="s">
        <v>664</v>
      </c>
      <c r="H67" s="24" t="s">
        <v>55</v>
      </c>
      <c r="I67" s="24" t="s">
        <v>56</v>
      </c>
      <c r="J67" s="24" t="s">
        <v>278</v>
      </c>
      <c r="K67" s="47" t="s">
        <v>665</v>
      </c>
      <c r="L67" s="107" t="s">
        <v>666</v>
      </c>
      <c r="M67" s="107" t="s">
        <v>667</v>
      </c>
      <c r="N67" s="37" t="s">
        <v>661</v>
      </c>
      <c r="O67" s="37" t="s">
        <v>662</v>
      </c>
      <c r="P67" s="24"/>
      <c r="Q67" s="24"/>
      <c r="R67" s="24"/>
      <c r="S67" s="24"/>
      <c r="T67" s="24" t="s">
        <v>59</v>
      </c>
      <c r="U67" s="24"/>
      <c r="V67" s="24"/>
      <c r="W67" s="24"/>
      <c r="X67" s="24"/>
      <c r="Y67" s="45" t="s">
        <v>663</v>
      </c>
      <c r="Z67" s="45" t="s">
        <v>60</v>
      </c>
    </row>
    <row r="68" spans="1:26" s="84" customFormat="1" ht="45" x14ac:dyDescent="0.25">
      <c r="A68" s="159">
        <v>64</v>
      </c>
      <c r="B68" s="45" t="s">
        <v>468</v>
      </c>
      <c r="C68" s="45" t="s">
        <v>277</v>
      </c>
      <c r="D68" s="48">
        <v>75022401</v>
      </c>
      <c r="E68" s="45">
        <v>102443785</v>
      </c>
      <c r="F68" s="48">
        <v>600117081</v>
      </c>
      <c r="G68" s="61" t="s">
        <v>668</v>
      </c>
      <c r="H68" s="48" t="s">
        <v>55</v>
      </c>
      <c r="I68" s="48" t="s">
        <v>56</v>
      </c>
      <c r="J68" s="48" t="s">
        <v>278</v>
      </c>
      <c r="K68" s="45" t="s">
        <v>669</v>
      </c>
      <c r="L68" s="49">
        <v>1000000</v>
      </c>
      <c r="M68" s="49">
        <v>700000</v>
      </c>
      <c r="N68" s="53" t="s">
        <v>670</v>
      </c>
      <c r="O68" s="53" t="s">
        <v>671</v>
      </c>
      <c r="P68" s="24"/>
      <c r="Q68" s="24"/>
      <c r="R68" s="24"/>
      <c r="S68" s="24"/>
      <c r="T68" s="24"/>
      <c r="U68" s="24"/>
      <c r="V68" s="24"/>
      <c r="W68" s="24"/>
      <c r="X68" s="24"/>
      <c r="Y68" s="45" t="s">
        <v>672</v>
      </c>
      <c r="Z68" s="45" t="s">
        <v>60</v>
      </c>
    </row>
    <row r="69" spans="1:26" s="84" customFormat="1" ht="45" x14ac:dyDescent="0.25">
      <c r="A69" s="352">
        <v>65</v>
      </c>
      <c r="B69" s="293" t="s">
        <v>922</v>
      </c>
      <c r="C69" s="293" t="s">
        <v>277</v>
      </c>
      <c r="D69" s="279">
        <v>75022401</v>
      </c>
      <c r="E69" s="293">
        <v>102443785</v>
      </c>
      <c r="F69" s="279">
        <v>600117081</v>
      </c>
      <c r="G69" s="338" t="s">
        <v>923</v>
      </c>
      <c r="H69" s="279" t="s">
        <v>55</v>
      </c>
      <c r="I69" s="279" t="s">
        <v>56</v>
      </c>
      <c r="J69" s="279" t="s">
        <v>278</v>
      </c>
      <c r="K69" s="293" t="s">
        <v>924</v>
      </c>
      <c r="L69" s="304">
        <v>450000</v>
      </c>
      <c r="M69" s="304">
        <v>315000</v>
      </c>
      <c r="N69" s="306" t="s">
        <v>180</v>
      </c>
      <c r="O69" s="306" t="s">
        <v>315</v>
      </c>
      <c r="P69" s="279"/>
      <c r="Q69" s="279"/>
      <c r="R69" s="279"/>
      <c r="S69" s="279" t="s">
        <v>59</v>
      </c>
      <c r="T69" s="279"/>
      <c r="U69" s="279"/>
      <c r="V69" s="279"/>
      <c r="W69" s="279"/>
      <c r="X69" s="279"/>
      <c r="Y69" s="293" t="s">
        <v>62</v>
      </c>
      <c r="Z69" s="293" t="s">
        <v>60</v>
      </c>
    </row>
    <row r="70" spans="1:26" s="84" customFormat="1" ht="45" x14ac:dyDescent="0.25">
      <c r="A70" s="439">
        <v>66</v>
      </c>
      <c r="B70" s="416" t="s">
        <v>468</v>
      </c>
      <c r="C70" s="416" t="s">
        <v>277</v>
      </c>
      <c r="D70" s="417">
        <v>75022401</v>
      </c>
      <c r="E70" s="416">
        <v>102443785</v>
      </c>
      <c r="F70" s="417">
        <v>600117081</v>
      </c>
      <c r="G70" s="416" t="s">
        <v>1034</v>
      </c>
      <c r="H70" s="417" t="s">
        <v>551</v>
      </c>
      <c r="I70" s="417" t="s">
        <v>1035</v>
      </c>
      <c r="J70" s="417" t="s">
        <v>278</v>
      </c>
      <c r="K70" s="416" t="s">
        <v>1036</v>
      </c>
      <c r="L70" s="432">
        <v>2000000</v>
      </c>
      <c r="M70" s="433"/>
      <c r="N70" s="417">
        <v>2025</v>
      </c>
      <c r="O70" s="417">
        <v>2026</v>
      </c>
      <c r="P70" s="417"/>
      <c r="Q70" s="417"/>
      <c r="R70" s="417"/>
      <c r="S70" s="417"/>
      <c r="T70" s="417"/>
      <c r="U70" s="417"/>
      <c r="V70" s="417"/>
      <c r="W70" s="417" t="s">
        <v>59</v>
      </c>
      <c r="X70" s="417"/>
      <c r="Y70" s="415" t="s">
        <v>139</v>
      </c>
      <c r="Z70" s="416"/>
    </row>
    <row r="71" spans="1:26" s="84" customFormat="1" ht="45" x14ac:dyDescent="0.25">
      <c r="A71" s="439">
        <v>67</v>
      </c>
      <c r="B71" s="362" t="s">
        <v>468</v>
      </c>
      <c r="C71" s="362" t="s">
        <v>277</v>
      </c>
      <c r="D71" s="363">
        <v>75022401</v>
      </c>
      <c r="E71" s="362">
        <v>102443785</v>
      </c>
      <c r="F71" s="363">
        <v>600117081</v>
      </c>
      <c r="G71" s="362" t="s">
        <v>1037</v>
      </c>
      <c r="H71" s="363" t="s">
        <v>551</v>
      </c>
      <c r="I71" s="363" t="s">
        <v>1035</v>
      </c>
      <c r="J71" s="363" t="s">
        <v>278</v>
      </c>
      <c r="K71" s="362" t="s">
        <v>1038</v>
      </c>
      <c r="L71" s="427">
        <v>3000000</v>
      </c>
      <c r="M71" s="429"/>
      <c r="N71" s="362">
        <v>2026</v>
      </c>
      <c r="O71" s="362">
        <v>2027</v>
      </c>
      <c r="P71" s="363"/>
      <c r="Q71" s="363"/>
      <c r="R71" s="363" t="s">
        <v>59</v>
      </c>
      <c r="S71" s="430"/>
      <c r="T71" s="363"/>
      <c r="U71" s="363"/>
      <c r="V71" s="363"/>
      <c r="W71" s="363"/>
      <c r="X71" s="363"/>
      <c r="Y71" s="362" t="s">
        <v>139</v>
      </c>
      <c r="Z71" s="362"/>
    </row>
    <row r="72" spans="1:26" s="84" customFormat="1" ht="45" x14ac:dyDescent="0.25">
      <c r="A72" s="439">
        <v>68</v>
      </c>
      <c r="B72" s="362" t="s">
        <v>468</v>
      </c>
      <c r="C72" s="362" t="s">
        <v>277</v>
      </c>
      <c r="D72" s="363">
        <v>75022401</v>
      </c>
      <c r="E72" s="362">
        <v>102443785</v>
      </c>
      <c r="F72" s="363">
        <v>600117081</v>
      </c>
      <c r="G72" s="362" t="s">
        <v>1055</v>
      </c>
      <c r="H72" s="363" t="s">
        <v>551</v>
      </c>
      <c r="I72" s="363" t="s">
        <v>1035</v>
      </c>
      <c r="J72" s="363" t="s">
        <v>278</v>
      </c>
      <c r="K72" s="362" t="s">
        <v>1039</v>
      </c>
      <c r="L72" s="364">
        <v>2000000</v>
      </c>
      <c r="M72" s="394"/>
      <c r="N72" s="363">
        <v>2025</v>
      </c>
      <c r="O72" s="363">
        <v>2027</v>
      </c>
      <c r="P72" s="363" t="s">
        <v>59</v>
      </c>
      <c r="Q72" s="363"/>
      <c r="R72" s="363" t="s">
        <v>59</v>
      </c>
      <c r="S72" s="363"/>
      <c r="T72" s="363"/>
      <c r="U72" s="363"/>
      <c r="V72" s="363"/>
      <c r="W72" s="363"/>
      <c r="X72" s="363"/>
      <c r="Y72" s="362" t="s">
        <v>139</v>
      </c>
      <c r="Z72" s="362"/>
    </row>
    <row r="73" spans="1:26" s="84" customFormat="1" ht="45" x14ac:dyDescent="0.25">
      <c r="A73" s="439">
        <v>69</v>
      </c>
      <c r="B73" s="416" t="s">
        <v>468</v>
      </c>
      <c r="C73" s="416" t="s">
        <v>277</v>
      </c>
      <c r="D73" s="417">
        <v>75022401</v>
      </c>
      <c r="E73" s="416">
        <v>102443785</v>
      </c>
      <c r="F73" s="417">
        <v>600117081</v>
      </c>
      <c r="G73" s="416" t="s">
        <v>1040</v>
      </c>
      <c r="H73" s="417" t="s">
        <v>551</v>
      </c>
      <c r="I73" s="417" t="s">
        <v>1035</v>
      </c>
      <c r="J73" s="417" t="s">
        <v>278</v>
      </c>
      <c r="K73" s="416" t="s">
        <v>1040</v>
      </c>
      <c r="L73" s="418">
        <v>6000000</v>
      </c>
      <c r="M73" s="433"/>
      <c r="N73" s="434">
        <v>2025</v>
      </c>
      <c r="O73" s="434">
        <v>2027</v>
      </c>
      <c r="P73" s="417"/>
      <c r="Q73" s="417"/>
      <c r="R73" s="417"/>
      <c r="S73" s="417"/>
      <c r="T73" s="417"/>
      <c r="U73" s="417"/>
      <c r="V73" s="417"/>
      <c r="W73" s="417"/>
      <c r="X73" s="417"/>
      <c r="Y73" s="416" t="s">
        <v>139</v>
      </c>
      <c r="Z73" s="416"/>
    </row>
    <row r="74" spans="1:26" s="84" customFormat="1" ht="45" x14ac:dyDescent="0.25">
      <c r="A74" s="439">
        <v>70</v>
      </c>
      <c r="B74" s="362" t="s">
        <v>468</v>
      </c>
      <c r="C74" s="362" t="s">
        <v>277</v>
      </c>
      <c r="D74" s="363">
        <v>75022401</v>
      </c>
      <c r="E74" s="362">
        <v>102443785</v>
      </c>
      <c r="F74" s="363">
        <v>600117081</v>
      </c>
      <c r="G74" s="363" t="s">
        <v>1041</v>
      </c>
      <c r="H74" s="363" t="s">
        <v>551</v>
      </c>
      <c r="I74" s="363" t="s">
        <v>1035</v>
      </c>
      <c r="J74" s="363" t="s">
        <v>278</v>
      </c>
      <c r="K74" s="363" t="s">
        <v>1041</v>
      </c>
      <c r="L74" s="364">
        <v>4000000</v>
      </c>
      <c r="M74" s="394"/>
      <c r="N74" s="431">
        <v>2026</v>
      </c>
      <c r="O74" s="431">
        <v>2027</v>
      </c>
      <c r="P74" s="363"/>
      <c r="Q74" s="363"/>
      <c r="R74" s="363"/>
      <c r="S74" s="363"/>
      <c r="T74" s="363"/>
      <c r="U74" s="363"/>
      <c r="V74" s="363"/>
      <c r="W74" s="363"/>
      <c r="X74" s="363" t="s">
        <v>59</v>
      </c>
      <c r="Y74" s="362" t="s">
        <v>139</v>
      </c>
      <c r="Z74" s="362"/>
    </row>
    <row r="75" spans="1:26" s="84" customFormat="1" ht="45" x14ac:dyDescent="0.25">
      <c r="A75" s="439">
        <v>71</v>
      </c>
      <c r="B75" s="362" t="s">
        <v>468</v>
      </c>
      <c r="C75" s="362" t="s">
        <v>277</v>
      </c>
      <c r="D75" s="363">
        <v>75022401</v>
      </c>
      <c r="E75" s="362">
        <v>102443785</v>
      </c>
      <c r="F75" s="363">
        <v>600117081</v>
      </c>
      <c r="G75" s="363" t="s">
        <v>1042</v>
      </c>
      <c r="H75" s="363" t="s">
        <v>551</v>
      </c>
      <c r="I75" s="363" t="s">
        <v>1035</v>
      </c>
      <c r="J75" s="363" t="s">
        <v>278</v>
      </c>
      <c r="K75" s="363" t="s">
        <v>1042</v>
      </c>
      <c r="L75" s="364">
        <v>1000000</v>
      </c>
      <c r="M75" s="394"/>
      <c r="N75" s="431">
        <v>2025</v>
      </c>
      <c r="O75" s="431">
        <v>2026</v>
      </c>
      <c r="P75" s="363"/>
      <c r="Q75" s="363"/>
      <c r="R75" s="363"/>
      <c r="S75" s="363"/>
      <c r="T75" s="363"/>
      <c r="U75" s="363"/>
      <c r="V75" s="363"/>
      <c r="W75" s="363"/>
      <c r="X75" s="363"/>
      <c r="Y75" s="362" t="s">
        <v>139</v>
      </c>
      <c r="Z75" s="362"/>
    </row>
    <row r="76" spans="1:26" s="84" customFormat="1" ht="45" x14ac:dyDescent="0.25">
      <c r="A76" s="23">
        <v>72</v>
      </c>
      <c r="B76" s="23" t="s">
        <v>279</v>
      </c>
      <c r="C76" s="23" t="s">
        <v>463</v>
      </c>
      <c r="D76" s="37" t="s">
        <v>280</v>
      </c>
      <c r="E76" s="23">
        <v>108047636</v>
      </c>
      <c r="F76" s="24">
        <v>600117308</v>
      </c>
      <c r="G76" s="23" t="s">
        <v>281</v>
      </c>
      <c r="H76" s="24" t="s">
        <v>55</v>
      </c>
      <c r="I76" s="24" t="s">
        <v>56</v>
      </c>
      <c r="J76" s="24" t="s">
        <v>56</v>
      </c>
      <c r="K76" s="23" t="s">
        <v>281</v>
      </c>
      <c r="L76" s="32">
        <v>2000000</v>
      </c>
      <c r="M76" s="32">
        <v>1400000</v>
      </c>
      <c r="N76" s="24"/>
      <c r="O76" s="24">
        <v>2023</v>
      </c>
      <c r="P76" s="24" t="s">
        <v>59</v>
      </c>
      <c r="Q76" s="24" t="s">
        <v>59</v>
      </c>
      <c r="R76" s="24"/>
      <c r="S76" s="24"/>
      <c r="T76" s="24"/>
      <c r="U76" s="24"/>
      <c r="V76" s="24"/>
      <c r="W76" s="24"/>
      <c r="X76" s="24"/>
      <c r="Y76" s="38" t="s">
        <v>62</v>
      </c>
      <c r="Z76" s="23" t="s">
        <v>60</v>
      </c>
    </row>
    <row r="77" spans="1:26" s="84" customFormat="1" ht="45" x14ac:dyDescent="0.25">
      <c r="A77" s="159">
        <v>73</v>
      </c>
      <c r="B77" s="23" t="s">
        <v>279</v>
      </c>
      <c r="C77" s="23" t="s">
        <v>463</v>
      </c>
      <c r="D77" s="37" t="s">
        <v>280</v>
      </c>
      <c r="E77" s="23">
        <v>108047636</v>
      </c>
      <c r="F77" s="24">
        <v>600117308</v>
      </c>
      <c r="G77" s="23" t="s">
        <v>282</v>
      </c>
      <c r="H77" s="24" t="s">
        <v>55</v>
      </c>
      <c r="I77" s="24" t="s">
        <v>56</v>
      </c>
      <c r="J77" s="24" t="s">
        <v>56</v>
      </c>
      <c r="K77" s="23" t="s">
        <v>282</v>
      </c>
      <c r="L77" s="105" t="s">
        <v>570</v>
      </c>
      <c r="M77" s="105" t="s">
        <v>571</v>
      </c>
      <c r="N77" s="24"/>
      <c r="O77" s="24">
        <v>2028</v>
      </c>
      <c r="P77" s="24" t="s">
        <v>59</v>
      </c>
      <c r="Q77" s="24" t="s">
        <v>59</v>
      </c>
      <c r="R77" s="48" t="s">
        <v>59</v>
      </c>
      <c r="S77" s="24" t="s">
        <v>59</v>
      </c>
      <c r="T77" s="24"/>
      <c r="U77" s="24"/>
      <c r="V77" s="24"/>
      <c r="W77" s="24"/>
      <c r="X77" s="24"/>
      <c r="Y77" s="38" t="s">
        <v>62</v>
      </c>
      <c r="Z77" s="23" t="s">
        <v>60</v>
      </c>
    </row>
    <row r="78" spans="1:26" s="84" customFormat="1" ht="45" x14ac:dyDescent="0.25">
      <c r="A78" s="23">
        <v>74</v>
      </c>
      <c r="B78" s="23" t="s">
        <v>279</v>
      </c>
      <c r="C78" s="23" t="s">
        <v>463</v>
      </c>
      <c r="D78" s="37" t="s">
        <v>280</v>
      </c>
      <c r="E78" s="23">
        <v>108047636</v>
      </c>
      <c r="F78" s="24">
        <v>600117308</v>
      </c>
      <c r="G78" s="23" t="s">
        <v>283</v>
      </c>
      <c r="H78" s="24" t="s">
        <v>55</v>
      </c>
      <c r="I78" s="24" t="s">
        <v>56</v>
      </c>
      <c r="J78" s="24" t="s">
        <v>56</v>
      </c>
      <c r="K78" s="23" t="s">
        <v>283</v>
      </c>
      <c r="L78" s="32">
        <v>2000000</v>
      </c>
      <c r="M78" s="32">
        <v>1400000</v>
      </c>
      <c r="N78" s="24"/>
      <c r="O78" s="24">
        <v>2023</v>
      </c>
      <c r="P78" s="24" t="s">
        <v>59</v>
      </c>
      <c r="Q78" s="24" t="s">
        <v>59</v>
      </c>
      <c r="R78" s="85"/>
      <c r="S78" s="24" t="s">
        <v>59</v>
      </c>
      <c r="T78" s="24"/>
      <c r="U78" s="24"/>
      <c r="V78" s="24"/>
      <c r="W78" s="24"/>
      <c r="X78" s="24" t="s">
        <v>59</v>
      </c>
      <c r="Y78" s="38" t="s">
        <v>62</v>
      </c>
      <c r="Z78" s="23" t="s">
        <v>60</v>
      </c>
    </row>
    <row r="79" spans="1:26" s="84" customFormat="1" ht="45" x14ac:dyDescent="0.25">
      <c r="A79" s="23">
        <v>75</v>
      </c>
      <c r="B79" s="23" t="s">
        <v>284</v>
      </c>
      <c r="C79" s="23" t="s">
        <v>463</v>
      </c>
      <c r="D79" s="37" t="s">
        <v>285</v>
      </c>
      <c r="E79" s="23">
        <v>102455082</v>
      </c>
      <c r="F79" s="24">
        <v>600117197</v>
      </c>
      <c r="G79" s="23" t="s">
        <v>286</v>
      </c>
      <c r="H79" s="24" t="s">
        <v>55</v>
      </c>
      <c r="I79" s="24" t="s">
        <v>56</v>
      </c>
      <c r="J79" s="24" t="s">
        <v>56</v>
      </c>
      <c r="K79" s="23" t="s">
        <v>286</v>
      </c>
      <c r="L79" s="32">
        <v>5000000</v>
      </c>
      <c r="M79" s="32">
        <v>3500000</v>
      </c>
      <c r="N79" s="24"/>
      <c r="O79" s="24">
        <v>2023</v>
      </c>
      <c r="P79" s="24"/>
      <c r="Q79" s="24"/>
      <c r="R79" s="24"/>
      <c r="S79" s="24"/>
      <c r="T79" s="24"/>
      <c r="U79" s="24"/>
      <c r="V79" s="24" t="s">
        <v>59</v>
      </c>
      <c r="W79" s="24"/>
      <c r="X79" s="24"/>
      <c r="Y79" s="38" t="s">
        <v>62</v>
      </c>
      <c r="Z79" s="23" t="s">
        <v>60</v>
      </c>
    </row>
    <row r="80" spans="1:26" s="84" customFormat="1" ht="75" x14ac:dyDescent="0.25">
      <c r="A80" s="352">
        <v>76</v>
      </c>
      <c r="B80" s="23" t="s">
        <v>284</v>
      </c>
      <c r="C80" s="23" t="s">
        <v>463</v>
      </c>
      <c r="D80" s="37" t="s">
        <v>285</v>
      </c>
      <c r="E80" s="23">
        <v>102455082</v>
      </c>
      <c r="F80" s="24">
        <v>600117197</v>
      </c>
      <c r="G80" s="23" t="s">
        <v>287</v>
      </c>
      <c r="H80" s="24" t="s">
        <v>55</v>
      </c>
      <c r="I80" s="24" t="s">
        <v>56</v>
      </c>
      <c r="J80" s="24" t="s">
        <v>56</v>
      </c>
      <c r="K80" s="23" t="s">
        <v>288</v>
      </c>
      <c r="L80" s="181" t="s">
        <v>805</v>
      </c>
      <c r="M80" s="181" t="s">
        <v>806</v>
      </c>
      <c r="N80" s="24"/>
      <c r="O80" s="24">
        <v>2028</v>
      </c>
      <c r="P80" s="24" t="s">
        <v>59</v>
      </c>
      <c r="Q80" s="24" t="s">
        <v>59</v>
      </c>
      <c r="R80" s="24" t="s">
        <v>59</v>
      </c>
      <c r="S80" s="24" t="s">
        <v>59</v>
      </c>
      <c r="T80" s="24"/>
      <c r="U80" s="48" t="s">
        <v>59</v>
      </c>
      <c r="V80" s="24"/>
      <c r="W80" s="24"/>
      <c r="X80" s="24" t="s">
        <v>59</v>
      </c>
      <c r="Y80" s="38" t="s">
        <v>942</v>
      </c>
      <c r="Z80" s="23" t="s">
        <v>60</v>
      </c>
    </row>
    <row r="81" spans="1:26" s="84" customFormat="1" ht="60" x14ac:dyDescent="0.25">
      <c r="A81" s="23">
        <v>77</v>
      </c>
      <c r="B81" s="23" t="s">
        <v>457</v>
      </c>
      <c r="C81" s="23" t="s">
        <v>181</v>
      </c>
      <c r="D81" s="24">
        <v>75021773</v>
      </c>
      <c r="E81" s="23">
        <v>102443491</v>
      </c>
      <c r="F81" s="24">
        <v>600116913</v>
      </c>
      <c r="G81" s="23" t="s">
        <v>289</v>
      </c>
      <c r="H81" s="24" t="s">
        <v>55</v>
      </c>
      <c r="I81" s="24" t="s">
        <v>56</v>
      </c>
      <c r="J81" s="24" t="s">
        <v>182</v>
      </c>
      <c r="K81" s="23" t="s">
        <v>289</v>
      </c>
      <c r="L81" s="32">
        <v>250000</v>
      </c>
      <c r="M81" s="32">
        <v>175000</v>
      </c>
      <c r="N81" s="29"/>
      <c r="O81" s="30">
        <v>2023</v>
      </c>
      <c r="P81" s="24"/>
      <c r="Q81" s="24"/>
      <c r="R81" s="24"/>
      <c r="S81" s="24"/>
      <c r="T81" s="24" t="s">
        <v>59</v>
      </c>
      <c r="U81" s="24"/>
      <c r="V81" s="24"/>
      <c r="W81" s="24"/>
      <c r="X81" s="24"/>
      <c r="Y81" s="23"/>
      <c r="Z81" s="23"/>
    </row>
    <row r="82" spans="1:26" s="84" customFormat="1" ht="60" x14ac:dyDescent="0.25">
      <c r="A82" s="23">
        <v>78</v>
      </c>
      <c r="B82" s="23" t="s">
        <v>457</v>
      </c>
      <c r="C82" s="23" t="s">
        <v>181</v>
      </c>
      <c r="D82" s="24">
        <v>75021773</v>
      </c>
      <c r="E82" s="23">
        <v>102443491</v>
      </c>
      <c r="F82" s="24">
        <v>600116913</v>
      </c>
      <c r="G82" s="23" t="s">
        <v>290</v>
      </c>
      <c r="H82" s="24" t="s">
        <v>55</v>
      </c>
      <c r="I82" s="24" t="s">
        <v>56</v>
      </c>
      <c r="J82" s="24" t="s">
        <v>182</v>
      </c>
      <c r="K82" s="23" t="s">
        <v>290</v>
      </c>
      <c r="L82" s="32">
        <v>50000</v>
      </c>
      <c r="M82" s="32">
        <v>35000</v>
      </c>
      <c r="N82" s="29"/>
      <c r="O82" s="30">
        <v>2024</v>
      </c>
      <c r="P82" s="24"/>
      <c r="Q82" s="24"/>
      <c r="R82" s="24" t="s">
        <v>59</v>
      </c>
      <c r="S82" s="24"/>
      <c r="T82" s="24"/>
      <c r="U82" s="24"/>
      <c r="V82" s="24"/>
      <c r="W82" s="24"/>
      <c r="X82" s="24"/>
      <c r="Y82" s="23"/>
      <c r="Z82" s="23"/>
    </row>
    <row r="83" spans="1:26" s="84" customFormat="1" ht="60" x14ac:dyDescent="0.25">
      <c r="A83" s="199">
        <v>79</v>
      </c>
      <c r="B83" s="189" t="s">
        <v>457</v>
      </c>
      <c r="C83" s="189" t="s">
        <v>181</v>
      </c>
      <c r="D83" s="185">
        <v>75021773</v>
      </c>
      <c r="E83" s="189">
        <v>102443491</v>
      </c>
      <c r="F83" s="185">
        <v>600116913</v>
      </c>
      <c r="G83" s="189" t="s">
        <v>741</v>
      </c>
      <c r="H83" s="185" t="s">
        <v>55</v>
      </c>
      <c r="I83" s="185" t="s">
        <v>56</v>
      </c>
      <c r="J83" s="185" t="s">
        <v>182</v>
      </c>
      <c r="K83" s="189" t="s">
        <v>742</v>
      </c>
      <c r="L83" s="178">
        <v>700000</v>
      </c>
      <c r="M83" s="178">
        <v>490000</v>
      </c>
      <c r="N83" s="200"/>
      <c r="O83" s="201" t="s">
        <v>312</v>
      </c>
      <c r="P83" s="185"/>
      <c r="Q83" s="185"/>
      <c r="R83" s="185"/>
      <c r="S83" s="185"/>
      <c r="T83" s="185" t="s">
        <v>59</v>
      </c>
      <c r="U83" s="185"/>
      <c r="V83" s="185"/>
      <c r="W83" s="185"/>
      <c r="X83" s="185"/>
      <c r="Y83" s="189"/>
      <c r="Z83" s="189"/>
    </row>
    <row r="84" spans="1:26" s="84" customFormat="1" ht="60" x14ac:dyDescent="0.25">
      <c r="A84" s="437">
        <v>80</v>
      </c>
      <c r="B84" s="362" t="s">
        <v>457</v>
      </c>
      <c r="C84" s="362" t="s">
        <v>181</v>
      </c>
      <c r="D84" s="363">
        <v>75021773</v>
      </c>
      <c r="E84" s="362">
        <v>102443491</v>
      </c>
      <c r="F84" s="363">
        <v>600116913</v>
      </c>
      <c r="G84" s="362" t="s">
        <v>1044</v>
      </c>
      <c r="H84" s="363" t="s">
        <v>551</v>
      </c>
      <c r="I84" s="363" t="s">
        <v>56</v>
      </c>
      <c r="J84" s="363" t="s">
        <v>182</v>
      </c>
      <c r="K84" s="362" t="s">
        <v>1044</v>
      </c>
      <c r="L84" s="427">
        <v>1000000</v>
      </c>
      <c r="M84" s="394"/>
      <c r="N84" s="363">
        <v>2025</v>
      </c>
      <c r="O84" s="363">
        <v>2027</v>
      </c>
      <c r="P84" s="363"/>
      <c r="Q84" s="363"/>
      <c r="R84" s="363"/>
      <c r="S84" s="363"/>
      <c r="T84" s="363"/>
      <c r="U84" s="363"/>
      <c r="V84" s="363" t="s">
        <v>59</v>
      </c>
      <c r="W84" s="363"/>
      <c r="X84" s="363"/>
      <c r="Y84" s="415" t="s">
        <v>1045</v>
      </c>
      <c r="Z84" s="362" t="s">
        <v>1046</v>
      </c>
    </row>
    <row r="85" spans="1:26" s="84" customFormat="1" ht="60" x14ac:dyDescent="0.25">
      <c r="A85" s="437">
        <v>81</v>
      </c>
      <c r="B85" s="362" t="s">
        <v>457</v>
      </c>
      <c r="C85" s="362" t="s">
        <v>181</v>
      </c>
      <c r="D85" s="363">
        <v>75021773</v>
      </c>
      <c r="E85" s="362">
        <v>102443491</v>
      </c>
      <c r="F85" s="363">
        <v>600116913</v>
      </c>
      <c r="G85" s="362" t="s">
        <v>1047</v>
      </c>
      <c r="H85" s="363" t="s">
        <v>551</v>
      </c>
      <c r="I85" s="363" t="s">
        <v>56</v>
      </c>
      <c r="J85" s="363" t="s">
        <v>182</v>
      </c>
      <c r="K85" s="362" t="s">
        <v>1047</v>
      </c>
      <c r="L85" s="427">
        <v>300000</v>
      </c>
      <c r="M85" s="429"/>
      <c r="N85" s="362">
        <v>2025</v>
      </c>
      <c r="O85" s="362">
        <v>2027</v>
      </c>
      <c r="P85" s="363"/>
      <c r="Q85" s="363"/>
      <c r="R85" s="363"/>
      <c r="S85" s="430" t="s">
        <v>59</v>
      </c>
      <c r="T85" s="363"/>
      <c r="U85" s="363"/>
      <c r="V85" s="363"/>
      <c r="W85" s="363"/>
      <c r="X85" s="363"/>
      <c r="Y85" s="362" t="s">
        <v>139</v>
      </c>
      <c r="Z85" s="362" t="s">
        <v>1046</v>
      </c>
    </row>
    <row r="86" spans="1:26" s="84" customFormat="1" ht="75" x14ac:dyDescent="0.25">
      <c r="A86" s="23">
        <v>82</v>
      </c>
      <c r="B86" s="23" t="s">
        <v>291</v>
      </c>
      <c r="C86" s="23" t="s">
        <v>292</v>
      </c>
      <c r="D86" s="24">
        <v>75021048</v>
      </c>
      <c r="E86" s="23">
        <v>102443505</v>
      </c>
      <c r="F86" s="24">
        <v>600116921</v>
      </c>
      <c r="G86" s="23" t="s">
        <v>293</v>
      </c>
      <c r="H86" s="24" t="s">
        <v>55</v>
      </c>
      <c r="I86" s="24" t="s">
        <v>56</v>
      </c>
      <c r="J86" s="24" t="s">
        <v>294</v>
      </c>
      <c r="K86" s="23" t="s">
        <v>295</v>
      </c>
      <c r="L86" s="32">
        <v>5000000</v>
      </c>
      <c r="M86" s="32">
        <v>3500000</v>
      </c>
      <c r="N86" s="30" t="s">
        <v>296</v>
      </c>
      <c r="O86" s="30" t="s">
        <v>297</v>
      </c>
      <c r="P86" s="24" t="s">
        <v>59</v>
      </c>
      <c r="Q86" s="24" t="s">
        <v>59</v>
      </c>
      <c r="R86" s="24" t="s">
        <v>59</v>
      </c>
      <c r="S86" s="24" t="s">
        <v>59</v>
      </c>
      <c r="T86" s="24"/>
      <c r="U86" s="24"/>
      <c r="V86" s="24" t="s">
        <v>59</v>
      </c>
      <c r="W86" s="24" t="s">
        <v>59</v>
      </c>
      <c r="X86" s="24" t="s">
        <v>59</v>
      </c>
      <c r="Y86" s="23" t="s">
        <v>298</v>
      </c>
      <c r="Z86" s="23" t="s">
        <v>299</v>
      </c>
    </row>
    <row r="87" spans="1:26" s="84" customFormat="1" ht="60" x14ac:dyDescent="0.25">
      <c r="A87" s="23">
        <v>83</v>
      </c>
      <c r="B87" s="23" t="s">
        <v>291</v>
      </c>
      <c r="C87" s="23" t="s">
        <v>292</v>
      </c>
      <c r="D87" s="24">
        <v>75021048</v>
      </c>
      <c r="E87" s="23">
        <v>102443505</v>
      </c>
      <c r="F87" s="24">
        <v>600116921</v>
      </c>
      <c r="G87" s="23" t="s">
        <v>300</v>
      </c>
      <c r="H87" s="24" t="s">
        <v>55</v>
      </c>
      <c r="I87" s="24" t="s">
        <v>56</v>
      </c>
      <c r="J87" s="24" t="s">
        <v>294</v>
      </c>
      <c r="K87" s="23" t="s">
        <v>301</v>
      </c>
      <c r="L87" s="32">
        <v>10000000</v>
      </c>
      <c r="M87" s="32">
        <v>7000000</v>
      </c>
      <c r="N87" s="30" t="s">
        <v>302</v>
      </c>
      <c r="O87" s="30" t="s">
        <v>297</v>
      </c>
      <c r="P87" s="24" t="s">
        <v>59</v>
      </c>
      <c r="Q87" s="24" t="s">
        <v>59</v>
      </c>
      <c r="R87" s="24" t="s">
        <v>59</v>
      </c>
      <c r="S87" s="24" t="s">
        <v>59</v>
      </c>
      <c r="T87" s="24"/>
      <c r="U87" s="24"/>
      <c r="V87" s="24" t="s">
        <v>59</v>
      </c>
      <c r="W87" s="24" t="s">
        <v>59</v>
      </c>
      <c r="X87" s="24" t="s">
        <v>59</v>
      </c>
      <c r="Y87" s="23" t="s">
        <v>303</v>
      </c>
      <c r="Z87" s="23" t="s">
        <v>156</v>
      </c>
    </row>
    <row r="88" spans="1:26" s="84" customFormat="1" ht="90" x14ac:dyDescent="0.25">
      <c r="A88" s="23">
        <v>84</v>
      </c>
      <c r="B88" s="23" t="s">
        <v>291</v>
      </c>
      <c r="C88" s="23" t="s">
        <v>292</v>
      </c>
      <c r="D88" s="24">
        <v>75021048</v>
      </c>
      <c r="E88" s="23">
        <v>102443505</v>
      </c>
      <c r="F88" s="24">
        <v>600116921</v>
      </c>
      <c r="G88" s="23" t="s">
        <v>304</v>
      </c>
      <c r="H88" s="24" t="s">
        <v>55</v>
      </c>
      <c r="I88" s="24" t="s">
        <v>56</v>
      </c>
      <c r="J88" s="24" t="s">
        <v>294</v>
      </c>
      <c r="K88" s="23" t="s">
        <v>305</v>
      </c>
      <c r="L88" s="32">
        <v>5000000</v>
      </c>
      <c r="M88" s="32">
        <v>3500000</v>
      </c>
      <c r="N88" s="30" t="s">
        <v>302</v>
      </c>
      <c r="O88" s="30" t="s">
        <v>297</v>
      </c>
      <c r="P88" s="24" t="s">
        <v>59</v>
      </c>
      <c r="Q88" s="24" t="s">
        <v>59</v>
      </c>
      <c r="R88" s="24" t="s">
        <v>59</v>
      </c>
      <c r="S88" s="24" t="s">
        <v>59</v>
      </c>
      <c r="T88" s="24"/>
      <c r="U88" s="24"/>
      <c r="V88" s="24" t="s">
        <v>59</v>
      </c>
      <c r="W88" s="24" t="s">
        <v>59</v>
      </c>
      <c r="X88" s="24" t="s">
        <v>59</v>
      </c>
      <c r="Y88" s="23" t="s">
        <v>306</v>
      </c>
      <c r="Z88" s="23" t="s">
        <v>307</v>
      </c>
    </row>
    <row r="89" spans="1:26" s="84" customFormat="1" ht="75" x14ac:dyDescent="0.25">
      <c r="A89" s="199">
        <v>85</v>
      </c>
      <c r="B89" s="23" t="s">
        <v>308</v>
      </c>
      <c r="C89" s="23" t="s">
        <v>463</v>
      </c>
      <c r="D89" s="24">
        <v>70882223</v>
      </c>
      <c r="E89" s="23">
        <v>102455171</v>
      </c>
      <c r="F89" s="24">
        <v>600117383</v>
      </c>
      <c r="G89" s="23" t="s">
        <v>309</v>
      </c>
      <c r="H89" s="24" t="s">
        <v>55</v>
      </c>
      <c r="I89" s="24" t="s">
        <v>56</v>
      </c>
      <c r="J89" s="24" t="s">
        <v>56</v>
      </c>
      <c r="K89" s="23" t="s">
        <v>309</v>
      </c>
      <c r="L89" s="241" t="s">
        <v>808</v>
      </c>
      <c r="M89" s="241" t="s">
        <v>809</v>
      </c>
      <c r="N89" s="24"/>
      <c r="O89" s="240" t="s">
        <v>807</v>
      </c>
      <c r="P89" s="24" t="s">
        <v>59</v>
      </c>
      <c r="Q89" s="24" t="s">
        <v>59</v>
      </c>
      <c r="R89" s="24" t="s">
        <v>59</v>
      </c>
      <c r="S89" s="24" t="s">
        <v>59</v>
      </c>
      <c r="T89" s="24"/>
      <c r="U89" s="24"/>
      <c r="V89" s="24"/>
      <c r="W89" s="24"/>
      <c r="X89" s="24" t="s">
        <v>59</v>
      </c>
      <c r="Y89" s="38" t="s">
        <v>62</v>
      </c>
      <c r="Z89" s="23" t="s">
        <v>60</v>
      </c>
    </row>
    <row r="90" spans="1:26" s="84" customFormat="1" ht="45" x14ac:dyDescent="0.25">
      <c r="A90" s="199">
        <v>86</v>
      </c>
      <c r="B90" s="23" t="s">
        <v>308</v>
      </c>
      <c r="C90" s="23" t="s">
        <v>463</v>
      </c>
      <c r="D90" s="78">
        <v>70882223</v>
      </c>
      <c r="E90" s="23">
        <v>102455171</v>
      </c>
      <c r="F90" s="24">
        <v>600117383</v>
      </c>
      <c r="G90" s="23" t="s">
        <v>310</v>
      </c>
      <c r="H90" s="24" t="s">
        <v>55</v>
      </c>
      <c r="I90" s="24" t="s">
        <v>56</v>
      </c>
      <c r="J90" s="24" t="s">
        <v>56</v>
      </c>
      <c r="K90" s="23" t="s">
        <v>310</v>
      </c>
      <c r="L90" s="241" t="s">
        <v>810</v>
      </c>
      <c r="M90" s="241" t="s">
        <v>811</v>
      </c>
      <c r="N90" s="24"/>
      <c r="O90" s="240" t="s">
        <v>807</v>
      </c>
      <c r="P90" s="24" t="s">
        <v>59</v>
      </c>
      <c r="Q90" s="24" t="s">
        <v>59</v>
      </c>
      <c r="R90" s="24" t="s">
        <v>59</v>
      </c>
      <c r="S90" s="24" t="s">
        <v>59</v>
      </c>
      <c r="T90" s="24"/>
      <c r="U90" s="24"/>
      <c r="V90" s="24"/>
      <c r="W90" s="24"/>
      <c r="X90" s="24"/>
      <c r="Y90" s="38" t="s">
        <v>62</v>
      </c>
      <c r="Z90" s="23" t="s">
        <v>60</v>
      </c>
    </row>
    <row r="91" spans="1:26" s="84" customFormat="1" ht="60" x14ac:dyDescent="0.25">
      <c r="A91" s="23">
        <v>87</v>
      </c>
      <c r="B91" s="23" t="s">
        <v>458</v>
      </c>
      <c r="C91" s="23" t="s">
        <v>186</v>
      </c>
      <c r="D91" s="24">
        <v>75022354</v>
      </c>
      <c r="E91" s="23">
        <v>102443971</v>
      </c>
      <c r="F91" s="24">
        <v>107608251</v>
      </c>
      <c r="G91" s="23" t="s">
        <v>311</v>
      </c>
      <c r="H91" s="24" t="s">
        <v>55</v>
      </c>
      <c r="I91" s="24" t="s">
        <v>56</v>
      </c>
      <c r="J91" s="24" t="s">
        <v>188</v>
      </c>
      <c r="K91" s="23" t="s">
        <v>311</v>
      </c>
      <c r="L91" s="32">
        <v>2000000</v>
      </c>
      <c r="M91" s="32">
        <v>1400000</v>
      </c>
      <c r="N91" s="29"/>
      <c r="O91" s="30" t="s">
        <v>218</v>
      </c>
      <c r="P91" s="24"/>
      <c r="Q91" s="24"/>
      <c r="R91" s="24" t="s">
        <v>59</v>
      </c>
      <c r="S91" s="24"/>
      <c r="T91" s="24"/>
      <c r="U91" s="24"/>
      <c r="V91" s="24"/>
      <c r="W91" s="24"/>
      <c r="X91" s="24"/>
      <c r="Y91" s="23"/>
      <c r="Z91" s="23"/>
    </row>
    <row r="92" spans="1:26" s="84" customFormat="1" ht="60" x14ac:dyDescent="0.25">
      <c r="A92" s="23">
        <v>88</v>
      </c>
      <c r="B92" s="23" t="s">
        <v>458</v>
      </c>
      <c r="C92" s="23" t="s">
        <v>186</v>
      </c>
      <c r="D92" s="24">
        <v>75022354</v>
      </c>
      <c r="E92" s="23">
        <v>102443971</v>
      </c>
      <c r="F92" s="24">
        <v>107608251</v>
      </c>
      <c r="G92" s="23" t="s">
        <v>187</v>
      </c>
      <c r="H92" s="24" t="s">
        <v>55</v>
      </c>
      <c r="I92" s="24" t="s">
        <v>56</v>
      </c>
      <c r="J92" s="24" t="s">
        <v>188</v>
      </c>
      <c r="K92" s="23" t="s">
        <v>187</v>
      </c>
      <c r="L92" s="32">
        <v>5000000</v>
      </c>
      <c r="M92" s="32">
        <v>3500000</v>
      </c>
      <c r="N92" s="30">
        <v>2023</v>
      </c>
      <c r="O92" s="30" t="s">
        <v>200</v>
      </c>
      <c r="P92" s="24"/>
      <c r="Q92" s="24"/>
      <c r="R92" s="24"/>
      <c r="S92" s="24"/>
      <c r="T92" s="24" t="s">
        <v>59</v>
      </c>
      <c r="U92" s="24"/>
      <c r="V92" s="24" t="s">
        <v>59</v>
      </c>
      <c r="W92" s="24"/>
      <c r="X92" s="24"/>
      <c r="Y92" s="23"/>
      <c r="Z92" s="23"/>
    </row>
    <row r="93" spans="1:26" s="84" customFormat="1" ht="60" x14ac:dyDescent="0.25">
      <c r="A93" s="23">
        <v>89</v>
      </c>
      <c r="B93" s="23" t="s">
        <v>458</v>
      </c>
      <c r="C93" s="23" t="s">
        <v>186</v>
      </c>
      <c r="D93" s="24">
        <v>75022354</v>
      </c>
      <c r="E93" s="23">
        <v>102443971</v>
      </c>
      <c r="F93" s="24">
        <v>107608251</v>
      </c>
      <c r="G93" s="23" t="s">
        <v>189</v>
      </c>
      <c r="H93" s="24" t="s">
        <v>55</v>
      </c>
      <c r="I93" s="24" t="s">
        <v>56</v>
      </c>
      <c r="J93" s="24" t="s">
        <v>188</v>
      </c>
      <c r="K93" s="23" t="s">
        <v>189</v>
      </c>
      <c r="L93" s="32">
        <v>500000</v>
      </c>
      <c r="M93" s="32">
        <v>350000</v>
      </c>
      <c r="N93" s="30" t="s">
        <v>312</v>
      </c>
      <c r="O93" s="30" t="s">
        <v>180</v>
      </c>
      <c r="P93" s="24"/>
      <c r="Q93" s="24"/>
      <c r="R93" s="24"/>
      <c r="S93" s="24" t="s">
        <v>59</v>
      </c>
      <c r="T93" s="24" t="s">
        <v>59</v>
      </c>
      <c r="U93" s="24"/>
      <c r="V93" s="24"/>
      <c r="W93" s="24"/>
      <c r="X93" s="24"/>
      <c r="Y93" s="23"/>
      <c r="Z93" s="23"/>
    </row>
    <row r="94" spans="1:26" s="84" customFormat="1" ht="60" x14ac:dyDescent="0.25">
      <c r="A94" s="23">
        <v>90</v>
      </c>
      <c r="B94" s="23" t="s">
        <v>458</v>
      </c>
      <c r="C94" s="23" t="s">
        <v>186</v>
      </c>
      <c r="D94" s="24">
        <v>75022354</v>
      </c>
      <c r="E94" s="23">
        <v>102443971</v>
      </c>
      <c r="F94" s="24">
        <v>107608251</v>
      </c>
      <c r="G94" s="23" t="s">
        <v>313</v>
      </c>
      <c r="H94" s="24" t="s">
        <v>55</v>
      </c>
      <c r="I94" s="24" t="s">
        <v>56</v>
      </c>
      <c r="J94" s="24" t="s">
        <v>188</v>
      </c>
      <c r="K94" s="23" t="s">
        <v>313</v>
      </c>
      <c r="L94" s="32">
        <v>2000000</v>
      </c>
      <c r="M94" s="32">
        <v>1400000</v>
      </c>
      <c r="N94" s="30"/>
      <c r="O94" s="30" t="s">
        <v>312</v>
      </c>
      <c r="P94" s="24"/>
      <c r="Q94" s="24"/>
      <c r="R94" s="24"/>
      <c r="S94" s="24"/>
      <c r="T94" s="24"/>
      <c r="U94" s="24"/>
      <c r="V94" s="24" t="s">
        <v>59</v>
      </c>
      <c r="W94" s="24"/>
      <c r="X94" s="24"/>
      <c r="Y94" s="23"/>
      <c r="Z94" s="23"/>
    </row>
    <row r="95" spans="1:26" s="84" customFormat="1" ht="60" x14ac:dyDescent="0.25">
      <c r="A95" s="23">
        <v>91</v>
      </c>
      <c r="B95" s="23" t="s">
        <v>458</v>
      </c>
      <c r="C95" s="23" t="s">
        <v>186</v>
      </c>
      <c r="D95" s="24">
        <v>75022354</v>
      </c>
      <c r="E95" s="23">
        <v>102443971</v>
      </c>
      <c r="F95" s="24">
        <v>107608251</v>
      </c>
      <c r="G95" s="23" t="s">
        <v>314</v>
      </c>
      <c r="H95" s="24" t="s">
        <v>55</v>
      </c>
      <c r="I95" s="24" t="s">
        <v>56</v>
      </c>
      <c r="J95" s="24" t="s">
        <v>188</v>
      </c>
      <c r="K95" s="23" t="s">
        <v>314</v>
      </c>
      <c r="L95" s="32">
        <v>10000000</v>
      </c>
      <c r="M95" s="32">
        <v>7000000</v>
      </c>
      <c r="N95" s="30"/>
      <c r="O95" s="30" t="s">
        <v>315</v>
      </c>
      <c r="P95" s="24"/>
      <c r="Q95" s="24"/>
      <c r="R95" s="24"/>
      <c r="S95" s="24"/>
      <c r="T95" s="24" t="s">
        <v>59</v>
      </c>
      <c r="U95" s="24"/>
      <c r="V95" s="24"/>
      <c r="W95" s="24"/>
      <c r="X95" s="24"/>
      <c r="Y95" s="23"/>
      <c r="Z95" s="23"/>
    </row>
    <row r="96" spans="1:26" s="84" customFormat="1" ht="60" x14ac:dyDescent="0.25">
      <c r="A96" s="199">
        <v>92</v>
      </c>
      <c r="B96" s="189" t="s">
        <v>458</v>
      </c>
      <c r="C96" s="189" t="s">
        <v>186</v>
      </c>
      <c r="D96" s="185">
        <v>75022354</v>
      </c>
      <c r="E96" s="189">
        <v>102443971</v>
      </c>
      <c r="F96" s="185">
        <v>107608251</v>
      </c>
      <c r="G96" s="189" t="s">
        <v>771</v>
      </c>
      <c r="H96" s="185" t="s">
        <v>55</v>
      </c>
      <c r="I96" s="185" t="s">
        <v>56</v>
      </c>
      <c r="J96" s="185" t="s">
        <v>188</v>
      </c>
      <c r="K96" s="189" t="s">
        <v>772</v>
      </c>
      <c r="L96" s="178">
        <v>25000000</v>
      </c>
      <c r="M96" s="178">
        <v>22000000</v>
      </c>
      <c r="N96" s="201"/>
      <c r="O96" s="201" t="s">
        <v>200</v>
      </c>
      <c r="P96" s="185"/>
      <c r="Q96" s="185"/>
      <c r="R96" s="185"/>
      <c r="S96" s="185"/>
      <c r="T96" s="185" t="s">
        <v>59</v>
      </c>
      <c r="U96" s="185"/>
      <c r="V96" s="185"/>
      <c r="W96" s="185"/>
      <c r="X96" s="185"/>
      <c r="Y96" s="189"/>
      <c r="Z96" s="189"/>
    </row>
    <row r="97" spans="1:26" s="84" customFormat="1" ht="45" x14ac:dyDescent="0.25">
      <c r="A97" s="199">
        <v>93</v>
      </c>
      <c r="B97" s="12" t="s">
        <v>137</v>
      </c>
      <c r="C97" s="12" t="s">
        <v>463</v>
      </c>
      <c r="D97" s="13">
        <v>70881413</v>
      </c>
      <c r="E97" s="12">
        <v>102455112</v>
      </c>
      <c r="F97" s="13">
        <v>600117201</v>
      </c>
      <c r="G97" s="12" t="s">
        <v>138</v>
      </c>
      <c r="H97" s="13" t="s">
        <v>55</v>
      </c>
      <c r="I97" s="13" t="s">
        <v>56</v>
      </c>
      <c r="J97" s="13" t="s">
        <v>56</v>
      </c>
      <c r="K97" s="12" t="s">
        <v>565</v>
      </c>
      <c r="L97" s="178">
        <v>25000000</v>
      </c>
      <c r="M97" s="178">
        <v>17500000</v>
      </c>
      <c r="N97" s="185"/>
      <c r="O97" s="185">
        <v>2026</v>
      </c>
      <c r="P97" s="13"/>
      <c r="Q97" s="13"/>
      <c r="R97" s="13"/>
      <c r="S97" s="13"/>
      <c r="T97" s="13"/>
      <c r="U97" s="13"/>
      <c r="V97" s="13" t="s">
        <v>59</v>
      </c>
      <c r="W97" s="13"/>
      <c r="X97" s="13"/>
      <c r="Y97" s="15" t="s">
        <v>139</v>
      </c>
      <c r="Z97" s="12" t="s">
        <v>60</v>
      </c>
    </row>
    <row r="98" spans="1:26" s="84" customFormat="1" ht="45" x14ac:dyDescent="0.25">
      <c r="A98" s="199">
        <v>94</v>
      </c>
      <c r="B98" s="12" t="s">
        <v>137</v>
      </c>
      <c r="C98" s="12" t="s">
        <v>463</v>
      </c>
      <c r="D98" s="13">
        <v>70881413</v>
      </c>
      <c r="E98" s="12">
        <v>102455112</v>
      </c>
      <c r="F98" s="13">
        <v>600117201</v>
      </c>
      <c r="G98" s="12" t="s">
        <v>140</v>
      </c>
      <c r="H98" s="13" t="s">
        <v>55</v>
      </c>
      <c r="I98" s="13" t="s">
        <v>56</v>
      </c>
      <c r="J98" s="13" t="s">
        <v>56</v>
      </c>
      <c r="K98" s="12" t="s">
        <v>566</v>
      </c>
      <c r="L98" s="178">
        <v>40000000</v>
      </c>
      <c r="M98" s="178">
        <v>28000000</v>
      </c>
      <c r="N98" s="185"/>
      <c r="O98" s="185">
        <v>2026</v>
      </c>
      <c r="P98" s="13"/>
      <c r="Q98" s="13"/>
      <c r="R98" s="13"/>
      <c r="S98" s="13"/>
      <c r="T98" s="13"/>
      <c r="U98" s="13"/>
      <c r="V98" s="13" t="s">
        <v>59</v>
      </c>
      <c r="W98" s="13" t="s">
        <v>59</v>
      </c>
      <c r="X98" s="13"/>
      <c r="Y98" s="15" t="s">
        <v>139</v>
      </c>
      <c r="Z98" s="12" t="s">
        <v>60</v>
      </c>
    </row>
    <row r="99" spans="1:26" s="84" customFormat="1" ht="60" x14ac:dyDescent="0.25">
      <c r="A99" s="199">
        <v>95</v>
      </c>
      <c r="B99" s="23" t="s">
        <v>137</v>
      </c>
      <c r="C99" s="23" t="s">
        <v>463</v>
      </c>
      <c r="D99" s="24">
        <v>70881413</v>
      </c>
      <c r="E99" s="23">
        <v>102455112</v>
      </c>
      <c r="F99" s="24">
        <v>600117201</v>
      </c>
      <c r="G99" s="23" t="s">
        <v>316</v>
      </c>
      <c r="H99" s="24" t="s">
        <v>55</v>
      </c>
      <c r="I99" s="24" t="s">
        <v>56</v>
      </c>
      <c r="J99" s="24" t="s">
        <v>56</v>
      </c>
      <c r="K99" s="23" t="s">
        <v>316</v>
      </c>
      <c r="L99" s="32">
        <v>6800000</v>
      </c>
      <c r="M99" s="32">
        <v>4760000</v>
      </c>
      <c r="N99" s="24"/>
      <c r="O99" s="23" t="s">
        <v>812</v>
      </c>
      <c r="P99" s="24"/>
      <c r="Q99" s="24"/>
      <c r="R99" s="24"/>
      <c r="S99" s="24" t="s">
        <v>59</v>
      </c>
      <c r="T99" s="24"/>
      <c r="U99" s="24"/>
      <c r="V99" s="24"/>
      <c r="W99" s="24"/>
      <c r="X99" s="24" t="s">
        <v>59</v>
      </c>
      <c r="Y99" s="38" t="s">
        <v>62</v>
      </c>
      <c r="Z99" s="23" t="s">
        <v>60</v>
      </c>
    </row>
    <row r="100" spans="1:26" s="84" customFormat="1" ht="60" x14ac:dyDescent="0.25">
      <c r="A100" s="199">
        <v>96</v>
      </c>
      <c r="B100" s="23" t="s">
        <v>460</v>
      </c>
      <c r="C100" s="23" t="s">
        <v>194</v>
      </c>
      <c r="D100" s="24">
        <v>70988366</v>
      </c>
      <c r="E100" s="23">
        <v>103619461</v>
      </c>
      <c r="F100" s="24">
        <v>600117235</v>
      </c>
      <c r="G100" s="23" t="s">
        <v>195</v>
      </c>
      <c r="H100" s="24" t="s">
        <v>55</v>
      </c>
      <c r="I100" s="24" t="s">
        <v>56</v>
      </c>
      <c r="J100" s="24" t="s">
        <v>196</v>
      </c>
      <c r="K100" s="23" t="s">
        <v>195</v>
      </c>
      <c r="L100" s="30" t="s">
        <v>700</v>
      </c>
      <c r="M100" s="179" t="s">
        <v>703</v>
      </c>
      <c r="N100" s="24"/>
      <c r="O100" s="179" t="s">
        <v>702</v>
      </c>
      <c r="P100" s="24"/>
      <c r="Q100" s="24"/>
      <c r="R100" s="24"/>
      <c r="S100" s="24" t="s">
        <v>59</v>
      </c>
      <c r="T100" s="24"/>
      <c r="U100" s="24"/>
      <c r="V100" s="24"/>
      <c r="W100" s="24"/>
      <c r="X100" s="24" t="s">
        <v>59</v>
      </c>
      <c r="Y100" s="23"/>
      <c r="Z100" s="23"/>
    </row>
    <row r="101" spans="1:26" s="84" customFormat="1" ht="45" x14ac:dyDescent="0.25">
      <c r="A101" s="23">
        <v>97</v>
      </c>
      <c r="B101" s="23" t="s">
        <v>469</v>
      </c>
      <c r="C101" s="23" t="s">
        <v>463</v>
      </c>
      <c r="D101" s="37" t="s">
        <v>317</v>
      </c>
      <c r="E101" s="23">
        <v>118700332</v>
      </c>
      <c r="F101" s="24">
        <v>600117243</v>
      </c>
      <c r="G101" s="23" t="s">
        <v>318</v>
      </c>
      <c r="H101" s="24" t="s">
        <v>55</v>
      </c>
      <c r="I101" s="24" t="s">
        <v>56</v>
      </c>
      <c r="J101" s="24" t="s">
        <v>56</v>
      </c>
      <c r="K101" s="23" t="s">
        <v>318</v>
      </c>
      <c r="L101" s="32">
        <v>1500000</v>
      </c>
      <c r="M101" s="32">
        <v>1050000</v>
      </c>
      <c r="N101" s="24"/>
      <c r="O101" s="24">
        <v>2023</v>
      </c>
      <c r="P101" s="24" t="s">
        <v>59</v>
      </c>
      <c r="Q101" s="24" t="s">
        <v>59</v>
      </c>
      <c r="R101" s="24" t="s">
        <v>59</v>
      </c>
      <c r="S101" s="24" t="s">
        <v>59</v>
      </c>
      <c r="T101" s="24"/>
      <c r="U101" s="24"/>
      <c r="V101" s="24"/>
      <c r="W101" s="24"/>
      <c r="X101" s="24"/>
      <c r="Y101" s="38" t="s">
        <v>62</v>
      </c>
      <c r="Z101" s="23" t="s">
        <v>60</v>
      </c>
    </row>
    <row r="102" spans="1:26" s="84" customFormat="1" ht="45" x14ac:dyDescent="0.25">
      <c r="A102" s="437">
        <v>98</v>
      </c>
      <c r="B102" s="23" t="s">
        <v>469</v>
      </c>
      <c r="C102" s="23" t="s">
        <v>463</v>
      </c>
      <c r="D102" s="37" t="s">
        <v>317</v>
      </c>
      <c r="E102" s="23">
        <v>118700332</v>
      </c>
      <c r="F102" s="24">
        <v>600117243</v>
      </c>
      <c r="G102" s="23" t="s">
        <v>1018</v>
      </c>
      <c r="H102" s="24" t="s">
        <v>55</v>
      </c>
      <c r="I102" s="24" t="s">
        <v>56</v>
      </c>
      <c r="J102" s="24" t="s">
        <v>56</v>
      </c>
      <c r="K102" s="23" t="s">
        <v>1018</v>
      </c>
      <c r="L102" s="32">
        <v>8500000</v>
      </c>
      <c r="M102" s="32">
        <v>5950000</v>
      </c>
      <c r="N102" s="24"/>
      <c r="O102" s="105" t="s">
        <v>1019</v>
      </c>
      <c r="P102" s="24" t="s">
        <v>59</v>
      </c>
      <c r="Q102" s="24"/>
      <c r="R102" s="24" t="s">
        <v>59</v>
      </c>
      <c r="S102" s="24" t="s">
        <v>59</v>
      </c>
      <c r="T102" s="24"/>
      <c r="U102" s="24"/>
      <c r="V102" s="24"/>
      <c r="W102" s="24"/>
      <c r="X102" s="24" t="s">
        <v>59</v>
      </c>
      <c r="Y102" s="38" t="s">
        <v>62</v>
      </c>
      <c r="Z102" s="23" t="s">
        <v>60</v>
      </c>
    </row>
    <row r="103" spans="1:26" s="84" customFormat="1" ht="120" x14ac:dyDescent="0.25">
      <c r="A103" s="437">
        <v>99</v>
      </c>
      <c r="B103" s="23" t="s">
        <v>469</v>
      </c>
      <c r="C103" s="23" t="s">
        <v>463</v>
      </c>
      <c r="D103" s="37" t="s">
        <v>317</v>
      </c>
      <c r="E103" s="23">
        <v>118700332</v>
      </c>
      <c r="F103" s="24">
        <v>600117243</v>
      </c>
      <c r="G103" s="23" t="s">
        <v>1020</v>
      </c>
      <c r="H103" s="24" t="s">
        <v>55</v>
      </c>
      <c r="I103" s="24" t="s">
        <v>56</v>
      </c>
      <c r="J103" s="24" t="s">
        <v>56</v>
      </c>
      <c r="K103" s="23" t="s">
        <v>1021</v>
      </c>
      <c r="L103" s="32">
        <v>9000000</v>
      </c>
      <c r="M103" s="32">
        <v>6300000</v>
      </c>
      <c r="N103" s="24"/>
      <c r="O103" s="23" t="s">
        <v>1019</v>
      </c>
      <c r="P103" s="24" t="s">
        <v>59</v>
      </c>
      <c r="Q103" s="24" t="s">
        <v>59</v>
      </c>
      <c r="R103" s="24" t="s">
        <v>59</v>
      </c>
      <c r="S103" s="24" t="s">
        <v>59</v>
      </c>
      <c r="T103" s="24"/>
      <c r="U103" s="24"/>
      <c r="V103" s="24"/>
      <c r="W103" s="24"/>
      <c r="X103" s="24"/>
      <c r="Y103" s="411" t="s">
        <v>1057</v>
      </c>
      <c r="Z103" s="23" t="s">
        <v>60</v>
      </c>
    </row>
    <row r="104" spans="1:26" s="84" customFormat="1" ht="45" x14ac:dyDescent="0.25">
      <c r="A104" s="23">
        <v>100</v>
      </c>
      <c r="B104" s="23" t="s">
        <v>469</v>
      </c>
      <c r="C104" s="23" t="s">
        <v>463</v>
      </c>
      <c r="D104" s="37" t="s">
        <v>317</v>
      </c>
      <c r="E104" s="23">
        <v>118700332</v>
      </c>
      <c r="F104" s="24">
        <v>600117243</v>
      </c>
      <c r="G104" s="23" t="s">
        <v>320</v>
      </c>
      <c r="H104" s="24" t="s">
        <v>55</v>
      </c>
      <c r="I104" s="24" t="s">
        <v>56</v>
      </c>
      <c r="J104" s="24" t="s">
        <v>56</v>
      </c>
      <c r="K104" s="23" t="s">
        <v>320</v>
      </c>
      <c r="L104" s="32">
        <v>5000000</v>
      </c>
      <c r="M104" s="32">
        <v>3500000</v>
      </c>
      <c r="N104" s="24"/>
      <c r="O104" s="24">
        <v>2023</v>
      </c>
      <c r="P104" s="24" t="s">
        <v>59</v>
      </c>
      <c r="Q104" s="24" t="s">
        <v>59</v>
      </c>
      <c r="R104" s="24" t="s">
        <v>59</v>
      </c>
      <c r="S104" s="24" t="s">
        <v>59</v>
      </c>
      <c r="T104" s="24"/>
      <c r="U104" s="24"/>
      <c r="V104" s="24"/>
      <c r="W104" s="24" t="s">
        <v>59</v>
      </c>
      <c r="X104" s="24"/>
      <c r="Y104" s="38" t="s">
        <v>813</v>
      </c>
      <c r="Z104" s="23" t="s">
        <v>60</v>
      </c>
    </row>
    <row r="105" spans="1:26" s="84" customFormat="1" ht="45" x14ac:dyDescent="0.25">
      <c r="A105" s="340">
        <v>101</v>
      </c>
      <c r="B105" s="61" t="s">
        <v>943</v>
      </c>
      <c r="C105" s="61" t="s">
        <v>463</v>
      </c>
      <c r="D105" s="55">
        <v>70878854</v>
      </c>
      <c r="E105" s="55">
        <v>103619470</v>
      </c>
      <c r="F105" s="55">
        <v>600117243</v>
      </c>
      <c r="G105" s="55" t="s">
        <v>555</v>
      </c>
      <c r="H105" s="55" t="s">
        <v>55</v>
      </c>
      <c r="I105" s="55" t="s">
        <v>56</v>
      </c>
      <c r="J105" s="55" t="s">
        <v>56</v>
      </c>
      <c r="K105" s="55" t="s">
        <v>391</v>
      </c>
      <c r="L105" s="63">
        <v>5000000</v>
      </c>
      <c r="M105" s="63">
        <f>L105/100*70</f>
        <v>3500000</v>
      </c>
      <c r="N105" s="55">
        <v>2025</v>
      </c>
      <c r="O105" s="55">
        <v>2025</v>
      </c>
      <c r="P105" s="55" t="s">
        <v>59</v>
      </c>
      <c r="Q105" s="55" t="s">
        <v>59</v>
      </c>
      <c r="R105" s="55" t="s">
        <v>59</v>
      </c>
      <c r="S105" s="55" t="s">
        <v>59</v>
      </c>
      <c r="T105" s="55"/>
      <c r="U105" s="55"/>
      <c r="V105" s="55" t="s">
        <v>59</v>
      </c>
      <c r="W105" s="55"/>
      <c r="X105" s="55"/>
      <c r="Y105" s="55" t="s">
        <v>139</v>
      </c>
      <c r="Z105" s="55" t="s">
        <v>60</v>
      </c>
    </row>
    <row r="106" spans="1:26" s="84" customFormat="1" ht="45" x14ac:dyDescent="0.25">
      <c r="A106" s="23">
        <v>102</v>
      </c>
      <c r="B106" s="23" t="s">
        <v>469</v>
      </c>
      <c r="C106" s="23" t="s">
        <v>463</v>
      </c>
      <c r="D106" s="37" t="s">
        <v>317</v>
      </c>
      <c r="E106" s="23">
        <v>118700332</v>
      </c>
      <c r="F106" s="24">
        <v>600117243</v>
      </c>
      <c r="G106" s="23" t="s">
        <v>321</v>
      </c>
      <c r="H106" s="24" t="s">
        <v>55</v>
      </c>
      <c r="I106" s="24" t="s">
        <v>56</v>
      </c>
      <c r="J106" s="24" t="s">
        <v>56</v>
      </c>
      <c r="K106" s="23" t="s">
        <v>321</v>
      </c>
      <c r="L106" s="32">
        <v>10000000</v>
      </c>
      <c r="M106" s="32">
        <v>7000000</v>
      </c>
      <c r="N106" s="24"/>
      <c r="O106" s="24">
        <v>2025</v>
      </c>
      <c r="P106" s="24" t="s">
        <v>59</v>
      </c>
      <c r="Q106" s="24" t="s">
        <v>59</v>
      </c>
      <c r="R106" s="24" t="s">
        <v>59</v>
      </c>
      <c r="S106" s="24" t="s">
        <v>59</v>
      </c>
      <c r="T106" s="24"/>
      <c r="U106" s="24"/>
      <c r="V106" s="24"/>
      <c r="W106" s="24"/>
      <c r="X106" s="24"/>
      <c r="Y106" s="38" t="s">
        <v>62</v>
      </c>
      <c r="Z106" s="23" t="s">
        <v>60</v>
      </c>
    </row>
    <row r="107" spans="1:26" s="84" customFormat="1" ht="45" x14ac:dyDescent="0.25">
      <c r="A107" s="352">
        <v>103</v>
      </c>
      <c r="B107" s="340" t="s">
        <v>469</v>
      </c>
      <c r="C107" s="340" t="s">
        <v>463</v>
      </c>
      <c r="D107" s="345" t="s">
        <v>317</v>
      </c>
      <c r="E107" s="340">
        <v>103619470</v>
      </c>
      <c r="F107" s="344">
        <v>600117243</v>
      </c>
      <c r="G107" s="340" t="s">
        <v>944</v>
      </c>
      <c r="H107" s="344" t="s">
        <v>55</v>
      </c>
      <c r="I107" s="344" t="s">
        <v>56</v>
      </c>
      <c r="J107" s="344" t="s">
        <v>56</v>
      </c>
      <c r="K107" s="340" t="s">
        <v>945</v>
      </c>
      <c r="L107" s="346">
        <v>2000000</v>
      </c>
      <c r="M107" s="346">
        <v>1400000</v>
      </c>
      <c r="N107" s="344">
        <v>2026</v>
      </c>
      <c r="O107" s="344">
        <v>2026</v>
      </c>
      <c r="P107" s="344"/>
      <c r="Q107" s="344"/>
      <c r="R107" s="344"/>
      <c r="S107" s="344" t="s">
        <v>59</v>
      </c>
      <c r="T107" s="344"/>
      <c r="U107" s="344"/>
      <c r="V107" s="344"/>
      <c r="W107" s="344" t="s">
        <v>59</v>
      </c>
      <c r="X107" s="344"/>
      <c r="Y107" s="340" t="s">
        <v>139</v>
      </c>
      <c r="Z107" s="340" t="s">
        <v>60</v>
      </c>
    </row>
    <row r="108" spans="1:26" s="84" customFormat="1" ht="45" x14ac:dyDescent="0.25">
      <c r="A108" s="352">
        <v>104</v>
      </c>
      <c r="B108" s="340" t="s">
        <v>469</v>
      </c>
      <c r="C108" s="340" t="s">
        <v>463</v>
      </c>
      <c r="D108" s="345" t="s">
        <v>317</v>
      </c>
      <c r="E108" s="340">
        <v>103619470</v>
      </c>
      <c r="F108" s="344">
        <v>600117243</v>
      </c>
      <c r="G108" s="340" t="s">
        <v>946</v>
      </c>
      <c r="H108" s="344" t="s">
        <v>55</v>
      </c>
      <c r="I108" s="344" t="s">
        <v>56</v>
      </c>
      <c r="J108" s="344" t="s">
        <v>56</v>
      </c>
      <c r="K108" s="340" t="s">
        <v>947</v>
      </c>
      <c r="L108" s="346">
        <v>5000000</v>
      </c>
      <c r="M108" s="346">
        <v>3500000</v>
      </c>
      <c r="N108" s="344">
        <v>2026</v>
      </c>
      <c r="O108" s="344">
        <v>2026</v>
      </c>
      <c r="P108" s="344"/>
      <c r="Q108" s="344"/>
      <c r="R108" s="344"/>
      <c r="S108" s="344"/>
      <c r="T108" s="344"/>
      <c r="U108" s="344"/>
      <c r="V108" s="344"/>
      <c r="W108" s="344"/>
      <c r="X108" s="344" t="s">
        <v>59</v>
      </c>
      <c r="Y108" s="340" t="s">
        <v>139</v>
      </c>
      <c r="Z108" s="340" t="s">
        <v>60</v>
      </c>
    </row>
    <row r="109" spans="1:26" s="84" customFormat="1" ht="45" x14ac:dyDescent="0.25">
      <c r="A109" s="352">
        <v>105</v>
      </c>
      <c r="B109" s="293" t="s">
        <v>925</v>
      </c>
      <c r="C109" s="293" t="s">
        <v>926</v>
      </c>
      <c r="D109" s="293">
        <v>70988757</v>
      </c>
      <c r="E109" s="293">
        <v>102443521</v>
      </c>
      <c r="F109" s="293">
        <v>600116930</v>
      </c>
      <c r="G109" s="293" t="s">
        <v>927</v>
      </c>
      <c r="H109" s="279" t="s">
        <v>551</v>
      </c>
      <c r="I109" s="279" t="s">
        <v>56</v>
      </c>
      <c r="J109" s="279" t="s">
        <v>928</v>
      </c>
      <c r="K109" s="293" t="s">
        <v>929</v>
      </c>
      <c r="L109" s="333" t="s">
        <v>930</v>
      </c>
      <c r="M109" s="322" t="s">
        <v>931</v>
      </c>
      <c r="N109" s="279">
        <v>2024</v>
      </c>
      <c r="O109" s="279">
        <v>2024</v>
      </c>
      <c r="P109" s="279"/>
      <c r="Q109" s="279" t="s">
        <v>59</v>
      </c>
      <c r="R109" s="279"/>
      <c r="S109" s="279"/>
      <c r="T109" s="279"/>
      <c r="U109" s="279"/>
      <c r="V109" s="279"/>
      <c r="W109" s="279"/>
      <c r="X109" s="279"/>
      <c r="Y109" s="330" t="s">
        <v>253</v>
      </c>
      <c r="Z109" s="293" t="s">
        <v>156</v>
      </c>
    </row>
    <row r="110" spans="1:26" s="84" customFormat="1" ht="45" x14ac:dyDescent="0.25">
      <c r="A110" s="199">
        <v>106</v>
      </c>
      <c r="B110" s="23" t="s">
        <v>470</v>
      </c>
      <c r="C110" s="23" t="s">
        <v>322</v>
      </c>
      <c r="D110" s="24">
        <v>75023024</v>
      </c>
      <c r="E110" s="23">
        <v>102443815</v>
      </c>
      <c r="F110" s="24">
        <v>600117103</v>
      </c>
      <c r="G110" s="23" t="s">
        <v>323</v>
      </c>
      <c r="H110" s="24" t="s">
        <v>55</v>
      </c>
      <c r="I110" s="24" t="s">
        <v>56</v>
      </c>
      <c r="J110" s="24" t="s">
        <v>324</v>
      </c>
      <c r="K110" s="23" t="s">
        <v>323</v>
      </c>
      <c r="L110" s="181" t="s">
        <v>844</v>
      </c>
      <c r="M110" s="181" t="s">
        <v>846</v>
      </c>
      <c r="N110" s="24"/>
      <c r="O110" s="24">
        <v>2027</v>
      </c>
      <c r="P110" s="24" t="s">
        <v>59</v>
      </c>
      <c r="Q110" s="24"/>
      <c r="R110" s="24" t="s">
        <v>59</v>
      </c>
      <c r="S110" s="24" t="s">
        <v>59</v>
      </c>
      <c r="T110" s="24"/>
      <c r="U110" s="24"/>
      <c r="V110" s="24"/>
      <c r="W110" s="24"/>
      <c r="X110" s="24"/>
      <c r="Y110" s="23"/>
      <c r="Z110" s="23"/>
    </row>
    <row r="111" spans="1:26" s="84" customFormat="1" ht="45" x14ac:dyDescent="0.25">
      <c r="A111" s="199">
        <v>107</v>
      </c>
      <c r="B111" s="23" t="s">
        <v>470</v>
      </c>
      <c r="C111" s="23" t="s">
        <v>322</v>
      </c>
      <c r="D111" s="24">
        <v>75023024</v>
      </c>
      <c r="E111" s="23">
        <v>102443815</v>
      </c>
      <c r="F111" s="24">
        <v>600117103</v>
      </c>
      <c r="G111" s="23" t="s">
        <v>325</v>
      </c>
      <c r="H111" s="24" t="s">
        <v>55</v>
      </c>
      <c r="I111" s="24" t="s">
        <v>56</v>
      </c>
      <c r="J111" s="24" t="s">
        <v>324</v>
      </c>
      <c r="K111" s="23" t="s">
        <v>325</v>
      </c>
      <c r="L111" s="181" t="s">
        <v>845</v>
      </c>
      <c r="M111" s="181" t="s">
        <v>847</v>
      </c>
      <c r="N111" s="24"/>
      <c r="O111" s="24">
        <v>2027</v>
      </c>
      <c r="P111" s="24" t="s">
        <v>59</v>
      </c>
      <c r="Q111" s="24" t="s">
        <v>59</v>
      </c>
      <c r="R111" s="24" t="s">
        <v>59</v>
      </c>
      <c r="S111" s="24"/>
      <c r="T111" s="24"/>
      <c r="U111" s="24"/>
      <c r="V111" s="24"/>
      <c r="W111" s="24" t="s">
        <v>59</v>
      </c>
      <c r="X111" s="24"/>
      <c r="Y111" s="23"/>
      <c r="Z111" s="23"/>
    </row>
    <row r="112" spans="1:26" s="84" customFormat="1" ht="45" x14ac:dyDescent="0.25">
      <c r="A112" s="159">
        <v>108</v>
      </c>
      <c r="B112" s="45" t="s">
        <v>470</v>
      </c>
      <c r="C112" s="45" t="s">
        <v>322</v>
      </c>
      <c r="D112" s="48">
        <v>75023024</v>
      </c>
      <c r="E112" s="45">
        <v>102443815</v>
      </c>
      <c r="F112" s="48">
        <v>600117103</v>
      </c>
      <c r="G112" s="45" t="s">
        <v>520</v>
      </c>
      <c r="H112" s="48" t="s">
        <v>55</v>
      </c>
      <c r="I112" s="48" t="s">
        <v>56</v>
      </c>
      <c r="J112" s="48" t="s">
        <v>324</v>
      </c>
      <c r="K112" s="45" t="s">
        <v>521</v>
      </c>
      <c r="L112" s="49">
        <v>5000000</v>
      </c>
      <c r="M112" s="49">
        <f>L112/100*70</f>
        <v>3500000</v>
      </c>
      <c r="N112" s="48"/>
      <c r="O112" s="48">
        <v>2027</v>
      </c>
      <c r="P112" s="48"/>
      <c r="Q112" s="48" t="s">
        <v>59</v>
      </c>
      <c r="R112" s="48" t="s">
        <v>59</v>
      </c>
      <c r="S112" s="48"/>
      <c r="T112" s="48"/>
      <c r="U112" s="48"/>
      <c r="V112" s="48" t="s">
        <v>59</v>
      </c>
      <c r="W112" s="48" t="s">
        <v>59</v>
      </c>
      <c r="X112" s="48"/>
      <c r="Y112" s="45" t="s">
        <v>139</v>
      </c>
      <c r="Z112" s="45" t="s">
        <v>60</v>
      </c>
    </row>
    <row r="113" spans="1:26" s="84" customFormat="1" ht="45" x14ac:dyDescent="0.25">
      <c r="A113" s="159">
        <v>109</v>
      </c>
      <c r="B113" s="45" t="s">
        <v>470</v>
      </c>
      <c r="C113" s="45" t="s">
        <v>322</v>
      </c>
      <c r="D113" s="48">
        <v>75023024</v>
      </c>
      <c r="E113" s="45">
        <v>102443815</v>
      </c>
      <c r="F113" s="48">
        <v>600117103</v>
      </c>
      <c r="G113" s="45" t="s">
        <v>522</v>
      </c>
      <c r="H113" s="48" t="s">
        <v>55</v>
      </c>
      <c r="I113" s="48" t="s">
        <v>56</v>
      </c>
      <c r="J113" s="48" t="s">
        <v>324</v>
      </c>
      <c r="K113" s="45" t="s">
        <v>522</v>
      </c>
      <c r="L113" s="49">
        <v>10000000</v>
      </c>
      <c r="M113" s="49">
        <f t="shared" ref="M113:M125" si="4">L113/100*70</f>
        <v>7000000</v>
      </c>
      <c r="N113" s="48"/>
      <c r="O113" s="48">
        <v>2027</v>
      </c>
      <c r="P113" s="48"/>
      <c r="Q113" s="48"/>
      <c r="R113" s="48"/>
      <c r="S113" s="48"/>
      <c r="T113" s="48" t="s">
        <v>59</v>
      </c>
      <c r="U113" s="48"/>
      <c r="V113" s="48"/>
      <c r="W113" s="48"/>
      <c r="X113" s="48"/>
      <c r="Y113" s="45" t="s">
        <v>139</v>
      </c>
      <c r="Z113" s="45" t="s">
        <v>60</v>
      </c>
    </row>
    <row r="114" spans="1:26" s="84" customFormat="1" ht="75" x14ac:dyDescent="0.25">
      <c r="A114" s="352">
        <v>110</v>
      </c>
      <c r="B114" s="12" t="s">
        <v>895</v>
      </c>
      <c r="C114" s="12" t="s">
        <v>68</v>
      </c>
      <c r="D114" s="88" t="s">
        <v>451</v>
      </c>
      <c r="E114" s="13">
        <v>181104725</v>
      </c>
      <c r="F114" s="13">
        <v>691013357</v>
      </c>
      <c r="G114" s="12" t="s">
        <v>66</v>
      </c>
      <c r="H114" s="13" t="s">
        <v>55</v>
      </c>
      <c r="I114" s="13" t="s">
        <v>56</v>
      </c>
      <c r="J114" s="13" t="s">
        <v>67</v>
      </c>
      <c r="K114" s="12" t="s">
        <v>69</v>
      </c>
      <c r="L114" s="14">
        <v>65000000</v>
      </c>
      <c r="M114" s="81">
        <f t="shared" si="4"/>
        <v>45500000</v>
      </c>
      <c r="N114" s="13">
        <v>2021</v>
      </c>
      <c r="O114" s="13">
        <v>2027</v>
      </c>
      <c r="P114" s="13" t="s">
        <v>59</v>
      </c>
      <c r="Q114" s="13" t="s">
        <v>59</v>
      </c>
      <c r="R114" s="13" t="s">
        <v>59</v>
      </c>
      <c r="S114" s="13" t="s">
        <v>59</v>
      </c>
      <c r="T114" s="13"/>
      <c r="U114" s="13"/>
      <c r="V114" s="13" t="s">
        <v>59</v>
      </c>
      <c r="W114" s="13" t="s">
        <v>59</v>
      </c>
      <c r="X114" s="13" t="s">
        <v>59</v>
      </c>
      <c r="Y114" s="15" t="s">
        <v>62</v>
      </c>
      <c r="Z114" s="12" t="s">
        <v>60</v>
      </c>
    </row>
    <row r="115" spans="1:26" s="84" customFormat="1" ht="75" x14ac:dyDescent="0.25">
      <c r="A115" s="352">
        <v>111</v>
      </c>
      <c r="B115" s="12" t="s">
        <v>895</v>
      </c>
      <c r="C115" s="12" t="s">
        <v>68</v>
      </c>
      <c r="D115" s="88" t="s">
        <v>451</v>
      </c>
      <c r="E115" s="13">
        <v>181104725</v>
      </c>
      <c r="F115" s="13">
        <v>691013357</v>
      </c>
      <c r="G115" s="12" t="s">
        <v>70</v>
      </c>
      <c r="H115" s="13" t="s">
        <v>55</v>
      </c>
      <c r="I115" s="13" t="s">
        <v>56</v>
      </c>
      <c r="J115" s="13" t="s">
        <v>67</v>
      </c>
      <c r="K115" s="12" t="s">
        <v>71</v>
      </c>
      <c r="L115" s="14">
        <v>30000000</v>
      </c>
      <c r="M115" s="81">
        <f t="shared" si="4"/>
        <v>21000000</v>
      </c>
      <c r="N115" s="13">
        <v>2023</v>
      </c>
      <c r="O115" s="13">
        <v>2027</v>
      </c>
      <c r="P115" s="13" t="s">
        <v>59</v>
      </c>
      <c r="Q115" s="13" t="s">
        <v>59</v>
      </c>
      <c r="R115" s="13" t="s">
        <v>59</v>
      </c>
      <c r="S115" s="13" t="s">
        <v>59</v>
      </c>
      <c r="T115" s="13"/>
      <c r="U115" s="13"/>
      <c r="V115" s="13" t="s">
        <v>59</v>
      </c>
      <c r="W115" s="13" t="s">
        <v>59</v>
      </c>
      <c r="X115" s="13" t="s">
        <v>59</v>
      </c>
      <c r="Y115" s="15" t="s">
        <v>62</v>
      </c>
      <c r="Z115" s="12" t="s">
        <v>60</v>
      </c>
    </row>
    <row r="116" spans="1:26" s="84" customFormat="1" ht="75" x14ac:dyDescent="0.25">
      <c r="A116" s="352">
        <v>112</v>
      </c>
      <c r="B116" s="12" t="s">
        <v>895</v>
      </c>
      <c r="C116" s="12" t="s">
        <v>68</v>
      </c>
      <c r="D116" s="88" t="s">
        <v>451</v>
      </c>
      <c r="E116" s="13">
        <v>181104725</v>
      </c>
      <c r="F116" s="13">
        <v>691013357</v>
      </c>
      <c r="G116" s="12" t="s">
        <v>72</v>
      </c>
      <c r="H116" s="13" t="s">
        <v>55</v>
      </c>
      <c r="I116" s="13" t="s">
        <v>56</v>
      </c>
      <c r="J116" s="13" t="s">
        <v>67</v>
      </c>
      <c r="K116" s="12" t="s">
        <v>73</v>
      </c>
      <c r="L116" s="14">
        <v>6000000</v>
      </c>
      <c r="M116" s="81">
        <f t="shared" si="4"/>
        <v>4200000</v>
      </c>
      <c r="N116" s="13">
        <v>2022</v>
      </c>
      <c r="O116" s="13">
        <v>2027</v>
      </c>
      <c r="P116" s="13" t="s">
        <v>59</v>
      </c>
      <c r="Q116" s="13" t="s">
        <v>59</v>
      </c>
      <c r="R116" s="13" t="s">
        <v>59</v>
      </c>
      <c r="S116" s="13" t="s">
        <v>59</v>
      </c>
      <c r="T116" s="13"/>
      <c r="U116" s="13"/>
      <c r="V116" s="13" t="s">
        <v>59</v>
      </c>
      <c r="W116" s="13" t="s">
        <v>59</v>
      </c>
      <c r="X116" s="13" t="s">
        <v>59</v>
      </c>
      <c r="Y116" s="15" t="s">
        <v>62</v>
      </c>
      <c r="Z116" s="12" t="s">
        <v>60</v>
      </c>
    </row>
    <row r="117" spans="1:26" s="84" customFormat="1" ht="75" x14ac:dyDescent="0.25">
      <c r="A117" s="352">
        <v>113</v>
      </c>
      <c r="B117" s="12" t="s">
        <v>895</v>
      </c>
      <c r="C117" s="12" t="s">
        <v>68</v>
      </c>
      <c r="D117" s="88" t="s">
        <v>451</v>
      </c>
      <c r="E117" s="13">
        <v>181104725</v>
      </c>
      <c r="F117" s="13">
        <v>691013357</v>
      </c>
      <c r="G117" s="12" t="s">
        <v>74</v>
      </c>
      <c r="H117" s="13" t="s">
        <v>55</v>
      </c>
      <c r="I117" s="13" t="s">
        <v>56</v>
      </c>
      <c r="J117" s="13" t="s">
        <v>67</v>
      </c>
      <c r="K117" s="12" t="s">
        <v>75</v>
      </c>
      <c r="L117" s="14">
        <v>2500000</v>
      </c>
      <c r="M117" s="81">
        <f t="shared" si="4"/>
        <v>1750000</v>
      </c>
      <c r="N117" s="13">
        <v>2022</v>
      </c>
      <c r="O117" s="13">
        <v>2027</v>
      </c>
      <c r="P117" s="13" t="s">
        <v>59</v>
      </c>
      <c r="Q117" s="13" t="s">
        <v>59</v>
      </c>
      <c r="R117" s="13" t="s">
        <v>59</v>
      </c>
      <c r="S117" s="13" t="s">
        <v>59</v>
      </c>
      <c r="T117" s="13"/>
      <c r="U117" s="13"/>
      <c r="V117" s="13" t="s">
        <v>59</v>
      </c>
      <c r="W117" s="13" t="s">
        <v>59</v>
      </c>
      <c r="X117" s="13" t="s">
        <v>59</v>
      </c>
      <c r="Y117" s="15" t="s">
        <v>62</v>
      </c>
      <c r="Z117" s="12" t="s">
        <v>60</v>
      </c>
    </row>
    <row r="118" spans="1:26" s="84" customFormat="1" ht="45" x14ac:dyDescent="0.25">
      <c r="A118" s="159">
        <v>114</v>
      </c>
      <c r="B118" s="12" t="s">
        <v>471</v>
      </c>
      <c r="C118" s="12" t="s">
        <v>472</v>
      </c>
      <c r="D118" s="89">
        <v>29354391</v>
      </c>
      <c r="E118" s="21" t="s">
        <v>76</v>
      </c>
      <c r="F118" s="13">
        <v>691004145</v>
      </c>
      <c r="G118" s="45" t="s">
        <v>611</v>
      </c>
      <c r="H118" s="13" t="s">
        <v>55</v>
      </c>
      <c r="I118" s="13" t="s">
        <v>56</v>
      </c>
      <c r="J118" s="13" t="s">
        <v>56</v>
      </c>
      <c r="K118" s="12" t="s">
        <v>75</v>
      </c>
      <c r="L118" s="14">
        <v>1000000</v>
      </c>
      <c r="M118" s="81">
        <f t="shared" si="4"/>
        <v>700000</v>
      </c>
      <c r="N118" s="103" t="s">
        <v>606</v>
      </c>
      <c r="O118" s="102" t="s">
        <v>607</v>
      </c>
      <c r="P118" s="51" t="s">
        <v>59</v>
      </c>
      <c r="Q118" s="13" t="s">
        <v>59</v>
      </c>
      <c r="R118" s="13" t="s">
        <v>59</v>
      </c>
      <c r="S118" s="51" t="s">
        <v>59</v>
      </c>
      <c r="T118" s="13"/>
      <c r="U118" s="13"/>
      <c r="V118" s="13" t="s">
        <v>59</v>
      </c>
      <c r="W118" s="13" t="s">
        <v>59</v>
      </c>
      <c r="X118" s="51" t="s">
        <v>59</v>
      </c>
      <c r="Y118" s="15" t="s">
        <v>78</v>
      </c>
      <c r="Z118" s="12" t="s">
        <v>60</v>
      </c>
    </row>
    <row r="119" spans="1:26" s="84" customFormat="1" ht="45" x14ac:dyDescent="0.25">
      <c r="A119" s="159">
        <v>115</v>
      </c>
      <c r="B119" s="12" t="s">
        <v>471</v>
      </c>
      <c r="C119" s="12" t="s">
        <v>472</v>
      </c>
      <c r="D119" s="13">
        <v>29354391</v>
      </c>
      <c r="E119" s="12" t="s">
        <v>76</v>
      </c>
      <c r="F119" s="13">
        <v>691004145</v>
      </c>
      <c r="G119" s="12" t="s">
        <v>77</v>
      </c>
      <c r="H119" s="13" t="s">
        <v>55</v>
      </c>
      <c r="I119" s="13" t="s">
        <v>56</v>
      </c>
      <c r="J119" s="13" t="s">
        <v>56</v>
      </c>
      <c r="K119" s="12" t="s">
        <v>79</v>
      </c>
      <c r="L119" s="14">
        <v>50000000</v>
      </c>
      <c r="M119" s="81">
        <f t="shared" si="4"/>
        <v>35000000</v>
      </c>
      <c r="N119" s="102" t="s">
        <v>608</v>
      </c>
      <c r="O119" s="102" t="s">
        <v>607</v>
      </c>
      <c r="P119" s="13" t="s">
        <v>59</v>
      </c>
      <c r="Q119" s="13" t="s">
        <v>59</v>
      </c>
      <c r="R119" s="13" t="s">
        <v>59</v>
      </c>
      <c r="S119" s="13" t="s">
        <v>59</v>
      </c>
      <c r="T119" s="48" t="s">
        <v>59</v>
      </c>
      <c r="U119" s="48" t="s">
        <v>59</v>
      </c>
      <c r="V119" s="13" t="s">
        <v>59</v>
      </c>
      <c r="W119" s="13" t="s">
        <v>59</v>
      </c>
      <c r="X119" s="13" t="s">
        <v>59</v>
      </c>
      <c r="Y119" s="15" t="s">
        <v>62</v>
      </c>
      <c r="Z119" s="12" t="s">
        <v>60</v>
      </c>
    </row>
    <row r="120" spans="1:26" s="84" customFormat="1" ht="45" x14ac:dyDescent="0.25">
      <c r="A120" s="159">
        <v>116</v>
      </c>
      <c r="B120" s="12" t="s">
        <v>471</v>
      </c>
      <c r="C120" s="12" t="s">
        <v>472</v>
      </c>
      <c r="D120" s="13">
        <v>29354391</v>
      </c>
      <c r="E120" s="12" t="s">
        <v>76</v>
      </c>
      <c r="F120" s="13">
        <v>691004145</v>
      </c>
      <c r="G120" s="12" t="s">
        <v>80</v>
      </c>
      <c r="H120" s="13" t="s">
        <v>55</v>
      </c>
      <c r="I120" s="13" t="s">
        <v>56</v>
      </c>
      <c r="J120" s="13" t="s">
        <v>81</v>
      </c>
      <c r="K120" s="12" t="s">
        <v>82</v>
      </c>
      <c r="L120" s="104" t="s">
        <v>610</v>
      </c>
      <c r="M120" s="52" t="s">
        <v>609</v>
      </c>
      <c r="N120" s="102" t="s">
        <v>608</v>
      </c>
      <c r="O120" s="102" t="s">
        <v>607</v>
      </c>
      <c r="P120" s="13" t="s">
        <v>59</v>
      </c>
      <c r="Q120" s="13" t="s">
        <v>59</v>
      </c>
      <c r="R120" s="13" t="s">
        <v>59</v>
      </c>
      <c r="S120" s="13" t="s">
        <v>59</v>
      </c>
      <c r="T120" s="48" t="s">
        <v>59</v>
      </c>
      <c r="U120" s="48" t="s">
        <v>59</v>
      </c>
      <c r="V120" s="13" t="s">
        <v>59</v>
      </c>
      <c r="W120" s="13" t="s">
        <v>59</v>
      </c>
      <c r="X120" s="13" t="s">
        <v>59</v>
      </c>
      <c r="Y120" s="15" t="s">
        <v>62</v>
      </c>
      <c r="Z120" s="12" t="s">
        <v>60</v>
      </c>
    </row>
    <row r="121" spans="1:26" s="84" customFormat="1" ht="45" x14ac:dyDescent="0.25">
      <c r="A121" s="159">
        <v>117</v>
      </c>
      <c r="B121" s="12" t="s">
        <v>471</v>
      </c>
      <c r="C121" s="12" t="s">
        <v>472</v>
      </c>
      <c r="D121" s="13">
        <v>29354391</v>
      </c>
      <c r="E121" s="12" t="s">
        <v>76</v>
      </c>
      <c r="F121" s="13">
        <v>691004145</v>
      </c>
      <c r="G121" s="12" t="s">
        <v>83</v>
      </c>
      <c r="H121" s="13" t="s">
        <v>55</v>
      </c>
      <c r="I121" s="13" t="s">
        <v>56</v>
      </c>
      <c r="J121" s="13" t="s">
        <v>81</v>
      </c>
      <c r="K121" s="12" t="s">
        <v>84</v>
      </c>
      <c r="L121" s="14">
        <v>20000000</v>
      </c>
      <c r="M121" s="81">
        <f t="shared" si="4"/>
        <v>14000000</v>
      </c>
      <c r="N121" s="102" t="s">
        <v>608</v>
      </c>
      <c r="O121" s="102" t="s">
        <v>607</v>
      </c>
      <c r="P121" s="13" t="s">
        <v>59</v>
      </c>
      <c r="Q121" s="13" t="s">
        <v>59</v>
      </c>
      <c r="R121" s="13" t="s">
        <v>59</v>
      </c>
      <c r="S121" s="13" t="s">
        <v>59</v>
      </c>
      <c r="T121" s="48" t="s">
        <v>59</v>
      </c>
      <c r="U121" s="48" t="s">
        <v>59</v>
      </c>
      <c r="V121" s="13" t="s">
        <v>59</v>
      </c>
      <c r="W121" s="13" t="s">
        <v>59</v>
      </c>
      <c r="X121" s="13" t="s">
        <v>59</v>
      </c>
      <c r="Y121" s="15" t="s">
        <v>62</v>
      </c>
      <c r="Z121" s="12" t="s">
        <v>60</v>
      </c>
    </row>
    <row r="122" spans="1:26" s="84" customFormat="1" ht="45" x14ac:dyDescent="0.25">
      <c r="A122" s="159">
        <v>118</v>
      </c>
      <c r="B122" s="12" t="s">
        <v>471</v>
      </c>
      <c r="C122" s="12" t="s">
        <v>472</v>
      </c>
      <c r="D122" s="13">
        <v>29354391</v>
      </c>
      <c r="E122" s="12" t="s">
        <v>76</v>
      </c>
      <c r="F122" s="13">
        <v>691004145</v>
      </c>
      <c r="G122" s="12" t="s">
        <v>563</v>
      </c>
      <c r="H122" s="13" t="s">
        <v>55</v>
      </c>
      <c r="I122" s="13" t="s">
        <v>56</v>
      </c>
      <c r="J122" s="13" t="s">
        <v>81</v>
      </c>
      <c r="K122" s="12" t="s">
        <v>75</v>
      </c>
      <c r="L122" s="14">
        <v>2000000</v>
      </c>
      <c r="M122" s="81">
        <f t="shared" si="4"/>
        <v>1400000</v>
      </c>
      <c r="N122" s="102" t="s">
        <v>608</v>
      </c>
      <c r="O122" s="102" t="s">
        <v>607</v>
      </c>
      <c r="P122" s="13" t="s">
        <v>59</v>
      </c>
      <c r="Q122" s="13" t="s">
        <v>59</v>
      </c>
      <c r="R122" s="13" t="s">
        <v>59</v>
      </c>
      <c r="S122" s="13" t="s">
        <v>59</v>
      </c>
      <c r="T122" s="48" t="s">
        <v>59</v>
      </c>
      <c r="U122" s="48" t="s">
        <v>59</v>
      </c>
      <c r="V122" s="13" t="s">
        <v>59</v>
      </c>
      <c r="W122" s="13" t="s">
        <v>59</v>
      </c>
      <c r="X122" s="13" t="s">
        <v>59</v>
      </c>
      <c r="Y122" s="15" t="s">
        <v>62</v>
      </c>
      <c r="Z122" s="12" t="s">
        <v>60</v>
      </c>
    </row>
    <row r="123" spans="1:26" s="84" customFormat="1" ht="45" x14ac:dyDescent="0.25">
      <c r="A123" s="159">
        <v>119</v>
      </c>
      <c r="B123" s="45" t="s">
        <v>471</v>
      </c>
      <c r="C123" s="45" t="s">
        <v>68</v>
      </c>
      <c r="D123" s="45">
        <v>29354391</v>
      </c>
      <c r="E123" s="45" t="s">
        <v>76</v>
      </c>
      <c r="F123" s="45">
        <v>691004145</v>
      </c>
      <c r="G123" s="45" t="s">
        <v>558</v>
      </c>
      <c r="H123" s="45" t="s">
        <v>55</v>
      </c>
      <c r="I123" s="45" t="s">
        <v>56</v>
      </c>
      <c r="J123" s="45" t="s">
        <v>562</v>
      </c>
      <c r="K123" s="83" t="s">
        <v>82</v>
      </c>
      <c r="L123" s="49">
        <v>10000000</v>
      </c>
      <c r="M123" s="49">
        <f t="shared" si="4"/>
        <v>7000000</v>
      </c>
      <c r="N123" s="48">
        <v>2023</v>
      </c>
      <c r="O123" s="48">
        <v>2028</v>
      </c>
      <c r="P123" s="48" t="s">
        <v>59</v>
      </c>
      <c r="Q123" s="48" t="s">
        <v>59</v>
      </c>
      <c r="R123" s="45" t="s">
        <v>59</v>
      </c>
      <c r="S123" s="48" t="s">
        <v>59</v>
      </c>
      <c r="T123" s="48" t="s">
        <v>59</v>
      </c>
      <c r="U123" s="48" t="s">
        <v>59</v>
      </c>
      <c r="V123" s="48" t="s">
        <v>59</v>
      </c>
      <c r="W123" s="48" t="s">
        <v>59</v>
      </c>
      <c r="X123" s="48" t="s">
        <v>59</v>
      </c>
      <c r="Y123" s="45" t="s">
        <v>62</v>
      </c>
      <c r="Z123" s="48" t="s">
        <v>60</v>
      </c>
    </row>
    <row r="124" spans="1:26" s="84" customFormat="1" ht="45" x14ac:dyDescent="0.25">
      <c r="A124" s="159">
        <v>120</v>
      </c>
      <c r="B124" s="45" t="s">
        <v>471</v>
      </c>
      <c r="C124" s="45" t="s">
        <v>68</v>
      </c>
      <c r="D124" s="45">
        <v>29354391</v>
      </c>
      <c r="E124" s="45" t="s">
        <v>76</v>
      </c>
      <c r="F124" s="45">
        <v>691004145</v>
      </c>
      <c r="G124" s="45" t="s">
        <v>559</v>
      </c>
      <c r="H124" s="45" t="s">
        <v>55</v>
      </c>
      <c r="I124" s="45" t="s">
        <v>56</v>
      </c>
      <c r="J124" s="45" t="s">
        <v>562</v>
      </c>
      <c r="K124" s="83" t="s">
        <v>560</v>
      </c>
      <c r="L124" s="49">
        <v>20000000</v>
      </c>
      <c r="M124" s="49">
        <f t="shared" si="4"/>
        <v>14000000</v>
      </c>
      <c r="N124" s="48">
        <v>2023</v>
      </c>
      <c r="O124" s="48">
        <v>2028</v>
      </c>
      <c r="P124" s="48" t="s">
        <v>59</v>
      </c>
      <c r="Q124" s="48" t="s">
        <v>59</v>
      </c>
      <c r="R124" s="45" t="s">
        <v>59</v>
      </c>
      <c r="S124" s="48" t="s">
        <v>59</v>
      </c>
      <c r="T124" s="48" t="s">
        <v>59</v>
      </c>
      <c r="U124" s="48" t="s">
        <v>59</v>
      </c>
      <c r="V124" s="48" t="s">
        <v>59</v>
      </c>
      <c r="W124" s="48" t="s">
        <v>59</v>
      </c>
      <c r="X124" s="48" t="s">
        <v>59</v>
      </c>
      <c r="Y124" s="45" t="s">
        <v>62</v>
      </c>
      <c r="Z124" s="48" t="s">
        <v>60</v>
      </c>
    </row>
    <row r="125" spans="1:26" s="84" customFormat="1" ht="45" x14ac:dyDescent="0.25">
      <c r="A125" s="159">
        <v>121</v>
      </c>
      <c r="B125" s="45" t="s">
        <v>471</v>
      </c>
      <c r="C125" s="45" t="s">
        <v>68</v>
      </c>
      <c r="D125" s="45">
        <v>29354391</v>
      </c>
      <c r="E125" s="45" t="s">
        <v>76</v>
      </c>
      <c r="F125" s="45">
        <v>691004145</v>
      </c>
      <c r="G125" s="45" t="s">
        <v>564</v>
      </c>
      <c r="H125" s="45" t="s">
        <v>55</v>
      </c>
      <c r="I125" s="45" t="s">
        <v>56</v>
      </c>
      <c r="J125" s="45" t="s">
        <v>562</v>
      </c>
      <c r="K125" s="45" t="s">
        <v>75</v>
      </c>
      <c r="L125" s="49">
        <v>2000000</v>
      </c>
      <c r="M125" s="49">
        <f t="shared" si="4"/>
        <v>1400000</v>
      </c>
      <c r="N125" s="48">
        <v>2023</v>
      </c>
      <c r="O125" s="48">
        <v>2028</v>
      </c>
      <c r="P125" s="48"/>
      <c r="Q125" s="48" t="s">
        <v>59</v>
      </c>
      <c r="R125" s="45" t="s">
        <v>59</v>
      </c>
      <c r="S125" s="48"/>
      <c r="T125" s="48"/>
      <c r="U125" s="48"/>
      <c r="V125" s="48" t="s">
        <v>59</v>
      </c>
      <c r="W125" s="48" t="s">
        <v>59</v>
      </c>
      <c r="X125" s="48"/>
      <c r="Y125" s="45" t="s">
        <v>62</v>
      </c>
      <c r="Z125" s="48" t="s">
        <v>60</v>
      </c>
    </row>
    <row r="126" spans="1:26" s="84" customFormat="1" ht="60" x14ac:dyDescent="0.25">
      <c r="A126" s="199">
        <v>122</v>
      </c>
      <c r="B126" s="23" t="s">
        <v>326</v>
      </c>
      <c r="C126" s="23" t="s">
        <v>463</v>
      </c>
      <c r="D126" s="37" t="s">
        <v>327</v>
      </c>
      <c r="E126" s="23">
        <v>108047644</v>
      </c>
      <c r="F126" s="24">
        <v>600117316</v>
      </c>
      <c r="G126" s="23" t="s">
        <v>329</v>
      </c>
      <c r="H126" s="24" t="s">
        <v>55</v>
      </c>
      <c r="I126" s="24" t="s">
        <v>56</v>
      </c>
      <c r="J126" s="24" t="s">
        <v>56</v>
      </c>
      <c r="K126" s="23" t="s">
        <v>329</v>
      </c>
      <c r="L126" s="32">
        <v>2800000</v>
      </c>
      <c r="M126" s="80">
        <v>1960000</v>
      </c>
      <c r="N126" s="24"/>
      <c r="O126" s="240" t="s">
        <v>814</v>
      </c>
      <c r="P126" s="24" t="s">
        <v>59</v>
      </c>
      <c r="Q126" s="24" t="s">
        <v>59</v>
      </c>
      <c r="R126" s="24" t="s">
        <v>59</v>
      </c>
      <c r="S126" s="24" t="s">
        <v>59</v>
      </c>
      <c r="T126" s="24"/>
      <c r="U126" s="24"/>
      <c r="V126" s="24"/>
      <c r="W126" s="24"/>
      <c r="X126" s="24" t="s">
        <v>59</v>
      </c>
      <c r="Y126" s="38" t="s">
        <v>62</v>
      </c>
      <c r="Z126" s="23" t="s">
        <v>60</v>
      </c>
    </row>
    <row r="127" spans="1:26" s="84" customFormat="1" ht="60" x14ac:dyDescent="0.25">
      <c r="A127" s="199">
        <v>123</v>
      </c>
      <c r="B127" s="23" t="s">
        <v>326</v>
      </c>
      <c r="C127" s="23" t="s">
        <v>463</v>
      </c>
      <c r="D127" s="37" t="s">
        <v>327</v>
      </c>
      <c r="E127" s="23">
        <v>108047644</v>
      </c>
      <c r="F127" s="24">
        <v>600117316</v>
      </c>
      <c r="G127" s="23" t="s">
        <v>328</v>
      </c>
      <c r="H127" s="24" t="s">
        <v>55</v>
      </c>
      <c r="I127" s="24" t="s">
        <v>56</v>
      </c>
      <c r="J127" s="24" t="s">
        <v>56</v>
      </c>
      <c r="K127" s="23" t="s">
        <v>328</v>
      </c>
      <c r="L127" s="32">
        <v>2000000</v>
      </c>
      <c r="M127" s="80">
        <v>1400000</v>
      </c>
      <c r="N127" s="24"/>
      <c r="O127" s="240" t="s">
        <v>814</v>
      </c>
      <c r="P127" s="24"/>
      <c r="Q127" s="24"/>
      <c r="R127" s="24" t="s">
        <v>59</v>
      </c>
      <c r="S127" s="24" t="s">
        <v>59</v>
      </c>
      <c r="T127" s="24"/>
      <c r="U127" s="24"/>
      <c r="V127" s="24"/>
      <c r="W127" s="24"/>
      <c r="X127" s="24"/>
      <c r="Y127" s="38" t="s">
        <v>62</v>
      </c>
      <c r="Z127" s="23" t="s">
        <v>60</v>
      </c>
    </row>
    <row r="128" spans="1:26" s="84" customFormat="1" ht="45" x14ac:dyDescent="0.25">
      <c r="A128" s="437">
        <v>124</v>
      </c>
      <c r="B128" s="23" t="s">
        <v>330</v>
      </c>
      <c r="C128" s="23" t="s">
        <v>463</v>
      </c>
      <c r="D128" s="37" t="s">
        <v>331</v>
      </c>
      <c r="E128" s="30" t="s">
        <v>332</v>
      </c>
      <c r="F128" s="23">
        <v>600117294</v>
      </c>
      <c r="G128" s="23" t="s">
        <v>333</v>
      </c>
      <c r="H128" s="24" t="s">
        <v>55</v>
      </c>
      <c r="I128" s="24" t="s">
        <v>56</v>
      </c>
      <c r="J128" s="24" t="s">
        <v>56</v>
      </c>
      <c r="K128" s="23" t="s">
        <v>334</v>
      </c>
      <c r="L128" s="32">
        <v>5500000</v>
      </c>
      <c r="M128" s="80">
        <v>3850000</v>
      </c>
      <c r="N128" s="24"/>
      <c r="O128" s="240" t="s">
        <v>1022</v>
      </c>
      <c r="P128" s="24"/>
      <c r="Q128" s="24"/>
      <c r="R128" s="24"/>
      <c r="S128" s="24"/>
      <c r="T128" s="24"/>
      <c r="U128" s="24"/>
      <c r="V128" s="24" t="s">
        <v>59</v>
      </c>
      <c r="W128" s="24"/>
      <c r="X128" s="24"/>
      <c r="Y128" s="38" t="s">
        <v>62</v>
      </c>
      <c r="Z128" s="23" t="s">
        <v>60</v>
      </c>
    </row>
    <row r="129" spans="1:26" s="84" customFormat="1" ht="90" x14ac:dyDescent="0.25">
      <c r="A129" s="437">
        <v>125</v>
      </c>
      <c r="B129" s="23" t="s">
        <v>330</v>
      </c>
      <c r="C129" s="23" t="s">
        <v>463</v>
      </c>
      <c r="D129" s="37" t="s">
        <v>331</v>
      </c>
      <c r="E129" s="30" t="s">
        <v>332</v>
      </c>
      <c r="F129" s="23">
        <v>600117294</v>
      </c>
      <c r="G129" s="23" t="s">
        <v>335</v>
      </c>
      <c r="H129" s="24" t="s">
        <v>55</v>
      </c>
      <c r="I129" s="24" t="s">
        <v>56</v>
      </c>
      <c r="J129" s="24" t="s">
        <v>56</v>
      </c>
      <c r="K129" s="23" t="s">
        <v>335</v>
      </c>
      <c r="L129" s="32">
        <v>6800000</v>
      </c>
      <c r="M129" s="80">
        <v>4760000</v>
      </c>
      <c r="N129" s="24"/>
      <c r="O129" s="240" t="s">
        <v>1023</v>
      </c>
      <c r="P129" s="24"/>
      <c r="Q129" s="24" t="s">
        <v>59</v>
      </c>
      <c r="R129" s="24" t="s">
        <v>59</v>
      </c>
      <c r="S129" s="24" t="s">
        <v>59</v>
      </c>
      <c r="T129" s="24"/>
      <c r="U129" s="24"/>
      <c r="V129" s="24"/>
      <c r="W129" s="24"/>
      <c r="X129" s="24" t="s">
        <v>59</v>
      </c>
      <c r="Y129" s="38" t="s">
        <v>62</v>
      </c>
      <c r="Z129" s="23" t="s">
        <v>60</v>
      </c>
    </row>
    <row r="130" spans="1:26" s="84" customFormat="1" ht="45" x14ac:dyDescent="0.25">
      <c r="A130" s="437">
        <v>126</v>
      </c>
      <c r="B130" s="23" t="s">
        <v>330</v>
      </c>
      <c r="C130" s="23" t="s">
        <v>463</v>
      </c>
      <c r="D130" s="37" t="s">
        <v>331</v>
      </c>
      <c r="E130" s="30" t="s">
        <v>332</v>
      </c>
      <c r="F130" s="23">
        <v>600117294</v>
      </c>
      <c r="G130" s="23" t="s">
        <v>336</v>
      </c>
      <c r="H130" s="24" t="s">
        <v>55</v>
      </c>
      <c r="I130" s="24" t="s">
        <v>56</v>
      </c>
      <c r="J130" s="24" t="s">
        <v>56</v>
      </c>
      <c r="K130" s="23" t="s">
        <v>336</v>
      </c>
      <c r="L130" s="32">
        <v>7000000</v>
      </c>
      <c r="M130" s="80">
        <v>4900000</v>
      </c>
      <c r="N130" s="24"/>
      <c r="O130" s="240" t="s">
        <v>1022</v>
      </c>
      <c r="P130" s="24"/>
      <c r="Q130" s="24" t="s">
        <v>59</v>
      </c>
      <c r="R130" s="24"/>
      <c r="S130" s="24"/>
      <c r="T130" s="24"/>
      <c r="U130" s="24"/>
      <c r="V130" s="24"/>
      <c r="W130" s="185" t="s">
        <v>59</v>
      </c>
      <c r="X130" s="24"/>
      <c r="Y130" s="38" t="s">
        <v>62</v>
      </c>
      <c r="Z130" s="23" t="s">
        <v>60</v>
      </c>
    </row>
    <row r="131" spans="1:26" s="84" customFormat="1" ht="45" x14ac:dyDescent="0.25">
      <c r="A131" s="437">
        <v>127</v>
      </c>
      <c r="B131" s="23" t="s">
        <v>330</v>
      </c>
      <c r="C131" s="23" t="s">
        <v>463</v>
      </c>
      <c r="D131" s="37" t="s">
        <v>331</v>
      </c>
      <c r="E131" s="30" t="s">
        <v>332</v>
      </c>
      <c r="F131" s="23">
        <v>600117294</v>
      </c>
      <c r="G131" s="23" t="s">
        <v>337</v>
      </c>
      <c r="H131" s="24" t="s">
        <v>55</v>
      </c>
      <c r="I131" s="24" t="s">
        <v>56</v>
      </c>
      <c r="J131" s="24" t="s">
        <v>56</v>
      </c>
      <c r="K131" s="23" t="s">
        <v>337</v>
      </c>
      <c r="L131" s="241" t="s">
        <v>815</v>
      </c>
      <c r="M131" s="238" t="s">
        <v>816</v>
      </c>
      <c r="N131" s="239"/>
      <c r="O131" s="240" t="s">
        <v>1023</v>
      </c>
      <c r="P131" s="24"/>
      <c r="Q131" s="24" t="s">
        <v>59</v>
      </c>
      <c r="R131" s="24" t="s">
        <v>59</v>
      </c>
      <c r="S131" s="24"/>
      <c r="T131" s="24"/>
      <c r="U131" s="24"/>
      <c r="V131" s="24"/>
      <c r="W131" s="185" t="s">
        <v>59</v>
      </c>
      <c r="X131" s="24"/>
      <c r="Y131" s="38" t="s">
        <v>62</v>
      </c>
      <c r="Z131" s="23" t="s">
        <v>60</v>
      </c>
    </row>
    <row r="132" spans="1:26" s="84" customFormat="1" ht="75" x14ac:dyDescent="0.25">
      <c r="A132" s="159">
        <v>128</v>
      </c>
      <c r="B132" s="12" t="s">
        <v>65</v>
      </c>
      <c r="C132" s="12" t="s">
        <v>338</v>
      </c>
      <c r="D132" s="13">
        <v>48461539</v>
      </c>
      <c r="E132" s="13">
        <v>108047661</v>
      </c>
      <c r="F132" s="13">
        <v>600117332</v>
      </c>
      <c r="G132" s="12" t="s">
        <v>575</v>
      </c>
      <c r="H132" s="13" t="s">
        <v>55</v>
      </c>
      <c r="I132" s="13" t="s">
        <v>56</v>
      </c>
      <c r="J132" s="13" t="s">
        <v>67</v>
      </c>
      <c r="K132" s="15" t="s">
        <v>576</v>
      </c>
      <c r="L132" s="99" t="s">
        <v>612</v>
      </c>
      <c r="M132" s="100" t="s">
        <v>577</v>
      </c>
      <c r="N132" s="99" t="s">
        <v>578</v>
      </c>
      <c r="O132" s="99" t="s">
        <v>579</v>
      </c>
      <c r="P132" s="13" t="s">
        <v>59</v>
      </c>
      <c r="Q132" s="13" t="s">
        <v>59</v>
      </c>
      <c r="R132" s="51" t="s">
        <v>59</v>
      </c>
      <c r="S132" s="13" t="s">
        <v>59</v>
      </c>
      <c r="T132" s="13"/>
      <c r="U132" s="13"/>
      <c r="V132" s="13"/>
      <c r="W132" s="13" t="s">
        <v>59</v>
      </c>
      <c r="X132" s="13"/>
      <c r="Y132" s="15" t="s">
        <v>679</v>
      </c>
      <c r="Z132" s="21" t="s">
        <v>453</v>
      </c>
    </row>
    <row r="133" spans="1:26" s="84" customFormat="1" ht="45.6" customHeight="1" x14ac:dyDescent="0.25">
      <c r="A133" s="23">
        <v>129</v>
      </c>
      <c r="B133" s="23" t="s">
        <v>65</v>
      </c>
      <c r="C133" s="23" t="s">
        <v>338</v>
      </c>
      <c r="D133" s="24">
        <v>48461539</v>
      </c>
      <c r="E133" s="24">
        <v>108047661</v>
      </c>
      <c r="F133" s="24">
        <v>600117332</v>
      </c>
      <c r="G133" s="23" t="s">
        <v>339</v>
      </c>
      <c r="H133" s="24" t="s">
        <v>55</v>
      </c>
      <c r="I133" s="24" t="s">
        <v>56</v>
      </c>
      <c r="J133" s="24" t="s">
        <v>67</v>
      </c>
      <c r="K133" s="23" t="s">
        <v>340</v>
      </c>
      <c r="L133" s="32">
        <v>40000000</v>
      </c>
      <c r="M133" s="80">
        <v>34000000</v>
      </c>
      <c r="N133" s="24">
        <v>2024</v>
      </c>
      <c r="O133" s="24">
        <v>2026</v>
      </c>
      <c r="P133" s="24"/>
      <c r="Q133" s="24"/>
      <c r="R133" s="24"/>
      <c r="S133" s="24"/>
      <c r="T133" s="24"/>
      <c r="U133" s="24"/>
      <c r="V133" s="24"/>
      <c r="W133" s="24" t="s">
        <v>59</v>
      </c>
      <c r="X133" s="24"/>
      <c r="Y133" s="23" t="s">
        <v>341</v>
      </c>
      <c r="Z133" s="23" t="s">
        <v>60</v>
      </c>
    </row>
    <row r="134" spans="1:26" s="84" customFormat="1" ht="45.6" customHeight="1" x14ac:dyDescent="0.25">
      <c r="A134" s="199">
        <v>130</v>
      </c>
      <c r="B134" s="206" t="s">
        <v>65</v>
      </c>
      <c r="C134" s="206" t="s">
        <v>338</v>
      </c>
      <c r="D134" s="207">
        <v>48461539</v>
      </c>
      <c r="E134" s="207">
        <v>108047661</v>
      </c>
      <c r="F134" s="207">
        <v>600117332</v>
      </c>
      <c r="G134" s="206" t="s">
        <v>752</v>
      </c>
      <c r="H134" s="207" t="s">
        <v>55</v>
      </c>
      <c r="I134" s="207" t="s">
        <v>56</v>
      </c>
      <c r="J134" s="207" t="s">
        <v>67</v>
      </c>
      <c r="K134" s="206" t="s">
        <v>753</v>
      </c>
      <c r="L134" s="208">
        <v>20000000</v>
      </c>
      <c r="M134" s="210">
        <v>20000000</v>
      </c>
      <c r="N134" s="207">
        <v>2025</v>
      </c>
      <c r="O134" s="207">
        <v>2026</v>
      </c>
      <c r="P134" s="207" t="s">
        <v>59</v>
      </c>
      <c r="Q134" s="207" t="s">
        <v>59</v>
      </c>
      <c r="R134" s="207" t="s">
        <v>59</v>
      </c>
      <c r="S134" s="207" t="s">
        <v>59</v>
      </c>
      <c r="T134" s="207"/>
      <c r="U134" s="207"/>
      <c r="V134" s="207"/>
      <c r="W134" s="207" t="s">
        <v>59</v>
      </c>
      <c r="X134" s="207"/>
      <c r="Y134" s="206" t="s">
        <v>751</v>
      </c>
      <c r="Z134" s="206" t="s">
        <v>60</v>
      </c>
    </row>
    <row r="135" spans="1:26" s="84" customFormat="1" ht="45.6" customHeight="1" x14ac:dyDescent="0.25">
      <c r="A135" s="199">
        <v>131</v>
      </c>
      <c r="B135" s="206" t="s">
        <v>65</v>
      </c>
      <c r="C135" s="206" t="s">
        <v>338</v>
      </c>
      <c r="D135" s="207">
        <v>48461539</v>
      </c>
      <c r="E135" s="207">
        <v>108047661</v>
      </c>
      <c r="F135" s="207">
        <v>600117332</v>
      </c>
      <c r="G135" s="206" t="s">
        <v>754</v>
      </c>
      <c r="H135" s="207" t="s">
        <v>55</v>
      </c>
      <c r="I135" s="207" t="s">
        <v>56</v>
      </c>
      <c r="J135" s="207" t="s">
        <v>67</v>
      </c>
      <c r="K135" s="206" t="s">
        <v>755</v>
      </c>
      <c r="L135" s="211">
        <v>1500000</v>
      </c>
      <c r="M135" s="212">
        <v>1500000</v>
      </c>
      <c r="N135" s="206">
        <v>2024</v>
      </c>
      <c r="O135" s="206">
        <v>2025</v>
      </c>
      <c r="P135" s="206"/>
      <c r="Q135" s="206" t="s">
        <v>59</v>
      </c>
      <c r="R135" s="206" t="s">
        <v>59</v>
      </c>
      <c r="S135" s="206"/>
      <c r="T135" s="206"/>
      <c r="U135" s="206"/>
      <c r="V135" s="206"/>
      <c r="W135" s="206"/>
      <c r="X135" s="206"/>
      <c r="Y135" s="206" t="s">
        <v>751</v>
      </c>
      <c r="Z135" s="206" t="s">
        <v>60</v>
      </c>
    </row>
    <row r="136" spans="1:26" s="84" customFormat="1" ht="45.6" customHeight="1" x14ac:dyDescent="0.25">
      <c r="A136" s="199">
        <v>132</v>
      </c>
      <c r="B136" s="206" t="s">
        <v>65</v>
      </c>
      <c r="C136" s="206" t="s">
        <v>338</v>
      </c>
      <c r="D136" s="207">
        <v>48461539</v>
      </c>
      <c r="E136" s="207">
        <v>108047661</v>
      </c>
      <c r="F136" s="207">
        <v>600117332</v>
      </c>
      <c r="G136" s="206" t="s">
        <v>756</v>
      </c>
      <c r="H136" s="207" t="s">
        <v>55</v>
      </c>
      <c r="I136" s="207" t="s">
        <v>56</v>
      </c>
      <c r="J136" s="207" t="s">
        <v>67</v>
      </c>
      <c r="K136" s="206" t="s">
        <v>757</v>
      </c>
      <c r="L136" s="211">
        <v>2500000</v>
      </c>
      <c r="M136" s="212">
        <v>2500000</v>
      </c>
      <c r="N136" s="206">
        <v>2024</v>
      </c>
      <c r="O136" s="206">
        <v>2026</v>
      </c>
      <c r="P136" s="206" t="s">
        <v>59</v>
      </c>
      <c r="Q136" s="206" t="s">
        <v>59</v>
      </c>
      <c r="R136" s="206" t="s">
        <v>59</v>
      </c>
      <c r="S136" s="206" t="s">
        <v>59</v>
      </c>
      <c r="T136" s="206"/>
      <c r="U136" s="206"/>
      <c r="V136" s="206"/>
      <c r="W136" s="206"/>
      <c r="X136" s="206"/>
      <c r="Y136" s="206" t="s">
        <v>751</v>
      </c>
      <c r="Z136" s="206" t="s">
        <v>60</v>
      </c>
    </row>
    <row r="137" spans="1:26" s="84" customFormat="1" ht="45.6" customHeight="1" x14ac:dyDescent="0.25">
      <c r="A137" s="199">
        <v>133</v>
      </c>
      <c r="B137" s="206" t="s">
        <v>65</v>
      </c>
      <c r="C137" s="206" t="s">
        <v>338</v>
      </c>
      <c r="D137" s="207">
        <v>48461539</v>
      </c>
      <c r="E137" s="207">
        <v>108047661</v>
      </c>
      <c r="F137" s="207">
        <v>600117332</v>
      </c>
      <c r="G137" s="206" t="s">
        <v>758</v>
      </c>
      <c r="H137" s="207" t="s">
        <v>55</v>
      </c>
      <c r="I137" s="207" t="s">
        <v>56</v>
      </c>
      <c r="J137" s="207" t="s">
        <v>67</v>
      </c>
      <c r="K137" s="206" t="s">
        <v>757</v>
      </c>
      <c r="L137" s="211">
        <v>2500000</v>
      </c>
      <c r="M137" s="212">
        <v>2500000</v>
      </c>
      <c r="N137" s="206">
        <v>2024</v>
      </c>
      <c r="O137" s="206">
        <v>2026</v>
      </c>
      <c r="P137" s="206" t="s">
        <v>59</v>
      </c>
      <c r="Q137" s="206" t="s">
        <v>59</v>
      </c>
      <c r="R137" s="206" t="s">
        <v>59</v>
      </c>
      <c r="S137" s="206" t="s">
        <v>59</v>
      </c>
      <c r="T137" s="206"/>
      <c r="U137" s="206"/>
      <c r="V137" s="206"/>
      <c r="W137" s="206"/>
      <c r="X137" s="206"/>
      <c r="Y137" s="206" t="s">
        <v>751</v>
      </c>
      <c r="Z137" s="206" t="s">
        <v>60</v>
      </c>
    </row>
    <row r="138" spans="1:26" s="84" customFormat="1" ht="45.6" customHeight="1" x14ac:dyDescent="0.25">
      <c r="A138" s="199">
        <v>134</v>
      </c>
      <c r="B138" s="206" t="s">
        <v>65</v>
      </c>
      <c r="C138" s="206" t="s">
        <v>338</v>
      </c>
      <c r="D138" s="207">
        <v>48461539</v>
      </c>
      <c r="E138" s="207">
        <v>108047661</v>
      </c>
      <c r="F138" s="207">
        <v>600117332</v>
      </c>
      <c r="G138" s="206" t="s">
        <v>759</v>
      </c>
      <c r="H138" s="207" t="s">
        <v>55</v>
      </c>
      <c r="I138" s="207" t="s">
        <v>56</v>
      </c>
      <c r="J138" s="207" t="s">
        <v>67</v>
      </c>
      <c r="K138" s="206" t="s">
        <v>760</v>
      </c>
      <c r="L138" s="211">
        <v>3000000</v>
      </c>
      <c r="M138" s="212">
        <v>3000000</v>
      </c>
      <c r="N138" s="206">
        <v>2024</v>
      </c>
      <c r="O138" s="206">
        <v>2026</v>
      </c>
      <c r="P138" s="206"/>
      <c r="Q138" s="206"/>
      <c r="R138" s="206"/>
      <c r="S138" s="206"/>
      <c r="T138" s="206"/>
      <c r="U138" s="206"/>
      <c r="V138" s="206"/>
      <c r="W138" s="206"/>
      <c r="X138" s="206"/>
      <c r="Y138" s="206" t="s">
        <v>751</v>
      </c>
      <c r="Z138" s="206" t="s">
        <v>60</v>
      </c>
    </row>
    <row r="139" spans="1:26" s="84" customFormat="1" ht="45.6" customHeight="1" x14ac:dyDescent="0.25">
      <c r="A139" s="199">
        <v>135</v>
      </c>
      <c r="B139" s="206" t="s">
        <v>65</v>
      </c>
      <c r="C139" s="206" t="s">
        <v>338</v>
      </c>
      <c r="D139" s="207">
        <v>48461539</v>
      </c>
      <c r="E139" s="207">
        <v>108047661</v>
      </c>
      <c r="F139" s="207">
        <v>600117332</v>
      </c>
      <c r="G139" s="206" t="s">
        <v>761</v>
      </c>
      <c r="H139" s="207" t="s">
        <v>55</v>
      </c>
      <c r="I139" s="207" t="s">
        <v>56</v>
      </c>
      <c r="J139" s="207" t="s">
        <v>67</v>
      </c>
      <c r="K139" s="206" t="s">
        <v>762</v>
      </c>
      <c r="L139" s="211">
        <v>3000000</v>
      </c>
      <c r="M139" s="212">
        <v>3000000</v>
      </c>
      <c r="N139" s="206">
        <v>2024</v>
      </c>
      <c r="O139" s="206">
        <v>2026</v>
      </c>
      <c r="P139" s="206"/>
      <c r="Q139" s="206"/>
      <c r="R139" s="206"/>
      <c r="S139" s="206"/>
      <c r="T139" s="206"/>
      <c r="U139" s="206"/>
      <c r="V139" s="206"/>
      <c r="W139" s="206"/>
      <c r="X139" s="206"/>
      <c r="Y139" s="206" t="s">
        <v>751</v>
      </c>
      <c r="Z139" s="206" t="s">
        <v>60</v>
      </c>
    </row>
    <row r="140" spans="1:26" s="84" customFormat="1" ht="45.6" customHeight="1" x14ac:dyDescent="0.25">
      <c r="A140" s="352">
        <v>136</v>
      </c>
      <c r="B140" s="277" t="s">
        <v>65</v>
      </c>
      <c r="C140" s="277" t="s">
        <v>338</v>
      </c>
      <c r="D140" s="278">
        <v>48461539</v>
      </c>
      <c r="E140" s="278">
        <v>108047661</v>
      </c>
      <c r="F140" s="278">
        <v>600117332</v>
      </c>
      <c r="G140" s="277" t="s">
        <v>885</v>
      </c>
      <c r="H140" s="279" t="s">
        <v>55</v>
      </c>
      <c r="I140" s="278" t="s">
        <v>56</v>
      </c>
      <c r="J140" s="278" t="s">
        <v>67</v>
      </c>
      <c r="K140" s="277" t="s">
        <v>886</v>
      </c>
      <c r="L140" s="280">
        <v>4000000</v>
      </c>
      <c r="M140" s="281">
        <v>2800000</v>
      </c>
      <c r="N140" s="278">
        <v>2025</v>
      </c>
      <c r="O140" s="278">
        <v>2026</v>
      </c>
      <c r="P140" s="278"/>
      <c r="Q140" s="278"/>
      <c r="R140" s="278"/>
      <c r="S140" s="278"/>
      <c r="T140" s="278"/>
      <c r="U140" s="278" t="s">
        <v>59</v>
      </c>
      <c r="V140" s="278"/>
      <c r="W140" s="278"/>
      <c r="X140" s="278"/>
      <c r="Y140" s="282" t="s">
        <v>751</v>
      </c>
      <c r="Z140" s="277" t="s">
        <v>60</v>
      </c>
    </row>
    <row r="141" spans="1:26" s="84" customFormat="1" ht="45.6" customHeight="1" x14ac:dyDescent="0.25">
      <c r="A141" s="352">
        <v>137</v>
      </c>
      <c r="B141" s="277" t="s">
        <v>65</v>
      </c>
      <c r="C141" s="277" t="s">
        <v>338</v>
      </c>
      <c r="D141" s="278">
        <v>48461539</v>
      </c>
      <c r="E141" s="278">
        <v>108047661</v>
      </c>
      <c r="F141" s="278">
        <v>600117332</v>
      </c>
      <c r="G141" s="277" t="s">
        <v>887</v>
      </c>
      <c r="H141" s="279" t="s">
        <v>55</v>
      </c>
      <c r="I141" s="278" t="s">
        <v>56</v>
      </c>
      <c r="J141" s="278" t="s">
        <v>67</v>
      </c>
      <c r="K141" s="277" t="s">
        <v>888</v>
      </c>
      <c r="L141" s="280">
        <v>1000000</v>
      </c>
      <c r="M141" s="283">
        <v>700000</v>
      </c>
      <c r="N141" s="277">
        <v>2025</v>
      </c>
      <c r="O141" s="277">
        <v>2026</v>
      </c>
      <c r="P141" s="278" t="s">
        <v>59</v>
      </c>
      <c r="Q141" s="278" t="s">
        <v>59</v>
      </c>
      <c r="R141" s="278" t="s">
        <v>59</v>
      </c>
      <c r="S141" s="278" t="s">
        <v>59</v>
      </c>
      <c r="T141" s="278"/>
      <c r="U141" s="278"/>
      <c r="V141" s="278"/>
      <c r="W141" s="278"/>
      <c r="X141" s="278"/>
      <c r="Y141" s="277" t="s">
        <v>751</v>
      </c>
      <c r="Z141" s="277" t="s">
        <v>60</v>
      </c>
    </row>
    <row r="142" spans="1:26" s="84" customFormat="1" ht="45.6" customHeight="1" x14ac:dyDescent="0.25">
      <c r="A142" s="352">
        <v>138</v>
      </c>
      <c r="B142" s="284" t="s">
        <v>65</v>
      </c>
      <c r="C142" s="284" t="s">
        <v>338</v>
      </c>
      <c r="D142" s="285">
        <v>48461539</v>
      </c>
      <c r="E142" s="285">
        <v>108047661</v>
      </c>
      <c r="F142" s="285">
        <v>600117332</v>
      </c>
      <c r="G142" s="284" t="s">
        <v>370</v>
      </c>
      <c r="H142" s="279" t="s">
        <v>55</v>
      </c>
      <c r="I142" s="285" t="s">
        <v>56</v>
      </c>
      <c r="J142" s="285" t="s">
        <v>67</v>
      </c>
      <c r="K142" s="284" t="s">
        <v>889</v>
      </c>
      <c r="L142" s="286">
        <v>4000000</v>
      </c>
      <c r="M142" s="287">
        <v>2800000</v>
      </c>
      <c r="N142" s="284">
        <v>2025</v>
      </c>
      <c r="O142" s="284">
        <v>2026</v>
      </c>
      <c r="P142" s="285" t="s">
        <v>59</v>
      </c>
      <c r="Q142" s="285"/>
      <c r="R142" s="285"/>
      <c r="S142" s="288"/>
      <c r="T142" s="285"/>
      <c r="U142" s="285"/>
      <c r="V142" s="285"/>
      <c r="W142" s="285"/>
      <c r="X142" s="285"/>
      <c r="Y142" s="284" t="s">
        <v>751</v>
      </c>
      <c r="Z142" s="284" t="s">
        <v>60</v>
      </c>
    </row>
    <row r="143" spans="1:26" s="84" customFormat="1" ht="45.6" customHeight="1" x14ac:dyDescent="0.25">
      <c r="A143" s="352">
        <v>139</v>
      </c>
      <c r="B143" s="284" t="s">
        <v>65</v>
      </c>
      <c r="C143" s="284" t="s">
        <v>338</v>
      </c>
      <c r="D143" s="285">
        <v>48461539</v>
      </c>
      <c r="E143" s="285">
        <v>108047661</v>
      </c>
      <c r="F143" s="285">
        <v>600117332</v>
      </c>
      <c r="G143" s="284" t="s">
        <v>890</v>
      </c>
      <c r="H143" s="279" t="s">
        <v>55</v>
      </c>
      <c r="I143" s="285" t="s">
        <v>56</v>
      </c>
      <c r="J143" s="285" t="s">
        <v>67</v>
      </c>
      <c r="K143" s="284" t="s">
        <v>890</v>
      </c>
      <c r="L143" s="286">
        <v>5000000</v>
      </c>
      <c r="M143" s="287">
        <v>3500000</v>
      </c>
      <c r="N143" s="284">
        <v>2025</v>
      </c>
      <c r="O143" s="284">
        <v>2026</v>
      </c>
      <c r="P143" s="285"/>
      <c r="Q143" s="285" t="s">
        <v>59</v>
      </c>
      <c r="R143" s="285" t="s">
        <v>59</v>
      </c>
      <c r="S143" s="288"/>
      <c r="T143" s="285"/>
      <c r="U143" s="285"/>
      <c r="V143" s="285"/>
      <c r="W143" s="285"/>
      <c r="X143" s="285"/>
      <c r="Y143" s="284" t="s">
        <v>751</v>
      </c>
      <c r="Z143" s="284" t="s">
        <v>60</v>
      </c>
    </row>
    <row r="144" spans="1:26" s="84" customFormat="1" ht="45.6" customHeight="1" x14ac:dyDescent="0.25">
      <c r="A144" s="352">
        <v>140</v>
      </c>
      <c r="B144" s="289" t="s">
        <v>65</v>
      </c>
      <c r="C144" s="289" t="s">
        <v>338</v>
      </c>
      <c r="D144" s="290">
        <v>48461539</v>
      </c>
      <c r="E144" s="290">
        <v>108047661</v>
      </c>
      <c r="F144" s="290">
        <v>600117332</v>
      </c>
      <c r="G144" s="289" t="s">
        <v>891</v>
      </c>
      <c r="H144" s="279" t="s">
        <v>55</v>
      </c>
      <c r="I144" s="290" t="s">
        <v>56</v>
      </c>
      <c r="J144" s="290" t="s">
        <v>67</v>
      </c>
      <c r="K144" s="289" t="s">
        <v>892</v>
      </c>
      <c r="L144" s="292">
        <v>4000000</v>
      </c>
      <c r="M144" s="291">
        <v>2800000</v>
      </c>
      <c r="N144" s="290">
        <v>2025</v>
      </c>
      <c r="O144" s="290">
        <v>2026</v>
      </c>
      <c r="P144" s="290" t="s">
        <v>59</v>
      </c>
      <c r="Q144" s="290"/>
      <c r="R144" s="290"/>
      <c r="S144" s="290"/>
      <c r="T144" s="290"/>
      <c r="U144" s="290"/>
      <c r="V144" s="290"/>
      <c r="W144" s="290"/>
      <c r="X144" s="290"/>
      <c r="Y144" s="289" t="s">
        <v>751</v>
      </c>
      <c r="Z144" s="289" t="s">
        <v>60</v>
      </c>
    </row>
    <row r="145" spans="1:26" s="84" customFormat="1" ht="45.6" customHeight="1" x14ac:dyDescent="0.25">
      <c r="A145" s="352">
        <v>141</v>
      </c>
      <c r="B145" s="293" t="s">
        <v>65</v>
      </c>
      <c r="C145" s="293" t="s">
        <v>338</v>
      </c>
      <c r="D145" s="279">
        <v>48461539</v>
      </c>
      <c r="E145" s="279">
        <v>108047661</v>
      </c>
      <c r="F145" s="279">
        <v>600117332</v>
      </c>
      <c r="G145" s="293" t="s">
        <v>893</v>
      </c>
      <c r="H145" s="279" t="s">
        <v>55</v>
      </c>
      <c r="I145" s="279" t="s">
        <v>56</v>
      </c>
      <c r="J145" s="279" t="s">
        <v>67</v>
      </c>
      <c r="K145" s="293" t="s">
        <v>757</v>
      </c>
      <c r="L145" s="294">
        <v>30000000</v>
      </c>
      <c r="M145" s="295">
        <v>21000000</v>
      </c>
      <c r="N145" s="293">
        <v>2025</v>
      </c>
      <c r="O145" s="293">
        <v>2026</v>
      </c>
      <c r="P145" s="293" t="s">
        <v>59</v>
      </c>
      <c r="Q145" s="293" t="s">
        <v>59</v>
      </c>
      <c r="R145" s="293" t="s">
        <v>59</v>
      </c>
      <c r="S145" s="293" t="s">
        <v>59</v>
      </c>
      <c r="T145" s="293"/>
      <c r="U145" s="293"/>
      <c r="V145" s="293"/>
      <c r="W145" s="293"/>
      <c r="X145" s="293"/>
      <c r="Y145" s="293" t="s">
        <v>751</v>
      </c>
      <c r="Z145" s="293" t="s">
        <v>60</v>
      </c>
    </row>
    <row r="146" spans="1:26" s="84" customFormat="1" ht="45.6" customHeight="1" x14ac:dyDescent="0.25">
      <c r="A146" s="352">
        <v>142</v>
      </c>
      <c r="B146" s="293" t="s">
        <v>65</v>
      </c>
      <c r="C146" s="293" t="s">
        <v>338</v>
      </c>
      <c r="D146" s="279">
        <v>48461539</v>
      </c>
      <c r="E146" s="279">
        <v>108047661</v>
      </c>
      <c r="F146" s="279">
        <v>600117332</v>
      </c>
      <c r="G146" s="293" t="s">
        <v>894</v>
      </c>
      <c r="H146" s="279" t="s">
        <v>55</v>
      </c>
      <c r="I146" s="279" t="s">
        <v>56</v>
      </c>
      <c r="J146" s="279" t="s">
        <v>67</v>
      </c>
      <c r="K146" s="293" t="s">
        <v>757</v>
      </c>
      <c r="L146" s="294">
        <v>30000000</v>
      </c>
      <c r="M146" s="295">
        <v>21000000</v>
      </c>
      <c r="N146" s="293">
        <v>2025</v>
      </c>
      <c r="O146" s="293">
        <v>2026</v>
      </c>
      <c r="P146" s="293" t="s">
        <v>59</v>
      </c>
      <c r="Q146" s="293" t="s">
        <v>59</v>
      </c>
      <c r="R146" s="293" t="s">
        <v>59</v>
      </c>
      <c r="S146" s="293" t="s">
        <v>59</v>
      </c>
      <c r="T146" s="293"/>
      <c r="U146" s="293"/>
      <c r="V146" s="293"/>
      <c r="W146" s="293"/>
      <c r="X146" s="293"/>
      <c r="Y146" s="293" t="s">
        <v>751</v>
      </c>
      <c r="Z146" s="293" t="s">
        <v>60</v>
      </c>
    </row>
    <row r="147" spans="1:26" s="84" customFormat="1" ht="45" x14ac:dyDescent="0.25">
      <c r="A147" s="23">
        <v>143</v>
      </c>
      <c r="B147" s="12" t="s">
        <v>141</v>
      </c>
      <c r="C147" s="12" t="s">
        <v>142</v>
      </c>
      <c r="D147" s="13">
        <v>75024128</v>
      </c>
      <c r="E147" s="12">
        <v>102443777</v>
      </c>
      <c r="F147" s="13">
        <v>600117073</v>
      </c>
      <c r="G147" s="12" t="s">
        <v>143</v>
      </c>
      <c r="H147" s="13" t="s">
        <v>55</v>
      </c>
      <c r="I147" s="13" t="s">
        <v>56</v>
      </c>
      <c r="J147" s="13" t="s">
        <v>144</v>
      </c>
      <c r="K147" s="12" t="s">
        <v>145</v>
      </c>
      <c r="L147" s="99" t="s">
        <v>613</v>
      </c>
      <c r="M147" s="80">
        <v>3500000</v>
      </c>
      <c r="N147" s="13">
        <v>2022</v>
      </c>
      <c r="O147" s="13">
        <v>2027</v>
      </c>
      <c r="P147" s="13"/>
      <c r="Q147" s="13"/>
      <c r="R147" s="13"/>
      <c r="S147" s="13"/>
      <c r="T147" s="13"/>
      <c r="U147" s="13"/>
      <c r="V147" s="13" t="s">
        <v>59</v>
      </c>
      <c r="W147" s="13" t="s">
        <v>59</v>
      </c>
      <c r="X147" s="13"/>
      <c r="Y147" s="15" t="s">
        <v>62</v>
      </c>
      <c r="Z147" s="12" t="s">
        <v>60</v>
      </c>
    </row>
    <row r="148" spans="1:26" s="84" customFormat="1" ht="60" x14ac:dyDescent="0.25">
      <c r="A148" s="199">
        <v>144</v>
      </c>
      <c r="B148" s="23" t="s">
        <v>141</v>
      </c>
      <c r="C148" s="23" t="s">
        <v>142</v>
      </c>
      <c r="D148" s="24">
        <v>75024128</v>
      </c>
      <c r="E148" s="23">
        <v>102443777</v>
      </c>
      <c r="F148" s="24">
        <v>600117073</v>
      </c>
      <c r="G148" s="23" t="s">
        <v>614</v>
      </c>
      <c r="H148" s="24" t="s">
        <v>55</v>
      </c>
      <c r="I148" s="24" t="s">
        <v>56</v>
      </c>
      <c r="J148" s="24" t="s">
        <v>144</v>
      </c>
      <c r="K148" s="23" t="s">
        <v>848</v>
      </c>
      <c r="L148" s="105" t="s">
        <v>572</v>
      </c>
      <c r="M148" s="46" t="s">
        <v>573</v>
      </c>
      <c r="N148" s="23" t="s">
        <v>849</v>
      </c>
      <c r="O148" s="23" t="s">
        <v>574</v>
      </c>
      <c r="P148" s="24" t="s">
        <v>59</v>
      </c>
      <c r="Q148" s="24" t="s">
        <v>59</v>
      </c>
      <c r="R148" s="24" t="s">
        <v>59</v>
      </c>
      <c r="S148" s="51" t="s">
        <v>59</v>
      </c>
      <c r="T148" s="24"/>
      <c r="U148" s="24"/>
      <c r="V148" s="24"/>
      <c r="W148" s="24" t="s">
        <v>59</v>
      </c>
      <c r="X148" s="198" t="s">
        <v>59</v>
      </c>
      <c r="Y148" s="23" t="s">
        <v>850</v>
      </c>
      <c r="Z148" s="23" t="s">
        <v>851</v>
      </c>
    </row>
    <row r="149" spans="1:26" s="84" customFormat="1" ht="45" x14ac:dyDescent="0.25">
      <c r="A149" s="23">
        <v>145</v>
      </c>
      <c r="B149" s="23" t="s">
        <v>141</v>
      </c>
      <c r="C149" s="23" t="s">
        <v>142</v>
      </c>
      <c r="D149" s="24">
        <v>75024128</v>
      </c>
      <c r="E149" s="23">
        <v>102443777</v>
      </c>
      <c r="F149" s="24">
        <v>600117073</v>
      </c>
      <c r="G149" s="23" t="s">
        <v>343</v>
      </c>
      <c r="H149" s="24" t="s">
        <v>55</v>
      </c>
      <c r="I149" s="24" t="s">
        <v>56</v>
      </c>
      <c r="J149" s="24" t="s">
        <v>144</v>
      </c>
      <c r="K149" s="23" t="s">
        <v>344</v>
      </c>
      <c r="L149" s="32">
        <v>5000000</v>
      </c>
      <c r="M149" s="80">
        <v>3500000</v>
      </c>
      <c r="N149" s="24">
        <v>2022</v>
      </c>
      <c r="O149" s="24">
        <v>2027</v>
      </c>
      <c r="P149" s="24"/>
      <c r="Q149" s="24"/>
      <c r="R149" s="24"/>
      <c r="S149" s="24"/>
      <c r="T149" s="24"/>
      <c r="U149" s="24"/>
      <c r="V149" s="24" t="s">
        <v>59</v>
      </c>
      <c r="W149" s="24" t="s">
        <v>59</v>
      </c>
      <c r="X149" s="24"/>
      <c r="Y149" s="23" t="s">
        <v>139</v>
      </c>
      <c r="Z149" s="23" t="s">
        <v>60</v>
      </c>
    </row>
    <row r="150" spans="1:26" s="84" customFormat="1" ht="45" x14ac:dyDescent="0.25">
      <c r="A150" s="352">
        <v>146</v>
      </c>
      <c r="B150" s="329" t="s">
        <v>141</v>
      </c>
      <c r="C150" s="329" t="s">
        <v>142</v>
      </c>
      <c r="D150" s="339">
        <v>75024128</v>
      </c>
      <c r="E150" s="329">
        <v>102443777</v>
      </c>
      <c r="F150" s="339">
        <v>600117073</v>
      </c>
      <c r="G150" s="329" t="s">
        <v>913</v>
      </c>
      <c r="H150" s="339" t="s">
        <v>55</v>
      </c>
      <c r="I150" s="339" t="s">
        <v>56</v>
      </c>
      <c r="J150" s="339" t="s">
        <v>144</v>
      </c>
      <c r="K150" s="329" t="s">
        <v>914</v>
      </c>
      <c r="L150" s="325">
        <v>5000000</v>
      </c>
      <c r="M150" s="334">
        <v>3500000</v>
      </c>
      <c r="N150" s="332">
        <v>2024</v>
      </c>
      <c r="O150" s="332">
        <v>2026</v>
      </c>
      <c r="P150" s="279" t="s">
        <v>59</v>
      </c>
      <c r="Q150" s="279" t="s">
        <v>59</v>
      </c>
      <c r="R150" s="279" t="s">
        <v>59</v>
      </c>
      <c r="S150" s="279" t="s">
        <v>59</v>
      </c>
      <c r="T150" s="279"/>
      <c r="U150" s="279"/>
      <c r="V150" s="279"/>
      <c r="W150" s="279" t="s">
        <v>59</v>
      </c>
      <c r="X150" s="337"/>
      <c r="Y150" s="293" t="s">
        <v>139</v>
      </c>
      <c r="Z150" s="293" t="s">
        <v>60</v>
      </c>
    </row>
    <row r="151" spans="1:26" s="84" customFormat="1" ht="45" x14ac:dyDescent="0.25">
      <c r="A151" s="352">
        <v>147</v>
      </c>
      <c r="B151" s="329" t="s">
        <v>141</v>
      </c>
      <c r="C151" s="329" t="s">
        <v>142</v>
      </c>
      <c r="D151" s="339">
        <v>75024128</v>
      </c>
      <c r="E151" s="329">
        <v>102443777</v>
      </c>
      <c r="F151" s="339">
        <v>600117073</v>
      </c>
      <c r="G151" s="329" t="s">
        <v>915</v>
      </c>
      <c r="H151" s="339" t="s">
        <v>55</v>
      </c>
      <c r="I151" s="339" t="s">
        <v>56</v>
      </c>
      <c r="J151" s="339" t="s">
        <v>144</v>
      </c>
      <c r="K151" s="329" t="s">
        <v>914</v>
      </c>
      <c r="L151" s="325">
        <v>5000000</v>
      </c>
      <c r="M151" s="334">
        <v>3500000</v>
      </c>
      <c r="N151" s="332">
        <v>2024</v>
      </c>
      <c r="O151" s="332">
        <v>2026</v>
      </c>
      <c r="P151" s="279" t="s">
        <v>59</v>
      </c>
      <c r="Q151" s="279" t="s">
        <v>59</v>
      </c>
      <c r="R151" s="279" t="s">
        <v>59</v>
      </c>
      <c r="S151" s="279" t="s">
        <v>59</v>
      </c>
      <c r="T151" s="279"/>
      <c r="U151" s="279"/>
      <c r="V151" s="279"/>
      <c r="W151" s="279" t="s">
        <v>59</v>
      </c>
      <c r="X151" s="337"/>
      <c r="Y151" s="293" t="s">
        <v>139</v>
      </c>
      <c r="Z151" s="293" t="s">
        <v>60</v>
      </c>
    </row>
    <row r="152" spans="1:26" s="84" customFormat="1" ht="45" x14ac:dyDescent="0.25">
      <c r="A152" s="352">
        <v>148</v>
      </c>
      <c r="B152" s="23" t="s">
        <v>345</v>
      </c>
      <c r="C152" s="23" t="s">
        <v>346</v>
      </c>
      <c r="D152" s="37" t="s">
        <v>347</v>
      </c>
      <c r="E152" s="23">
        <v>181097630</v>
      </c>
      <c r="F152" s="24">
        <v>691012547</v>
      </c>
      <c r="G152" s="23" t="s">
        <v>501</v>
      </c>
      <c r="H152" s="24" t="s">
        <v>55</v>
      </c>
      <c r="I152" s="24" t="s">
        <v>56</v>
      </c>
      <c r="J152" s="24" t="s">
        <v>56</v>
      </c>
      <c r="K152" s="23" t="s">
        <v>348</v>
      </c>
      <c r="L152" s="241" t="s">
        <v>948</v>
      </c>
      <c r="M152" s="238" t="s">
        <v>949</v>
      </c>
      <c r="N152" s="240" t="s">
        <v>817</v>
      </c>
      <c r="O152" s="240" t="s">
        <v>950</v>
      </c>
      <c r="P152" s="24"/>
      <c r="Q152" s="24"/>
      <c r="R152" s="24"/>
      <c r="S152" s="24" t="s">
        <v>59</v>
      </c>
      <c r="T152" s="24"/>
      <c r="U152" s="24"/>
      <c r="V152" s="24"/>
      <c r="W152" s="24"/>
      <c r="X152" s="24"/>
      <c r="Y152" s="23" t="s">
        <v>139</v>
      </c>
      <c r="Z152" s="23" t="s">
        <v>349</v>
      </c>
    </row>
    <row r="153" spans="1:26" s="84" customFormat="1" ht="45" x14ac:dyDescent="0.25">
      <c r="A153" s="352">
        <v>149</v>
      </c>
      <c r="B153" s="23" t="s">
        <v>345</v>
      </c>
      <c r="C153" s="23" t="s">
        <v>346</v>
      </c>
      <c r="D153" s="37" t="s">
        <v>347</v>
      </c>
      <c r="E153" s="23">
        <v>181097630</v>
      </c>
      <c r="F153" s="24">
        <v>691012547</v>
      </c>
      <c r="G153" s="23" t="s">
        <v>502</v>
      </c>
      <c r="H153" s="24" t="s">
        <v>55</v>
      </c>
      <c r="I153" s="24" t="s">
        <v>56</v>
      </c>
      <c r="J153" s="24" t="s">
        <v>56</v>
      </c>
      <c r="K153" s="23" t="s">
        <v>350</v>
      </c>
      <c r="L153" s="241" t="s">
        <v>948</v>
      </c>
      <c r="M153" s="238" t="s">
        <v>951</v>
      </c>
      <c r="N153" s="240" t="s">
        <v>817</v>
      </c>
      <c r="O153" s="240" t="s">
        <v>818</v>
      </c>
      <c r="P153" s="24"/>
      <c r="Q153" s="24" t="s">
        <v>59</v>
      </c>
      <c r="R153" s="24" t="s">
        <v>59</v>
      </c>
      <c r="S153" s="24"/>
      <c r="T153" s="24"/>
      <c r="U153" s="24"/>
      <c r="V153" s="24"/>
      <c r="W153" s="24"/>
      <c r="X153" s="24"/>
      <c r="Y153" s="23" t="s">
        <v>139</v>
      </c>
      <c r="Z153" s="23" t="s">
        <v>349</v>
      </c>
    </row>
    <row r="154" spans="1:26" s="84" customFormat="1" ht="75" x14ac:dyDescent="0.25">
      <c r="A154" s="352">
        <v>150</v>
      </c>
      <c r="B154" s="45" t="s">
        <v>345</v>
      </c>
      <c r="C154" s="45" t="s">
        <v>346</v>
      </c>
      <c r="D154" s="100" t="s">
        <v>347</v>
      </c>
      <c r="E154" s="45">
        <v>181097630</v>
      </c>
      <c r="F154" s="48">
        <v>691012547</v>
      </c>
      <c r="G154" s="58" t="s">
        <v>580</v>
      </c>
      <c r="H154" s="48" t="s">
        <v>55</v>
      </c>
      <c r="I154" s="48" t="s">
        <v>56</v>
      </c>
      <c r="J154" s="48" t="s">
        <v>56</v>
      </c>
      <c r="K154" s="58" t="s">
        <v>580</v>
      </c>
      <c r="L154" s="242" t="s">
        <v>953</v>
      </c>
      <c r="M154" s="242" t="s">
        <v>954</v>
      </c>
      <c r="N154" s="243" t="s">
        <v>819</v>
      </c>
      <c r="O154" s="243" t="s">
        <v>952</v>
      </c>
      <c r="P154" s="59"/>
      <c r="Q154" s="59" t="s">
        <v>59</v>
      </c>
      <c r="R154" s="59" t="s">
        <v>59</v>
      </c>
      <c r="S154" s="347" t="s">
        <v>59</v>
      </c>
      <c r="T154" s="59"/>
      <c r="U154" s="59"/>
      <c r="V154" s="59" t="s">
        <v>59</v>
      </c>
      <c r="W154" s="59" t="s">
        <v>59</v>
      </c>
      <c r="X154" s="59"/>
      <c r="Y154" s="59" t="s">
        <v>139</v>
      </c>
      <c r="Z154" s="59" t="s">
        <v>60</v>
      </c>
    </row>
    <row r="155" spans="1:26" s="84" customFormat="1" ht="60" x14ac:dyDescent="0.25">
      <c r="A155" s="352">
        <v>151</v>
      </c>
      <c r="B155" s="45" t="s">
        <v>345</v>
      </c>
      <c r="C155" s="45" t="s">
        <v>346</v>
      </c>
      <c r="D155" s="100" t="s">
        <v>347</v>
      </c>
      <c r="E155" s="45">
        <v>181097630</v>
      </c>
      <c r="F155" s="48">
        <v>691012547</v>
      </c>
      <c r="G155" s="58" t="s">
        <v>581</v>
      </c>
      <c r="H155" s="48" t="s">
        <v>55</v>
      </c>
      <c r="I155" s="48" t="s">
        <v>56</v>
      </c>
      <c r="J155" s="48" t="s">
        <v>56</v>
      </c>
      <c r="K155" s="58" t="s">
        <v>581</v>
      </c>
      <c r="L155" s="343" t="s">
        <v>956</v>
      </c>
      <c r="M155" s="343" t="s">
        <v>957</v>
      </c>
      <c r="N155" s="243" t="s">
        <v>820</v>
      </c>
      <c r="O155" s="243" t="s">
        <v>955</v>
      </c>
      <c r="P155" s="59"/>
      <c r="Q155" s="59"/>
      <c r="R155" s="59" t="s">
        <v>59</v>
      </c>
      <c r="S155" s="59"/>
      <c r="T155" s="59"/>
      <c r="U155" s="59"/>
      <c r="V155" s="59" t="s">
        <v>59</v>
      </c>
      <c r="W155" s="59" t="s">
        <v>59</v>
      </c>
      <c r="X155" s="59"/>
      <c r="Y155" s="59" t="s">
        <v>139</v>
      </c>
      <c r="Z155" s="59" t="s">
        <v>60</v>
      </c>
    </row>
    <row r="156" spans="1:26" s="84" customFormat="1" ht="45" x14ac:dyDescent="0.25">
      <c r="A156" s="352">
        <v>152</v>
      </c>
      <c r="B156" s="293" t="s">
        <v>345</v>
      </c>
      <c r="C156" s="293" t="s">
        <v>346</v>
      </c>
      <c r="D156" s="351" t="s">
        <v>958</v>
      </c>
      <c r="E156" s="293">
        <v>181097630</v>
      </c>
      <c r="F156" s="279">
        <v>691012547</v>
      </c>
      <c r="G156" s="350" t="s">
        <v>959</v>
      </c>
      <c r="H156" s="279" t="s">
        <v>55</v>
      </c>
      <c r="I156" s="279" t="s">
        <v>56</v>
      </c>
      <c r="J156" s="279" t="s">
        <v>56</v>
      </c>
      <c r="K156" s="350" t="s">
        <v>348</v>
      </c>
      <c r="L156" s="348" t="s">
        <v>960</v>
      </c>
      <c r="M156" s="348" t="s">
        <v>961</v>
      </c>
      <c r="N156" s="350">
        <v>2025</v>
      </c>
      <c r="O156" s="279">
        <v>2027</v>
      </c>
      <c r="P156" s="349"/>
      <c r="Q156" s="349"/>
      <c r="R156" s="349"/>
      <c r="S156" s="349" t="s">
        <v>59</v>
      </c>
      <c r="T156" s="349"/>
      <c r="U156" s="349"/>
      <c r="V156" s="349"/>
      <c r="W156" s="349"/>
      <c r="X156" s="349"/>
      <c r="Y156" s="349" t="s">
        <v>139</v>
      </c>
      <c r="Z156" s="349" t="s">
        <v>349</v>
      </c>
    </row>
    <row r="157" spans="1:26" s="84" customFormat="1" ht="45" x14ac:dyDescent="0.25">
      <c r="A157" s="437">
        <v>153</v>
      </c>
      <c r="B157" s="12" t="s">
        <v>132</v>
      </c>
      <c r="C157" s="12" t="s">
        <v>463</v>
      </c>
      <c r="D157" s="13">
        <v>65269870</v>
      </c>
      <c r="E157" s="12">
        <v>102455139</v>
      </c>
      <c r="F157" s="13">
        <v>600117219</v>
      </c>
      <c r="G157" s="12" t="s">
        <v>133</v>
      </c>
      <c r="H157" s="13" t="s">
        <v>55</v>
      </c>
      <c r="I157" s="13" t="s">
        <v>56</v>
      </c>
      <c r="J157" s="13" t="s">
        <v>56</v>
      </c>
      <c r="K157" s="12" t="s">
        <v>134</v>
      </c>
      <c r="L157" s="244" t="s">
        <v>1024</v>
      </c>
      <c r="M157" s="245" t="s">
        <v>1025</v>
      </c>
      <c r="N157" s="246" t="s">
        <v>821</v>
      </c>
      <c r="O157" s="246" t="s">
        <v>822</v>
      </c>
      <c r="P157" s="13"/>
      <c r="Q157" s="13" t="s">
        <v>59</v>
      </c>
      <c r="R157" s="13"/>
      <c r="S157" s="13"/>
      <c r="T157" s="13"/>
      <c r="U157" s="13"/>
      <c r="V157" s="13"/>
      <c r="W157" s="13" t="s">
        <v>59</v>
      </c>
      <c r="X157" s="13"/>
      <c r="Y157" s="15" t="s">
        <v>62</v>
      </c>
      <c r="Z157" s="12" t="s">
        <v>60</v>
      </c>
    </row>
    <row r="158" spans="1:26" s="84" customFormat="1" ht="45" x14ac:dyDescent="0.25">
      <c r="A158" s="199">
        <v>154</v>
      </c>
      <c r="B158" s="203" t="s">
        <v>132</v>
      </c>
      <c r="C158" s="203" t="s">
        <v>463</v>
      </c>
      <c r="D158" s="198">
        <v>65269870</v>
      </c>
      <c r="E158" s="203">
        <v>102455139</v>
      </c>
      <c r="F158" s="198">
        <v>600117219</v>
      </c>
      <c r="G158" s="203" t="s">
        <v>135</v>
      </c>
      <c r="H158" s="198" t="s">
        <v>55</v>
      </c>
      <c r="I158" s="198" t="s">
        <v>56</v>
      </c>
      <c r="J158" s="198" t="s">
        <v>56</v>
      </c>
      <c r="K158" s="203" t="s">
        <v>136</v>
      </c>
      <c r="L158" s="225">
        <v>2000000</v>
      </c>
      <c r="M158" s="252">
        <f>0.7*L158</f>
        <v>1400000</v>
      </c>
      <c r="N158" s="198">
        <v>2022</v>
      </c>
      <c r="O158" s="198">
        <v>2025</v>
      </c>
      <c r="P158" s="198"/>
      <c r="Q158" s="198"/>
      <c r="R158" s="198"/>
      <c r="S158" s="198"/>
      <c r="T158" s="198"/>
      <c r="U158" s="198"/>
      <c r="V158" s="198" t="s">
        <v>59</v>
      </c>
      <c r="W158" s="198"/>
      <c r="X158" s="198"/>
      <c r="Y158" s="253" t="s">
        <v>62</v>
      </c>
      <c r="Z158" s="203" t="s">
        <v>60</v>
      </c>
    </row>
    <row r="159" spans="1:26" s="84" customFormat="1" ht="60" x14ac:dyDescent="0.25">
      <c r="A159" s="199">
        <v>155</v>
      </c>
      <c r="B159" s="23" t="s">
        <v>132</v>
      </c>
      <c r="C159" s="23" t="s">
        <v>463</v>
      </c>
      <c r="D159" s="24">
        <v>65269870</v>
      </c>
      <c r="E159" s="23">
        <v>102455139</v>
      </c>
      <c r="F159" s="24">
        <v>600117219</v>
      </c>
      <c r="G159" s="23" t="s">
        <v>962</v>
      </c>
      <c r="H159" s="24" t="s">
        <v>55</v>
      </c>
      <c r="I159" s="24" t="s">
        <v>56</v>
      </c>
      <c r="J159" s="24" t="s">
        <v>56</v>
      </c>
      <c r="K159" s="23" t="s">
        <v>271</v>
      </c>
      <c r="L159" s="241" t="s">
        <v>825</v>
      </c>
      <c r="M159" s="238" t="s">
        <v>824</v>
      </c>
      <c r="N159" s="185">
        <v>2025</v>
      </c>
      <c r="O159" s="240" t="s">
        <v>823</v>
      </c>
      <c r="P159" s="24" t="s">
        <v>59</v>
      </c>
      <c r="Q159" s="24" t="s">
        <v>59</v>
      </c>
      <c r="R159" s="24" t="s">
        <v>59</v>
      </c>
      <c r="S159" s="24" t="s">
        <v>59</v>
      </c>
      <c r="T159" s="24"/>
      <c r="U159" s="24"/>
      <c r="V159" s="24"/>
      <c r="W159" s="24"/>
      <c r="X159" s="24" t="s">
        <v>59</v>
      </c>
      <c r="Y159" s="38" t="s">
        <v>62</v>
      </c>
      <c r="Z159" s="23" t="s">
        <v>60</v>
      </c>
    </row>
    <row r="160" spans="1:26" s="84" customFormat="1" ht="45" x14ac:dyDescent="0.25">
      <c r="A160" s="199">
        <v>156</v>
      </c>
      <c r="B160" s="203" t="s">
        <v>132</v>
      </c>
      <c r="C160" s="203" t="s">
        <v>463</v>
      </c>
      <c r="D160" s="198">
        <v>65269870</v>
      </c>
      <c r="E160" s="203">
        <v>102455139</v>
      </c>
      <c r="F160" s="198">
        <v>600117219</v>
      </c>
      <c r="G160" s="203" t="s">
        <v>351</v>
      </c>
      <c r="H160" s="198" t="s">
        <v>55</v>
      </c>
      <c r="I160" s="198" t="s">
        <v>56</v>
      </c>
      <c r="J160" s="198" t="s">
        <v>56</v>
      </c>
      <c r="K160" s="203" t="s">
        <v>351</v>
      </c>
      <c r="L160" s="225">
        <v>1300000</v>
      </c>
      <c r="M160" s="252">
        <v>910000</v>
      </c>
      <c r="N160" s="198"/>
      <c r="O160" s="198">
        <v>2023</v>
      </c>
      <c r="P160" s="198"/>
      <c r="Q160" s="198" t="s">
        <v>59</v>
      </c>
      <c r="R160" s="198" t="s">
        <v>59</v>
      </c>
      <c r="S160" s="198"/>
      <c r="T160" s="198"/>
      <c r="U160" s="198"/>
      <c r="V160" s="198"/>
      <c r="W160" s="198"/>
      <c r="X160" s="198"/>
      <c r="Y160" s="253" t="s">
        <v>62</v>
      </c>
      <c r="Z160" s="203" t="s">
        <v>60</v>
      </c>
    </row>
    <row r="161" spans="1:26" s="84" customFormat="1" ht="45" x14ac:dyDescent="0.25">
      <c r="A161" s="199">
        <v>157</v>
      </c>
      <c r="B161" s="203" t="s">
        <v>132</v>
      </c>
      <c r="C161" s="203" t="s">
        <v>463</v>
      </c>
      <c r="D161" s="198">
        <v>65269870</v>
      </c>
      <c r="E161" s="203">
        <v>102455139</v>
      </c>
      <c r="F161" s="198">
        <v>600117219</v>
      </c>
      <c r="G161" s="203" t="s">
        <v>352</v>
      </c>
      <c r="H161" s="198" t="s">
        <v>55</v>
      </c>
      <c r="I161" s="198" t="s">
        <v>56</v>
      </c>
      <c r="J161" s="198" t="s">
        <v>56</v>
      </c>
      <c r="K161" s="203" t="s">
        <v>352</v>
      </c>
      <c r="L161" s="225">
        <v>1200000</v>
      </c>
      <c r="M161" s="252">
        <v>840000</v>
      </c>
      <c r="N161" s="198"/>
      <c r="O161" s="198">
        <v>2023</v>
      </c>
      <c r="P161" s="198"/>
      <c r="Q161" s="198"/>
      <c r="R161" s="198"/>
      <c r="S161" s="198"/>
      <c r="T161" s="198"/>
      <c r="U161" s="198"/>
      <c r="V161" s="198" t="s">
        <v>59</v>
      </c>
      <c r="W161" s="198" t="s">
        <v>59</v>
      </c>
      <c r="X161" s="198"/>
      <c r="Y161" s="253" t="s">
        <v>62</v>
      </c>
      <c r="Z161" s="203" t="s">
        <v>60</v>
      </c>
    </row>
    <row r="162" spans="1:26" s="84" customFormat="1" ht="45" x14ac:dyDescent="0.25">
      <c r="A162" s="199">
        <v>158</v>
      </c>
      <c r="B162" s="203" t="s">
        <v>132</v>
      </c>
      <c r="C162" s="203" t="s">
        <v>463</v>
      </c>
      <c r="D162" s="198">
        <v>65269870</v>
      </c>
      <c r="E162" s="203">
        <v>102455139</v>
      </c>
      <c r="F162" s="198">
        <v>600117219</v>
      </c>
      <c r="G162" s="203" t="s">
        <v>353</v>
      </c>
      <c r="H162" s="198" t="s">
        <v>55</v>
      </c>
      <c r="I162" s="198" t="s">
        <v>56</v>
      </c>
      <c r="J162" s="198" t="s">
        <v>56</v>
      </c>
      <c r="K162" s="203" t="s">
        <v>353</v>
      </c>
      <c r="L162" s="225">
        <v>17000000</v>
      </c>
      <c r="M162" s="252">
        <v>11900000</v>
      </c>
      <c r="N162" s="198"/>
      <c r="O162" s="198">
        <v>2023</v>
      </c>
      <c r="P162" s="198" t="s">
        <v>59</v>
      </c>
      <c r="Q162" s="198" t="s">
        <v>59</v>
      </c>
      <c r="R162" s="198"/>
      <c r="S162" s="198"/>
      <c r="T162" s="198"/>
      <c r="U162" s="198"/>
      <c r="V162" s="198"/>
      <c r="W162" s="198"/>
      <c r="X162" s="198"/>
      <c r="Y162" s="253" t="s">
        <v>62</v>
      </c>
      <c r="Z162" s="203" t="s">
        <v>60</v>
      </c>
    </row>
    <row r="163" spans="1:26" s="84" customFormat="1" ht="45" x14ac:dyDescent="0.25">
      <c r="A163" s="159">
        <v>159</v>
      </c>
      <c r="B163" s="47" t="s">
        <v>464</v>
      </c>
      <c r="C163" s="47" t="s">
        <v>465</v>
      </c>
      <c r="D163" s="51">
        <v>75020840</v>
      </c>
      <c r="E163" s="47">
        <v>150012322</v>
      </c>
      <c r="F163" s="51">
        <v>650012305</v>
      </c>
      <c r="G163" s="47" t="s">
        <v>354</v>
      </c>
      <c r="H163" s="51" t="s">
        <v>55</v>
      </c>
      <c r="I163" s="51" t="s">
        <v>56</v>
      </c>
      <c r="J163" s="51" t="s">
        <v>205</v>
      </c>
      <c r="K163" s="47" t="s">
        <v>355</v>
      </c>
      <c r="L163" s="50">
        <v>3000000</v>
      </c>
      <c r="M163" s="51">
        <v>2100000</v>
      </c>
      <c r="N163" s="57">
        <v>45078</v>
      </c>
      <c r="O163" s="57">
        <v>45809</v>
      </c>
      <c r="P163" s="51"/>
      <c r="Q163" s="51" t="s">
        <v>59</v>
      </c>
      <c r="R163" s="51" t="s">
        <v>59</v>
      </c>
      <c r="S163" s="51"/>
      <c r="T163" s="51"/>
      <c r="U163" s="51"/>
      <c r="V163" s="51"/>
      <c r="W163" s="51"/>
      <c r="X163" s="51" t="s">
        <v>59</v>
      </c>
      <c r="Y163" s="47" t="s">
        <v>139</v>
      </c>
      <c r="Z163" s="47" t="s">
        <v>60</v>
      </c>
    </row>
    <row r="164" spans="1:26" s="84" customFormat="1" ht="45" x14ac:dyDescent="0.25">
      <c r="A164" s="159">
        <v>160</v>
      </c>
      <c r="B164" s="47" t="s">
        <v>464</v>
      </c>
      <c r="C164" s="47" t="s">
        <v>465</v>
      </c>
      <c r="D164" s="51">
        <v>75020840</v>
      </c>
      <c r="E164" s="47">
        <v>150012322</v>
      </c>
      <c r="F164" s="51">
        <v>650012305</v>
      </c>
      <c r="G164" s="47" t="s">
        <v>356</v>
      </c>
      <c r="H164" s="51" t="s">
        <v>55</v>
      </c>
      <c r="I164" s="51" t="s">
        <v>56</v>
      </c>
      <c r="J164" s="51" t="s">
        <v>205</v>
      </c>
      <c r="K164" s="47" t="s">
        <v>357</v>
      </c>
      <c r="L164" s="50">
        <v>5000000</v>
      </c>
      <c r="M164" s="51">
        <v>3500000</v>
      </c>
      <c r="N164" s="57">
        <v>45078</v>
      </c>
      <c r="O164" s="57">
        <v>45444</v>
      </c>
      <c r="P164" s="51"/>
      <c r="Q164" s="51"/>
      <c r="R164" s="51" t="s">
        <v>59</v>
      </c>
      <c r="S164" s="51"/>
      <c r="T164" s="51"/>
      <c r="U164" s="51"/>
      <c r="V164" s="51" t="s">
        <v>59</v>
      </c>
      <c r="W164" s="51"/>
      <c r="X164" s="51"/>
      <c r="Y164" s="47" t="s">
        <v>358</v>
      </c>
      <c r="Z164" s="47" t="s">
        <v>60</v>
      </c>
    </row>
    <row r="165" spans="1:26" s="84" customFormat="1" ht="45" x14ac:dyDescent="0.25">
      <c r="A165" s="159">
        <v>161</v>
      </c>
      <c r="B165" s="47" t="s">
        <v>464</v>
      </c>
      <c r="C165" s="47" t="s">
        <v>465</v>
      </c>
      <c r="D165" s="51">
        <v>75020840</v>
      </c>
      <c r="E165" s="47">
        <v>150012322</v>
      </c>
      <c r="F165" s="51">
        <v>650012305</v>
      </c>
      <c r="G165" s="47" t="s">
        <v>359</v>
      </c>
      <c r="H165" s="51" t="s">
        <v>55</v>
      </c>
      <c r="I165" s="51" t="s">
        <v>56</v>
      </c>
      <c r="J165" s="51" t="s">
        <v>205</v>
      </c>
      <c r="K165" s="47" t="s">
        <v>360</v>
      </c>
      <c r="L165" s="50">
        <v>1600000</v>
      </c>
      <c r="M165" s="51">
        <v>1120000</v>
      </c>
      <c r="N165" s="57">
        <v>45078</v>
      </c>
      <c r="O165" s="57">
        <v>45566</v>
      </c>
      <c r="P165" s="51"/>
      <c r="Q165" s="51"/>
      <c r="R165" s="51"/>
      <c r="S165" s="51"/>
      <c r="T165" s="51"/>
      <c r="U165" s="51"/>
      <c r="V165" s="51" t="s">
        <v>59</v>
      </c>
      <c r="W165" s="51"/>
      <c r="X165" s="51"/>
      <c r="Y165" s="47" t="s">
        <v>358</v>
      </c>
      <c r="Z165" s="47" t="s">
        <v>60</v>
      </c>
    </row>
    <row r="166" spans="1:26" s="84" customFormat="1" ht="45" x14ac:dyDescent="0.25">
      <c r="A166" s="159">
        <v>162</v>
      </c>
      <c r="B166" s="47" t="s">
        <v>464</v>
      </c>
      <c r="C166" s="47" t="s">
        <v>465</v>
      </c>
      <c r="D166" s="51">
        <v>75020840</v>
      </c>
      <c r="E166" s="47">
        <v>150012322</v>
      </c>
      <c r="F166" s="51">
        <v>650012305</v>
      </c>
      <c r="G166" s="47" t="s">
        <v>361</v>
      </c>
      <c r="H166" s="51" t="s">
        <v>55</v>
      </c>
      <c r="I166" s="51" t="s">
        <v>56</v>
      </c>
      <c r="J166" s="51" t="s">
        <v>205</v>
      </c>
      <c r="K166" s="47" t="s">
        <v>362</v>
      </c>
      <c r="L166" s="50">
        <v>500000</v>
      </c>
      <c r="M166" s="51">
        <v>350000</v>
      </c>
      <c r="N166" s="57">
        <v>45536</v>
      </c>
      <c r="O166" s="57">
        <v>45809</v>
      </c>
      <c r="P166" s="51"/>
      <c r="Q166" s="51"/>
      <c r="R166" s="51"/>
      <c r="S166" s="51"/>
      <c r="T166" s="51" t="s">
        <v>59</v>
      </c>
      <c r="U166" s="51"/>
      <c r="V166" s="51"/>
      <c r="W166" s="51"/>
      <c r="X166" s="51"/>
      <c r="Y166" s="47" t="s">
        <v>363</v>
      </c>
      <c r="Z166" s="47" t="s">
        <v>60</v>
      </c>
    </row>
    <row r="167" spans="1:26" s="84" customFormat="1" ht="45" x14ac:dyDescent="0.25">
      <c r="A167" s="159">
        <v>163</v>
      </c>
      <c r="B167" s="47" t="s">
        <v>464</v>
      </c>
      <c r="C167" s="47" t="s">
        <v>465</v>
      </c>
      <c r="D167" s="51">
        <v>75020840</v>
      </c>
      <c r="E167" s="47">
        <v>150012322</v>
      </c>
      <c r="F167" s="51">
        <v>650012305</v>
      </c>
      <c r="G167" s="47" t="s">
        <v>364</v>
      </c>
      <c r="H167" s="51" t="s">
        <v>55</v>
      </c>
      <c r="I167" s="51" t="s">
        <v>56</v>
      </c>
      <c r="J167" s="51" t="s">
        <v>205</v>
      </c>
      <c r="K167" s="47" t="s">
        <v>365</v>
      </c>
      <c r="L167" s="50">
        <v>500000</v>
      </c>
      <c r="M167" s="51">
        <v>350000</v>
      </c>
      <c r="N167" s="57">
        <v>45078</v>
      </c>
      <c r="O167" s="57">
        <v>45809</v>
      </c>
      <c r="P167" s="51"/>
      <c r="Q167" s="51"/>
      <c r="R167" s="51"/>
      <c r="S167" s="51" t="s">
        <v>59</v>
      </c>
      <c r="T167" s="51"/>
      <c r="U167" s="51"/>
      <c r="V167" s="51"/>
      <c r="W167" s="51"/>
      <c r="X167" s="51" t="s">
        <v>59</v>
      </c>
      <c r="Y167" s="47" t="s">
        <v>139</v>
      </c>
      <c r="Z167" s="47" t="s">
        <v>60</v>
      </c>
    </row>
    <row r="168" spans="1:26" s="84" customFormat="1" ht="45.6" customHeight="1" x14ac:dyDescent="0.25">
      <c r="A168" s="159">
        <v>164</v>
      </c>
      <c r="B168" s="23" t="s">
        <v>464</v>
      </c>
      <c r="C168" s="23" t="s">
        <v>465</v>
      </c>
      <c r="D168" s="24">
        <v>75020840</v>
      </c>
      <c r="E168" s="23">
        <v>150012322</v>
      </c>
      <c r="F168" s="24">
        <v>650012305</v>
      </c>
      <c r="G168" s="23" t="s">
        <v>366</v>
      </c>
      <c r="H168" s="24" t="s">
        <v>55</v>
      </c>
      <c r="I168" s="24" t="s">
        <v>56</v>
      </c>
      <c r="J168" s="24" t="s">
        <v>205</v>
      </c>
      <c r="K168" s="23" t="s">
        <v>367</v>
      </c>
      <c r="L168" s="106" t="s">
        <v>615</v>
      </c>
      <c r="M168" s="106" t="s">
        <v>616</v>
      </c>
      <c r="N168" s="29">
        <v>45444</v>
      </c>
      <c r="O168" s="56" t="s">
        <v>617</v>
      </c>
      <c r="P168" s="24"/>
      <c r="Q168" s="24" t="s">
        <v>59</v>
      </c>
      <c r="R168" s="24" t="s">
        <v>59</v>
      </c>
      <c r="S168" s="24"/>
      <c r="T168" s="24"/>
      <c r="U168" s="24"/>
      <c r="V168" s="24" t="s">
        <v>59</v>
      </c>
      <c r="W168" s="24" t="s">
        <v>59</v>
      </c>
      <c r="X168" s="24" t="s">
        <v>59</v>
      </c>
      <c r="Y168" s="45" t="s">
        <v>618</v>
      </c>
      <c r="Z168" s="23" t="s">
        <v>60</v>
      </c>
    </row>
    <row r="169" spans="1:26" s="84" customFormat="1" ht="45.6" customHeight="1" x14ac:dyDescent="0.25">
      <c r="A169" s="199">
        <v>165</v>
      </c>
      <c r="B169" s="23" t="s">
        <v>464</v>
      </c>
      <c r="C169" s="23" t="s">
        <v>465</v>
      </c>
      <c r="D169" s="24">
        <v>75020840</v>
      </c>
      <c r="E169" s="23">
        <v>150012322</v>
      </c>
      <c r="F169" s="24">
        <v>650012305</v>
      </c>
      <c r="G169" s="23" t="s">
        <v>368</v>
      </c>
      <c r="H169" s="24" t="s">
        <v>55</v>
      </c>
      <c r="I169" s="24" t="s">
        <v>56</v>
      </c>
      <c r="J169" s="24" t="s">
        <v>205</v>
      </c>
      <c r="K169" s="23" t="s">
        <v>369</v>
      </c>
      <c r="L169" s="106" t="s">
        <v>779</v>
      </c>
      <c r="M169" s="106" t="s">
        <v>780</v>
      </c>
      <c r="N169" s="60" t="s">
        <v>781</v>
      </c>
      <c r="O169" s="56" t="s">
        <v>619</v>
      </c>
      <c r="P169" s="24"/>
      <c r="Q169" s="24"/>
      <c r="R169" s="24"/>
      <c r="S169" s="24"/>
      <c r="T169" s="24"/>
      <c r="U169" s="24"/>
      <c r="V169" s="24" t="s">
        <v>59</v>
      </c>
      <c r="W169" s="24" t="s">
        <v>59</v>
      </c>
      <c r="X169" s="24"/>
      <c r="Y169" s="45" t="s">
        <v>618</v>
      </c>
      <c r="Z169" s="23" t="s">
        <v>156</v>
      </c>
    </row>
    <row r="170" spans="1:26" s="84" customFormat="1" ht="45.6" customHeight="1" x14ac:dyDescent="0.25">
      <c r="A170" s="159">
        <v>166</v>
      </c>
      <c r="B170" s="47" t="s">
        <v>464</v>
      </c>
      <c r="C170" s="47" t="s">
        <v>465</v>
      </c>
      <c r="D170" s="51">
        <v>75020840</v>
      </c>
      <c r="E170" s="47">
        <v>150012322</v>
      </c>
      <c r="F170" s="51">
        <v>650012305</v>
      </c>
      <c r="G170" s="47" t="s">
        <v>370</v>
      </c>
      <c r="H170" s="51" t="s">
        <v>55</v>
      </c>
      <c r="I170" s="51" t="s">
        <v>56</v>
      </c>
      <c r="J170" s="51" t="s">
        <v>205</v>
      </c>
      <c r="K170" s="47" t="s">
        <v>371</v>
      </c>
      <c r="L170" s="50">
        <v>1000000</v>
      </c>
      <c r="M170" s="51">
        <v>700000</v>
      </c>
      <c r="N170" s="57">
        <v>45536</v>
      </c>
      <c r="O170" s="57">
        <v>45809</v>
      </c>
      <c r="P170" s="51" t="s">
        <v>59</v>
      </c>
      <c r="Q170" s="51"/>
      <c r="R170" s="51"/>
      <c r="S170" s="51" t="s">
        <v>59</v>
      </c>
      <c r="T170" s="51"/>
      <c r="U170" s="51"/>
      <c r="V170" s="51"/>
      <c r="W170" s="51"/>
      <c r="X170" s="51" t="s">
        <v>59</v>
      </c>
      <c r="Y170" s="47" t="s">
        <v>139</v>
      </c>
      <c r="Z170" s="47" t="s">
        <v>60</v>
      </c>
    </row>
    <row r="171" spans="1:26" s="84" customFormat="1" ht="45" x14ac:dyDescent="0.25">
      <c r="A171" s="199">
        <v>167</v>
      </c>
      <c r="B171" s="45" t="s">
        <v>464</v>
      </c>
      <c r="C171" s="45" t="s">
        <v>465</v>
      </c>
      <c r="D171" s="48">
        <v>75020840</v>
      </c>
      <c r="E171" s="45">
        <v>150012322</v>
      </c>
      <c r="F171" s="48">
        <v>650012305</v>
      </c>
      <c r="G171" s="45" t="s">
        <v>687</v>
      </c>
      <c r="H171" s="48" t="s">
        <v>55</v>
      </c>
      <c r="I171" s="48" t="s">
        <v>56</v>
      </c>
      <c r="J171" s="48" t="s">
        <v>205</v>
      </c>
      <c r="K171" s="45" t="s">
        <v>688</v>
      </c>
      <c r="L171" s="107" t="s">
        <v>782</v>
      </c>
      <c r="M171" s="108" t="s">
        <v>783</v>
      </c>
      <c r="N171" s="56" t="s">
        <v>784</v>
      </c>
      <c r="O171" s="56" t="s">
        <v>689</v>
      </c>
      <c r="P171" s="48"/>
      <c r="Q171" s="48"/>
      <c r="R171" s="48"/>
      <c r="S171" s="48"/>
      <c r="T171" s="48"/>
      <c r="U171" s="48"/>
      <c r="V171" s="48" t="s">
        <v>59</v>
      </c>
      <c r="W171" s="48" t="s">
        <v>59</v>
      </c>
      <c r="X171" s="48"/>
      <c r="Y171" s="45" t="s">
        <v>535</v>
      </c>
      <c r="Z171" s="45" t="s">
        <v>156</v>
      </c>
    </row>
    <row r="172" spans="1:26" s="84" customFormat="1" ht="45" x14ac:dyDescent="0.25">
      <c r="A172" s="159">
        <v>168</v>
      </c>
      <c r="B172" s="47" t="s">
        <v>464</v>
      </c>
      <c r="C172" s="47" t="s">
        <v>465</v>
      </c>
      <c r="D172" s="51">
        <v>75020840</v>
      </c>
      <c r="E172" s="47">
        <v>150012322</v>
      </c>
      <c r="F172" s="51">
        <v>650012305</v>
      </c>
      <c r="G172" s="47" t="s">
        <v>372</v>
      </c>
      <c r="H172" s="51" t="s">
        <v>55</v>
      </c>
      <c r="I172" s="51" t="s">
        <v>56</v>
      </c>
      <c r="J172" s="51" t="s">
        <v>205</v>
      </c>
      <c r="K172" s="47" t="s">
        <v>373</v>
      </c>
      <c r="L172" s="50">
        <v>400000</v>
      </c>
      <c r="M172" s="51">
        <v>280000</v>
      </c>
      <c r="N172" s="57">
        <v>45536</v>
      </c>
      <c r="O172" s="57">
        <v>45809</v>
      </c>
      <c r="P172" s="51"/>
      <c r="Q172" s="51"/>
      <c r="R172" s="51"/>
      <c r="S172" s="51"/>
      <c r="T172" s="51"/>
      <c r="U172" s="51"/>
      <c r="V172" s="51" t="s">
        <v>59</v>
      </c>
      <c r="W172" s="51"/>
      <c r="X172" s="51"/>
      <c r="Y172" s="47" t="s">
        <v>139</v>
      </c>
      <c r="Z172" s="47" t="s">
        <v>60</v>
      </c>
    </row>
    <row r="173" spans="1:26" s="84" customFormat="1" ht="45" customHeight="1" x14ac:dyDescent="0.25">
      <c r="A173" s="159">
        <v>169</v>
      </c>
      <c r="B173" s="47" t="s">
        <v>464</v>
      </c>
      <c r="C173" s="47" t="s">
        <v>465</v>
      </c>
      <c r="D173" s="51">
        <v>75020840</v>
      </c>
      <c r="E173" s="47">
        <v>150012322</v>
      </c>
      <c r="F173" s="51">
        <v>650012305</v>
      </c>
      <c r="G173" s="47" t="s">
        <v>374</v>
      </c>
      <c r="H173" s="51" t="s">
        <v>55</v>
      </c>
      <c r="I173" s="51" t="s">
        <v>56</v>
      </c>
      <c r="J173" s="51" t="s">
        <v>205</v>
      </c>
      <c r="K173" s="47" t="s">
        <v>375</v>
      </c>
      <c r="L173" s="50">
        <v>200000</v>
      </c>
      <c r="M173" s="51">
        <v>140000</v>
      </c>
      <c r="N173" s="57">
        <v>45536</v>
      </c>
      <c r="O173" s="57">
        <v>45809</v>
      </c>
      <c r="P173" s="51"/>
      <c r="Q173" s="51"/>
      <c r="R173" s="51" t="s">
        <v>59</v>
      </c>
      <c r="S173" s="51"/>
      <c r="T173" s="51"/>
      <c r="U173" s="51"/>
      <c r="V173" s="51" t="s">
        <v>59</v>
      </c>
      <c r="W173" s="51" t="s">
        <v>59</v>
      </c>
      <c r="X173" s="51"/>
      <c r="Y173" s="47" t="s">
        <v>363</v>
      </c>
      <c r="Z173" s="47" t="s">
        <v>60</v>
      </c>
    </row>
    <row r="174" spans="1:26" s="84" customFormat="1" ht="45.6" customHeight="1" x14ac:dyDescent="0.25">
      <c r="A174" s="159">
        <v>170</v>
      </c>
      <c r="B174" s="47" t="s">
        <v>464</v>
      </c>
      <c r="C174" s="47" t="s">
        <v>465</v>
      </c>
      <c r="D174" s="51">
        <v>75020840</v>
      </c>
      <c r="E174" s="47">
        <v>150012322</v>
      </c>
      <c r="F174" s="51">
        <v>650012305</v>
      </c>
      <c r="G174" s="47" t="s">
        <v>147</v>
      </c>
      <c r="H174" s="51" t="s">
        <v>55</v>
      </c>
      <c r="I174" s="51" t="s">
        <v>56</v>
      </c>
      <c r="J174" s="51" t="s">
        <v>205</v>
      </c>
      <c r="K174" s="47" t="s">
        <v>376</v>
      </c>
      <c r="L174" s="50">
        <v>1500000</v>
      </c>
      <c r="M174" s="51">
        <v>1050000</v>
      </c>
      <c r="N174" s="57">
        <v>45536</v>
      </c>
      <c r="O174" s="57">
        <v>45809</v>
      </c>
      <c r="P174" s="51"/>
      <c r="Q174" s="51"/>
      <c r="R174" s="51" t="s">
        <v>59</v>
      </c>
      <c r="S174" s="51"/>
      <c r="T174" s="51"/>
      <c r="U174" s="51"/>
      <c r="V174" s="51" t="s">
        <v>59</v>
      </c>
      <c r="W174" s="51" t="s">
        <v>59</v>
      </c>
      <c r="X174" s="51"/>
      <c r="Y174" s="47" t="s">
        <v>139</v>
      </c>
      <c r="Z174" s="47" t="s">
        <v>60</v>
      </c>
    </row>
    <row r="175" spans="1:26" s="84" customFormat="1" ht="45.6" customHeight="1" x14ac:dyDescent="0.25">
      <c r="A175" s="159">
        <v>171</v>
      </c>
      <c r="B175" s="47" t="s">
        <v>464</v>
      </c>
      <c r="C175" s="47" t="s">
        <v>465</v>
      </c>
      <c r="D175" s="51">
        <v>75020840</v>
      </c>
      <c r="E175" s="47">
        <v>150012322</v>
      </c>
      <c r="F175" s="51">
        <v>650012305</v>
      </c>
      <c r="G175" s="47" t="s">
        <v>377</v>
      </c>
      <c r="H175" s="51" t="s">
        <v>55</v>
      </c>
      <c r="I175" s="51" t="s">
        <v>56</v>
      </c>
      <c r="J175" s="51" t="s">
        <v>205</v>
      </c>
      <c r="K175" s="47" t="s">
        <v>378</v>
      </c>
      <c r="L175" s="50">
        <v>800000</v>
      </c>
      <c r="M175" s="51">
        <v>560000</v>
      </c>
      <c r="N175" s="57">
        <v>45536</v>
      </c>
      <c r="O175" s="57">
        <v>45809</v>
      </c>
      <c r="P175" s="51"/>
      <c r="Q175" s="51"/>
      <c r="R175" s="51" t="s">
        <v>59</v>
      </c>
      <c r="S175" s="51"/>
      <c r="T175" s="51"/>
      <c r="U175" s="51"/>
      <c r="V175" s="51"/>
      <c r="W175" s="51"/>
      <c r="X175" s="51"/>
      <c r="Y175" s="47" t="s">
        <v>139</v>
      </c>
      <c r="Z175" s="47" t="s">
        <v>60</v>
      </c>
    </row>
    <row r="176" spans="1:26" s="84" customFormat="1" ht="45.6" customHeight="1" x14ac:dyDescent="0.25">
      <c r="A176" s="199">
        <v>172</v>
      </c>
      <c r="B176" s="23" t="s">
        <v>464</v>
      </c>
      <c r="C176" s="23" t="s">
        <v>465</v>
      </c>
      <c r="D176" s="24">
        <v>75020840</v>
      </c>
      <c r="E176" s="23">
        <v>150012322</v>
      </c>
      <c r="F176" s="24">
        <v>650012305</v>
      </c>
      <c r="G176" s="23" t="s">
        <v>379</v>
      </c>
      <c r="H176" s="24" t="s">
        <v>55</v>
      </c>
      <c r="I176" s="24" t="s">
        <v>56</v>
      </c>
      <c r="J176" s="24" t="s">
        <v>205</v>
      </c>
      <c r="K176" s="47" t="s">
        <v>620</v>
      </c>
      <c r="L176" s="105" t="s">
        <v>680</v>
      </c>
      <c r="M176" s="105" t="s">
        <v>681</v>
      </c>
      <c r="N176" s="140" t="s">
        <v>785</v>
      </c>
      <c r="O176" s="60" t="s">
        <v>682</v>
      </c>
      <c r="P176" s="24"/>
      <c r="Q176" s="24"/>
      <c r="R176" s="51" t="s">
        <v>59</v>
      </c>
      <c r="S176" s="24"/>
      <c r="T176" s="24"/>
      <c r="U176" s="24"/>
      <c r="V176" s="51" t="s">
        <v>59</v>
      </c>
      <c r="W176" s="24" t="s">
        <v>59</v>
      </c>
      <c r="X176" s="24"/>
      <c r="Y176" s="23" t="s">
        <v>139</v>
      </c>
      <c r="Z176" s="23" t="s">
        <v>60</v>
      </c>
    </row>
    <row r="177" spans="1:26" s="84" customFormat="1" ht="45.6" customHeight="1" x14ac:dyDescent="0.25">
      <c r="A177" s="159">
        <v>173</v>
      </c>
      <c r="B177" s="47" t="s">
        <v>464</v>
      </c>
      <c r="C177" s="47" t="s">
        <v>465</v>
      </c>
      <c r="D177" s="51">
        <v>75020840</v>
      </c>
      <c r="E177" s="47">
        <v>150012322</v>
      </c>
      <c r="F177" s="51">
        <v>650012305</v>
      </c>
      <c r="G177" s="47" t="s">
        <v>380</v>
      </c>
      <c r="H177" s="51" t="s">
        <v>55</v>
      </c>
      <c r="I177" s="51" t="s">
        <v>56</v>
      </c>
      <c r="J177" s="51" t="s">
        <v>205</v>
      </c>
      <c r="K177" s="47" t="s">
        <v>381</v>
      </c>
      <c r="L177" s="50">
        <v>3000000</v>
      </c>
      <c r="M177" s="51">
        <v>2100000</v>
      </c>
      <c r="N177" s="57">
        <v>45536</v>
      </c>
      <c r="O177" s="57">
        <v>45809</v>
      </c>
      <c r="P177" s="51"/>
      <c r="Q177" s="51"/>
      <c r="R177" s="51"/>
      <c r="S177" s="51"/>
      <c r="T177" s="51"/>
      <c r="U177" s="51"/>
      <c r="V177" s="51" t="s">
        <v>59</v>
      </c>
      <c r="W177" s="51" t="s">
        <v>59</v>
      </c>
      <c r="X177" s="51"/>
      <c r="Y177" s="47" t="s">
        <v>358</v>
      </c>
      <c r="Z177" s="47" t="s">
        <v>60</v>
      </c>
    </row>
    <row r="178" spans="1:26" s="157" customFormat="1" ht="45.6" customHeight="1" x14ac:dyDescent="0.25">
      <c r="A178" s="159">
        <v>174</v>
      </c>
      <c r="B178" s="47" t="s">
        <v>464</v>
      </c>
      <c r="C178" s="47" t="s">
        <v>465</v>
      </c>
      <c r="D178" s="51">
        <v>75020840</v>
      </c>
      <c r="E178" s="47">
        <v>150012322</v>
      </c>
      <c r="F178" s="51">
        <v>650012305</v>
      </c>
      <c r="G178" s="47" t="s">
        <v>382</v>
      </c>
      <c r="H178" s="51" t="s">
        <v>55</v>
      </c>
      <c r="I178" s="51" t="s">
        <v>56</v>
      </c>
      <c r="J178" s="51" t="s">
        <v>205</v>
      </c>
      <c r="K178" s="47" t="s">
        <v>382</v>
      </c>
      <c r="L178" s="50">
        <v>15000000</v>
      </c>
      <c r="M178" s="161">
        <v>10500000</v>
      </c>
      <c r="N178" s="57">
        <v>44986</v>
      </c>
      <c r="O178" s="57">
        <v>45809</v>
      </c>
      <c r="P178" s="51"/>
      <c r="Q178" s="51"/>
      <c r="R178" s="51"/>
      <c r="S178" s="51" t="s">
        <v>59</v>
      </c>
      <c r="T178" s="51"/>
      <c r="U178" s="51" t="s">
        <v>59</v>
      </c>
      <c r="V178" s="51" t="s">
        <v>59</v>
      </c>
      <c r="W178" s="51" t="s">
        <v>59</v>
      </c>
      <c r="X178" s="51" t="s">
        <v>59</v>
      </c>
      <c r="Y178" s="47" t="s">
        <v>358</v>
      </c>
      <c r="Z178" s="47" t="s">
        <v>60</v>
      </c>
    </row>
    <row r="179" spans="1:26" s="157" customFormat="1" ht="45.6" customHeight="1" x14ac:dyDescent="0.25">
      <c r="A179" s="159">
        <v>175</v>
      </c>
      <c r="B179" s="47" t="s">
        <v>464</v>
      </c>
      <c r="C179" s="47" t="s">
        <v>465</v>
      </c>
      <c r="D179" s="51">
        <v>75020840</v>
      </c>
      <c r="E179" s="47">
        <v>150012322</v>
      </c>
      <c r="F179" s="51">
        <v>650012305</v>
      </c>
      <c r="G179" s="47" t="s">
        <v>383</v>
      </c>
      <c r="H179" s="51" t="s">
        <v>55</v>
      </c>
      <c r="I179" s="51" t="s">
        <v>56</v>
      </c>
      <c r="J179" s="51" t="s">
        <v>205</v>
      </c>
      <c r="K179" s="47" t="s">
        <v>384</v>
      </c>
      <c r="L179" s="50">
        <v>20000000</v>
      </c>
      <c r="M179" s="161">
        <v>14000000</v>
      </c>
      <c r="N179" s="57">
        <v>45536</v>
      </c>
      <c r="O179" s="57">
        <v>45992</v>
      </c>
      <c r="P179" s="51"/>
      <c r="Q179" s="51" t="s">
        <v>59</v>
      </c>
      <c r="R179" s="51" t="s">
        <v>59</v>
      </c>
      <c r="S179" s="51" t="s">
        <v>59</v>
      </c>
      <c r="T179" s="51"/>
      <c r="U179" s="51" t="s">
        <v>59</v>
      </c>
      <c r="V179" s="51" t="s">
        <v>59</v>
      </c>
      <c r="W179" s="51" t="s">
        <v>59</v>
      </c>
      <c r="X179" s="51" t="s">
        <v>59</v>
      </c>
      <c r="Y179" s="47" t="s">
        <v>358</v>
      </c>
      <c r="Z179" s="47" t="s">
        <v>60</v>
      </c>
    </row>
    <row r="180" spans="1:26" s="157" customFormat="1" ht="45.6" customHeight="1" x14ac:dyDescent="0.25">
      <c r="A180" s="159">
        <v>176</v>
      </c>
      <c r="B180" s="47" t="s">
        <v>464</v>
      </c>
      <c r="C180" s="47" t="s">
        <v>465</v>
      </c>
      <c r="D180" s="51">
        <v>75020840</v>
      </c>
      <c r="E180" s="47">
        <v>150012322</v>
      </c>
      <c r="F180" s="51">
        <v>650012305</v>
      </c>
      <c r="G180" s="47" t="s">
        <v>385</v>
      </c>
      <c r="H180" s="51" t="s">
        <v>55</v>
      </c>
      <c r="I180" s="51" t="s">
        <v>56</v>
      </c>
      <c r="J180" s="51" t="s">
        <v>205</v>
      </c>
      <c r="K180" s="47" t="s">
        <v>386</v>
      </c>
      <c r="L180" s="50">
        <v>40000000</v>
      </c>
      <c r="M180" s="161">
        <v>28000000</v>
      </c>
      <c r="N180" s="57">
        <v>44986</v>
      </c>
      <c r="O180" s="57">
        <v>45931</v>
      </c>
      <c r="P180" s="51"/>
      <c r="Q180" s="51"/>
      <c r="R180" s="51" t="s">
        <v>59</v>
      </c>
      <c r="S180" s="51"/>
      <c r="T180" s="51"/>
      <c r="U180" s="51"/>
      <c r="V180" s="51" t="s">
        <v>59</v>
      </c>
      <c r="W180" s="51" t="s">
        <v>59</v>
      </c>
      <c r="X180" s="51" t="s">
        <v>59</v>
      </c>
      <c r="Y180" s="47" t="s">
        <v>358</v>
      </c>
      <c r="Z180" s="47" t="s">
        <v>60</v>
      </c>
    </row>
    <row r="181" spans="1:26" s="84" customFormat="1" ht="45.6" customHeight="1" x14ac:dyDescent="0.25">
      <c r="A181" s="199">
        <v>177</v>
      </c>
      <c r="B181" s="61" t="s">
        <v>464</v>
      </c>
      <c r="C181" s="61" t="s">
        <v>536</v>
      </c>
      <c r="D181" s="55">
        <v>75020840</v>
      </c>
      <c r="E181" s="55">
        <v>150012322</v>
      </c>
      <c r="F181" s="55">
        <v>650012305</v>
      </c>
      <c r="G181" s="61" t="s">
        <v>537</v>
      </c>
      <c r="H181" s="55" t="s">
        <v>55</v>
      </c>
      <c r="I181" s="55" t="s">
        <v>56</v>
      </c>
      <c r="J181" s="55" t="s">
        <v>205</v>
      </c>
      <c r="K181" s="61" t="s">
        <v>537</v>
      </c>
      <c r="L181" s="63">
        <v>15000000</v>
      </c>
      <c r="M181" s="63">
        <f>L181/100*70</f>
        <v>10500000</v>
      </c>
      <c r="N181" s="219" t="s">
        <v>786</v>
      </c>
      <c r="O181" s="92">
        <v>46722</v>
      </c>
      <c r="P181" s="55"/>
      <c r="Q181" s="55"/>
      <c r="R181" s="55"/>
      <c r="S181" s="55"/>
      <c r="T181" s="55"/>
      <c r="U181" s="55"/>
      <c r="V181" s="55"/>
      <c r="W181" s="55" t="s">
        <v>59</v>
      </c>
      <c r="X181" s="55"/>
      <c r="Y181" s="55" t="s">
        <v>538</v>
      </c>
      <c r="Z181" s="55" t="s">
        <v>60</v>
      </c>
    </row>
    <row r="182" spans="1:26" s="84" customFormat="1" ht="45" x14ac:dyDescent="0.25">
      <c r="A182" s="199">
        <v>178</v>
      </c>
      <c r="B182" s="58" t="s">
        <v>464</v>
      </c>
      <c r="C182" s="58" t="s">
        <v>536</v>
      </c>
      <c r="D182" s="59">
        <v>75020840</v>
      </c>
      <c r="E182" s="59">
        <v>150012322</v>
      </c>
      <c r="F182" s="59">
        <v>650012305</v>
      </c>
      <c r="G182" s="58" t="s">
        <v>673</v>
      </c>
      <c r="H182" s="59" t="s">
        <v>55</v>
      </c>
      <c r="I182" s="59" t="s">
        <v>56</v>
      </c>
      <c r="J182" s="59" t="s">
        <v>205</v>
      </c>
      <c r="K182" s="58" t="s">
        <v>674</v>
      </c>
      <c r="L182" s="93">
        <v>60000000</v>
      </c>
      <c r="M182" s="93">
        <f>L182/100*70</f>
        <v>42000000</v>
      </c>
      <c r="N182" s="219" t="s">
        <v>786</v>
      </c>
      <c r="O182" s="141">
        <v>46722</v>
      </c>
      <c r="P182" s="59"/>
      <c r="Q182" s="59" t="s">
        <v>59</v>
      </c>
      <c r="R182" s="59" t="s">
        <v>59</v>
      </c>
      <c r="S182" s="59" t="s">
        <v>59</v>
      </c>
      <c r="T182" s="59"/>
      <c r="U182" s="59"/>
      <c r="V182" s="59"/>
      <c r="W182" s="59" t="s">
        <v>59</v>
      </c>
      <c r="X182" s="59"/>
      <c r="Y182" s="59" t="s">
        <v>675</v>
      </c>
      <c r="Z182" s="59" t="s">
        <v>60</v>
      </c>
    </row>
    <row r="183" spans="1:26" s="84" customFormat="1" ht="45" x14ac:dyDescent="0.25">
      <c r="A183" s="199">
        <v>179</v>
      </c>
      <c r="B183" s="58" t="s">
        <v>464</v>
      </c>
      <c r="C183" s="58" t="s">
        <v>536</v>
      </c>
      <c r="D183" s="59">
        <v>75020840</v>
      </c>
      <c r="E183" s="59">
        <v>150012322</v>
      </c>
      <c r="F183" s="59">
        <v>650012305</v>
      </c>
      <c r="G183" s="58" t="s">
        <v>673</v>
      </c>
      <c r="H183" s="59" t="s">
        <v>55</v>
      </c>
      <c r="I183" s="59" t="s">
        <v>56</v>
      </c>
      <c r="J183" s="59" t="s">
        <v>205</v>
      </c>
      <c r="K183" s="59" t="s">
        <v>676</v>
      </c>
      <c r="L183" s="93">
        <v>40000000</v>
      </c>
      <c r="M183" s="93">
        <f>L183/100*70</f>
        <v>28000000</v>
      </c>
      <c r="N183" s="220" t="s">
        <v>787</v>
      </c>
      <c r="O183" s="141">
        <v>46722</v>
      </c>
      <c r="P183" s="59"/>
      <c r="Q183" s="59"/>
      <c r="R183" s="59"/>
      <c r="S183" s="59"/>
      <c r="T183" s="59"/>
      <c r="U183" s="59"/>
      <c r="V183" s="59"/>
      <c r="W183" s="59"/>
      <c r="X183" s="59"/>
      <c r="Y183" s="59" t="s">
        <v>675</v>
      </c>
      <c r="Z183" s="59" t="s">
        <v>60</v>
      </c>
    </row>
    <row r="184" spans="1:26" s="84" customFormat="1" ht="45.75" thickBot="1" x14ac:dyDescent="0.3">
      <c r="A184" s="199">
        <v>180</v>
      </c>
      <c r="B184" s="58" t="s">
        <v>464</v>
      </c>
      <c r="C184" s="58" t="s">
        <v>536</v>
      </c>
      <c r="D184" s="59">
        <v>75020840</v>
      </c>
      <c r="E184" s="59">
        <v>150012322</v>
      </c>
      <c r="F184" s="59">
        <v>650012305</v>
      </c>
      <c r="G184" s="58" t="s">
        <v>677</v>
      </c>
      <c r="H184" s="59" t="s">
        <v>55</v>
      </c>
      <c r="I184" s="59" t="s">
        <v>56</v>
      </c>
      <c r="J184" s="59" t="s">
        <v>205</v>
      </c>
      <c r="K184" s="58" t="s">
        <v>678</v>
      </c>
      <c r="L184" s="93">
        <v>10000000</v>
      </c>
      <c r="M184" s="93">
        <f>L184/100*70</f>
        <v>7000000</v>
      </c>
      <c r="N184" s="219" t="s">
        <v>786</v>
      </c>
      <c r="O184" s="141">
        <v>46722</v>
      </c>
      <c r="P184" s="59" t="s">
        <v>59</v>
      </c>
      <c r="Q184" s="59" t="s">
        <v>59</v>
      </c>
      <c r="R184" s="59" t="s">
        <v>59</v>
      </c>
      <c r="S184" s="59" t="s">
        <v>59</v>
      </c>
      <c r="T184" s="59"/>
      <c r="U184" s="59"/>
      <c r="V184" s="59"/>
      <c r="W184" s="59"/>
      <c r="X184" s="59"/>
      <c r="Y184" s="59" t="s">
        <v>538</v>
      </c>
      <c r="Z184" s="59" t="s">
        <v>60</v>
      </c>
    </row>
    <row r="185" spans="1:26" s="84" customFormat="1" ht="60.6" customHeight="1" x14ac:dyDescent="0.25">
      <c r="A185" s="352">
        <v>181</v>
      </c>
      <c r="B185" s="214" t="s">
        <v>464</v>
      </c>
      <c r="C185" s="221" t="s">
        <v>536</v>
      </c>
      <c r="D185" s="215">
        <v>75020840</v>
      </c>
      <c r="E185" s="214">
        <v>150012322</v>
      </c>
      <c r="F185" s="215">
        <v>650012305</v>
      </c>
      <c r="G185" s="214" t="s">
        <v>920</v>
      </c>
      <c r="H185" s="215" t="s">
        <v>55</v>
      </c>
      <c r="I185" s="215" t="s">
        <v>56</v>
      </c>
      <c r="J185" s="215" t="s">
        <v>205</v>
      </c>
      <c r="K185" s="214" t="s">
        <v>921</v>
      </c>
      <c r="L185" s="222">
        <v>15000000</v>
      </c>
      <c r="M185" s="223">
        <f t="shared" ref="M185" si="5">L185/100*70</f>
        <v>10500000</v>
      </c>
      <c r="N185" s="218">
        <v>45292</v>
      </c>
      <c r="O185" s="218">
        <v>46722</v>
      </c>
      <c r="P185" s="215" t="s">
        <v>59</v>
      </c>
      <c r="Q185" s="215" t="s">
        <v>59</v>
      </c>
      <c r="R185" s="215" t="s">
        <v>59</v>
      </c>
      <c r="S185" s="215" t="s">
        <v>59</v>
      </c>
      <c r="T185" s="215"/>
      <c r="U185" s="215"/>
      <c r="V185" s="215"/>
      <c r="W185" s="215" t="s">
        <v>59</v>
      </c>
      <c r="X185" s="215" t="s">
        <v>59</v>
      </c>
      <c r="Y185" s="224" t="s">
        <v>788</v>
      </c>
      <c r="Z185" s="214" t="s">
        <v>789</v>
      </c>
    </row>
    <row r="186" spans="1:26" s="84" customFormat="1" ht="45.6" customHeight="1" x14ac:dyDescent="0.25">
      <c r="A186" s="199">
        <v>182</v>
      </c>
      <c r="B186" s="203" t="s">
        <v>473</v>
      </c>
      <c r="C186" s="203" t="s">
        <v>463</v>
      </c>
      <c r="D186" s="198">
        <v>47366303</v>
      </c>
      <c r="E186" s="203">
        <v>108047652</v>
      </c>
      <c r="F186" s="198">
        <v>600117324</v>
      </c>
      <c r="G186" s="203" t="s">
        <v>129</v>
      </c>
      <c r="H186" s="198" t="s">
        <v>55</v>
      </c>
      <c r="I186" s="198" t="s">
        <v>56</v>
      </c>
      <c r="J186" s="198" t="s">
        <v>56</v>
      </c>
      <c r="K186" s="203" t="s">
        <v>131</v>
      </c>
      <c r="L186" s="225">
        <v>1000000</v>
      </c>
      <c r="M186" s="252">
        <v>700000</v>
      </c>
      <c r="N186" s="198">
        <v>2022</v>
      </c>
      <c r="O186" s="198">
        <v>2027</v>
      </c>
      <c r="P186" s="198"/>
      <c r="Q186" s="198"/>
      <c r="R186" s="198"/>
      <c r="S186" s="198"/>
      <c r="T186" s="198"/>
      <c r="U186" s="198"/>
      <c r="V186" s="198"/>
      <c r="W186" s="198"/>
      <c r="X186" s="198"/>
      <c r="Y186" s="253" t="s">
        <v>130</v>
      </c>
      <c r="Z186" s="203" t="s">
        <v>60</v>
      </c>
    </row>
    <row r="187" spans="1:26" s="84" customFormat="1" ht="45.6" customHeight="1" x14ac:dyDescent="0.25">
      <c r="A187" s="23">
        <v>183</v>
      </c>
      <c r="B187" s="23" t="s">
        <v>474</v>
      </c>
      <c r="C187" s="23" t="s">
        <v>463</v>
      </c>
      <c r="D187" s="24">
        <v>47366303</v>
      </c>
      <c r="E187" s="23">
        <v>108047652</v>
      </c>
      <c r="F187" s="24">
        <v>600117324</v>
      </c>
      <c r="G187" s="23" t="s">
        <v>387</v>
      </c>
      <c r="H187" s="24" t="s">
        <v>55</v>
      </c>
      <c r="I187" s="24" t="s">
        <v>56</v>
      </c>
      <c r="J187" s="24" t="s">
        <v>56</v>
      </c>
      <c r="K187" s="23" t="s">
        <v>387</v>
      </c>
      <c r="L187" s="32">
        <v>20000000</v>
      </c>
      <c r="M187" s="80">
        <v>14000000</v>
      </c>
      <c r="N187" s="24"/>
      <c r="O187" s="24">
        <v>2023</v>
      </c>
      <c r="P187" s="24"/>
      <c r="Q187" s="24"/>
      <c r="R187" s="24"/>
      <c r="S187" s="24"/>
      <c r="T187" s="24"/>
      <c r="U187" s="24"/>
      <c r="V187" s="24" t="s">
        <v>59</v>
      </c>
      <c r="W187" s="24"/>
      <c r="X187" s="24"/>
      <c r="Y187" s="38" t="s">
        <v>388</v>
      </c>
      <c r="Z187" s="23" t="s">
        <v>60</v>
      </c>
    </row>
    <row r="188" spans="1:26" s="84" customFormat="1" ht="45.6" customHeight="1" x14ac:dyDescent="0.25">
      <c r="A188" s="199">
        <v>184</v>
      </c>
      <c r="B188" s="203" t="s">
        <v>474</v>
      </c>
      <c r="C188" s="203" t="s">
        <v>463</v>
      </c>
      <c r="D188" s="198">
        <v>47366303</v>
      </c>
      <c r="E188" s="203">
        <v>108047652</v>
      </c>
      <c r="F188" s="198">
        <v>600117324</v>
      </c>
      <c r="G188" s="203" t="s">
        <v>389</v>
      </c>
      <c r="H188" s="198" t="s">
        <v>55</v>
      </c>
      <c r="I188" s="198" t="s">
        <v>56</v>
      </c>
      <c r="J188" s="198" t="s">
        <v>56</v>
      </c>
      <c r="K188" s="203" t="s">
        <v>390</v>
      </c>
      <c r="L188" s="225">
        <v>30000000</v>
      </c>
      <c r="M188" s="252">
        <v>21000000</v>
      </c>
      <c r="N188" s="198"/>
      <c r="O188" s="198">
        <v>2028</v>
      </c>
      <c r="P188" s="198"/>
      <c r="Q188" s="198"/>
      <c r="R188" s="198"/>
      <c r="S188" s="198" t="s">
        <v>59</v>
      </c>
      <c r="T188" s="198"/>
      <c r="U188" s="198" t="s">
        <v>59</v>
      </c>
      <c r="V188" s="198"/>
      <c r="W188" s="198"/>
      <c r="X188" s="198"/>
      <c r="Y188" s="253" t="s">
        <v>62</v>
      </c>
      <c r="Z188" s="203" t="s">
        <v>60</v>
      </c>
    </row>
    <row r="189" spans="1:26" s="84" customFormat="1" ht="45.6" customHeight="1" x14ac:dyDescent="0.25">
      <c r="A189" s="199">
        <v>185</v>
      </c>
      <c r="B189" s="189" t="s">
        <v>474</v>
      </c>
      <c r="C189" s="189" t="s">
        <v>463</v>
      </c>
      <c r="D189" s="185">
        <v>47366303</v>
      </c>
      <c r="E189" s="189">
        <v>108047652</v>
      </c>
      <c r="F189" s="185">
        <v>600117324</v>
      </c>
      <c r="G189" s="247" t="s">
        <v>826</v>
      </c>
      <c r="H189" s="248" t="s">
        <v>55</v>
      </c>
      <c r="I189" s="248" t="s">
        <v>56</v>
      </c>
      <c r="J189" s="248" t="s">
        <v>56</v>
      </c>
      <c r="K189" s="247" t="s">
        <v>827</v>
      </c>
      <c r="L189" s="249">
        <v>1500000</v>
      </c>
      <c r="M189" s="250"/>
      <c r="N189" s="248">
        <v>2024</v>
      </c>
      <c r="O189" s="248">
        <v>2027</v>
      </c>
      <c r="P189" s="248"/>
      <c r="Q189" s="248"/>
      <c r="R189" s="248"/>
      <c r="S189" s="248"/>
      <c r="T189" s="248"/>
      <c r="U189" s="248"/>
      <c r="V189" s="248"/>
      <c r="W189" s="248"/>
      <c r="X189" s="248"/>
      <c r="Y189" s="251" t="s">
        <v>139</v>
      </c>
      <c r="Z189" s="247" t="s">
        <v>60</v>
      </c>
    </row>
    <row r="190" spans="1:26" s="84" customFormat="1" ht="45.6" customHeight="1" x14ac:dyDescent="0.25">
      <c r="A190" s="199">
        <v>186</v>
      </c>
      <c r="B190" s="189" t="s">
        <v>474</v>
      </c>
      <c r="C190" s="189" t="s">
        <v>463</v>
      </c>
      <c r="D190" s="185">
        <v>47366303</v>
      </c>
      <c r="E190" s="189">
        <v>108047652</v>
      </c>
      <c r="F190" s="185">
        <v>600117324</v>
      </c>
      <c r="G190" s="247" t="s">
        <v>828</v>
      </c>
      <c r="H190" s="248" t="s">
        <v>55</v>
      </c>
      <c r="I190" s="248" t="s">
        <v>56</v>
      </c>
      <c r="J190" s="248" t="s">
        <v>56</v>
      </c>
      <c r="K190" s="247" t="s">
        <v>829</v>
      </c>
      <c r="L190" s="249">
        <v>2000000</v>
      </c>
      <c r="M190" s="250"/>
      <c r="N190" s="248">
        <v>2024</v>
      </c>
      <c r="O190" s="248">
        <v>2028</v>
      </c>
      <c r="P190" s="248"/>
      <c r="Q190" s="248"/>
      <c r="R190" s="248"/>
      <c r="S190" s="248" t="s">
        <v>59</v>
      </c>
      <c r="T190" s="248"/>
      <c r="U190" s="248" t="s">
        <v>59</v>
      </c>
      <c r="V190" s="248"/>
      <c r="W190" s="248"/>
      <c r="X190" s="248"/>
      <c r="Y190" s="251" t="s">
        <v>62</v>
      </c>
      <c r="Z190" s="189" t="s">
        <v>60</v>
      </c>
    </row>
    <row r="191" spans="1:26" s="84" customFormat="1" ht="45.6" customHeight="1" x14ac:dyDescent="0.25">
      <c r="A191" s="362">
        <v>187</v>
      </c>
      <c r="B191" s="362" t="s">
        <v>474</v>
      </c>
      <c r="C191" s="362" t="s">
        <v>463</v>
      </c>
      <c r="D191" s="363">
        <v>47366303</v>
      </c>
      <c r="E191" s="362">
        <v>108047652</v>
      </c>
      <c r="F191" s="363">
        <v>600117324</v>
      </c>
      <c r="G191" s="416" t="s">
        <v>555</v>
      </c>
      <c r="H191" s="417" t="s">
        <v>55</v>
      </c>
      <c r="I191" s="417" t="s">
        <v>56</v>
      </c>
      <c r="J191" s="417" t="s">
        <v>56</v>
      </c>
      <c r="K191" s="416" t="s">
        <v>391</v>
      </c>
      <c r="L191" s="418">
        <v>900000</v>
      </c>
      <c r="M191" s="419">
        <v>630000</v>
      </c>
      <c r="N191" s="417">
        <v>2026</v>
      </c>
      <c r="O191" s="417">
        <v>2027</v>
      </c>
      <c r="P191" s="417" t="s">
        <v>59</v>
      </c>
      <c r="Q191" s="417" t="s">
        <v>59</v>
      </c>
      <c r="R191" s="417" t="s">
        <v>59</v>
      </c>
      <c r="S191" s="417" t="s">
        <v>59</v>
      </c>
      <c r="T191" s="248"/>
      <c r="U191" s="248"/>
      <c r="V191" s="417" t="s">
        <v>59</v>
      </c>
      <c r="W191" s="417" t="s">
        <v>59</v>
      </c>
      <c r="X191" s="417" t="s">
        <v>59</v>
      </c>
      <c r="Y191" s="415" t="s">
        <v>62</v>
      </c>
      <c r="Z191" s="362" t="s">
        <v>60</v>
      </c>
    </row>
    <row r="192" spans="1:26" s="84" customFormat="1" ht="45.6" customHeight="1" x14ac:dyDescent="0.25">
      <c r="A192" s="23">
        <v>188</v>
      </c>
      <c r="B192" s="23" t="s">
        <v>494</v>
      </c>
      <c r="C192" s="23" t="s">
        <v>488</v>
      </c>
      <c r="D192" s="24">
        <v>448460362</v>
      </c>
      <c r="E192" s="23">
        <v>108047679</v>
      </c>
      <c r="F192" s="24">
        <v>600117341</v>
      </c>
      <c r="G192" s="23" t="s">
        <v>495</v>
      </c>
      <c r="H192" s="24" t="s">
        <v>55</v>
      </c>
      <c r="I192" s="24" t="s">
        <v>56</v>
      </c>
      <c r="J192" s="24" t="s">
        <v>490</v>
      </c>
      <c r="K192" s="23" t="s">
        <v>495</v>
      </c>
      <c r="L192" s="32">
        <v>20000000</v>
      </c>
      <c r="M192" s="80">
        <v>14000000</v>
      </c>
      <c r="N192" s="29">
        <v>45292</v>
      </c>
      <c r="O192" s="29">
        <v>45992</v>
      </c>
      <c r="P192" s="24"/>
      <c r="Q192" s="24"/>
      <c r="R192" s="24"/>
      <c r="S192" s="24"/>
      <c r="T192" s="24"/>
      <c r="U192" s="24"/>
      <c r="V192" s="24" t="s">
        <v>59</v>
      </c>
      <c r="W192" s="24"/>
      <c r="X192" s="24"/>
      <c r="Y192" s="38" t="s">
        <v>498</v>
      </c>
      <c r="Z192" s="23" t="s">
        <v>60</v>
      </c>
    </row>
    <row r="193" spans="1:26" s="84" customFormat="1" ht="45.6" customHeight="1" x14ac:dyDescent="0.25">
      <c r="A193" s="23">
        <v>189</v>
      </c>
      <c r="B193" s="23" t="s">
        <v>494</v>
      </c>
      <c r="C193" s="23" t="s">
        <v>488</v>
      </c>
      <c r="D193" s="24">
        <v>448460362</v>
      </c>
      <c r="E193" s="23">
        <v>108047679</v>
      </c>
      <c r="F193" s="24">
        <v>600117341</v>
      </c>
      <c r="G193" s="23" t="s">
        <v>496</v>
      </c>
      <c r="H193" s="24" t="s">
        <v>55</v>
      </c>
      <c r="I193" s="24" t="s">
        <v>56</v>
      </c>
      <c r="J193" s="24" t="s">
        <v>490</v>
      </c>
      <c r="K193" s="23" t="s">
        <v>496</v>
      </c>
      <c r="L193" s="32">
        <v>3000000</v>
      </c>
      <c r="M193" s="80">
        <v>2100000</v>
      </c>
      <c r="N193" s="29">
        <v>45292</v>
      </c>
      <c r="O193" s="29">
        <v>45627</v>
      </c>
      <c r="P193" s="24"/>
      <c r="Q193" s="24" t="s">
        <v>59</v>
      </c>
      <c r="R193" s="24" t="s">
        <v>59</v>
      </c>
      <c r="S193" s="24"/>
      <c r="T193" s="24"/>
      <c r="U193" s="24"/>
      <c r="V193" s="24"/>
      <c r="W193" s="24"/>
      <c r="X193" s="24"/>
      <c r="Y193" s="38" t="s">
        <v>499</v>
      </c>
      <c r="Z193" s="23" t="s">
        <v>156</v>
      </c>
    </row>
    <row r="194" spans="1:26" s="84" customFormat="1" ht="45.6" customHeight="1" x14ac:dyDescent="0.25">
      <c r="A194" s="23">
        <v>190</v>
      </c>
      <c r="B194" s="23" t="s">
        <v>494</v>
      </c>
      <c r="C194" s="23" t="s">
        <v>488</v>
      </c>
      <c r="D194" s="24">
        <v>448460362</v>
      </c>
      <c r="E194" s="23">
        <v>108047679</v>
      </c>
      <c r="F194" s="24">
        <v>600117341</v>
      </c>
      <c r="G194" s="23" t="s">
        <v>497</v>
      </c>
      <c r="H194" s="24" t="s">
        <v>55</v>
      </c>
      <c r="I194" s="24" t="s">
        <v>56</v>
      </c>
      <c r="J194" s="24" t="s">
        <v>490</v>
      </c>
      <c r="K194" s="23" t="s">
        <v>497</v>
      </c>
      <c r="L194" s="32">
        <v>60000000</v>
      </c>
      <c r="M194" s="80">
        <v>42000000</v>
      </c>
      <c r="N194" s="29">
        <v>45078</v>
      </c>
      <c r="O194" s="29">
        <v>46357</v>
      </c>
      <c r="P194" s="24"/>
      <c r="Q194" s="24"/>
      <c r="R194" s="24"/>
      <c r="S194" s="24"/>
      <c r="T194" s="24"/>
      <c r="U194" s="24"/>
      <c r="V194" s="24" t="s">
        <v>59</v>
      </c>
      <c r="W194" s="24"/>
      <c r="X194" s="24"/>
      <c r="Y194" s="38" t="s">
        <v>500</v>
      </c>
      <c r="Z194" s="23" t="s">
        <v>60</v>
      </c>
    </row>
    <row r="195" spans="1:26" s="84" customFormat="1" ht="45.6" customHeight="1" x14ac:dyDescent="0.25">
      <c r="A195" s="445">
        <v>191</v>
      </c>
      <c r="B195" s="440" t="s">
        <v>494</v>
      </c>
      <c r="C195" s="441" t="s">
        <v>488</v>
      </c>
      <c r="D195" s="442">
        <v>448460362</v>
      </c>
      <c r="E195" s="441">
        <v>108000000</v>
      </c>
      <c r="F195" s="442">
        <v>600117341</v>
      </c>
      <c r="G195" s="441" t="s">
        <v>1048</v>
      </c>
      <c r="H195" s="442" t="s">
        <v>55</v>
      </c>
      <c r="I195" s="442" t="s">
        <v>56</v>
      </c>
      <c r="J195" s="442" t="s">
        <v>490</v>
      </c>
      <c r="K195" s="441" t="s">
        <v>1049</v>
      </c>
      <c r="L195" s="448">
        <v>200000000</v>
      </c>
      <c r="M195" s="443"/>
      <c r="N195" s="441">
        <v>2026</v>
      </c>
      <c r="O195" s="441">
        <v>2032</v>
      </c>
      <c r="P195" s="442"/>
      <c r="Q195" s="442"/>
      <c r="R195" s="442"/>
      <c r="S195" s="444"/>
      <c r="T195" s="442" t="s">
        <v>59</v>
      </c>
      <c r="U195" s="442" t="s">
        <v>59</v>
      </c>
      <c r="V195" s="442" t="s">
        <v>59</v>
      </c>
      <c r="W195" s="442" t="s">
        <v>59</v>
      </c>
      <c r="X195" s="442" t="s">
        <v>59</v>
      </c>
      <c r="Y195" s="441" t="s">
        <v>1050</v>
      </c>
      <c r="Z195" s="441" t="s">
        <v>60</v>
      </c>
    </row>
    <row r="196" spans="1:26" s="84" customFormat="1" ht="45.6" customHeight="1" x14ac:dyDescent="0.25">
      <c r="A196" s="23">
        <v>192</v>
      </c>
      <c r="B196" s="23" t="s">
        <v>466</v>
      </c>
      <c r="C196" s="23" t="s">
        <v>208</v>
      </c>
      <c r="D196" s="24">
        <v>75022133</v>
      </c>
      <c r="E196" s="23">
        <v>102443700</v>
      </c>
      <c r="F196" s="24">
        <v>600117057</v>
      </c>
      <c r="G196" s="23" t="s">
        <v>209</v>
      </c>
      <c r="H196" s="24" t="s">
        <v>55</v>
      </c>
      <c r="I196" s="24" t="s">
        <v>56</v>
      </c>
      <c r="J196" s="24" t="s">
        <v>210</v>
      </c>
      <c r="K196" s="23" t="s">
        <v>391</v>
      </c>
      <c r="L196" s="32">
        <v>5000000</v>
      </c>
      <c r="M196" s="80">
        <v>3500000</v>
      </c>
      <c r="N196" s="30" t="s">
        <v>218</v>
      </c>
      <c r="O196" s="30" t="s">
        <v>200</v>
      </c>
      <c r="P196" s="24" t="s">
        <v>59</v>
      </c>
      <c r="Q196" s="24" t="s">
        <v>59</v>
      </c>
      <c r="R196" s="24" t="s">
        <v>59</v>
      </c>
      <c r="S196" s="24" t="s">
        <v>59</v>
      </c>
      <c r="T196" s="24"/>
      <c r="U196" s="24"/>
      <c r="V196" s="24"/>
      <c r="W196" s="24"/>
      <c r="X196" s="24"/>
      <c r="Y196" s="23"/>
      <c r="Z196" s="23"/>
    </row>
    <row r="197" spans="1:26" s="84" customFormat="1" ht="45.6" customHeight="1" x14ac:dyDescent="0.25">
      <c r="A197" s="23">
        <v>193</v>
      </c>
      <c r="B197" s="23" t="s">
        <v>466</v>
      </c>
      <c r="C197" s="23" t="s">
        <v>208</v>
      </c>
      <c r="D197" s="24">
        <v>75022133</v>
      </c>
      <c r="E197" s="23">
        <v>102443700</v>
      </c>
      <c r="F197" s="24">
        <v>600117057</v>
      </c>
      <c r="G197" s="23" t="s">
        <v>392</v>
      </c>
      <c r="H197" s="24" t="s">
        <v>55</v>
      </c>
      <c r="I197" s="24" t="s">
        <v>56</v>
      </c>
      <c r="J197" s="24" t="s">
        <v>210</v>
      </c>
      <c r="K197" s="23" t="s">
        <v>393</v>
      </c>
      <c r="L197" s="32">
        <v>10000000</v>
      </c>
      <c r="M197" s="80">
        <v>7000000</v>
      </c>
      <c r="N197" s="30" t="s">
        <v>312</v>
      </c>
      <c r="O197" s="30" t="s">
        <v>200</v>
      </c>
      <c r="P197" s="24"/>
      <c r="Q197" s="24"/>
      <c r="R197" s="24"/>
      <c r="S197" s="24"/>
      <c r="T197" s="24"/>
      <c r="U197" s="24"/>
      <c r="V197" s="24"/>
      <c r="W197" s="24"/>
      <c r="X197" s="24" t="s">
        <v>59</v>
      </c>
      <c r="Y197" s="23"/>
      <c r="Z197" s="23"/>
    </row>
    <row r="198" spans="1:26" s="84" customFormat="1" ht="45.6" customHeight="1" x14ac:dyDescent="0.25">
      <c r="A198" s="23">
        <v>194</v>
      </c>
      <c r="B198" s="23" t="s">
        <v>466</v>
      </c>
      <c r="C198" s="23" t="s">
        <v>208</v>
      </c>
      <c r="D198" s="24">
        <v>75022133</v>
      </c>
      <c r="E198" s="23">
        <v>102443700</v>
      </c>
      <c r="F198" s="24">
        <v>600117057</v>
      </c>
      <c r="G198" s="23" t="s">
        <v>394</v>
      </c>
      <c r="H198" s="24" t="s">
        <v>55</v>
      </c>
      <c r="I198" s="24" t="s">
        <v>56</v>
      </c>
      <c r="J198" s="24" t="s">
        <v>210</v>
      </c>
      <c r="K198" s="23" t="s">
        <v>395</v>
      </c>
      <c r="L198" s="32">
        <v>2000000</v>
      </c>
      <c r="M198" s="80">
        <v>1400000</v>
      </c>
      <c r="N198" s="30" t="s">
        <v>218</v>
      </c>
      <c r="O198" s="30" t="s">
        <v>200</v>
      </c>
      <c r="P198" s="24"/>
      <c r="Q198" s="24" t="s">
        <v>59</v>
      </c>
      <c r="R198" s="24" t="s">
        <v>59</v>
      </c>
      <c r="S198" s="24"/>
      <c r="T198" s="24"/>
      <c r="U198" s="24"/>
      <c r="V198" s="24"/>
      <c r="W198" s="24"/>
      <c r="X198" s="24"/>
      <c r="Y198" s="23"/>
      <c r="Z198" s="23"/>
    </row>
    <row r="199" spans="1:26" s="84" customFormat="1" ht="45.6" customHeight="1" x14ac:dyDescent="0.25">
      <c r="A199" s="23">
        <v>195</v>
      </c>
      <c r="B199" s="23" t="s">
        <v>466</v>
      </c>
      <c r="C199" s="23" t="s">
        <v>208</v>
      </c>
      <c r="D199" s="24">
        <v>75022133</v>
      </c>
      <c r="E199" s="23">
        <v>102443700</v>
      </c>
      <c r="F199" s="24">
        <v>600117057</v>
      </c>
      <c r="G199" s="23" t="s">
        <v>396</v>
      </c>
      <c r="H199" s="24" t="s">
        <v>55</v>
      </c>
      <c r="I199" s="24" t="s">
        <v>56</v>
      </c>
      <c r="J199" s="24" t="s">
        <v>210</v>
      </c>
      <c r="K199" s="23" t="s">
        <v>397</v>
      </c>
      <c r="L199" s="32">
        <v>4000000</v>
      </c>
      <c r="M199" s="80">
        <v>2800000</v>
      </c>
      <c r="N199" s="30" t="s">
        <v>312</v>
      </c>
      <c r="O199" s="30" t="s">
        <v>200</v>
      </c>
      <c r="P199" s="24" t="s">
        <v>59</v>
      </c>
      <c r="Q199" s="24" t="s">
        <v>59</v>
      </c>
      <c r="R199" s="24" t="s">
        <v>59</v>
      </c>
      <c r="S199" s="24"/>
      <c r="T199" s="24"/>
      <c r="U199" s="24"/>
      <c r="V199" s="24"/>
      <c r="W199" s="24"/>
      <c r="X199" s="24"/>
      <c r="Y199" s="23"/>
      <c r="Z199" s="23"/>
    </row>
    <row r="200" spans="1:26" s="84" customFormat="1" ht="45.6" customHeight="1" x14ac:dyDescent="0.25">
      <c r="A200" s="23">
        <v>196</v>
      </c>
      <c r="B200" s="23" t="s">
        <v>466</v>
      </c>
      <c r="C200" s="23" t="s">
        <v>208</v>
      </c>
      <c r="D200" s="24">
        <v>75022133</v>
      </c>
      <c r="E200" s="23">
        <v>102443700</v>
      </c>
      <c r="F200" s="24">
        <v>600117057</v>
      </c>
      <c r="G200" s="23" t="s">
        <v>398</v>
      </c>
      <c r="H200" s="24" t="s">
        <v>55</v>
      </c>
      <c r="I200" s="24" t="s">
        <v>56</v>
      </c>
      <c r="J200" s="24" t="s">
        <v>210</v>
      </c>
      <c r="K200" s="23" t="s">
        <v>399</v>
      </c>
      <c r="L200" s="32">
        <v>3000000</v>
      </c>
      <c r="M200" s="80">
        <v>2100000</v>
      </c>
      <c r="N200" s="30" t="s">
        <v>218</v>
      </c>
      <c r="O200" s="30" t="s">
        <v>200</v>
      </c>
      <c r="P200" s="24"/>
      <c r="Q200" s="24"/>
      <c r="R200" s="24"/>
      <c r="S200" s="24"/>
      <c r="T200" s="24"/>
      <c r="U200" s="24" t="s">
        <v>59</v>
      </c>
      <c r="V200" s="24"/>
      <c r="W200" s="24"/>
      <c r="X200" s="24" t="s">
        <v>59</v>
      </c>
      <c r="Y200" s="23"/>
      <c r="Z200" s="23"/>
    </row>
    <row r="201" spans="1:26" s="84" customFormat="1" ht="45.6" customHeight="1" x14ac:dyDescent="0.25">
      <c r="A201" s="23">
        <v>197</v>
      </c>
      <c r="B201" s="23" t="s">
        <v>466</v>
      </c>
      <c r="C201" s="23" t="s">
        <v>208</v>
      </c>
      <c r="D201" s="24">
        <v>75022133</v>
      </c>
      <c r="E201" s="23">
        <v>102443700</v>
      </c>
      <c r="F201" s="24">
        <v>600117057</v>
      </c>
      <c r="G201" s="23" t="s">
        <v>400</v>
      </c>
      <c r="H201" s="24" t="s">
        <v>55</v>
      </c>
      <c r="I201" s="24" t="s">
        <v>56</v>
      </c>
      <c r="J201" s="24" t="s">
        <v>210</v>
      </c>
      <c r="K201" s="23" t="s">
        <v>401</v>
      </c>
      <c r="L201" s="32">
        <v>3000000</v>
      </c>
      <c r="M201" s="80">
        <v>2100000</v>
      </c>
      <c r="N201" s="30" t="s">
        <v>312</v>
      </c>
      <c r="O201" s="30" t="s">
        <v>200</v>
      </c>
      <c r="P201" s="24" t="s">
        <v>59</v>
      </c>
      <c r="Q201" s="24" t="s">
        <v>59</v>
      </c>
      <c r="R201" s="24" t="s">
        <v>59</v>
      </c>
      <c r="S201" s="24"/>
      <c r="T201" s="24"/>
      <c r="U201" s="24"/>
      <c r="V201" s="24"/>
      <c r="W201" s="24"/>
      <c r="X201" s="24"/>
      <c r="Y201" s="23"/>
      <c r="Z201" s="23"/>
    </row>
    <row r="202" spans="1:26" s="84" customFormat="1" ht="45.6" customHeight="1" x14ac:dyDescent="0.25">
      <c r="A202" s="23">
        <v>198</v>
      </c>
      <c r="B202" s="23" t="s">
        <v>466</v>
      </c>
      <c r="C202" s="23" t="s">
        <v>208</v>
      </c>
      <c r="D202" s="24">
        <v>75022133</v>
      </c>
      <c r="E202" s="23">
        <v>102443700</v>
      </c>
      <c r="F202" s="24">
        <v>600117057</v>
      </c>
      <c r="G202" s="23" t="s">
        <v>402</v>
      </c>
      <c r="H202" s="24" t="s">
        <v>55</v>
      </c>
      <c r="I202" s="24" t="s">
        <v>56</v>
      </c>
      <c r="J202" s="24" t="s">
        <v>210</v>
      </c>
      <c r="K202" s="23" t="s">
        <v>403</v>
      </c>
      <c r="L202" s="32">
        <v>3000000</v>
      </c>
      <c r="M202" s="80">
        <v>2100000</v>
      </c>
      <c r="N202" s="30" t="s">
        <v>218</v>
      </c>
      <c r="O202" s="30" t="s">
        <v>200</v>
      </c>
      <c r="P202" s="24"/>
      <c r="Q202" s="24"/>
      <c r="R202" s="24"/>
      <c r="S202" s="24"/>
      <c r="T202" s="24"/>
      <c r="U202" s="24" t="s">
        <v>59</v>
      </c>
      <c r="V202" s="24"/>
      <c r="W202" s="24"/>
      <c r="X202" s="24" t="s">
        <v>59</v>
      </c>
      <c r="Y202" s="23"/>
      <c r="Z202" s="23"/>
    </row>
    <row r="203" spans="1:26" s="84" customFormat="1" ht="45.6" customHeight="1" x14ac:dyDescent="0.25">
      <c r="A203" s="23">
        <v>199</v>
      </c>
      <c r="B203" s="23" t="s">
        <v>466</v>
      </c>
      <c r="C203" s="23" t="s">
        <v>208</v>
      </c>
      <c r="D203" s="24">
        <v>75022133</v>
      </c>
      <c r="E203" s="23">
        <v>102443700</v>
      </c>
      <c r="F203" s="24">
        <v>600117057</v>
      </c>
      <c r="G203" s="23" t="s">
        <v>404</v>
      </c>
      <c r="H203" s="24" t="s">
        <v>55</v>
      </c>
      <c r="I203" s="24" t="s">
        <v>56</v>
      </c>
      <c r="J203" s="24" t="s">
        <v>210</v>
      </c>
      <c r="K203" s="43" t="s">
        <v>405</v>
      </c>
      <c r="L203" s="32">
        <v>9000000</v>
      </c>
      <c r="M203" s="80">
        <v>6300000</v>
      </c>
      <c r="N203" s="30" t="s">
        <v>218</v>
      </c>
      <c r="O203" s="30" t="s">
        <v>200</v>
      </c>
      <c r="P203" s="24"/>
      <c r="Q203" s="24"/>
      <c r="R203" s="24" t="s">
        <v>59</v>
      </c>
      <c r="S203" s="24" t="s">
        <v>59</v>
      </c>
      <c r="T203" s="24" t="s">
        <v>59</v>
      </c>
      <c r="U203" s="24"/>
      <c r="V203" s="24"/>
      <c r="W203" s="24"/>
      <c r="X203" s="24"/>
      <c r="Y203" s="23"/>
      <c r="Z203" s="23"/>
    </row>
    <row r="204" spans="1:26" s="84" customFormat="1" ht="90" x14ac:dyDescent="0.25">
      <c r="A204" s="23">
        <v>200</v>
      </c>
      <c r="B204" s="23" t="s">
        <v>466</v>
      </c>
      <c r="C204" s="23" t="s">
        <v>208</v>
      </c>
      <c r="D204" s="24">
        <v>75022133</v>
      </c>
      <c r="E204" s="23">
        <v>102443700</v>
      </c>
      <c r="F204" s="24">
        <v>600117057</v>
      </c>
      <c r="G204" s="23" t="s">
        <v>406</v>
      </c>
      <c r="H204" s="24" t="s">
        <v>55</v>
      </c>
      <c r="I204" s="24" t="s">
        <v>56</v>
      </c>
      <c r="J204" s="24" t="s">
        <v>210</v>
      </c>
      <c r="K204" s="23" t="s">
        <v>407</v>
      </c>
      <c r="L204" s="32">
        <v>5000000</v>
      </c>
      <c r="M204" s="80">
        <v>3500000</v>
      </c>
      <c r="N204" s="30" t="s">
        <v>218</v>
      </c>
      <c r="O204" s="30" t="s">
        <v>200</v>
      </c>
      <c r="P204" s="24"/>
      <c r="Q204" s="24"/>
      <c r="R204" s="24"/>
      <c r="S204" s="24"/>
      <c r="T204" s="24"/>
      <c r="U204" s="24"/>
      <c r="V204" s="24"/>
      <c r="W204" s="24"/>
      <c r="X204" s="24" t="s">
        <v>59</v>
      </c>
      <c r="Y204" s="23"/>
      <c r="Z204" s="23"/>
    </row>
    <row r="205" spans="1:26" s="84" customFormat="1" ht="75" x14ac:dyDescent="0.25">
      <c r="A205" s="340">
        <v>201</v>
      </c>
      <c r="B205" s="23" t="s">
        <v>466</v>
      </c>
      <c r="C205" s="23" t="s">
        <v>208</v>
      </c>
      <c r="D205" s="24">
        <v>75022133</v>
      </c>
      <c r="E205" s="23">
        <v>102443700</v>
      </c>
      <c r="F205" s="24">
        <v>600117057</v>
      </c>
      <c r="G205" s="23" t="s">
        <v>408</v>
      </c>
      <c r="H205" s="24" t="s">
        <v>55</v>
      </c>
      <c r="I205" s="24" t="s">
        <v>56</v>
      </c>
      <c r="J205" s="24" t="s">
        <v>210</v>
      </c>
      <c r="K205" s="43" t="s">
        <v>409</v>
      </c>
      <c r="L205" s="46" t="s">
        <v>916</v>
      </c>
      <c r="M205" s="353" t="s">
        <v>917</v>
      </c>
      <c r="N205" s="30" t="s">
        <v>218</v>
      </c>
      <c r="O205" s="30" t="s">
        <v>200</v>
      </c>
      <c r="P205" s="24"/>
      <c r="Q205" s="24"/>
      <c r="R205" s="24"/>
      <c r="S205" s="24"/>
      <c r="T205" s="24" t="s">
        <v>59</v>
      </c>
      <c r="U205" s="24"/>
      <c r="V205" s="24"/>
      <c r="W205" s="24"/>
      <c r="X205" s="24" t="s">
        <v>59</v>
      </c>
      <c r="Y205" s="23"/>
      <c r="Z205" s="23"/>
    </row>
    <row r="206" spans="1:26" s="84" customFormat="1" ht="45.6" customHeight="1" x14ac:dyDescent="0.25">
      <c r="A206" s="23">
        <v>202</v>
      </c>
      <c r="B206" s="23" t="s">
        <v>466</v>
      </c>
      <c r="C206" s="23" t="s">
        <v>208</v>
      </c>
      <c r="D206" s="24">
        <v>75022133</v>
      </c>
      <c r="E206" s="23">
        <v>102443700</v>
      </c>
      <c r="F206" s="24">
        <v>600117057</v>
      </c>
      <c r="G206" s="23" t="s">
        <v>410</v>
      </c>
      <c r="H206" s="24" t="s">
        <v>55</v>
      </c>
      <c r="I206" s="24" t="s">
        <v>56</v>
      </c>
      <c r="J206" s="24" t="s">
        <v>210</v>
      </c>
      <c r="K206" s="43" t="s">
        <v>411</v>
      </c>
      <c r="L206" s="32">
        <v>15000000</v>
      </c>
      <c r="M206" s="80">
        <v>10500000</v>
      </c>
      <c r="N206" s="30" t="s">
        <v>218</v>
      </c>
      <c r="O206" s="30" t="s">
        <v>200</v>
      </c>
      <c r="P206" s="24"/>
      <c r="Q206" s="24"/>
      <c r="R206" s="24"/>
      <c r="S206" s="24"/>
      <c r="T206" s="24"/>
      <c r="U206" s="24"/>
      <c r="V206" s="24"/>
      <c r="W206" s="24"/>
      <c r="X206" s="24" t="s">
        <v>59</v>
      </c>
      <c r="Y206" s="23"/>
      <c r="Z206" s="23"/>
    </row>
    <row r="207" spans="1:26" s="84" customFormat="1" ht="45.6" customHeight="1" x14ac:dyDescent="0.25">
      <c r="A207" s="340">
        <v>203</v>
      </c>
      <c r="B207" s="23" t="s">
        <v>466</v>
      </c>
      <c r="C207" s="23" t="s">
        <v>208</v>
      </c>
      <c r="D207" s="24">
        <v>75022133</v>
      </c>
      <c r="E207" s="23">
        <v>102443700</v>
      </c>
      <c r="F207" s="24">
        <v>600117057</v>
      </c>
      <c r="G207" s="23" t="s">
        <v>412</v>
      </c>
      <c r="H207" s="24" t="s">
        <v>55</v>
      </c>
      <c r="I207" s="24" t="s">
        <v>56</v>
      </c>
      <c r="J207" s="24" t="s">
        <v>210</v>
      </c>
      <c r="K207" s="43" t="s">
        <v>413</v>
      </c>
      <c r="L207" s="32">
        <v>4500000</v>
      </c>
      <c r="M207" s="80">
        <v>31500000</v>
      </c>
      <c r="N207" s="30" t="s">
        <v>199</v>
      </c>
      <c r="O207" s="30" t="s">
        <v>218</v>
      </c>
      <c r="P207" s="24"/>
      <c r="Q207" s="24"/>
      <c r="R207" s="24"/>
      <c r="S207" s="24"/>
      <c r="T207" s="24"/>
      <c r="U207" s="24"/>
      <c r="V207" s="24" t="s">
        <v>59</v>
      </c>
      <c r="W207" s="24"/>
      <c r="X207" s="24" t="s">
        <v>59</v>
      </c>
      <c r="Y207" s="340" t="s">
        <v>919</v>
      </c>
      <c r="Z207" s="85"/>
    </row>
    <row r="208" spans="1:26" s="84" customFormat="1" ht="45.6" customHeight="1" x14ac:dyDescent="0.25">
      <c r="A208" s="23">
        <v>204</v>
      </c>
      <c r="B208" s="41" t="s">
        <v>466</v>
      </c>
      <c r="C208" s="41" t="s">
        <v>208</v>
      </c>
      <c r="D208" s="42">
        <v>75022133</v>
      </c>
      <c r="E208" s="41">
        <v>102443700</v>
      </c>
      <c r="F208" s="42">
        <v>600117057</v>
      </c>
      <c r="G208" s="41" t="s">
        <v>414</v>
      </c>
      <c r="H208" s="42" t="s">
        <v>55</v>
      </c>
      <c r="I208" s="42" t="s">
        <v>56</v>
      </c>
      <c r="J208" s="42" t="s">
        <v>210</v>
      </c>
      <c r="K208" s="230" t="s">
        <v>415</v>
      </c>
      <c r="L208" s="231">
        <v>4000000</v>
      </c>
      <c r="M208" s="232">
        <v>2800000</v>
      </c>
      <c r="N208" s="233" t="s">
        <v>218</v>
      </c>
      <c r="O208" s="233" t="s">
        <v>200</v>
      </c>
      <c r="P208" s="42"/>
      <c r="Q208" s="42" t="s">
        <v>59</v>
      </c>
      <c r="R208" s="42" t="s">
        <v>59</v>
      </c>
      <c r="S208" s="42" t="s">
        <v>59</v>
      </c>
      <c r="T208" s="42"/>
      <c r="U208" s="42"/>
      <c r="V208" s="42"/>
      <c r="W208" s="42"/>
      <c r="X208" s="42"/>
      <c r="Y208" s="41"/>
      <c r="Z208" s="41"/>
    </row>
    <row r="209" spans="1:26" s="84" customFormat="1" ht="45.6" customHeight="1" thickBot="1" x14ac:dyDescent="0.3">
      <c r="A209" s="352">
        <v>205</v>
      </c>
      <c r="B209" s="342" t="s">
        <v>466</v>
      </c>
      <c r="C209" s="342" t="s">
        <v>208</v>
      </c>
      <c r="D209" s="336">
        <v>75022133</v>
      </c>
      <c r="E209" s="342">
        <v>102443700</v>
      </c>
      <c r="F209" s="336">
        <v>600117057</v>
      </c>
      <c r="G209" s="326" t="s">
        <v>918</v>
      </c>
      <c r="H209" s="336" t="s">
        <v>55</v>
      </c>
      <c r="I209" s="336" t="s">
        <v>56</v>
      </c>
      <c r="J209" s="336" t="s">
        <v>210</v>
      </c>
      <c r="K209" s="329" t="s">
        <v>911</v>
      </c>
      <c r="L209" s="325">
        <v>5000000</v>
      </c>
      <c r="M209" s="334">
        <v>3500000</v>
      </c>
      <c r="N209" s="332">
        <v>2025</v>
      </c>
      <c r="O209" s="332">
        <v>2027</v>
      </c>
      <c r="P209" s="336"/>
      <c r="Q209" s="336"/>
      <c r="R209" s="336"/>
      <c r="S209" s="336"/>
      <c r="T209" s="336"/>
      <c r="U209" s="336"/>
      <c r="V209" s="336"/>
      <c r="W209" s="336"/>
      <c r="X209" s="336"/>
      <c r="Y209" s="342" t="s">
        <v>964</v>
      </c>
      <c r="Z209" s="342" t="s">
        <v>60</v>
      </c>
    </row>
    <row r="210" spans="1:26" s="237" customFormat="1" ht="195" x14ac:dyDescent="0.25">
      <c r="A210" s="199">
        <v>206</v>
      </c>
      <c r="B210" s="236" t="s">
        <v>797</v>
      </c>
      <c r="C210" s="236" t="s">
        <v>798</v>
      </c>
      <c r="D210" s="184">
        <v>70987556</v>
      </c>
      <c r="E210" s="235">
        <v>102443840</v>
      </c>
      <c r="F210" s="234">
        <v>600117111</v>
      </c>
      <c r="G210" s="184" t="s">
        <v>555</v>
      </c>
      <c r="H210" s="184" t="s">
        <v>651</v>
      </c>
      <c r="I210" s="184" t="s">
        <v>56</v>
      </c>
      <c r="J210" s="184" t="s">
        <v>799</v>
      </c>
      <c r="K210" s="236" t="s">
        <v>830</v>
      </c>
      <c r="L210" s="191">
        <v>530000</v>
      </c>
      <c r="M210" s="191">
        <f>L210/100*70</f>
        <v>371000</v>
      </c>
      <c r="N210" s="184">
        <v>2024</v>
      </c>
      <c r="O210" s="184">
        <v>2025</v>
      </c>
      <c r="P210" s="184"/>
      <c r="Q210" s="184" t="s">
        <v>59</v>
      </c>
      <c r="R210" s="184"/>
      <c r="S210" s="184"/>
      <c r="T210" s="184"/>
      <c r="U210" s="184"/>
      <c r="V210" s="184"/>
      <c r="W210" s="184"/>
      <c r="X210" s="184"/>
      <c r="Y210" s="184"/>
      <c r="Z210" s="184"/>
    </row>
    <row r="211" spans="1:26" s="84" customFormat="1" ht="45.6" customHeight="1" x14ac:dyDescent="0.25">
      <c r="A211" s="159">
        <v>207</v>
      </c>
      <c r="B211" s="23" t="s">
        <v>416</v>
      </c>
      <c r="C211" s="23" t="s">
        <v>417</v>
      </c>
      <c r="D211" s="24">
        <v>71003991</v>
      </c>
      <c r="E211" s="23">
        <v>102109214</v>
      </c>
      <c r="F211" s="24">
        <v>600087018</v>
      </c>
      <c r="G211" s="23" t="s">
        <v>418</v>
      </c>
      <c r="H211" s="24" t="s">
        <v>55</v>
      </c>
      <c r="I211" s="24" t="s">
        <v>56</v>
      </c>
      <c r="J211" s="24" t="s">
        <v>419</v>
      </c>
      <c r="K211" s="43" t="s">
        <v>420</v>
      </c>
      <c r="L211" s="107" t="s">
        <v>621</v>
      </c>
      <c r="M211" s="109" t="s">
        <v>622</v>
      </c>
      <c r="N211" s="30"/>
      <c r="O211" s="30" t="s">
        <v>200</v>
      </c>
      <c r="P211" s="24"/>
      <c r="Q211" s="24"/>
      <c r="R211" s="24" t="s">
        <v>59</v>
      </c>
      <c r="S211" s="24"/>
      <c r="T211" s="24"/>
      <c r="U211" s="24"/>
      <c r="V211" s="24" t="s">
        <v>59</v>
      </c>
      <c r="W211" s="24" t="s">
        <v>59</v>
      </c>
      <c r="X211" s="24"/>
      <c r="Y211" s="23"/>
      <c r="Z211" s="23"/>
    </row>
    <row r="212" spans="1:26" s="84" customFormat="1" ht="45.6" customHeight="1" x14ac:dyDescent="0.25">
      <c r="A212" s="159">
        <v>208</v>
      </c>
      <c r="B212" s="23" t="s">
        <v>416</v>
      </c>
      <c r="C212" s="23" t="s">
        <v>417</v>
      </c>
      <c r="D212" s="24">
        <v>71003991</v>
      </c>
      <c r="E212" s="23">
        <v>102109214</v>
      </c>
      <c r="F212" s="24">
        <v>600087018</v>
      </c>
      <c r="G212" s="23" t="s">
        <v>547</v>
      </c>
      <c r="H212" s="24" t="s">
        <v>55</v>
      </c>
      <c r="I212" s="24" t="s">
        <v>56</v>
      </c>
      <c r="J212" s="24" t="s">
        <v>419</v>
      </c>
      <c r="K212" s="43" t="s">
        <v>421</v>
      </c>
      <c r="L212" s="162" t="s">
        <v>690</v>
      </c>
      <c r="M212" s="108" t="s">
        <v>693</v>
      </c>
      <c r="N212" s="30"/>
      <c r="O212" s="30" t="s">
        <v>200</v>
      </c>
      <c r="P212" s="24"/>
      <c r="Q212" s="24"/>
      <c r="R212" s="24"/>
      <c r="S212" s="24"/>
      <c r="T212" s="24"/>
      <c r="U212" s="24"/>
      <c r="V212" s="24"/>
      <c r="W212" s="24"/>
      <c r="X212" s="24" t="s">
        <v>59</v>
      </c>
      <c r="Y212" s="23"/>
      <c r="Z212" s="23"/>
    </row>
    <row r="213" spans="1:26" s="84" customFormat="1" ht="45.6" customHeight="1" x14ac:dyDescent="0.25">
      <c r="A213" s="23">
        <v>209</v>
      </c>
      <c r="B213" s="23" t="s">
        <v>416</v>
      </c>
      <c r="C213" s="23" t="s">
        <v>417</v>
      </c>
      <c r="D213" s="24">
        <v>71003991</v>
      </c>
      <c r="E213" s="23">
        <v>102109214</v>
      </c>
      <c r="F213" s="24">
        <v>600087018</v>
      </c>
      <c r="G213" s="23" t="s">
        <v>422</v>
      </c>
      <c r="H213" s="24" t="s">
        <v>55</v>
      </c>
      <c r="I213" s="24" t="s">
        <v>56</v>
      </c>
      <c r="J213" s="24" t="s">
        <v>419</v>
      </c>
      <c r="K213" s="23" t="s">
        <v>422</v>
      </c>
      <c r="L213" s="32">
        <v>700000</v>
      </c>
      <c r="M213" s="163">
        <v>490000</v>
      </c>
      <c r="N213" s="30"/>
      <c r="O213" s="30" t="s">
        <v>200</v>
      </c>
      <c r="P213" s="24" t="s">
        <v>59</v>
      </c>
      <c r="Q213" s="24"/>
      <c r="R213" s="24"/>
      <c r="S213" s="24"/>
      <c r="T213" s="24"/>
      <c r="U213" s="24"/>
      <c r="V213" s="24" t="s">
        <v>59</v>
      </c>
      <c r="W213" s="24"/>
      <c r="X213" s="24" t="s">
        <v>59</v>
      </c>
      <c r="Y213" s="23"/>
      <c r="Z213" s="23"/>
    </row>
    <row r="214" spans="1:26" s="84" customFormat="1" ht="45" x14ac:dyDescent="0.25">
      <c r="A214" s="23">
        <v>210</v>
      </c>
      <c r="B214" s="23" t="s">
        <v>416</v>
      </c>
      <c r="C214" s="23" t="s">
        <v>417</v>
      </c>
      <c r="D214" s="24">
        <v>71003991</v>
      </c>
      <c r="E214" s="23">
        <v>102109214</v>
      </c>
      <c r="F214" s="24">
        <v>600087018</v>
      </c>
      <c r="G214" s="23" t="s">
        <v>423</v>
      </c>
      <c r="H214" s="24" t="s">
        <v>55</v>
      </c>
      <c r="I214" s="24" t="s">
        <v>56</v>
      </c>
      <c r="J214" s="24" t="s">
        <v>419</v>
      </c>
      <c r="K214" s="23" t="s">
        <v>423</v>
      </c>
      <c r="L214" s="32">
        <v>5000000</v>
      </c>
      <c r="M214" s="163">
        <v>3500000</v>
      </c>
      <c r="N214" s="30"/>
      <c r="O214" s="30" t="s">
        <v>200</v>
      </c>
      <c r="P214" s="24" t="s">
        <v>59</v>
      </c>
      <c r="Q214" s="24"/>
      <c r="R214" s="24" t="s">
        <v>59</v>
      </c>
      <c r="S214" s="24" t="s">
        <v>59</v>
      </c>
      <c r="T214" s="24"/>
      <c r="U214" s="24" t="s">
        <v>59</v>
      </c>
      <c r="V214" s="24" t="s">
        <v>59</v>
      </c>
      <c r="W214" s="24"/>
      <c r="X214" s="24" t="s">
        <v>59</v>
      </c>
      <c r="Y214" s="23"/>
      <c r="Z214" s="23"/>
    </row>
    <row r="215" spans="1:26" s="84" customFormat="1" ht="60" x14ac:dyDescent="0.25">
      <c r="A215" s="23">
        <v>211</v>
      </c>
      <c r="B215" s="23" t="s">
        <v>225</v>
      </c>
      <c r="C215" s="23" t="s">
        <v>424</v>
      </c>
      <c r="D215" s="24">
        <v>70995524</v>
      </c>
      <c r="E215" s="23">
        <v>102443629</v>
      </c>
      <c r="F215" s="24">
        <v>600117014</v>
      </c>
      <c r="G215" s="23" t="s">
        <v>425</v>
      </c>
      <c r="H215" s="24" t="s">
        <v>55</v>
      </c>
      <c r="I215" s="24" t="s">
        <v>56</v>
      </c>
      <c r="J215" s="24" t="s">
        <v>227</v>
      </c>
      <c r="K215" s="23" t="s">
        <v>426</v>
      </c>
      <c r="L215" s="32">
        <v>1000000</v>
      </c>
      <c r="M215" s="163">
        <v>700000</v>
      </c>
      <c r="N215" s="29">
        <v>45108</v>
      </c>
      <c r="O215" s="29">
        <v>45505</v>
      </c>
      <c r="P215" s="24"/>
      <c r="Q215" s="24"/>
      <c r="R215" s="24"/>
      <c r="S215" s="24"/>
      <c r="T215" s="24"/>
      <c r="U215" s="24"/>
      <c r="V215" s="24" t="s">
        <v>59</v>
      </c>
      <c r="W215" s="24"/>
      <c r="X215" s="24"/>
      <c r="Y215" s="23" t="s">
        <v>229</v>
      </c>
      <c r="Z215" s="23" t="s">
        <v>230</v>
      </c>
    </row>
    <row r="216" spans="1:26" ht="60" x14ac:dyDescent="0.25">
      <c r="A216" s="159">
        <v>212</v>
      </c>
      <c r="B216" s="23" t="s">
        <v>225</v>
      </c>
      <c r="C216" s="23" t="s">
        <v>424</v>
      </c>
      <c r="D216" s="24">
        <v>70995524</v>
      </c>
      <c r="E216" s="23">
        <v>102443629</v>
      </c>
      <c r="F216" s="24">
        <v>600117014</v>
      </c>
      <c r="G216" s="23" t="s">
        <v>427</v>
      </c>
      <c r="H216" s="24" t="s">
        <v>55</v>
      </c>
      <c r="I216" s="24" t="s">
        <v>56</v>
      </c>
      <c r="J216" s="24" t="s">
        <v>227</v>
      </c>
      <c r="K216" s="23" t="s">
        <v>428</v>
      </c>
      <c r="L216" s="107" t="s">
        <v>691</v>
      </c>
      <c r="M216" s="107" t="s">
        <v>694</v>
      </c>
      <c r="N216" s="29">
        <v>45078</v>
      </c>
      <c r="O216" s="60" t="s">
        <v>550</v>
      </c>
      <c r="P216" s="24"/>
      <c r="Q216" s="24"/>
      <c r="R216" s="24"/>
      <c r="S216" s="24"/>
      <c r="T216" s="51" t="s">
        <v>59</v>
      </c>
      <c r="U216" s="24"/>
      <c r="V216" s="24"/>
      <c r="W216" s="24"/>
      <c r="X216" s="24"/>
      <c r="Y216" s="23" t="s">
        <v>272</v>
      </c>
      <c r="Z216" s="23" t="s">
        <v>156</v>
      </c>
    </row>
    <row r="217" spans="1:26" ht="60" x14ac:dyDescent="0.25">
      <c r="A217" s="159">
        <v>213</v>
      </c>
      <c r="B217" s="23" t="s">
        <v>225</v>
      </c>
      <c r="C217" s="23" t="s">
        <v>424</v>
      </c>
      <c r="D217" s="24">
        <v>70995524</v>
      </c>
      <c r="E217" s="23">
        <v>102443629</v>
      </c>
      <c r="F217" s="24">
        <v>600117014</v>
      </c>
      <c r="G217" s="23" t="s">
        <v>429</v>
      </c>
      <c r="H217" s="24" t="s">
        <v>55</v>
      </c>
      <c r="I217" s="24" t="s">
        <v>56</v>
      </c>
      <c r="J217" s="24" t="s">
        <v>227</v>
      </c>
      <c r="K217" s="23" t="s">
        <v>430</v>
      </c>
      <c r="L217" s="107" t="s">
        <v>692</v>
      </c>
      <c r="M217" s="107" t="s">
        <v>695</v>
      </c>
      <c r="N217" s="29">
        <v>45017</v>
      </c>
      <c r="O217" s="60" t="s">
        <v>548</v>
      </c>
      <c r="P217" s="24"/>
      <c r="Q217" s="24"/>
      <c r="R217" s="24"/>
      <c r="S217" s="24"/>
      <c r="T217" s="24"/>
      <c r="U217" s="24"/>
      <c r="V217" s="24" t="s">
        <v>59</v>
      </c>
      <c r="W217" s="24"/>
      <c r="X217" s="24"/>
      <c r="Y217" s="23" t="s">
        <v>272</v>
      </c>
      <c r="Z217" s="23" t="s">
        <v>156</v>
      </c>
    </row>
    <row r="218" spans="1:26" ht="60" x14ac:dyDescent="0.25">
      <c r="A218" s="159">
        <v>214</v>
      </c>
      <c r="B218" s="23" t="s">
        <v>225</v>
      </c>
      <c r="C218" s="23" t="s">
        <v>424</v>
      </c>
      <c r="D218" s="24">
        <v>70995524</v>
      </c>
      <c r="E218" s="23">
        <v>102443629</v>
      </c>
      <c r="F218" s="24">
        <v>600117014</v>
      </c>
      <c r="G218" s="23" t="s">
        <v>431</v>
      </c>
      <c r="H218" s="24" t="s">
        <v>55</v>
      </c>
      <c r="I218" s="24" t="s">
        <v>56</v>
      </c>
      <c r="J218" s="23" t="s">
        <v>227</v>
      </c>
      <c r="K218" s="23" t="s">
        <v>432</v>
      </c>
      <c r="L218" s="32">
        <v>500000</v>
      </c>
      <c r="M218" s="80">
        <v>350000</v>
      </c>
      <c r="N218" s="29">
        <v>44743</v>
      </c>
      <c r="O218" s="29">
        <v>45139</v>
      </c>
      <c r="P218" s="48" t="s">
        <v>59</v>
      </c>
      <c r="Q218" s="24"/>
      <c r="R218" s="24"/>
      <c r="S218" s="24" t="s">
        <v>59</v>
      </c>
      <c r="T218" s="24" t="s">
        <v>59</v>
      </c>
      <c r="U218" s="24"/>
      <c r="V218" s="24"/>
      <c r="W218" s="24"/>
      <c r="X218" s="24" t="s">
        <v>59</v>
      </c>
      <c r="Y218" s="23" t="s">
        <v>229</v>
      </c>
      <c r="Z218" s="23" t="s">
        <v>230</v>
      </c>
    </row>
    <row r="219" spans="1:26" ht="60" x14ac:dyDescent="0.25">
      <c r="A219" s="159">
        <v>215</v>
      </c>
      <c r="B219" s="45" t="s">
        <v>225</v>
      </c>
      <c r="C219" s="58" t="s">
        <v>424</v>
      </c>
      <c r="D219" s="59">
        <v>70995524</v>
      </c>
      <c r="E219" s="59">
        <v>102443629</v>
      </c>
      <c r="F219" s="59">
        <v>600117014</v>
      </c>
      <c r="G219" s="58" t="s">
        <v>74</v>
      </c>
      <c r="H219" s="59" t="s">
        <v>551</v>
      </c>
      <c r="I219" s="59" t="s">
        <v>56</v>
      </c>
      <c r="J219" s="58" t="s">
        <v>227</v>
      </c>
      <c r="K219" s="58" t="s">
        <v>686</v>
      </c>
      <c r="L219" s="93">
        <v>1000000</v>
      </c>
      <c r="M219" s="93">
        <f t="shared" ref="M219" si="6">L219/100*70</f>
        <v>700000</v>
      </c>
      <c r="N219" s="94" t="s">
        <v>552</v>
      </c>
      <c r="O219" s="94" t="s">
        <v>553</v>
      </c>
      <c r="P219" s="59"/>
      <c r="Q219" s="59" t="s">
        <v>554</v>
      </c>
      <c r="R219" s="59"/>
      <c r="S219" s="59"/>
      <c r="T219" s="59"/>
      <c r="U219" s="59"/>
      <c r="V219" s="59" t="s">
        <v>554</v>
      </c>
      <c r="W219" s="59" t="s">
        <v>554</v>
      </c>
      <c r="X219" s="59"/>
      <c r="Y219" s="59" t="s">
        <v>229</v>
      </c>
      <c r="Z219" s="59" t="s">
        <v>230</v>
      </c>
    </row>
    <row r="220" spans="1:26" ht="45" x14ac:dyDescent="0.25">
      <c r="A220" s="23">
        <v>216</v>
      </c>
      <c r="B220" s="23" t="s">
        <v>467</v>
      </c>
      <c r="C220" s="23" t="s">
        <v>231</v>
      </c>
      <c r="D220" s="24">
        <v>75023555</v>
      </c>
      <c r="E220" s="23">
        <v>150014147</v>
      </c>
      <c r="F220" s="24">
        <v>650014138</v>
      </c>
      <c r="G220" s="23" t="s">
        <v>433</v>
      </c>
      <c r="H220" s="24" t="s">
        <v>55</v>
      </c>
      <c r="I220" s="24" t="s">
        <v>56</v>
      </c>
      <c r="J220" s="24" t="s">
        <v>434</v>
      </c>
      <c r="K220" s="23" t="s">
        <v>435</v>
      </c>
      <c r="L220" s="32">
        <v>5000000</v>
      </c>
      <c r="M220" s="80">
        <v>3500000</v>
      </c>
      <c r="N220" s="29">
        <v>46023</v>
      </c>
      <c r="O220" s="29">
        <v>46722</v>
      </c>
      <c r="P220" s="24"/>
      <c r="Q220" s="24"/>
      <c r="R220" s="24"/>
      <c r="S220" s="24"/>
      <c r="T220" s="24" t="s">
        <v>59</v>
      </c>
      <c r="U220" s="24"/>
      <c r="V220" s="24"/>
      <c r="W220" s="24"/>
      <c r="X220" s="24"/>
      <c r="Y220" s="23"/>
      <c r="Z220" s="23" t="s">
        <v>60</v>
      </c>
    </row>
    <row r="221" spans="1:26" ht="45" x14ac:dyDescent="0.25">
      <c r="A221" s="23">
        <v>217</v>
      </c>
      <c r="B221" s="23" t="s">
        <v>467</v>
      </c>
      <c r="C221" s="23" t="s">
        <v>231</v>
      </c>
      <c r="D221" s="24">
        <v>75023555</v>
      </c>
      <c r="E221" s="23">
        <v>150014147</v>
      </c>
      <c r="F221" s="24">
        <v>650014138</v>
      </c>
      <c r="G221" s="23" t="s">
        <v>436</v>
      </c>
      <c r="H221" s="24" t="s">
        <v>55</v>
      </c>
      <c r="I221" s="24" t="s">
        <v>56</v>
      </c>
      <c r="J221" s="24" t="s">
        <v>434</v>
      </c>
      <c r="K221" s="23" t="s">
        <v>437</v>
      </c>
      <c r="L221" s="32">
        <v>100000</v>
      </c>
      <c r="M221" s="80">
        <v>70000</v>
      </c>
      <c r="N221" s="29">
        <v>45292</v>
      </c>
      <c r="O221" s="29">
        <v>45505</v>
      </c>
      <c r="P221" s="24"/>
      <c r="Q221" s="24"/>
      <c r="R221" s="24"/>
      <c r="S221" s="24"/>
      <c r="T221" s="24" t="s">
        <v>59</v>
      </c>
      <c r="U221" s="24"/>
      <c r="V221" s="24"/>
      <c r="W221" s="24"/>
      <c r="X221" s="24"/>
      <c r="Y221" s="23"/>
      <c r="Z221" s="23" t="s">
        <v>60</v>
      </c>
    </row>
    <row r="222" spans="1:26" ht="45" x14ac:dyDescent="0.25">
      <c r="A222" s="23">
        <v>218</v>
      </c>
      <c r="B222" s="23" t="s">
        <v>467</v>
      </c>
      <c r="C222" s="23" t="s">
        <v>231</v>
      </c>
      <c r="D222" s="24">
        <v>75023555</v>
      </c>
      <c r="E222" s="23">
        <v>150014147</v>
      </c>
      <c r="F222" s="24">
        <v>650014138</v>
      </c>
      <c r="G222" s="23" t="s">
        <v>438</v>
      </c>
      <c r="H222" s="24" t="s">
        <v>55</v>
      </c>
      <c r="I222" s="24" t="s">
        <v>56</v>
      </c>
      <c r="J222" s="24" t="s">
        <v>434</v>
      </c>
      <c r="K222" s="23" t="s">
        <v>439</v>
      </c>
      <c r="L222" s="32">
        <v>5000000</v>
      </c>
      <c r="M222" s="80">
        <v>3500000</v>
      </c>
      <c r="N222" s="29">
        <v>45292</v>
      </c>
      <c r="O222" s="29">
        <v>46722</v>
      </c>
      <c r="P222" s="24" t="s">
        <v>59</v>
      </c>
      <c r="Q222" s="24" t="s">
        <v>59</v>
      </c>
      <c r="R222" s="24" t="s">
        <v>59</v>
      </c>
      <c r="S222" s="24" t="s">
        <v>59</v>
      </c>
      <c r="T222" s="24"/>
      <c r="U222" s="24"/>
      <c r="V222" s="24"/>
      <c r="W222" s="24" t="s">
        <v>59</v>
      </c>
      <c r="X222" s="24"/>
      <c r="Y222" s="23"/>
      <c r="Z222" s="23" t="s">
        <v>60</v>
      </c>
    </row>
    <row r="223" spans="1:26" ht="45" x14ac:dyDescent="0.25">
      <c r="A223" s="23">
        <v>219</v>
      </c>
      <c r="B223" s="23" t="s">
        <v>467</v>
      </c>
      <c r="C223" s="23" t="s">
        <v>231</v>
      </c>
      <c r="D223" s="24">
        <v>75023555</v>
      </c>
      <c r="E223" s="23">
        <v>150014147</v>
      </c>
      <c r="F223" s="24">
        <v>650014138</v>
      </c>
      <c r="G223" s="23" t="s">
        <v>440</v>
      </c>
      <c r="H223" s="24" t="s">
        <v>55</v>
      </c>
      <c r="I223" s="24" t="s">
        <v>56</v>
      </c>
      <c r="J223" s="24" t="s">
        <v>434</v>
      </c>
      <c r="K223" s="23" t="s">
        <v>441</v>
      </c>
      <c r="L223" s="32">
        <v>10000000</v>
      </c>
      <c r="M223" s="80">
        <v>7000000</v>
      </c>
      <c r="N223" s="29">
        <v>45292</v>
      </c>
      <c r="O223" s="29">
        <v>46722</v>
      </c>
      <c r="P223" s="24"/>
      <c r="Q223" s="24"/>
      <c r="R223" s="24"/>
      <c r="S223" s="24"/>
      <c r="T223" s="24" t="s">
        <v>59</v>
      </c>
      <c r="U223" s="24"/>
      <c r="V223" s="24" t="s">
        <v>59</v>
      </c>
      <c r="W223" s="24"/>
      <c r="X223" s="24"/>
      <c r="Y223" s="23"/>
      <c r="Z223" s="23" t="s">
        <v>60</v>
      </c>
    </row>
    <row r="224" spans="1:26" ht="45" x14ac:dyDescent="0.25">
      <c r="A224" s="23">
        <v>220</v>
      </c>
      <c r="B224" s="23" t="s">
        <v>467</v>
      </c>
      <c r="C224" s="23" t="s">
        <v>231</v>
      </c>
      <c r="D224" s="24">
        <v>75023555</v>
      </c>
      <c r="E224" s="23">
        <v>150014147</v>
      </c>
      <c r="F224" s="24">
        <v>650014138</v>
      </c>
      <c r="G224" s="23" t="s">
        <v>343</v>
      </c>
      <c r="H224" s="24" t="s">
        <v>55</v>
      </c>
      <c r="I224" s="24" t="s">
        <v>56</v>
      </c>
      <c r="J224" s="24" t="s">
        <v>434</v>
      </c>
      <c r="K224" s="23" t="s">
        <v>442</v>
      </c>
      <c r="L224" s="32">
        <v>5000000</v>
      </c>
      <c r="M224" s="80">
        <v>3500000</v>
      </c>
      <c r="N224" s="29">
        <v>45292</v>
      </c>
      <c r="O224" s="29">
        <v>46722</v>
      </c>
      <c r="P224" s="24"/>
      <c r="Q224" s="24"/>
      <c r="R224" s="24"/>
      <c r="S224" s="24"/>
      <c r="T224" s="24"/>
      <c r="U224" s="24"/>
      <c r="V224" s="24" t="s">
        <v>59</v>
      </c>
      <c r="W224" s="24"/>
      <c r="X224" s="24"/>
      <c r="Y224" s="23"/>
      <c r="Z224" s="23" t="s">
        <v>60</v>
      </c>
    </row>
    <row r="225" spans="1:26" ht="45" x14ac:dyDescent="0.25">
      <c r="A225" s="23">
        <v>221</v>
      </c>
      <c r="B225" s="23" t="s">
        <v>467</v>
      </c>
      <c r="C225" s="23" t="s">
        <v>231</v>
      </c>
      <c r="D225" s="24">
        <v>75023555</v>
      </c>
      <c r="E225" s="23">
        <v>150014147</v>
      </c>
      <c r="F225" s="24">
        <v>650014138</v>
      </c>
      <c r="G225" s="23" t="s">
        <v>443</v>
      </c>
      <c r="H225" s="24" t="s">
        <v>55</v>
      </c>
      <c r="I225" s="24" t="s">
        <v>56</v>
      </c>
      <c r="J225" s="24" t="s">
        <v>434</v>
      </c>
      <c r="K225" s="23" t="s">
        <v>444</v>
      </c>
      <c r="L225" s="32">
        <v>10000000</v>
      </c>
      <c r="M225" s="80">
        <v>7000000</v>
      </c>
      <c r="N225" s="29">
        <v>45108</v>
      </c>
      <c r="O225" s="29">
        <v>45505</v>
      </c>
      <c r="P225" s="24"/>
      <c r="Q225" s="24"/>
      <c r="R225" s="24"/>
      <c r="S225" s="24"/>
      <c r="T225" s="24"/>
      <c r="U225" s="24"/>
      <c r="V225" s="24" t="s">
        <v>59</v>
      </c>
      <c r="W225" s="24"/>
      <c r="X225" s="24"/>
      <c r="Y225" s="23"/>
      <c r="Z225" s="23" t="s">
        <v>60</v>
      </c>
    </row>
    <row r="226" spans="1:26" ht="45" x14ac:dyDescent="0.25">
      <c r="A226" s="23">
        <v>222</v>
      </c>
      <c r="B226" s="23" t="s">
        <v>467</v>
      </c>
      <c r="C226" s="23" t="s">
        <v>231</v>
      </c>
      <c r="D226" s="24">
        <v>75023555</v>
      </c>
      <c r="E226" s="23">
        <v>150014147</v>
      </c>
      <c r="F226" s="24">
        <v>650014138</v>
      </c>
      <c r="G226" s="23" t="s">
        <v>445</v>
      </c>
      <c r="H226" s="24" t="s">
        <v>55</v>
      </c>
      <c r="I226" s="24" t="s">
        <v>56</v>
      </c>
      <c r="J226" s="24" t="s">
        <v>434</v>
      </c>
      <c r="K226" s="23" t="s">
        <v>446</v>
      </c>
      <c r="L226" s="32">
        <v>2000000</v>
      </c>
      <c r="M226" s="80">
        <v>1400000</v>
      </c>
      <c r="N226" s="29">
        <v>45658</v>
      </c>
      <c r="O226" s="29">
        <v>46722</v>
      </c>
      <c r="P226" s="24" t="s">
        <v>59</v>
      </c>
      <c r="Q226" s="24" t="s">
        <v>59</v>
      </c>
      <c r="R226" s="24" t="s">
        <v>59</v>
      </c>
      <c r="S226" s="24" t="s">
        <v>59</v>
      </c>
      <c r="T226" s="24"/>
      <c r="U226" s="24"/>
      <c r="V226" s="24" t="s">
        <v>59</v>
      </c>
      <c r="W226" s="24"/>
      <c r="X226" s="24" t="s">
        <v>59</v>
      </c>
      <c r="Y226" s="23"/>
      <c r="Z226" s="23" t="s">
        <v>60</v>
      </c>
    </row>
    <row r="227" spans="1:26" ht="45" x14ac:dyDescent="0.25">
      <c r="A227" s="401">
        <v>223</v>
      </c>
      <c r="B227" s="401" t="s">
        <v>467</v>
      </c>
      <c r="C227" s="401" t="s">
        <v>231</v>
      </c>
      <c r="D227" s="402">
        <v>75023555</v>
      </c>
      <c r="E227" s="401">
        <v>150014147</v>
      </c>
      <c r="F227" s="402">
        <v>650014138</v>
      </c>
      <c r="G227" s="409" t="s">
        <v>1003</v>
      </c>
      <c r="H227" s="402" t="s">
        <v>55</v>
      </c>
      <c r="I227" s="402" t="s">
        <v>56</v>
      </c>
      <c r="J227" s="402" t="s">
        <v>434</v>
      </c>
      <c r="K227" s="409" t="s">
        <v>1003</v>
      </c>
      <c r="L227" s="403">
        <v>7000000</v>
      </c>
      <c r="M227" s="404">
        <v>4900000</v>
      </c>
      <c r="N227" s="402" t="s">
        <v>1004</v>
      </c>
      <c r="O227" s="402" t="s">
        <v>767</v>
      </c>
      <c r="P227" s="402" t="s">
        <v>59</v>
      </c>
      <c r="Q227" s="402" t="s">
        <v>59</v>
      </c>
      <c r="R227" s="402" t="s">
        <v>59</v>
      </c>
      <c r="S227" s="402" t="s">
        <v>59</v>
      </c>
      <c r="T227" s="402"/>
      <c r="U227" s="402"/>
      <c r="V227" s="402" t="s">
        <v>59</v>
      </c>
      <c r="W227" s="402"/>
      <c r="X227" s="402" t="s">
        <v>59</v>
      </c>
      <c r="Y227" s="405"/>
      <c r="Z227" s="401" t="s">
        <v>60</v>
      </c>
    </row>
    <row r="228" spans="1:26" ht="45" x14ac:dyDescent="0.25">
      <c r="A228" s="401">
        <v>224</v>
      </c>
      <c r="B228" s="401" t="s">
        <v>467</v>
      </c>
      <c r="C228" s="401" t="s">
        <v>231</v>
      </c>
      <c r="D228" s="402">
        <v>75023555</v>
      </c>
      <c r="E228" s="401">
        <v>150014147</v>
      </c>
      <c r="F228" s="402">
        <v>650014138</v>
      </c>
      <c r="G228" s="410" t="s">
        <v>1005</v>
      </c>
      <c r="H228" s="402" t="s">
        <v>55</v>
      </c>
      <c r="I228" s="402" t="s">
        <v>56</v>
      </c>
      <c r="J228" s="402" t="s">
        <v>434</v>
      </c>
      <c r="K228" s="410" t="s">
        <v>1005</v>
      </c>
      <c r="L228" s="403">
        <v>5000000</v>
      </c>
      <c r="M228" s="404">
        <v>3500000</v>
      </c>
      <c r="N228" s="402" t="s">
        <v>1004</v>
      </c>
      <c r="O228" s="402" t="s">
        <v>767</v>
      </c>
      <c r="P228" s="402" t="s">
        <v>59</v>
      </c>
      <c r="Q228" s="402" t="s">
        <v>59</v>
      </c>
      <c r="R228" s="402" t="s">
        <v>59</v>
      </c>
      <c r="S228" s="402" t="s">
        <v>59</v>
      </c>
      <c r="T228" s="402"/>
      <c r="U228" s="402"/>
      <c r="V228" s="402" t="s">
        <v>59</v>
      </c>
      <c r="W228" s="402"/>
      <c r="X228" s="402" t="s">
        <v>59</v>
      </c>
      <c r="Y228" s="405"/>
      <c r="Z228" s="401" t="s">
        <v>60</v>
      </c>
    </row>
    <row r="229" spans="1:26" ht="45" x14ac:dyDescent="0.25">
      <c r="A229" s="401">
        <v>225</v>
      </c>
      <c r="B229" s="401" t="s">
        <v>467</v>
      </c>
      <c r="C229" s="401" t="s">
        <v>231</v>
      </c>
      <c r="D229" s="402">
        <v>75023555</v>
      </c>
      <c r="E229" s="401">
        <v>150014147</v>
      </c>
      <c r="F229" s="402">
        <v>650014138</v>
      </c>
      <c r="G229" s="409" t="s">
        <v>1006</v>
      </c>
      <c r="H229" s="402" t="s">
        <v>55</v>
      </c>
      <c r="I229" s="402" t="s">
        <v>56</v>
      </c>
      <c r="J229" s="402" t="s">
        <v>434</v>
      </c>
      <c r="K229" s="409" t="s">
        <v>1006</v>
      </c>
      <c r="L229" s="403">
        <v>1000000</v>
      </c>
      <c r="M229" s="406">
        <v>700000</v>
      </c>
      <c r="N229" s="401" t="s">
        <v>1004</v>
      </c>
      <c r="O229" s="401" t="s">
        <v>767</v>
      </c>
      <c r="P229" s="402" t="s">
        <v>59</v>
      </c>
      <c r="Q229" s="402" t="s">
        <v>59</v>
      </c>
      <c r="R229" s="402" t="s">
        <v>59</v>
      </c>
      <c r="S229" s="407" t="s">
        <v>59</v>
      </c>
      <c r="T229" s="402"/>
      <c r="U229" s="402"/>
      <c r="V229" s="402" t="s">
        <v>59</v>
      </c>
      <c r="W229" s="402"/>
      <c r="X229" s="402" t="s">
        <v>59</v>
      </c>
      <c r="Y229" s="401"/>
      <c r="Z229" s="401" t="s">
        <v>60</v>
      </c>
    </row>
    <row r="230" spans="1:26" ht="45" x14ac:dyDescent="0.25">
      <c r="A230" s="401">
        <v>226</v>
      </c>
      <c r="B230" s="401" t="s">
        <v>467</v>
      </c>
      <c r="C230" s="401" t="s">
        <v>231</v>
      </c>
      <c r="D230" s="402">
        <v>75023555</v>
      </c>
      <c r="E230" s="401">
        <v>150014147</v>
      </c>
      <c r="F230" s="402">
        <v>650014138</v>
      </c>
      <c r="G230" s="409" t="s">
        <v>1007</v>
      </c>
      <c r="H230" s="402" t="s">
        <v>55</v>
      </c>
      <c r="I230" s="402" t="s">
        <v>56</v>
      </c>
      <c r="J230" s="402" t="s">
        <v>434</v>
      </c>
      <c r="K230" s="409" t="s">
        <v>1007</v>
      </c>
      <c r="L230" s="408">
        <v>3000000</v>
      </c>
      <c r="M230" s="404">
        <v>2100000</v>
      </c>
      <c r="N230" s="402" t="s">
        <v>1004</v>
      </c>
      <c r="O230" s="402" t="s">
        <v>767</v>
      </c>
      <c r="P230" s="402" t="s">
        <v>59</v>
      </c>
      <c r="Q230" s="402" t="s">
        <v>59</v>
      </c>
      <c r="R230" s="402" t="s">
        <v>59</v>
      </c>
      <c r="S230" s="402" t="s">
        <v>59</v>
      </c>
      <c r="T230" s="402"/>
      <c r="U230" s="402"/>
      <c r="V230" s="402" t="s">
        <v>59</v>
      </c>
      <c r="W230" s="402"/>
      <c r="X230" s="402" t="s">
        <v>59</v>
      </c>
      <c r="Y230" s="401"/>
      <c r="Z230" s="401" t="s">
        <v>60</v>
      </c>
    </row>
    <row r="231" spans="1:26" ht="360" x14ac:dyDescent="0.25">
      <c r="A231" s="23">
        <v>227</v>
      </c>
      <c r="B231" s="23" t="s">
        <v>447</v>
      </c>
      <c r="C231" s="23" t="s">
        <v>463</v>
      </c>
      <c r="D231" s="37" t="s">
        <v>448</v>
      </c>
      <c r="E231" s="23">
        <v>118700693</v>
      </c>
      <c r="F231" s="24">
        <v>618700684</v>
      </c>
      <c r="G231" s="23" t="s">
        <v>449</v>
      </c>
      <c r="H231" s="24" t="s">
        <v>55</v>
      </c>
      <c r="I231" s="24" t="s">
        <v>56</v>
      </c>
      <c r="J231" s="24" t="s">
        <v>56</v>
      </c>
      <c r="K231" s="23" t="s">
        <v>450</v>
      </c>
      <c r="L231" s="32">
        <v>60000000</v>
      </c>
      <c r="M231" s="80">
        <v>42000000</v>
      </c>
      <c r="N231" s="29">
        <v>45170</v>
      </c>
      <c r="O231" s="29">
        <v>46266</v>
      </c>
      <c r="P231" s="24"/>
      <c r="Q231" s="24" t="s">
        <v>59</v>
      </c>
      <c r="R231" s="24" t="s">
        <v>59</v>
      </c>
      <c r="S231" s="24" t="s">
        <v>59</v>
      </c>
      <c r="T231" s="24"/>
      <c r="U231" s="24" t="s">
        <v>59</v>
      </c>
      <c r="V231" s="24" t="s">
        <v>59</v>
      </c>
      <c r="W231" s="24" t="s">
        <v>59</v>
      </c>
      <c r="X231" s="24" t="s">
        <v>59</v>
      </c>
      <c r="Y231" s="23" t="s">
        <v>62</v>
      </c>
      <c r="Z231" s="23" t="s">
        <v>60</v>
      </c>
    </row>
    <row r="232" spans="1:26" ht="15.75" customHeight="1" x14ac:dyDescent="0.25">
      <c r="A232" s="16"/>
      <c r="B232" s="17"/>
      <c r="C232" s="17"/>
      <c r="D232" s="18"/>
      <c r="E232" s="17"/>
      <c r="F232" s="18"/>
      <c r="G232" s="17"/>
      <c r="H232" s="18"/>
      <c r="I232" s="18"/>
      <c r="J232" s="18"/>
      <c r="K232" s="17"/>
      <c r="L232" s="19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20"/>
      <c r="Z232" s="18"/>
    </row>
    <row r="233" spans="1:26" ht="15.75" customHeight="1" x14ac:dyDescent="0.25">
      <c r="A233" s="1" t="s">
        <v>1058</v>
      </c>
      <c r="B233" s="1"/>
      <c r="C233" s="1"/>
      <c r="D233" s="1"/>
      <c r="E233" s="1"/>
      <c r="F233" s="1"/>
      <c r="G233" s="1"/>
      <c r="H233" s="456"/>
      <c r="I233" s="456"/>
      <c r="J233" s="45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456"/>
      <c r="I234" s="456"/>
      <c r="J234" s="456"/>
      <c r="K234" s="1"/>
      <c r="L234" s="1"/>
      <c r="M234" s="1"/>
      <c r="N234" s="1"/>
      <c r="O234" s="1"/>
      <c r="P234" s="1"/>
      <c r="Q234" s="1"/>
      <c r="R234" s="458" t="s">
        <v>161</v>
      </c>
      <c r="S234" s="458"/>
      <c r="T234" s="458"/>
      <c r="U234" s="458"/>
      <c r="V234" s="458"/>
      <c r="W234" s="458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456"/>
      <c r="I235" s="456"/>
      <c r="J235" s="456"/>
      <c r="K235" s="1"/>
      <c r="L235" s="1"/>
      <c r="M235" s="1"/>
      <c r="N235" s="1"/>
      <c r="O235" s="1"/>
      <c r="P235" s="1"/>
      <c r="Q235" s="1"/>
      <c r="R235" s="458" t="s">
        <v>162</v>
      </c>
      <c r="S235" s="458"/>
      <c r="T235" s="458"/>
      <c r="U235" s="458"/>
      <c r="V235" s="458"/>
      <c r="W235" s="458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456"/>
      <c r="I236" s="456"/>
      <c r="J236" s="456"/>
      <c r="K236" s="1"/>
      <c r="L236" s="1"/>
      <c r="M236" s="1"/>
      <c r="N236" s="1"/>
      <c r="O236" s="1"/>
      <c r="P236" s="1"/>
      <c r="Q236" s="1"/>
      <c r="R236" s="457" t="s">
        <v>683</v>
      </c>
      <c r="S236" s="458"/>
      <c r="T236" s="458"/>
      <c r="U236" s="458"/>
      <c r="V236" s="458"/>
      <c r="W236" s="458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456"/>
      <c r="I237" s="456"/>
      <c r="J237" s="456"/>
      <c r="K237" s="1"/>
      <c r="L237" s="1"/>
      <c r="M237" s="1"/>
      <c r="N237" s="1"/>
      <c r="O237" s="1"/>
      <c r="P237" s="1"/>
      <c r="Q237" s="1"/>
      <c r="R237" s="452" t="s">
        <v>896</v>
      </c>
      <c r="S237" s="453"/>
      <c r="T237" s="453"/>
      <c r="U237" s="453"/>
      <c r="V237" s="453"/>
      <c r="W237" s="453"/>
      <c r="X237" s="1"/>
      <c r="Y237" s="1"/>
      <c r="Z237" s="1"/>
    </row>
    <row r="238" spans="1:26" ht="15.75" customHeight="1" x14ac:dyDescent="0.25">
      <c r="A238" s="1" t="s">
        <v>30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454" t="s">
        <v>897</v>
      </c>
      <c r="S238" s="455"/>
      <c r="T238" s="455"/>
      <c r="U238" s="455"/>
      <c r="V238" s="455"/>
      <c r="W238" s="455"/>
      <c r="X238" s="1"/>
      <c r="Y238" s="1"/>
      <c r="Z238" s="1"/>
    </row>
    <row r="239" spans="1:26" ht="15.75" customHeight="1" x14ac:dyDescent="0.25">
      <c r="A239" s="9" t="s">
        <v>85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459" t="s">
        <v>1053</v>
      </c>
      <c r="S239" s="460"/>
      <c r="T239" s="460"/>
      <c r="U239" s="460"/>
      <c r="V239" s="460"/>
      <c r="W239" s="461"/>
      <c r="X239" s="1"/>
      <c r="Y239" s="1"/>
      <c r="Z239" s="1"/>
    </row>
    <row r="240" spans="1:26" ht="15.75" customHeight="1" x14ac:dyDescent="0.25">
      <c r="A240" s="1" t="s">
        <v>86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X240" s="1"/>
      <c r="Y240" s="1"/>
      <c r="Z240" s="1"/>
    </row>
    <row r="241" spans="1:26" ht="15.75" customHeight="1" x14ac:dyDescent="0.25">
      <c r="A241" s="1" t="s">
        <v>32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 t="s">
        <v>87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 t="s">
        <v>88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 t="s">
        <v>89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 t="s">
        <v>90</v>
      </c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 t="s">
        <v>91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 t="s">
        <v>92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 t="s">
        <v>93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 t="s">
        <v>94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" t="s">
        <v>95</v>
      </c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 t="s">
        <v>96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 t="s">
        <v>97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 t="s">
        <v>98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 t="s">
        <v>99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 t="s">
        <v>100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 t="s">
        <v>101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 t="s">
        <v>102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5.7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5.7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5.7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5.7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5.7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5.7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5.7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5.7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5.7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5.7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5.7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5.7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5.7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5.7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5.7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5.7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5.7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5.7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5.7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5.7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5.7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5.7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5.7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5.7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5.7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5.7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5.7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5.7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5.7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5.7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5.7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5.7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5.7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5.7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5.7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5.7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5.7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5.7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5.7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5.7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5.7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5.7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5.7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5.7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5.7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5.7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5.7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5.7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5.7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5.7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5.7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5.7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5.7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5.7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5.7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5.7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5.7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5.7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5.7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5.7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5.7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5.7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5.7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5.7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5.7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5.7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5.7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5.7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5.7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5.7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5.7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5.7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5.7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5.7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5.7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5.7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5.7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5.7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5.7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5.7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5.7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5.7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5.7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5.7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</sheetData>
  <mergeCells count="36">
    <mergeCell ref="R239:W239"/>
    <mergeCell ref="R238:W238"/>
    <mergeCell ref="N2:O2"/>
    <mergeCell ref="P2:X2"/>
    <mergeCell ref="W3:W4"/>
    <mergeCell ref="X3:X4"/>
    <mergeCell ref="R236:W236"/>
    <mergeCell ref="R234:W234"/>
    <mergeCell ref="R235:W235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H233:J237"/>
    <mergeCell ref="R237:W237"/>
  </mergeCells>
  <printOptions gridLines="1"/>
  <pageMargins left="0.23622047244094491" right="0.23622047244094491" top="0.74803149606299213" bottom="0.74803149606299213" header="0.31496062992125984" footer="0.31496062992125984"/>
  <pageSetup paperSize="8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topLeftCell="B11" zoomScaleNormal="100" workbookViewId="0">
      <selection activeCell="E15" sqref="E15"/>
    </sheetView>
  </sheetViews>
  <sheetFormatPr defaultColWidth="12.625" defaultRowHeight="15" customHeight="1" x14ac:dyDescent="0.2"/>
  <cols>
    <col min="1" max="1" width="10.875" hidden="1" customWidth="1"/>
    <col min="2" max="2" width="5.625" customWidth="1"/>
    <col min="3" max="3" width="42.5" customWidth="1"/>
    <col min="4" max="4" width="23.75" customWidth="1"/>
    <col min="5" max="5" width="10.125" customWidth="1"/>
    <col min="6" max="6" width="39" customWidth="1"/>
    <col min="7" max="7" width="11.25" customWidth="1"/>
    <col min="8" max="8" width="9.25" customWidth="1"/>
    <col min="9" max="9" width="11.125" customWidth="1"/>
    <col min="10" max="10" width="30.125" customWidth="1"/>
    <col min="11" max="11" width="11.875" customWidth="1"/>
    <col min="12" max="12" width="11.5" customWidth="1"/>
    <col min="13" max="13" width="7.875" customWidth="1"/>
    <col min="14" max="14" width="9.25" customWidth="1"/>
    <col min="15" max="18" width="8.5" customWidth="1"/>
    <col min="19" max="20" width="8" customWidth="1"/>
    <col min="21" max="26" width="6.625" customWidth="1"/>
  </cols>
  <sheetData>
    <row r="1" spans="1:26" ht="21.75" customHeight="1" x14ac:dyDescent="0.3">
      <c r="A1" s="482" t="s">
        <v>103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S1" s="483"/>
      <c r="T1" s="484"/>
      <c r="U1" s="1"/>
      <c r="V1" s="1"/>
      <c r="W1" s="1"/>
      <c r="X1" s="1"/>
      <c r="Y1" s="1"/>
      <c r="Z1" s="1"/>
    </row>
    <row r="2" spans="1:26" ht="30" customHeight="1" x14ac:dyDescent="0.25">
      <c r="A2" s="514" t="s">
        <v>104</v>
      </c>
      <c r="B2" s="493" t="s">
        <v>6</v>
      </c>
      <c r="C2" s="517" t="s">
        <v>105</v>
      </c>
      <c r="D2" s="518"/>
      <c r="E2" s="519"/>
      <c r="F2" s="493" t="s">
        <v>8</v>
      </c>
      <c r="G2" s="490" t="s">
        <v>37</v>
      </c>
      <c r="H2" s="490" t="s">
        <v>10</v>
      </c>
      <c r="I2" s="490" t="s">
        <v>11</v>
      </c>
      <c r="J2" s="493" t="s">
        <v>106</v>
      </c>
      <c r="K2" s="520" t="s">
        <v>107</v>
      </c>
      <c r="L2" s="521"/>
      <c r="M2" s="522" t="s">
        <v>108</v>
      </c>
      <c r="N2" s="521"/>
      <c r="O2" s="523" t="s">
        <v>109</v>
      </c>
      <c r="P2" s="524"/>
      <c r="Q2" s="524"/>
      <c r="R2" s="463"/>
      <c r="S2" s="522" t="s">
        <v>16</v>
      </c>
      <c r="T2" s="521"/>
      <c r="U2" s="1"/>
      <c r="V2" s="1"/>
      <c r="W2" s="1"/>
      <c r="X2" s="1"/>
      <c r="Y2" s="1"/>
      <c r="Z2" s="1"/>
    </row>
    <row r="3" spans="1:26" ht="21.75" customHeight="1" x14ac:dyDescent="0.25">
      <c r="A3" s="515"/>
      <c r="B3" s="491"/>
      <c r="C3" s="525" t="s">
        <v>110</v>
      </c>
      <c r="D3" s="509" t="s">
        <v>111</v>
      </c>
      <c r="E3" s="509" t="s">
        <v>112</v>
      </c>
      <c r="F3" s="491"/>
      <c r="G3" s="491"/>
      <c r="H3" s="491"/>
      <c r="I3" s="491"/>
      <c r="J3" s="491"/>
      <c r="K3" s="510" t="s">
        <v>113</v>
      </c>
      <c r="L3" s="510" t="s">
        <v>114</v>
      </c>
      <c r="M3" s="510" t="s">
        <v>24</v>
      </c>
      <c r="N3" s="511" t="s">
        <v>25</v>
      </c>
      <c r="O3" s="512" t="s">
        <v>42</v>
      </c>
      <c r="P3" s="483"/>
      <c r="Q3" s="483"/>
      <c r="R3" s="513"/>
      <c r="S3" s="510" t="s">
        <v>115</v>
      </c>
      <c r="T3" s="511" t="s">
        <v>29</v>
      </c>
      <c r="U3" s="1"/>
      <c r="V3" s="1"/>
      <c r="W3" s="1"/>
      <c r="X3" s="1"/>
      <c r="Y3" s="1"/>
      <c r="Z3" s="1"/>
    </row>
    <row r="4" spans="1:26" ht="68.25" customHeight="1" thickBot="1" x14ac:dyDescent="0.3">
      <c r="A4" s="516"/>
      <c r="B4" s="492"/>
      <c r="C4" s="478"/>
      <c r="D4" s="501"/>
      <c r="E4" s="501"/>
      <c r="F4" s="492"/>
      <c r="G4" s="492"/>
      <c r="H4" s="492"/>
      <c r="I4" s="492"/>
      <c r="J4" s="492"/>
      <c r="K4" s="478"/>
      <c r="L4" s="478"/>
      <c r="M4" s="478"/>
      <c r="N4" s="476"/>
      <c r="O4" s="4" t="s">
        <v>48</v>
      </c>
      <c r="P4" s="11" t="s">
        <v>116</v>
      </c>
      <c r="Q4" s="11" t="s">
        <v>117</v>
      </c>
      <c r="R4" s="5" t="s">
        <v>118</v>
      </c>
      <c r="S4" s="478"/>
      <c r="T4" s="476"/>
      <c r="U4" s="1"/>
      <c r="V4" s="1"/>
      <c r="W4" s="1"/>
      <c r="X4" s="1"/>
      <c r="Y4" s="1"/>
      <c r="Z4" s="1"/>
    </row>
    <row r="5" spans="1:26" ht="46.5" customHeight="1" thickBot="1" x14ac:dyDescent="0.3">
      <c r="A5" s="1">
        <v>1</v>
      </c>
      <c r="B5" s="227">
        <v>1</v>
      </c>
      <c r="C5" s="33" t="s">
        <v>244</v>
      </c>
      <c r="D5" s="34" t="s">
        <v>245</v>
      </c>
      <c r="E5" s="142" t="s">
        <v>246</v>
      </c>
      <c r="F5" s="143" t="s">
        <v>793</v>
      </c>
      <c r="G5" s="34" t="s">
        <v>55</v>
      </c>
      <c r="H5" s="34" t="s">
        <v>56</v>
      </c>
      <c r="I5" s="34" t="s">
        <v>56</v>
      </c>
      <c r="J5" s="144" t="s">
        <v>247</v>
      </c>
      <c r="K5" s="145">
        <v>1000000</v>
      </c>
      <c r="L5" s="145">
        <v>700000</v>
      </c>
      <c r="M5" s="34">
        <v>2024</v>
      </c>
      <c r="N5" s="143" t="s">
        <v>794</v>
      </c>
      <c r="O5" s="34"/>
      <c r="P5" s="34"/>
      <c r="Q5" s="34"/>
      <c r="R5" s="34" t="s">
        <v>59</v>
      </c>
      <c r="S5" s="143" t="s">
        <v>139</v>
      </c>
      <c r="T5" s="35" t="s">
        <v>60</v>
      </c>
      <c r="U5" s="1"/>
      <c r="V5" s="1"/>
      <c r="W5" s="1"/>
      <c r="X5" s="1"/>
      <c r="Y5" s="1"/>
      <c r="Z5" s="1"/>
    </row>
    <row r="6" spans="1:26" ht="270.75" thickBot="1" x14ac:dyDescent="0.3">
      <c r="A6" s="1">
        <v>2</v>
      </c>
      <c r="B6" s="228">
        <v>2</v>
      </c>
      <c r="C6" s="28" t="s">
        <v>248</v>
      </c>
      <c r="D6" s="26" t="s">
        <v>245</v>
      </c>
      <c r="E6" s="26">
        <v>72549246</v>
      </c>
      <c r="F6" s="146" t="s">
        <v>569</v>
      </c>
      <c r="G6" s="26" t="s">
        <v>55</v>
      </c>
      <c r="H6" s="26" t="s">
        <v>56</v>
      </c>
      <c r="I6" s="26" t="s">
        <v>146</v>
      </c>
      <c r="J6" s="147" t="s">
        <v>568</v>
      </c>
      <c r="K6" s="147" t="s">
        <v>795</v>
      </c>
      <c r="L6" s="229" t="s">
        <v>796</v>
      </c>
      <c r="M6" s="147" t="s">
        <v>582</v>
      </c>
      <c r="N6" s="146" t="s">
        <v>583</v>
      </c>
      <c r="O6" s="26" t="s">
        <v>59</v>
      </c>
      <c r="P6" s="26" t="s">
        <v>59</v>
      </c>
      <c r="Q6" s="26" t="s">
        <v>59</v>
      </c>
      <c r="R6" s="149" t="s">
        <v>59</v>
      </c>
      <c r="S6" s="146" t="s">
        <v>963</v>
      </c>
      <c r="T6" s="27" t="s">
        <v>60</v>
      </c>
      <c r="U6" s="1"/>
      <c r="V6" s="1"/>
      <c r="W6" s="1"/>
      <c r="X6" s="1"/>
      <c r="Y6" s="1"/>
      <c r="Z6" s="1"/>
    </row>
    <row r="7" spans="1:26" ht="45" x14ac:dyDescent="0.25">
      <c r="A7" s="1"/>
      <c r="B7" s="420">
        <v>3</v>
      </c>
      <c r="C7" s="420" t="s">
        <v>1026</v>
      </c>
      <c r="D7" s="421" t="s">
        <v>462</v>
      </c>
      <c r="E7" s="421">
        <v>46962662</v>
      </c>
      <c r="F7" s="422" t="s">
        <v>1027</v>
      </c>
      <c r="G7" s="421" t="s">
        <v>55</v>
      </c>
      <c r="H7" s="421" t="s">
        <v>56</v>
      </c>
      <c r="I7" s="421" t="s">
        <v>56</v>
      </c>
      <c r="J7" s="422" t="s">
        <v>1028</v>
      </c>
      <c r="K7" s="423">
        <v>400000</v>
      </c>
      <c r="L7" s="424" t="s">
        <v>1029</v>
      </c>
      <c r="M7" s="422">
        <v>2025</v>
      </c>
      <c r="N7" s="422">
        <v>2027</v>
      </c>
      <c r="O7" s="26"/>
      <c r="P7" s="421" t="s">
        <v>59</v>
      </c>
      <c r="Q7" s="421" t="s">
        <v>59</v>
      </c>
      <c r="R7" s="149"/>
      <c r="S7" s="422" t="s">
        <v>139</v>
      </c>
      <c r="T7" s="425" t="s">
        <v>60</v>
      </c>
      <c r="U7" s="1"/>
      <c r="V7" s="1"/>
      <c r="W7" s="1"/>
      <c r="X7" s="1"/>
      <c r="Y7" s="1"/>
      <c r="Z7" s="1"/>
    </row>
    <row r="8" spans="1:26" ht="141" customHeight="1" x14ac:dyDescent="0.25">
      <c r="A8" s="44">
        <v>3</v>
      </c>
      <c r="B8" s="28">
        <v>4</v>
      </c>
      <c r="C8" s="28" t="s">
        <v>478</v>
      </c>
      <c r="D8" s="26" t="s">
        <v>338</v>
      </c>
      <c r="E8" s="26">
        <v>68687397</v>
      </c>
      <c r="F8" s="146" t="s">
        <v>479</v>
      </c>
      <c r="G8" s="26" t="s">
        <v>55</v>
      </c>
      <c r="H8" s="26" t="s">
        <v>56</v>
      </c>
      <c r="I8" s="26" t="s">
        <v>481</v>
      </c>
      <c r="J8" s="146" t="s">
        <v>482</v>
      </c>
      <c r="K8" s="148">
        <v>45000000</v>
      </c>
      <c r="L8" s="148">
        <v>31500000</v>
      </c>
      <c r="M8" s="26">
        <v>2024</v>
      </c>
      <c r="N8" s="26">
        <v>2026</v>
      </c>
      <c r="O8" s="26"/>
      <c r="P8" s="26" t="s">
        <v>59</v>
      </c>
      <c r="Q8" s="26" t="s">
        <v>59</v>
      </c>
      <c r="R8" s="26"/>
      <c r="S8" s="146" t="s">
        <v>486</v>
      </c>
      <c r="T8" s="27" t="s">
        <v>60</v>
      </c>
      <c r="U8" s="1"/>
      <c r="V8" s="1"/>
      <c r="W8" s="1"/>
      <c r="X8" s="1"/>
      <c r="Y8" s="1"/>
      <c r="Z8" s="1"/>
    </row>
    <row r="9" spans="1:26" ht="180" x14ac:dyDescent="0.25">
      <c r="A9" s="44"/>
      <c r="B9" s="309">
        <v>5</v>
      </c>
      <c r="C9" s="313" t="s">
        <v>478</v>
      </c>
      <c r="D9" s="317" t="s">
        <v>338</v>
      </c>
      <c r="E9" s="317">
        <v>68687397</v>
      </c>
      <c r="F9" s="315" t="s">
        <v>480</v>
      </c>
      <c r="G9" s="317" t="s">
        <v>55</v>
      </c>
      <c r="H9" s="317" t="s">
        <v>56</v>
      </c>
      <c r="I9" s="317" t="s">
        <v>481</v>
      </c>
      <c r="J9" s="315" t="s">
        <v>483</v>
      </c>
      <c r="K9" s="311">
        <v>1200000</v>
      </c>
      <c r="L9" s="311">
        <v>840000</v>
      </c>
      <c r="M9" s="317" t="s">
        <v>484</v>
      </c>
      <c r="N9" s="317" t="s">
        <v>485</v>
      </c>
      <c r="O9" s="317"/>
      <c r="P9" s="317" t="s">
        <v>59</v>
      </c>
      <c r="Q9" s="317" t="s">
        <v>59</v>
      </c>
      <c r="R9" s="317"/>
      <c r="S9" s="310" t="s">
        <v>684</v>
      </c>
      <c r="T9" s="312" t="s">
        <v>60</v>
      </c>
      <c r="U9" s="1"/>
      <c r="V9" s="1"/>
      <c r="W9" s="1"/>
      <c r="X9" s="1"/>
      <c r="Y9" s="1"/>
      <c r="Z9" s="1"/>
    </row>
    <row r="10" spans="1:26" ht="90" x14ac:dyDescent="0.25">
      <c r="A10" s="44"/>
      <c r="B10" s="324">
        <v>6</v>
      </c>
      <c r="C10" s="279" t="s">
        <v>478</v>
      </c>
      <c r="D10" s="279" t="s">
        <v>338</v>
      </c>
      <c r="E10" s="279">
        <v>68687397</v>
      </c>
      <c r="F10" s="293" t="s">
        <v>901</v>
      </c>
      <c r="G10" s="279" t="s">
        <v>55</v>
      </c>
      <c r="H10" s="279" t="s">
        <v>56</v>
      </c>
      <c r="I10" s="279" t="s">
        <v>67</v>
      </c>
      <c r="J10" s="293" t="s">
        <v>902</v>
      </c>
      <c r="K10" s="322">
        <v>20000000</v>
      </c>
      <c r="L10" s="322">
        <v>14000000</v>
      </c>
      <c r="M10" s="323">
        <v>2025</v>
      </c>
      <c r="N10" s="323">
        <v>2027</v>
      </c>
      <c r="O10" s="279" t="s">
        <v>59</v>
      </c>
      <c r="P10" s="279" t="s">
        <v>59</v>
      </c>
      <c r="Q10" s="279" t="s">
        <v>59</v>
      </c>
      <c r="R10" s="279" t="s">
        <v>59</v>
      </c>
      <c r="S10" s="293" t="s">
        <v>139</v>
      </c>
      <c r="T10" s="279" t="s">
        <v>60</v>
      </c>
      <c r="U10" s="1"/>
      <c r="V10" s="1"/>
      <c r="W10" s="1"/>
      <c r="X10" s="1"/>
      <c r="Y10" s="1"/>
      <c r="Z10" s="1"/>
    </row>
    <row r="11" spans="1:26" ht="45" x14ac:dyDescent="0.25">
      <c r="A11" s="44"/>
      <c r="B11" s="324">
        <v>7</v>
      </c>
      <c r="C11" s="279" t="s">
        <v>478</v>
      </c>
      <c r="D11" s="279" t="s">
        <v>338</v>
      </c>
      <c r="E11" s="279">
        <v>68687397</v>
      </c>
      <c r="F11" s="293" t="s">
        <v>903</v>
      </c>
      <c r="G11" s="279" t="s">
        <v>55</v>
      </c>
      <c r="H11" s="279" t="s">
        <v>56</v>
      </c>
      <c r="I11" s="279" t="s">
        <v>67</v>
      </c>
      <c r="J11" s="293" t="s">
        <v>904</v>
      </c>
      <c r="K11" s="322">
        <v>650000</v>
      </c>
      <c r="L11" s="322">
        <v>455000</v>
      </c>
      <c r="M11" s="323">
        <v>2024</v>
      </c>
      <c r="N11" s="323">
        <v>2027</v>
      </c>
      <c r="O11" s="279" t="s">
        <v>59</v>
      </c>
      <c r="P11" s="279" t="s">
        <v>59</v>
      </c>
      <c r="Q11" s="279"/>
      <c r="R11" s="279"/>
      <c r="S11" s="293" t="s">
        <v>139</v>
      </c>
      <c r="T11" s="279" t="s">
        <v>60</v>
      </c>
      <c r="U11" s="1"/>
      <c r="V11" s="1"/>
      <c r="W11" s="1"/>
      <c r="X11" s="1"/>
      <c r="Y11" s="1"/>
      <c r="Z11" s="1"/>
    </row>
    <row r="12" spans="1:26" ht="45" x14ac:dyDescent="0.25">
      <c r="A12" s="44"/>
      <c r="B12" s="318">
        <v>8</v>
      </c>
      <c r="C12" s="316" t="s">
        <v>743</v>
      </c>
      <c r="D12" s="314" t="s">
        <v>338</v>
      </c>
      <c r="E12" s="314">
        <v>60575115</v>
      </c>
      <c r="F12" s="319" t="s">
        <v>744</v>
      </c>
      <c r="G12" s="314" t="s">
        <v>55</v>
      </c>
      <c r="H12" s="314" t="s">
        <v>56</v>
      </c>
      <c r="I12" s="314" t="s">
        <v>67</v>
      </c>
      <c r="J12" s="319" t="s">
        <v>745</v>
      </c>
      <c r="K12" s="320">
        <v>2000000</v>
      </c>
      <c r="L12" s="320">
        <v>1400000</v>
      </c>
      <c r="M12" s="314">
        <v>2024</v>
      </c>
      <c r="N12" s="314">
        <v>2025</v>
      </c>
      <c r="O12" s="279" t="s">
        <v>59</v>
      </c>
      <c r="P12" s="314" t="s">
        <v>59</v>
      </c>
      <c r="Q12" s="314" t="s">
        <v>59</v>
      </c>
      <c r="R12" s="279" t="s">
        <v>59</v>
      </c>
      <c r="S12" s="319" t="s">
        <v>746</v>
      </c>
      <c r="T12" s="321" t="s">
        <v>60</v>
      </c>
      <c r="U12" s="1"/>
      <c r="V12" s="1"/>
      <c r="W12" s="1"/>
      <c r="X12" s="1"/>
      <c r="Y12" s="1"/>
      <c r="Z12" s="1"/>
    </row>
    <row r="13" spans="1:26" ht="33" customHeight="1" thickBot="1" x14ac:dyDescent="0.3">
      <c r="A13" s="44"/>
      <c r="B13" s="39">
        <v>9</v>
      </c>
      <c r="C13" s="28" t="s">
        <v>487</v>
      </c>
      <c r="D13" s="26" t="s">
        <v>488</v>
      </c>
      <c r="E13" s="26">
        <v>65766679</v>
      </c>
      <c r="F13" s="146" t="s">
        <v>489</v>
      </c>
      <c r="G13" s="26" t="s">
        <v>55</v>
      </c>
      <c r="H13" s="26" t="s">
        <v>56</v>
      </c>
      <c r="I13" s="26" t="s">
        <v>490</v>
      </c>
      <c r="J13" s="146" t="s">
        <v>489</v>
      </c>
      <c r="K13" s="148">
        <v>8000000</v>
      </c>
      <c r="L13" s="148">
        <v>5600000</v>
      </c>
      <c r="M13" s="150">
        <v>44958</v>
      </c>
      <c r="N13" s="150">
        <v>45627</v>
      </c>
      <c r="O13" s="26"/>
      <c r="P13" s="26"/>
      <c r="Q13" s="26"/>
      <c r="R13" s="26" t="s">
        <v>59</v>
      </c>
      <c r="S13" s="146" t="s">
        <v>491</v>
      </c>
      <c r="T13" s="27" t="s">
        <v>156</v>
      </c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V14" s="1"/>
      <c r="W14" s="1"/>
      <c r="X14" s="1"/>
      <c r="Y14" s="1"/>
      <c r="Z14" s="1"/>
    </row>
    <row r="15" spans="1:26" x14ac:dyDescent="0.25">
      <c r="A15" s="1"/>
      <c r="B15" s="1" t="s">
        <v>1059</v>
      </c>
      <c r="C15" s="1"/>
      <c r="D15" s="1"/>
      <c r="E15" s="1"/>
      <c r="F15" s="1"/>
      <c r="G15" s="456"/>
      <c r="H15" s="456"/>
      <c r="I15" s="45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456"/>
      <c r="H16" s="456"/>
      <c r="I16" s="456"/>
      <c r="J16" s="1"/>
      <c r="K16" s="1"/>
      <c r="L16" s="1"/>
      <c r="M16" s="458" t="s">
        <v>161</v>
      </c>
      <c r="N16" s="458"/>
      <c r="O16" s="458"/>
      <c r="P16" s="458"/>
      <c r="Q16" s="458"/>
      <c r="R16" s="458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456"/>
      <c r="H17" s="456"/>
      <c r="I17" s="456"/>
      <c r="J17" s="1"/>
      <c r="K17" s="1"/>
      <c r="L17" s="1"/>
      <c r="M17" s="458" t="s">
        <v>162</v>
      </c>
      <c r="N17" s="458"/>
      <c r="O17" s="458"/>
      <c r="P17" s="458"/>
      <c r="Q17" s="458"/>
      <c r="R17" s="458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 t="s">
        <v>119</v>
      </c>
      <c r="B18" s="1"/>
      <c r="C18" s="1"/>
      <c r="D18" s="1"/>
      <c r="E18" s="1"/>
      <c r="F18" s="1"/>
      <c r="G18" s="456"/>
      <c r="H18" s="456"/>
      <c r="I18" s="456"/>
      <c r="J18" s="1"/>
      <c r="K18" s="1"/>
      <c r="L18" s="1"/>
      <c r="M18" s="457" t="s">
        <v>683</v>
      </c>
      <c r="N18" s="458"/>
      <c r="O18" s="458"/>
      <c r="P18" s="458"/>
      <c r="Q18" s="458"/>
      <c r="R18" s="458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 t="s">
        <v>120</v>
      </c>
      <c r="C19" s="1"/>
      <c r="D19" s="1"/>
      <c r="E19" s="1"/>
      <c r="F19" s="1"/>
      <c r="G19" s="456"/>
      <c r="H19" s="456"/>
      <c r="I19" s="456"/>
      <c r="J19" s="1"/>
      <c r="K19" s="1"/>
      <c r="L19" s="1"/>
      <c r="M19" s="452" t="s">
        <v>699</v>
      </c>
      <c r="N19" s="453"/>
      <c r="O19" s="453"/>
      <c r="P19" s="453"/>
      <c r="Q19" s="453"/>
      <c r="R19" s="453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 t="s">
        <v>121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454" t="s">
        <v>897</v>
      </c>
      <c r="N20" s="455"/>
      <c r="O20" s="455"/>
      <c r="P20" s="455"/>
      <c r="Q20" s="455"/>
      <c r="R20" s="455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 t="s">
        <v>122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459" t="s">
        <v>1053</v>
      </c>
      <c r="N21" s="460"/>
      <c r="O21" s="460"/>
      <c r="P21" s="460"/>
      <c r="Q21" s="460"/>
      <c r="R21" s="46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 t="s">
        <v>87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 t="s">
        <v>123</v>
      </c>
      <c r="B26" s="1" t="s">
        <v>124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 t="s">
        <v>97</v>
      </c>
      <c r="B27" s="1" t="s">
        <v>89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/>
      <c r="B28" s="1" t="s">
        <v>90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1" t="s">
        <v>91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1" t="s">
        <v>92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1" t="s">
        <v>93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1" t="s">
        <v>94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/>
      <c r="B34" s="1" t="s">
        <v>125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"/>
      <c r="B35" s="1" t="s">
        <v>97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 t="s">
        <v>98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 t="s">
        <v>99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 t="s">
        <v>100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 t="s">
        <v>101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 t="s">
        <v>102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0">
    <mergeCell ref="M21:R21"/>
    <mergeCell ref="M20:R20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M18:R18"/>
    <mergeCell ref="M16:R16"/>
    <mergeCell ref="M17:R17"/>
    <mergeCell ref="G15:I19"/>
    <mergeCell ref="M19:R19"/>
    <mergeCell ref="D3:D4"/>
    <mergeCell ref="L3:L4"/>
    <mergeCell ref="M3:M4"/>
    <mergeCell ref="N3:N4"/>
    <mergeCell ref="O3:R3"/>
    <mergeCell ref="H2:H4"/>
    <mergeCell ref="K3:K4"/>
  </mergeCells>
  <printOptions gridLines="1"/>
  <pageMargins left="0.23622047244094491" right="0.23622047244094491" top="0.74803149606299213" bottom="0.74803149606299213" header="0.31496062992125984" footer="0.31496062992125984"/>
  <pageSetup paperSize="8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604178-4d07-4cb6-8de4-e8c36db73038" xsi:nil="true"/>
    <lcf76f155ced4ddcb4097134ff3c332f xmlns="095c3ad0-f06c-4399-896a-80e8bafb83e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4E5C10275D574E8F37D5B2CDA69994" ma:contentTypeVersion="13" ma:contentTypeDescription="Vytvoří nový dokument" ma:contentTypeScope="" ma:versionID="23cac90422103d2610ca21e9c56304ff">
  <xsd:schema xmlns:xsd="http://www.w3.org/2001/XMLSchema" xmlns:xs="http://www.w3.org/2001/XMLSchema" xmlns:p="http://schemas.microsoft.com/office/2006/metadata/properties" xmlns:ns2="095c3ad0-f06c-4399-896a-80e8bafb83ea" xmlns:ns3="fa604178-4d07-4cb6-8de4-e8c36db73038" targetNamespace="http://schemas.microsoft.com/office/2006/metadata/properties" ma:root="true" ma:fieldsID="d14ea5d3d2e5e46822396528492a4f42" ns2:_="" ns3:_="">
    <xsd:import namespace="095c3ad0-f06c-4399-896a-80e8bafb83ea"/>
    <xsd:import namespace="fa604178-4d07-4cb6-8de4-e8c36db73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c3ad0-f06c-4399-896a-80e8bafb8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22f3230-ce06-4f92-a50b-c050fa82c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04178-4d07-4cb6-8de4-e8c36db730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a801d5-8d41-4d1f-9bf7-9538a2e2d719}" ma:internalName="TaxCatchAll" ma:showField="CatchAllData" ma:web="fa604178-4d07-4cb6-8de4-e8c36db73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C34163-3E60-496F-8600-F6B688F11D3B}">
  <ds:schemaRefs>
    <ds:schemaRef ds:uri="http://purl.org/dc/terms/"/>
    <ds:schemaRef ds:uri="095c3ad0-f06c-4399-896a-80e8bafb83ea"/>
    <ds:schemaRef ds:uri="http://purl.org/dc/dcmitype/"/>
    <ds:schemaRef ds:uri="fa604178-4d07-4cb6-8de4-e8c36db7303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83D622-F0E4-450B-B6F1-1F0FB6466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c3ad0-f06c-4399-896a-80e8bafb83ea"/>
    <ds:schemaRef ds:uri="fa604178-4d07-4cb6-8de4-e8c36db73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1905C-58A9-4ECF-A939-ED64AC1CA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ZELNÍČKOVÁ Ilona</cp:lastModifiedBy>
  <cp:lastPrinted>2023-04-04T11:13:22Z</cp:lastPrinted>
  <dcterms:created xsi:type="dcterms:W3CDTF">2020-07-22T07:46:04Z</dcterms:created>
  <dcterms:modified xsi:type="dcterms:W3CDTF">2025-03-20T08:17:04Z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0x010100DF4E5C10275D574E8F37D5B2CDA69994</vt:lpwstr>
  </property>
  <property fmtid="{D5CDD505-2E9C-101B-9397-08002B2CF9AE}" pid="3" name="MediaServiceImageTags">
    <vt:lpwstr/>
  </property>
</Properties>
</file>