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Petra\Desktop\MAP III\003 REALIZACE\KA 2 MAP III ORP Přelouč\A1 Rozvoj a aktualizace MAP\A 1.8 Místní akční plánování\B_STRATEGICKÝ RÁMEC\001 SR k 11.2022\Pomocné dokumenty\"/>
    </mc:Choice>
  </mc:AlternateContent>
  <xr:revisionPtr revIDLastSave="0" documentId="13_ncr:1_{315189DE-303D-488B-A417-201701B87792}" xr6:coauthVersionLast="47" xr6:coauthVersionMax="47" xr10:uidLastSave="{00000000-0000-0000-0000-000000000000}"/>
  <bookViews>
    <workbookView xWindow="28680" yWindow="-120" windowWidth="25440" windowHeight="15390" tabRatio="710" activeTab="2" xr2:uid="{00000000-000D-0000-FFFF-FFFF00000000}"/>
  </bookViews>
  <sheets>
    <sheet name="Pokyny, info" sheetId="11" r:id="rId1"/>
    <sheet name="MŠ" sheetId="6" r:id="rId2"/>
    <sheet name="ZŠ" sheetId="7" r:id="rId3"/>
    <sheet name="zajmové, neformalní, cel" sheetId="8" r:id="rId4"/>
  </sheets>
  <definedNames>
    <definedName name="_Hlk54260487" localSheetId="2">ZŠ!#REF!</definedName>
    <definedName name="_xlnm.Print_Area" localSheetId="1">MŠ!$A:$S</definedName>
    <definedName name="_xlnm.Print_Area" localSheetId="3">'zajmové, neformalní, cel'!$A$1:$T$43</definedName>
    <definedName name="_xlnm.Print_Area" localSheetId="2">ZŠ!$A$1:$Z$65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7" l="1"/>
  <c r="M7" i="7"/>
  <c r="M6" i="7"/>
  <c r="M11" i="6"/>
  <c r="M24" i="7"/>
  <c r="M25" i="7"/>
  <c r="M26" i="7"/>
  <c r="M27" i="7"/>
  <c r="M28" i="7"/>
  <c r="M29" i="7"/>
  <c r="M30" i="7"/>
  <c r="M31" i="7"/>
  <c r="M32" i="7"/>
  <c r="M33" i="7"/>
  <c r="M34" i="7"/>
  <c r="L7" i="8"/>
  <c r="M11" i="7"/>
  <c r="M5" i="7"/>
</calcChain>
</file>

<file path=xl/sharedStrings.xml><?xml version="1.0" encoding="utf-8"?>
<sst xmlns="http://schemas.openxmlformats.org/spreadsheetml/2006/main" count="683" uniqueCount="272">
  <si>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</si>
  <si>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</si>
  <si>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</si>
  <si>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</si>
  <si>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</si>
  <si>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</si>
  <si>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</si>
  <si>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</si>
  <si>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</si>
  <si>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</si>
  <si>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</si>
  <si>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</si>
  <si>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</si>
  <si>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</si>
  <si>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</si>
  <si>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</si>
  <si>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</si>
  <si>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</si>
  <si>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</si>
  <si>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</si>
  <si>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</si>
  <si>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</si>
  <si>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</si>
  <si>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</si>
  <si>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</si>
  <si>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</si>
  <si>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</si>
  <si>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</si>
  <si>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</si>
  <si>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</si>
  <si>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</si>
  <si>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</si>
  <si>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</si>
  <si>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</si>
  <si>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</si>
  <si>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</si>
  <si>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</si>
  <si>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</si>
  <si>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</si>
  <si>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</si>
  <si>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</si>
  <si>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</si>
  <si>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</si>
  <si>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</si>
  <si>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</si>
  <si>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</si>
  <si>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</si>
  <si>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</si>
  <si>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</si>
  <si>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</si>
  <si>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</si>
  <si>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</si>
  <si>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</si>
  <si>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</si>
  <si>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</si>
  <si>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</si>
  <si>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</si>
  <si>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</si>
  <si>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</si>
  <si>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</si>
  <si>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</si>
  <si>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</si>
  <si>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</si>
  <si>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</si>
  <si>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</si>
  <si>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</si>
  <si>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</si>
  <si>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</si>
  <si>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</si>
  <si>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</si>
  <si>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</si>
  <si>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</si>
  <si>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</si>
  <si>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</si>
  <si>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</si>
  <si>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</si>
  <si>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</si>
  <si>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</si>
  <si>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</si>
  <si>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</si>
  <si>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</si>
  <si>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</si>
  <si>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</si>
  <si>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</si>
  <si>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Město Přelouč</t>
  </si>
  <si>
    <t>Pardubický</t>
  </si>
  <si>
    <t>Přelouč</t>
  </si>
  <si>
    <t>ne</t>
  </si>
  <si>
    <t>x</t>
  </si>
  <si>
    <t>Základní škola Břehy, okres Pardubice</t>
  </si>
  <si>
    <t>Břehy</t>
  </si>
  <si>
    <t>Základní škola Chvaletice, okres Pardubice</t>
  </si>
  <si>
    <t>Chvaletice</t>
  </si>
  <si>
    <t>Výměna dřevěného obložení stěn a podlahových krytin v učebnách</t>
  </si>
  <si>
    <t>Venkovní žaluzie – pavilon</t>
  </si>
  <si>
    <t>Úprava školního dvora (oplocení, nová zeleň, venkovní učebna, herní prvky)</t>
  </si>
  <si>
    <t>Modernizace školní kuchyně</t>
  </si>
  <si>
    <t>Dům dětí a mládeže Přelouč, okres Pardubice</t>
  </si>
  <si>
    <t>Obec Břehy</t>
  </si>
  <si>
    <t>Město Chvaletice</t>
  </si>
  <si>
    <t>Rekonstrukce sociálního zařízení v budově DDM</t>
  </si>
  <si>
    <t>Pozn:</t>
  </si>
  <si>
    <t>060158247</t>
  </si>
  <si>
    <t>060158841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</si>
  <si>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</si>
  <si>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</si>
  <si>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</si>
  <si>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</si>
  <si>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</si>
  <si>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</si>
  <si>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</si>
  <si>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</si>
  <si>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</si>
  <si>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</si>
  <si>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</si>
  <si>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</si>
  <si>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</si>
  <si>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</si>
  <si>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</si>
  <si>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</si>
  <si>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</si>
  <si>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</si>
  <si>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</si>
  <si>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</si>
  <si>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</si>
  <si>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Ústecký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</si>
  <si>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</si>
  <si>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</si>
  <si>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</si>
  <si>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</si>
  <si>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</si>
  <si>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</si>
  <si>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</si>
  <si>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</si>
  <si>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</si>
  <si>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Tvořivě badatelská dílna</t>
  </si>
  <si>
    <t xml:space="preserve">Bude vytvořena tvořivě badatelská dílna pro venkovní výuku přírodovědy, prvouky, výtvarvné výchovy, keramiky, pokusů aj. </t>
  </si>
  <si>
    <t>záměr</t>
  </si>
  <si>
    <t>není potřeba, stačí ohlášení na stavebním odboru</t>
  </si>
  <si>
    <t>Rekonstrukce odborných učeben, kabinetů, školního poradenského pracoviště</t>
  </si>
  <si>
    <t>umožnění přístupu hendicapovaným žákům, pedagogům či veřejnosti do budovy školy - výtah, schodolez</t>
  </si>
  <si>
    <t>projekt prozatím není</t>
  </si>
  <si>
    <t xml:space="preserve">ne </t>
  </si>
  <si>
    <t>projekt není</t>
  </si>
  <si>
    <t xml:space="preserve">není potřeba </t>
  </si>
  <si>
    <t>osazení oken venkovními žaluziemi</t>
  </si>
  <si>
    <t>vybudování oplocení školního dvora, vybudování nové venkovní učebny, osazení herními prvky a zelení</t>
  </si>
  <si>
    <t>projekt částečně ve fázi zpracování</t>
  </si>
  <si>
    <t>Zateplení budovy DDM včetně rekonstrukce střechy</t>
  </si>
  <si>
    <t>Kompletní zateplení celé budovy včetně půdy a sklepů</t>
  </si>
  <si>
    <t>Rekonstrukce odpadů, vodovodu a zař.předmětů</t>
  </si>
  <si>
    <t>Vybavení venkovními hracími prvky</t>
  </si>
  <si>
    <t>Hrací prvky pro všechny věkové kategorie</t>
  </si>
  <si>
    <t>Rekonstrukce venkovních ploch včetně oplocení</t>
  </si>
  <si>
    <t>Rekonstrukce starého plotu, úprava zahrady DDM</t>
  </si>
  <si>
    <t>Základní škola Přelouč, Smetanova 1509, okres Pardubice</t>
  </si>
  <si>
    <t>00191051</t>
  </si>
  <si>
    <t>000191051</t>
  </si>
  <si>
    <t>2 tabletové učebny (pro I. a II. stupeň, oba stupně sídlí v odlišných budovách)</t>
  </si>
  <si>
    <t>Lepší zabezpečení vchodových dveří – kamerový přenos videozáznamu z míst před vstupem do školy na neustále puštěnou kvalitní obrazovku monitoru – 3x (škola má 3 vchodové dveře)</t>
  </si>
  <si>
    <t>Zajištění bezbariérovosti budovy v ul. Školní</t>
  </si>
  <si>
    <t>Rekonstrukce venkovního oplocení areálu budovy ZŠ Kladenská čp. 494.</t>
  </si>
  <si>
    <t>nepřiipraven, v případě dotace bude vypsáno výběrové řízení na dodavatele</t>
  </si>
  <si>
    <t>zakázka domluvena se servisním technikem našich zabezpečovacích zařízení</t>
  </si>
  <si>
    <t>bezbariérovost budovy zatím není potřeba, lze řešit až v případě potřeby</t>
  </si>
  <si>
    <t>okolo budovy je starý plot, realizovat výměnu lze kdykoliv</t>
  </si>
  <si>
    <t>Základní škola a mateřská škola Lipoltice, okres Pardubice</t>
  </si>
  <si>
    <t>Obec Lipoltice</t>
  </si>
  <si>
    <t>Výměna dřevěného obložení stěn v MŠ</t>
  </si>
  <si>
    <t>Lipoltice</t>
  </si>
  <si>
    <t>Výměna plynového kotle v MŠ</t>
  </si>
  <si>
    <t>Oprava elektroinstalace v MŠ</t>
  </si>
  <si>
    <t>Zateplení fasády MŠ</t>
  </si>
  <si>
    <t>Cílem projektu je výměna starého obložení stěn v prostorách MŠ za nové.</t>
  </si>
  <si>
    <t>Cílem projektu je výměna starého plynového kotle za nový, úspornější.</t>
  </si>
  <si>
    <t>Cílem projektu je výměny elektrického vedení v prostorách MŠ.</t>
  </si>
  <si>
    <t>Cílem projektu je zateplení objektu MŠ, a tím snížení energetické náročnosti budovy.</t>
  </si>
  <si>
    <t>plán</t>
  </si>
  <si>
    <t>Rekonstrukce rozvodů vody v ZŠ</t>
  </si>
  <si>
    <t xml:space="preserve">Cílem projektu je výměna rozvodů vody v budově ZŠ. </t>
  </si>
  <si>
    <t>Cílem projektu je oprava fasády budovy ZŠ.</t>
  </si>
  <si>
    <t>Cílem projektu je obnova zastaralé ICT techniky sloužící pro výukové účely.</t>
  </si>
  <si>
    <t>X</t>
  </si>
  <si>
    <t>Oprava fasády ZŠ</t>
  </si>
  <si>
    <t>Obnova ICT techniky</t>
  </si>
  <si>
    <t xml:space="preserve">Základní škola a mateřská škola Řečany nad Labem </t>
  </si>
  <si>
    <t>Obec Řečany nad Labem</t>
  </si>
  <si>
    <t>060158859</t>
  </si>
  <si>
    <t>Řečany nad Labem</t>
  </si>
  <si>
    <t>Vybavení pro zajištění rozvoje žáků v klíčových kompetencích v oblasti komunikace v cizích jazycích - jazyková učebna</t>
  </si>
  <si>
    <t>zadání studie</t>
  </si>
  <si>
    <t>Rozvoj čtenářských dovedností – nábytek školní knihovny</t>
  </si>
  <si>
    <t>nezadáno</t>
  </si>
  <si>
    <t>ZŠ i MŠ – podpora sociální inkluze – stavební úpravy budov, pořízení vybavení a kompenzačních pomůcek – zajištění rovného přístupu ke vzdělávání sociálně vyloučeným osobám</t>
  </si>
  <si>
    <t>Oprava zpevněných ploch před ZŠ  a tělocvičnou</t>
  </si>
  <si>
    <t>Oplocení areálu ZŠ</t>
  </si>
  <si>
    <t xml:space="preserve">Přístavba sálu a šaten ke stávající tělocvičny </t>
  </si>
  <si>
    <t>Oprava zpevněných ploch před jídelnou ZŠ</t>
  </si>
  <si>
    <t>Zateplení budovy tělocvičny</t>
  </si>
  <si>
    <t>Rekonstrukce keramické dílny</t>
  </si>
  <si>
    <t>Přístavba MŠ – zvýšení kapacity</t>
  </si>
  <si>
    <t xml:space="preserve">zadání studie </t>
  </si>
  <si>
    <t>Rekonstrukce spojovací části MŠ - technické budovy s hlavní budovou MŠ</t>
  </si>
  <si>
    <t>Stavební práce - podlaha, osvětlení, elektrika, obklad, materiální vybavení - pec, lis, pec keramická, počítač, software, nábytek.</t>
  </si>
  <si>
    <t>Oprava stávající nevyhovující cesty (asfalt, zpevnění okrajových částí - obrubník).</t>
  </si>
  <si>
    <t>Přístavba nových prostor - sálu a šaten ke stávající budově tělocvičny.</t>
  </si>
  <si>
    <t>Vybudování oplocení kolem celého školního  areálu.</t>
  </si>
  <si>
    <t>Bezbariérovost v budově školy -  přístup do poschodí - výtah, vstup do školy - bezbariérový.</t>
  </si>
  <si>
    <t>Nábytek, knihy, čtenářské místo.</t>
  </si>
  <si>
    <t xml:space="preserve">Vybavení pro jazykovou učebnu -počítače s softwarem, sluchátka, interaktivní tabule, tiskárna, nový sever, nábytek, stavební práce - podlaha, elektrika, osvětlení. </t>
  </si>
  <si>
    <t>Nový plot okolo budovy (podezdívka byla opravena zřizovatelem).</t>
  </si>
  <si>
    <t>Nákup schodolezu.</t>
  </si>
  <si>
    <t>Nákup kvalitní přenosové techniky z míst před školními budovami do monitorů ve sborovnách nebo v jednotlivých třídách.</t>
  </si>
  <si>
    <t>Zakoupení dvou mobilních skříní s cca 30-ti tablety, na každý stupeň jednu.</t>
  </si>
  <si>
    <t>Příloha č. 1: Seznam projektových záměrů pro období 2021-2027</t>
  </si>
  <si>
    <t>Obec Turkovice</t>
  </si>
  <si>
    <t>Turkovice</t>
  </si>
  <si>
    <t>projekt ve stavu rozpracování</t>
  </si>
  <si>
    <t xml:space="preserve">Zateplení budovy, nová střecha </t>
  </si>
  <si>
    <t>Zateplení celé budovy MŠ, zhotovení nové sedlové střechy na celý objekt s krytinou.</t>
  </si>
  <si>
    <t>Stávající chodník bude pokryt bezpečnou pryžovou dlažbou a z této hmoty další herní prvky.</t>
  </si>
  <si>
    <t>Stavební - přístavba další části budovy MŠ (navýšení kapacity MŠ o jedno oddělení).</t>
  </si>
  <si>
    <t>Stavební - oprava průchodu mezi oběma budovami (uzavření průchodu - podlaha, stěny, zateplení).</t>
  </si>
  <si>
    <t>Nový povrch chodníku a hrací prvky na školní zahradu</t>
  </si>
  <si>
    <t>Mateřská škola Turkovice, okres Pardubice</t>
  </si>
  <si>
    <t>Herní prvky na zahradu u Mateřské školy Turkovice</t>
  </si>
  <si>
    <t>V rámci realizace projektu dojde k vybavení zahrady u mateřské školy Turkovice herními prvky pro činnost dětí mateřské školy, které povedou k jejich rozvoji.</t>
  </si>
  <si>
    <t>investiční záměr</t>
  </si>
  <si>
    <t>předseda Řídicího výboru MAP III v ORP Přelouč</t>
  </si>
  <si>
    <t xml:space="preserve">Modernizace polytechnické učebny </t>
  </si>
  <si>
    <t>Obsahem projektu bude modernizace polytechnické učebny, tak aby došlo ke zkvalitnění a modernizaci výuky Člověk a svět práce.</t>
  </si>
  <si>
    <t>Modernizace multimediální učebny</t>
  </si>
  <si>
    <t>Obsahem celého projektu bude modernizace učebny, která bude využita pro výuku nové Informatiky a zároveň pro výuku jazyků, tak aby odpovídala moderním standartům výuky.</t>
  </si>
  <si>
    <t>Rekonstrukce a zateplení budovy, výměna oken, dveří.</t>
  </si>
  <si>
    <t xml:space="preserve">Schváleno v Cholticích dne 22. 11. 2022 Řídicím výborem MAP III v ORP Přelouč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</si>
  <si>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</si>
  <si>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</si>
  <si>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</si>
  <si>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</si>
  <si>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z toho předpokládané  výdaje EFRR</t>
  </si>
  <si>
    <t xml:space="preserve">1) Uveďte celkové předpokládané náklady na realizaci projektu. </t>
  </si>
  <si>
    <t xml:space="preserve">•           Umění a kultura (pouze obor Výtvarná výchova), 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</si>
  <si>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</si>
  <si>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</si>
  <si>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Mateřská škola Přelouč, Za Fontránou 935, okres Pardubice</t>
  </si>
  <si>
    <t>048160911</t>
  </si>
  <si>
    <t>Výměna dřevěného zahradního domku</t>
  </si>
  <si>
    <t>Cílem projektu je výměna poškozeného zahradního domkuý, který slouží k úschově hraček na školní zahradě.</t>
  </si>
  <si>
    <t>celková rekonstrukce včetně výměny podlahové krytiny, elektroinstalace, osvětlení, výměny vodovodního potrubí, vybavení náábytkem a pomůckami, v některých učebnách venkovní rolety</t>
  </si>
  <si>
    <t>Bezbariérový přístup - stará budova - výtah, nový pavilon - schodolet, jídelna - schodolez</t>
  </si>
  <si>
    <t>nahrazení stávajícího nevyhovujícího obložení omyvatelným nátěrem nebo novým obložením</t>
  </si>
  <si>
    <t>kompletní výměna elektrických rozvodů, rozvodných skříní, jističů, zásuvek a osvětlení</t>
  </si>
  <si>
    <t xml:space="preserve">	Mateřská škola Kojice, okres Pardubice</t>
  </si>
  <si>
    <t>Obec Kojice</t>
  </si>
  <si>
    <t xml:space="preserve">Snížení energetické náročnosti budovy MŠ Kojice </t>
  </si>
  <si>
    <t>Kojice</t>
  </si>
  <si>
    <t>Stavební úpravy MŠ - zateplení, výměna části oken, přístavba klidové části MŠ,  FVE na střešní části.</t>
  </si>
  <si>
    <t>projekt ve fázi zpracování</t>
  </si>
  <si>
    <t>Projekt zpracovaný</t>
  </si>
  <si>
    <t>Rekonstrukce jazykových učeben, učebny přírodních věd, počítačové učebny, učebny dílen a kabinetů</t>
  </si>
  <si>
    <t>nové rozdělení zón, nové zařízení (myčka na nádobí aj.), nová elektroinstalace, nové osvětlení, výměna vodovodního potrubí,  umyvadel, dřezů, WC, podlahy, obklady, výdejní pulty</t>
  </si>
  <si>
    <t>Základní škola Přelouč, Masarykovo nám. 45, okres Pardubice</t>
  </si>
  <si>
    <t>048160831</t>
  </si>
  <si>
    <t>Odstranění vlhkosti v šatnách v budově č. 45 (SB)</t>
  </si>
  <si>
    <t>provedeni izolace proti vodě kolem celého objektu pod úrovní terénu, šatny ve sklepních prostorách</t>
  </si>
  <si>
    <t>projektový záměr</t>
  </si>
  <si>
    <t>ZŠ Masarykovo náměstí 1, Přelouč – vestavba učeben do podkroví</t>
  </si>
  <si>
    <t>vybudování 2 odborných učeben ve 4. nadzemním podlaží</t>
  </si>
  <si>
    <t>zpracovaná PD</t>
  </si>
  <si>
    <t>Výtah na hlavní budově č. 45</t>
  </si>
  <si>
    <t>vybudování venkovního výtahu u severní stěny budovy</t>
  </si>
  <si>
    <t>Rekonstrukce elektrických rozvodů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</si>
</sst>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32" fillId="0" borderId="0" applyFont="0" applyFill="0" applyBorder="0" applyAlignment="0" applyProtection="0"/>
  </cellStyleXfs>
  <cellXfs count="301">
    <xf numFmtId="0" fontId="0" fillId="0" borderId="0" xfId="0"/>
    <xf numFmtId="0" fontId="7" fillId="0" borderId="0" xfId="0" applyFont="1"/>
    <xf numFmtId="0" fontId="0" fillId="0" borderId="24" xfId="0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1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5" fillId="0" borderId="24" xfId="0" applyFont="1" applyBorder="1" applyAlignment="1">
      <alignment vertical="center"/>
    </xf>
    <xf numFmtId="0" fontId="24" fillId="0" borderId="0" xfId="0" applyFont="1"/>
    <xf numFmtId="0" fontId="21" fillId="0" borderId="0" xfId="0" applyFont="1" applyAlignment="1">
      <alignment horizontal="center"/>
    </xf>
    <xf numFmtId="0" fontId="25" fillId="0" borderId="24" xfId="0" applyFont="1" applyBorder="1" applyAlignment="1">
      <alignment vertical="center" wrapText="1"/>
    </xf>
    <xf numFmtId="3" fontId="25" fillId="0" borderId="24" xfId="0" applyNumberFormat="1" applyFont="1" applyBorder="1" applyAlignment="1">
      <alignment horizontal="right" vertical="center"/>
    </xf>
    <xf numFmtId="0" fontId="29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0" fontId="26" fillId="0" borderId="24" xfId="0" applyFont="1" applyBorder="1"/>
    <xf numFmtId="3" fontId="26" fillId="0" borderId="24" xfId="0" applyNumberFormat="1" applyFont="1" applyBorder="1" applyAlignment="1">
      <alignment horizontal="right" vertical="center"/>
    </xf>
    <xf numFmtId="0" fontId="26" fillId="0" borderId="24" xfId="0" applyFont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26" fillId="0" borderId="44" xfId="0" applyFont="1" applyBorder="1" applyAlignment="1">
      <alignment vertical="center" wrapText="1"/>
    </xf>
    <xf numFmtId="0" fontId="26" fillId="0" borderId="4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6" fillId="2" borderId="44" xfId="0" applyFont="1" applyFill="1" applyBorder="1" applyAlignment="1">
      <alignment horizontal="center" vertical="center" wrapText="1"/>
    </xf>
    <xf numFmtId="0" fontId="26" fillId="0" borderId="44" xfId="0" applyFont="1" applyBorder="1"/>
    <xf numFmtId="0" fontId="29" fillId="0" borderId="24" xfId="0" applyFont="1" applyBorder="1" applyAlignment="1">
      <alignment vertical="center" wrapText="1"/>
    </xf>
    <xf numFmtId="3" fontId="29" fillId="0" borderId="24" xfId="0" applyNumberFormat="1" applyFont="1" applyBorder="1" applyAlignment="1">
      <alignment horizontal="center" vertical="center" wrapText="1"/>
    </xf>
    <xf numFmtId="3" fontId="26" fillId="0" borderId="24" xfId="0" applyNumberFormat="1" applyFont="1" applyBorder="1" applyAlignment="1">
      <alignment horizontal="center" vertical="center" wrapText="1"/>
    </xf>
    <xf numFmtId="49" fontId="26" fillId="0" borderId="2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3" fontId="26" fillId="0" borderId="44" xfId="0" applyNumberFormat="1" applyFont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3" fontId="26" fillId="0" borderId="4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25" fillId="2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3" fontId="26" fillId="0" borderId="24" xfId="0" applyNumberFormat="1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Border="1"/>
    <xf numFmtId="9" fontId="14" fillId="0" borderId="49" xfId="2" applyFont="1" applyFill="1" applyBorder="1" applyAlignment="1" applyProtection="1">
      <alignment horizontal="center"/>
    </xf>
    <xf numFmtId="0" fontId="14" fillId="4" borderId="48" xfId="0" applyFont="1" applyFill="1" applyBorder="1"/>
    <xf numFmtId="0" fontId="0" fillId="4" borderId="0" xfId="0" applyFill="1"/>
    <xf numFmtId="9" fontId="14" fillId="4" borderId="49" xfId="2" applyFont="1" applyFill="1" applyBorder="1" applyAlignment="1" applyProtection="1">
      <alignment horizontal="center"/>
    </xf>
    <xf numFmtId="0" fontId="14" fillId="3" borderId="48" xfId="0" applyFont="1" applyFill="1" applyBorder="1"/>
    <xf numFmtId="0" fontId="0" fillId="3" borderId="0" xfId="0" applyFill="1"/>
    <xf numFmtId="9" fontId="14" fillId="3" borderId="49" xfId="2" applyFont="1" applyFill="1" applyBorder="1" applyAlignment="1" applyProtection="1">
      <alignment horizontal="center"/>
    </xf>
    <xf numFmtId="0" fontId="14" fillId="3" borderId="50" xfId="0" applyFont="1" applyFill="1" applyBorder="1"/>
    <xf numFmtId="0" fontId="0" fillId="3" borderId="51" xfId="0" applyFill="1" applyBorder="1"/>
    <xf numFmtId="9" fontId="14" fillId="3" borderId="52" xfId="2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49" fontId="26" fillId="0" borderId="44" xfId="0" applyNumberFormat="1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35" fillId="2" borderId="24" xfId="0" applyFont="1" applyFill="1" applyBorder="1" applyAlignment="1" applyProtection="1">
      <alignment horizontal="left" vertical="center" wrapText="1"/>
      <protection locked="0"/>
    </xf>
    <xf numFmtId="3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44" xfId="0" applyFont="1" applyFill="1" applyBorder="1" applyAlignment="1">
      <alignment horizontal="center" vertical="center" wrapText="1"/>
    </xf>
    <xf numFmtId="3" fontId="29" fillId="0" borderId="44" xfId="0" applyNumberFormat="1" applyFont="1" applyBorder="1" applyAlignment="1">
      <alignment horizontal="center" vertical="center" wrapText="1"/>
    </xf>
    <xf numFmtId="0" fontId="26" fillId="0" borderId="44" xfId="0" applyFont="1" applyBorder="1" applyAlignment="1">
      <alignment horizontal="left" vertical="center" wrapText="1"/>
    </xf>
    <xf numFmtId="0" fontId="25" fillId="2" borderId="44" xfId="0" applyFont="1" applyFill="1" applyBorder="1" applyAlignment="1">
      <alignment horizontal="left" vertical="center" wrapText="1"/>
    </xf>
    <xf numFmtId="3" fontId="26" fillId="0" borderId="44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9" fillId="0" borderId="44" xfId="0" applyFont="1" applyBorder="1" applyAlignment="1">
      <alignment horizontal="center" vertical="center"/>
    </xf>
    <xf numFmtId="0" fontId="29" fillId="0" borderId="44" xfId="0" applyFont="1" applyBorder="1" applyAlignment="1">
      <alignment vertical="center" wrapText="1"/>
    </xf>
    <xf numFmtId="0" fontId="29" fillId="0" borderId="44" xfId="0" applyFont="1" applyBorder="1" applyAlignment="1">
      <alignment vertical="center"/>
    </xf>
    <xf numFmtId="3" fontId="29" fillId="0" borderId="44" xfId="0" applyNumberFormat="1" applyFont="1" applyBorder="1" applyAlignment="1">
      <alignment vertical="center"/>
    </xf>
    <xf numFmtId="0" fontId="29" fillId="0" borderId="24" xfId="0" applyFont="1" applyBorder="1" applyAlignment="1">
      <alignment horizontal="center" vertical="center"/>
    </xf>
    <xf numFmtId="0" fontId="29" fillId="0" borderId="24" xfId="0" applyFont="1" applyBorder="1" applyAlignment="1">
      <alignment vertical="center"/>
    </xf>
    <xf numFmtId="3" fontId="29" fillId="0" borderId="4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vertical="center" wrapText="1"/>
    </xf>
    <xf numFmtId="0" fontId="26" fillId="0" borderId="18" xfId="0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0" fontId="25" fillId="0" borderId="18" xfId="0" applyFont="1" applyBorder="1" applyAlignment="1">
      <alignment vertical="center" wrapText="1"/>
    </xf>
    <xf numFmtId="0" fontId="29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left" vertical="center" wrapText="1"/>
    </xf>
    <xf numFmtId="3" fontId="26" fillId="0" borderId="24" xfId="0" applyNumberFormat="1" applyFont="1" applyBorder="1" applyAlignment="1">
      <alignment horizontal="right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24" xfId="0" applyFont="1" applyBorder="1" applyAlignment="1">
      <alignment vertical="center" wrapText="1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3" fontId="29" fillId="0" borderId="24" xfId="0" applyNumberFormat="1" applyFont="1" applyBorder="1" applyAlignment="1">
      <alignment horizontal="right" vertical="center"/>
    </xf>
    <xf numFmtId="3" fontId="29" fillId="0" borderId="44" xfId="0" applyNumberFormat="1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3" fontId="29" fillId="0" borderId="24" xfId="0" applyNumberFormat="1" applyFont="1" applyBorder="1" applyAlignment="1">
      <alignment horizontal="right" vertical="center" wrapText="1"/>
    </xf>
    <xf numFmtId="14" fontId="29" fillId="0" borderId="24" xfId="0" applyNumberFormat="1" applyFont="1" applyBorder="1" applyAlignment="1">
      <alignment horizontal="center" vertical="center" wrapText="1"/>
    </xf>
    <xf numFmtId="49" fontId="28" fillId="0" borderId="24" xfId="0" applyNumberFormat="1" applyFont="1" applyBorder="1" applyAlignment="1">
      <alignment horizontal="center" vertical="center"/>
    </xf>
    <xf numFmtId="0" fontId="28" fillId="2" borderId="24" xfId="0" applyFont="1" applyFill="1" applyBorder="1" applyAlignment="1">
      <alignment horizontal="left" vertical="center" wrapText="1"/>
    </xf>
    <xf numFmtId="3" fontId="28" fillId="0" borderId="24" xfId="0" applyNumberFormat="1" applyFont="1" applyBorder="1" applyAlignment="1">
      <alignment horizontal="center" vertical="center"/>
    </xf>
    <xf numFmtId="3" fontId="28" fillId="0" borderId="44" xfId="0" applyNumberFormat="1" applyFont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24" xfId="0" applyFont="1" applyBorder="1"/>
    <xf numFmtId="0" fontId="28" fillId="0" borderId="18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left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3" fontId="28" fillId="0" borderId="24" xfId="0" applyNumberFormat="1" applyFont="1" applyBorder="1" applyAlignment="1">
      <alignment horizontal="right"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8" fillId="0" borderId="24" xfId="0" applyFont="1" applyBorder="1" applyAlignment="1">
      <alignment vertical="center"/>
    </xf>
    <xf numFmtId="0" fontId="28" fillId="2" borderId="24" xfId="0" applyFont="1" applyFill="1" applyBorder="1" applyAlignment="1">
      <alignment vertical="center"/>
    </xf>
    <xf numFmtId="0" fontId="28" fillId="2" borderId="24" xfId="0" applyFont="1" applyFill="1" applyBorder="1" applyAlignment="1">
      <alignment horizontal="center" vertical="center"/>
    </xf>
    <xf numFmtId="3" fontId="28" fillId="2" borderId="24" xfId="0" applyNumberFormat="1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6" fillId="0" borderId="44" xfId="0" applyFont="1" applyBorder="1" applyAlignment="1">
      <alignment vertical="center" wrapText="1"/>
    </xf>
    <xf numFmtId="0" fontId="36" fillId="0" borderId="44" xfId="0" applyFont="1" applyBorder="1" applyAlignment="1">
      <alignment horizontal="center" vertical="center" wrapText="1"/>
    </xf>
    <xf numFmtId="3" fontId="36" fillId="0" borderId="44" xfId="0" applyNumberFormat="1" applyFont="1" applyBorder="1" applyAlignment="1">
      <alignment vertical="center"/>
    </xf>
    <xf numFmtId="0" fontId="36" fillId="0" borderId="44" xfId="0" applyFont="1" applyBorder="1" applyAlignment="1">
      <alignment vertical="center"/>
    </xf>
    <xf numFmtId="0" fontId="36" fillId="0" borderId="0" xfId="0" applyFont="1"/>
    <xf numFmtId="0" fontId="28" fillId="0" borderId="45" xfId="0" applyFont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left" vertical="center" wrapText="1"/>
    </xf>
    <xf numFmtId="3" fontId="29" fillId="2" borderId="24" xfId="0" applyNumberFormat="1" applyFont="1" applyFill="1" applyBorder="1" applyAlignment="1" applyProtection="1">
      <alignment horizontal="center" vertical="center"/>
      <protection locked="0"/>
    </xf>
    <xf numFmtId="0" fontId="28" fillId="2" borderId="24" xfId="0" applyFont="1" applyFill="1" applyBorder="1" applyAlignment="1">
      <alignment vertical="center" wrapText="1"/>
    </xf>
    <xf numFmtId="3" fontId="28" fillId="2" borderId="24" xfId="0" applyNumberFormat="1" applyFont="1" applyFill="1" applyBorder="1" applyAlignment="1" applyProtection="1">
      <alignment horizontal="center" vertical="center"/>
      <protection locked="0"/>
    </xf>
    <xf numFmtId="3" fontId="35" fillId="2" borderId="24" xfId="0" applyNumberFormat="1" applyFont="1" applyFill="1" applyBorder="1" applyAlignment="1" applyProtection="1">
      <alignment horizontal="center" vertical="center"/>
      <protection locked="0"/>
    </xf>
    <xf numFmtId="0" fontId="36" fillId="2" borderId="24" xfId="0" applyFont="1" applyFill="1" applyBorder="1" applyAlignment="1" applyProtection="1">
      <alignment vertical="center"/>
      <protection locked="0"/>
    </xf>
    <xf numFmtId="0" fontId="35" fillId="2" borderId="24" xfId="0" applyFont="1" applyFill="1" applyBorder="1" applyAlignment="1" applyProtection="1">
      <alignment horizontal="center" vertical="center"/>
      <protection locked="0"/>
    </xf>
    <xf numFmtId="0" fontId="36" fillId="2" borderId="47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49" fontId="28" fillId="2" borderId="24" xfId="0" applyNumberFormat="1" applyFont="1" applyFill="1" applyBorder="1" applyAlignment="1">
      <alignment horizontal="center" vertical="center" wrapText="1"/>
    </xf>
    <xf numFmtId="3" fontId="28" fillId="2" borderId="24" xfId="0" applyNumberFormat="1" applyFont="1" applyFill="1" applyBorder="1" applyAlignment="1">
      <alignment horizontal="center" vertical="center"/>
    </xf>
    <xf numFmtId="49" fontId="26" fillId="0" borderId="44" xfId="0" applyNumberFormat="1" applyFont="1" applyBorder="1" applyAlignment="1">
      <alignment horizontal="center" vertical="center"/>
    </xf>
    <xf numFmtId="0" fontId="25" fillId="0" borderId="44" xfId="0" applyFont="1" applyBorder="1" applyAlignment="1">
      <alignment vertical="center" wrapText="1"/>
    </xf>
    <xf numFmtId="3" fontId="25" fillId="0" borderId="44" xfId="0" applyNumberFormat="1" applyFont="1" applyBorder="1" applyAlignment="1">
      <alignment horizontal="center" vertical="center"/>
    </xf>
    <xf numFmtId="0" fontId="37" fillId="2" borderId="24" xfId="0" applyFont="1" applyFill="1" applyBorder="1" applyAlignment="1">
      <alignment vertical="center"/>
    </xf>
    <xf numFmtId="0" fontId="37" fillId="2" borderId="2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0" borderId="0" xfId="0" applyFont="1" applyBorder="1"/>
    <xf numFmtId="0" fontId="0" fillId="0" borderId="0" xfId="0" applyAlignment="1">
      <alignment horizontal="left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95B581E-E15C-4F30-A86F-44676E4FCB9D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407B-B5E8-4691-A0EC-D329890497F4}">
  <sheetPr>
    <pageSetUpPr fitToPage="1"/>
  </sheetPr>
  <dimension ref="A1:N53"/>
  <sheetViews>
    <sheetView showGridLines="0" zoomScale="90" zoomScaleNormal="90" workbookViewId="0">
      <selection activeCell="A38" sqref="A38"/>
    </sheetView>
  </sheetViews>
  <sheetFormatPr defaultColWidth="9.14062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0" t="s">
        <v>0</v>
      </c>
    </row>
    <row r="2" spans="1:14" ht="14.25" customHeigh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4.25" customHeight="1" x14ac:dyDescent="0.25">
      <c r="A3" s="11" t="s">
        <v>128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4.25" customHeight="1" x14ac:dyDescent="0.25">
      <c r="A4" s="8" t="s">
        <v>129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4.25" customHeight="1" x14ac:dyDescent="0.25"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4.25" customHeight="1" x14ac:dyDescent="0.25">
      <c r="A6" s="11" t="s">
        <v>130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4.25" customHeight="1" x14ac:dyDescent="0.25">
      <c r="A7" s="8" t="s">
        <v>104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4.25" customHeight="1" x14ac:dyDescent="0.25">
      <c r="A8" s="8" t="s">
        <v>105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4.25" customHeight="1" x14ac:dyDescent="0.25">
      <c r="A9" s="1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4.25" customHeight="1" x14ac:dyDescent="0.25">
      <c r="A10" s="59" t="s">
        <v>106</v>
      </c>
      <c r="B10" s="60" t="s">
        <v>107</v>
      </c>
      <c r="C10" s="61" t="s">
        <v>108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4.25" customHeight="1" x14ac:dyDescent="0.25">
      <c r="A11" s="62" t="s">
        <v>109</v>
      </c>
      <c r="B11" s="8" t="s">
        <v>110</v>
      </c>
      <c r="C11" s="63" t="s">
        <v>111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4.25" customHeight="1" x14ac:dyDescent="0.25">
      <c r="A12" s="64" t="s">
        <v>112</v>
      </c>
      <c r="B12" s="65" t="s">
        <v>113</v>
      </c>
      <c r="C12" s="66" t="s">
        <v>114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4.25" customHeight="1" x14ac:dyDescent="0.25">
      <c r="A13" s="64" t="s">
        <v>115</v>
      </c>
      <c r="B13" s="65" t="s">
        <v>113</v>
      </c>
      <c r="C13" s="66" t="s">
        <v>114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4.25" customHeight="1" x14ac:dyDescent="0.25">
      <c r="A14" s="64" t="s">
        <v>116</v>
      </c>
      <c r="B14" s="65" t="s">
        <v>113</v>
      </c>
      <c r="C14" s="66" t="s">
        <v>114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4.25" customHeight="1" x14ac:dyDescent="0.25">
      <c r="A15" s="64" t="s">
        <v>117</v>
      </c>
      <c r="B15" s="65" t="s">
        <v>113</v>
      </c>
      <c r="C15" s="66" t="s">
        <v>114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4.25" customHeight="1" x14ac:dyDescent="0.25">
      <c r="A16" s="64" t="s">
        <v>118</v>
      </c>
      <c r="B16" s="65" t="s">
        <v>113</v>
      </c>
      <c r="C16" s="66" t="s">
        <v>114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4.25" customHeight="1" x14ac:dyDescent="0.25">
      <c r="A17" s="67" t="s">
        <v>119</v>
      </c>
      <c r="B17" s="68" t="s">
        <v>120</v>
      </c>
      <c r="C17" s="69" t="s">
        <v>121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4.25" customHeight="1" x14ac:dyDescent="0.25">
      <c r="A18" s="67" t="s">
        <v>122</v>
      </c>
      <c r="B18" s="68" t="s">
        <v>120</v>
      </c>
      <c r="C18" s="69" t="s">
        <v>121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4.25" customHeight="1" x14ac:dyDescent="0.25">
      <c r="A19" s="67" t="s">
        <v>123</v>
      </c>
      <c r="B19" s="68" t="s">
        <v>120</v>
      </c>
      <c r="C19" s="69" t="s">
        <v>121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4.25" customHeight="1" x14ac:dyDescent="0.25">
      <c r="A20" s="67" t="s">
        <v>124</v>
      </c>
      <c r="B20" s="68" t="s">
        <v>120</v>
      </c>
      <c r="C20" s="69" t="s">
        <v>121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4.25" customHeight="1" x14ac:dyDescent="0.25">
      <c r="A21" s="67" t="s">
        <v>85</v>
      </c>
      <c r="B21" s="68" t="s">
        <v>120</v>
      </c>
      <c r="C21" s="69" t="s">
        <v>121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4.25" customHeight="1" x14ac:dyDescent="0.25">
      <c r="A22" s="67" t="s">
        <v>131</v>
      </c>
      <c r="B22" s="68" t="s">
        <v>120</v>
      </c>
      <c r="C22" s="69" t="s">
        <v>121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4.25" customHeight="1" x14ac:dyDescent="0.25">
      <c r="A23" s="67" t="s">
        <v>132</v>
      </c>
      <c r="B23" s="68" t="s">
        <v>120</v>
      </c>
      <c r="C23" s="69" t="s">
        <v>121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4.25" customHeight="1" x14ac:dyDescent="0.25">
      <c r="A24" s="70" t="s">
        <v>125</v>
      </c>
      <c r="B24" s="71" t="s">
        <v>120</v>
      </c>
      <c r="C24" s="72" t="s">
        <v>121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4.25" customHeight="1" x14ac:dyDescent="0.25">
      <c r="B25" s="8"/>
      <c r="C25" s="73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8"/>
    </row>
    <row r="27" spans="1:14" x14ac:dyDescent="0.25">
      <c r="A27" s="11" t="s">
        <v>1</v>
      </c>
    </row>
    <row r="28" spans="1:14" x14ac:dyDescent="0.25">
      <c r="A28" s="8" t="s">
        <v>2</v>
      </c>
    </row>
    <row r="29" spans="1:14" x14ac:dyDescent="0.25">
      <c r="A29" s="8" t="s">
        <v>235</v>
      </c>
    </row>
    <row r="30" spans="1:14" x14ac:dyDescent="0.25">
      <c r="A30" s="8"/>
    </row>
    <row r="31" spans="1:14" ht="130.69999999999999" customHeight="1" x14ac:dyDescent="0.25">
      <c r="A31" s="8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9" t="s">
        <v>133</v>
      </c>
    </row>
    <row r="35" spans="1:7" x14ac:dyDescent="0.25">
      <c r="A35" t="s">
        <v>134</v>
      </c>
    </row>
    <row r="37" spans="1:7" x14ac:dyDescent="0.25">
      <c r="A37" s="9" t="s">
        <v>3</v>
      </c>
    </row>
    <row r="38" spans="1:7" x14ac:dyDescent="0.25">
      <c r="A38" t="s">
        <v>126</v>
      </c>
    </row>
    <row r="40" spans="1:7" x14ac:dyDescent="0.25">
      <c r="A40" s="11" t="s">
        <v>4</v>
      </c>
    </row>
    <row r="41" spans="1:7" x14ac:dyDescent="0.25">
      <c r="A41" s="8" t="s">
        <v>127</v>
      </c>
    </row>
    <row r="42" spans="1:7" x14ac:dyDescent="0.25">
      <c r="A42" s="74" t="s">
        <v>68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19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799BD6B8-5D76-44D8-A51E-68AE33C6E972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B32"/>
  <sheetViews>
    <sheetView topLeftCell="A8" zoomScale="80" zoomScaleNormal="80" workbookViewId="0">
      <selection activeCell="D34" sqref="D34"/>
    </sheetView>
  </sheetViews>
  <sheetFormatPr defaultColWidth="9.28515625" defaultRowHeight="15" x14ac:dyDescent="0.25"/>
  <cols>
    <col min="1" max="1" width="7.28515625" customWidth="1"/>
    <col min="2" max="2" width="18.42578125" customWidth="1"/>
    <col min="3" max="3" width="14.7109375" style="7" customWidth="1"/>
    <col min="4" max="4" width="9.28515625" style="7"/>
    <col min="5" max="6" width="10" style="7" bestFit="1" customWidth="1"/>
    <col min="7" max="7" width="27" style="40" customWidth="1"/>
    <col min="8" max="9" width="12.85546875" style="7" customWidth="1"/>
    <col min="10" max="10" width="15.85546875" style="7" customWidth="1"/>
    <col min="11" max="11" width="39.42578125" customWidth="1"/>
    <col min="13" max="13" width="14" customWidth="1"/>
    <col min="14" max="15" width="9.28515625" style="7"/>
    <col min="16" max="16" width="13.7109375" style="7" customWidth="1"/>
    <col min="17" max="17" width="13.28515625" style="7" customWidth="1"/>
    <col min="18" max="18" width="11.85546875" style="7" customWidth="1"/>
    <col min="19" max="19" width="9.28515625" style="7"/>
  </cols>
  <sheetData>
    <row r="1" spans="1:184" x14ac:dyDescent="0.25">
      <c r="A1" s="183" t="s">
        <v>214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84" ht="15.75" thickBot="1" x14ac:dyDescent="0.3"/>
    <row r="3" spans="1:184" ht="19.5" thickBot="1" x14ac:dyDescent="0.35">
      <c r="A3" s="184" t="s">
        <v>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6"/>
    </row>
    <row r="4" spans="1:184" ht="27.2" customHeight="1" x14ac:dyDescent="0.25">
      <c r="A4" s="187" t="s">
        <v>6</v>
      </c>
      <c r="B4" s="189" t="s">
        <v>7</v>
      </c>
      <c r="C4" s="190"/>
      <c r="D4" s="190"/>
      <c r="E4" s="190"/>
      <c r="F4" s="191"/>
      <c r="G4" s="192" t="s">
        <v>8</v>
      </c>
      <c r="H4" s="196" t="s">
        <v>9</v>
      </c>
      <c r="I4" s="198" t="s">
        <v>67</v>
      </c>
      <c r="J4" s="187" t="s">
        <v>10</v>
      </c>
      <c r="K4" s="187" t="s">
        <v>11</v>
      </c>
      <c r="L4" s="194" t="s">
        <v>12</v>
      </c>
      <c r="M4" s="195"/>
      <c r="N4" s="200" t="s">
        <v>13</v>
      </c>
      <c r="O4" s="201"/>
      <c r="P4" s="202" t="s">
        <v>14</v>
      </c>
      <c r="Q4" s="203"/>
      <c r="R4" s="204" t="s">
        <v>15</v>
      </c>
      <c r="S4" s="205"/>
    </row>
    <row r="5" spans="1:184" ht="96" customHeight="1" thickBot="1" x14ac:dyDescent="0.3">
      <c r="A5" s="188"/>
      <c r="B5" s="36" t="s">
        <v>16</v>
      </c>
      <c r="C5" s="3" t="s">
        <v>17</v>
      </c>
      <c r="D5" s="3" t="s">
        <v>18</v>
      </c>
      <c r="E5" s="3" t="s">
        <v>19</v>
      </c>
      <c r="F5" s="4" t="s">
        <v>20</v>
      </c>
      <c r="G5" s="193"/>
      <c r="H5" s="197"/>
      <c r="I5" s="199"/>
      <c r="J5" s="188"/>
      <c r="K5" s="188"/>
      <c r="L5" s="5" t="s">
        <v>21</v>
      </c>
      <c r="M5" s="6" t="s">
        <v>239</v>
      </c>
      <c r="N5" s="34" t="s">
        <v>22</v>
      </c>
      <c r="O5" s="35" t="s">
        <v>23</v>
      </c>
      <c r="P5" s="75" t="s">
        <v>24</v>
      </c>
      <c r="Q5" s="76" t="s">
        <v>25</v>
      </c>
      <c r="R5" s="77" t="s">
        <v>26</v>
      </c>
      <c r="S5" s="78" t="s">
        <v>27</v>
      </c>
    </row>
    <row r="6" spans="1:184" s="162" customFormat="1" ht="50.25" customHeight="1" x14ac:dyDescent="0.2">
      <c r="A6" s="157">
        <v>1</v>
      </c>
      <c r="B6" s="158" t="s">
        <v>252</v>
      </c>
      <c r="C6" s="159" t="s">
        <v>253</v>
      </c>
      <c r="D6" s="157">
        <v>71005455</v>
      </c>
      <c r="E6" s="157">
        <v>107585049</v>
      </c>
      <c r="F6" s="159">
        <v>600095801</v>
      </c>
      <c r="G6" s="158" t="s">
        <v>254</v>
      </c>
      <c r="H6" s="157" t="s">
        <v>85</v>
      </c>
      <c r="I6" s="157" t="s">
        <v>86</v>
      </c>
      <c r="J6" s="157" t="s">
        <v>255</v>
      </c>
      <c r="K6" s="158" t="s">
        <v>256</v>
      </c>
      <c r="L6" s="160">
        <v>5500000</v>
      </c>
      <c r="M6" s="161"/>
      <c r="N6" s="157">
        <v>2023</v>
      </c>
      <c r="O6" s="157">
        <v>2027</v>
      </c>
      <c r="P6" s="161"/>
      <c r="Q6" s="161"/>
      <c r="R6" s="159" t="s">
        <v>257</v>
      </c>
      <c r="S6" s="157" t="s">
        <v>87</v>
      </c>
    </row>
    <row r="7" spans="1:184" s="24" customFormat="1" ht="54" customHeight="1" x14ac:dyDescent="0.25">
      <c r="A7" s="33">
        <v>2</v>
      </c>
      <c r="B7" s="24" t="s">
        <v>166</v>
      </c>
      <c r="C7" s="31" t="s">
        <v>167</v>
      </c>
      <c r="D7" s="31">
        <v>70189081</v>
      </c>
      <c r="E7" s="27">
        <v>107584531</v>
      </c>
      <c r="F7" s="31">
        <v>600096441</v>
      </c>
      <c r="G7" s="24" t="s">
        <v>168</v>
      </c>
      <c r="H7" s="23" t="s">
        <v>85</v>
      </c>
      <c r="I7" s="23" t="s">
        <v>86</v>
      </c>
      <c r="J7" s="31" t="s">
        <v>169</v>
      </c>
      <c r="K7" s="24" t="s">
        <v>173</v>
      </c>
      <c r="L7" s="26">
        <v>100000</v>
      </c>
      <c r="M7" s="51"/>
      <c r="N7" s="117">
        <v>2022</v>
      </c>
      <c r="O7" s="27">
        <v>2027</v>
      </c>
      <c r="P7" s="27"/>
      <c r="Q7" s="27"/>
      <c r="R7" s="27" t="s">
        <v>177</v>
      </c>
      <c r="S7" s="27" t="s">
        <v>87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</row>
    <row r="8" spans="1:184" s="24" customFormat="1" ht="48" x14ac:dyDescent="0.25">
      <c r="A8" s="156">
        <v>3</v>
      </c>
      <c r="B8" s="24" t="s">
        <v>166</v>
      </c>
      <c r="C8" s="31" t="s">
        <v>167</v>
      </c>
      <c r="D8" s="31">
        <v>70189081</v>
      </c>
      <c r="E8" s="27">
        <v>107584531</v>
      </c>
      <c r="F8" s="31">
        <v>600096441</v>
      </c>
      <c r="G8" s="24" t="s">
        <v>170</v>
      </c>
      <c r="H8" s="23" t="s">
        <v>85</v>
      </c>
      <c r="I8" s="23" t="s">
        <v>86</v>
      </c>
      <c r="J8" s="31" t="s">
        <v>169</v>
      </c>
      <c r="K8" s="24" t="s">
        <v>174</v>
      </c>
      <c r="L8" s="26">
        <v>150000</v>
      </c>
      <c r="M8" s="51"/>
      <c r="N8" s="117">
        <v>2022</v>
      </c>
      <c r="O8" s="27">
        <v>2027</v>
      </c>
      <c r="P8" s="27"/>
      <c r="Q8" s="27"/>
      <c r="R8" s="27" t="s">
        <v>177</v>
      </c>
      <c r="S8" s="27" t="s">
        <v>87</v>
      </c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</row>
    <row r="9" spans="1:184" s="24" customFormat="1" ht="48" x14ac:dyDescent="0.25">
      <c r="A9" s="33">
        <v>4</v>
      </c>
      <c r="B9" s="24" t="s">
        <v>166</v>
      </c>
      <c r="C9" s="31" t="s">
        <v>167</v>
      </c>
      <c r="D9" s="31">
        <v>70189081</v>
      </c>
      <c r="E9" s="27">
        <v>107584531</v>
      </c>
      <c r="F9" s="31">
        <v>600096441</v>
      </c>
      <c r="G9" s="57" t="s">
        <v>171</v>
      </c>
      <c r="H9" s="23" t="s">
        <v>85</v>
      </c>
      <c r="I9" s="23" t="s">
        <v>86</v>
      </c>
      <c r="J9" s="31" t="s">
        <v>169</v>
      </c>
      <c r="K9" s="24" t="s">
        <v>175</v>
      </c>
      <c r="L9" s="26">
        <v>500000</v>
      </c>
      <c r="M9" s="51"/>
      <c r="N9" s="117">
        <v>2022</v>
      </c>
      <c r="O9" s="27">
        <v>2027</v>
      </c>
      <c r="P9" s="27"/>
      <c r="Q9" s="27"/>
      <c r="R9" s="27" t="s">
        <v>177</v>
      </c>
      <c r="S9" s="27" t="s">
        <v>87</v>
      </c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</row>
    <row r="10" spans="1:184" s="24" customFormat="1" ht="48" x14ac:dyDescent="0.25">
      <c r="A10" s="156">
        <v>5</v>
      </c>
      <c r="B10" s="24" t="s">
        <v>166</v>
      </c>
      <c r="C10" s="31" t="s">
        <v>167</v>
      </c>
      <c r="D10" s="31">
        <v>70189081</v>
      </c>
      <c r="E10" s="27">
        <v>107584531</v>
      </c>
      <c r="F10" s="31">
        <v>600096441</v>
      </c>
      <c r="G10" s="24" t="s">
        <v>172</v>
      </c>
      <c r="H10" s="23" t="s">
        <v>85</v>
      </c>
      <c r="I10" s="23" t="s">
        <v>86</v>
      </c>
      <c r="J10" s="31" t="s">
        <v>169</v>
      </c>
      <c r="K10" s="24" t="s">
        <v>176</v>
      </c>
      <c r="L10" s="26">
        <v>750000</v>
      </c>
      <c r="M10" s="51"/>
      <c r="N10" s="117">
        <v>2022</v>
      </c>
      <c r="O10" s="27">
        <v>2027</v>
      </c>
      <c r="P10" s="27"/>
      <c r="Q10" s="27"/>
      <c r="R10" s="27" t="s">
        <v>177</v>
      </c>
      <c r="S10" s="27" t="s">
        <v>87</v>
      </c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</row>
    <row r="11" spans="1:184" s="24" customFormat="1" ht="37.9" customHeight="1" x14ac:dyDescent="0.25">
      <c r="A11" s="33">
        <v>6</v>
      </c>
      <c r="B11" s="24" t="s">
        <v>185</v>
      </c>
      <c r="C11" s="27" t="s">
        <v>186</v>
      </c>
      <c r="D11" s="31">
        <v>60158859</v>
      </c>
      <c r="E11" s="31">
        <v>107584891</v>
      </c>
      <c r="F11" s="31">
        <v>600096530</v>
      </c>
      <c r="G11" s="21" t="s">
        <v>200</v>
      </c>
      <c r="H11" s="23" t="s">
        <v>85</v>
      </c>
      <c r="I11" s="23" t="s">
        <v>86</v>
      </c>
      <c r="J11" s="27" t="s">
        <v>188</v>
      </c>
      <c r="K11" s="24" t="s">
        <v>221</v>
      </c>
      <c r="L11" s="22">
        <v>8000000</v>
      </c>
      <c r="M11" s="48">
        <f t="shared" ref="M11" si="0">L11*0.85</f>
        <v>6800000</v>
      </c>
      <c r="N11" s="117">
        <v>2022</v>
      </c>
      <c r="O11" s="27">
        <v>2027</v>
      </c>
      <c r="P11" s="27" t="s">
        <v>88</v>
      </c>
      <c r="Q11" s="27"/>
      <c r="R11" s="27" t="s">
        <v>192</v>
      </c>
      <c r="S11" s="27" t="s">
        <v>87</v>
      </c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</row>
    <row r="12" spans="1:184" s="24" customFormat="1" ht="36" x14ac:dyDescent="0.25">
      <c r="A12" s="156">
        <v>7</v>
      </c>
      <c r="B12" s="24" t="s">
        <v>185</v>
      </c>
      <c r="C12" s="27" t="s">
        <v>186</v>
      </c>
      <c r="D12" s="31">
        <v>60158859</v>
      </c>
      <c r="E12" s="31">
        <v>107584891</v>
      </c>
      <c r="F12" s="31">
        <v>600096530</v>
      </c>
      <c r="G12" s="24" t="s">
        <v>202</v>
      </c>
      <c r="H12" s="23" t="s">
        <v>85</v>
      </c>
      <c r="I12" s="23" t="s">
        <v>86</v>
      </c>
      <c r="J12" s="27" t="s">
        <v>188</v>
      </c>
      <c r="K12" s="24" t="s">
        <v>222</v>
      </c>
      <c r="L12" s="113">
        <v>2000000</v>
      </c>
      <c r="N12" s="117">
        <v>2022</v>
      </c>
      <c r="O12" s="27">
        <v>2027</v>
      </c>
      <c r="R12" s="27" t="s">
        <v>201</v>
      </c>
      <c r="S12" s="27" t="s">
        <v>87</v>
      </c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</row>
    <row r="13" spans="1:184" s="43" customFormat="1" ht="36" x14ac:dyDescent="0.25">
      <c r="A13" s="33">
        <v>8</v>
      </c>
      <c r="B13" s="43" t="s">
        <v>224</v>
      </c>
      <c r="C13" s="99" t="s">
        <v>215</v>
      </c>
      <c r="D13" s="99">
        <v>71006796</v>
      </c>
      <c r="E13" s="99">
        <v>107585103</v>
      </c>
      <c r="F13" s="99">
        <v>600095843</v>
      </c>
      <c r="G13" s="43" t="s">
        <v>218</v>
      </c>
      <c r="H13" s="23" t="s">
        <v>85</v>
      </c>
      <c r="I13" s="23" t="s">
        <v>86</v>
      </c>
      <c r="J13" s="99" t="s">
        <v>216</v>
      </c>
      <c r="K13" s="43" t="s">
        <v>219</v>
      </c>
      <c r="L13" s="120">
        <v>2000000</v>
      </c>
      <c r="M13" s="121"/>
      <c r="N13" s="23">
        <v>2022</v>
      </c>
      <c r="O13" s="23">
        <v>2027</v>
      </c>
      <c r="P13" s="23"/>
      <c r="Q13" s="23"/>
      <c r="R13" s="23" t="s">
        <v>217</v>
      </c>
      <c r="S13" s="23" t="s">
        <v>87</v>
      </c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</row>
    <row r="14" spans="1:184" s="43" customFormat="1" ht="36" x14ac:dyDescent="0.25">
      <c r="A14" s="156">
        <v>9</v>
      </c>
      <c r="B14" s="43" t="s">
        <v>224</v>
      </c>
      <c r="C14" s="99" t="s">
        <v>215</v>
      </c>
      <c r="D14" s="99">
        <v>71006796</v>
      </c>
      <c r="E14" s="99">
        <v>107585103</v>
      </c>
      <c r="F14" s="99">
        <v>600095843</v>
      </c>
      <c r="G14" s="43" t="s">
        <v>223</v>
      </c>
      <c r="H14" s="23" t="s">
        <v>85</v>
      </c>
      <c r="I14" s="23" t="s">
        <v>86</v>
      </c>
      <c r="J14" s="99" t="s">
        <v>216</v>
      </c>
      <c r="K14" s="43" t="s">
        <v>220</v>
      </c>
      <c r="L14" s="123">
        <v>200000</v>
      </c>
      <c r="N14" s="23">
        <v>2022</v>
      </c>
      <c r="O14" s="23">
        <v>2027</v>
      </c>
      <c r="R14" s="23"/>
      <c r="S14" s="23" t="s">
        <v>87</v>
      </c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</row>
    <row r="15" spans="1:184" s="43" customFormat="1" ht="48" x14ac:dyDescent="0.25">
      <c r="A15" s="33">
        <v>10</v>
      </c>
      <c r="B15" s="43" t="s">
        <v>224</v>
      </c>
      <c r="C15" s="99" t="s">
        <v>215</v>
      </c>
      <c r="D15" s="99">
        <v>71006796</v>
      </c>
      <c r="E15" s="99">
        <v>107585103</v>
      </c>
      <c r="F15" s="99">
        <v>600095843</v>
      </c>
      <c r="G15" s="43" t="s">
        <v>225</v>
      </c>
      <c r="H15" s="23" t="s">
        <v>85</v>
      </c>
      <c r="I15" s="23" t="s">
        <v>86</v>
      </c>
      <c r="J15" s="99" t="s">
        <v>216</v>
      </c>
      <c r="K15" s="43" t="s">
        <v>226</v>
      </c>
      <c r="L15" s="123">
        <v>1000000</v>
      </c>
      <c r="M15" s="44">
        <v>1000000</v>
      </c>
      <c r="N15" s="124">
        <v>45047</v>
      </c>
      <c r="O15" s="124">
        <v>45169</v>
      </c>
      <c r="R15" s="23" t="s">
        <v>227</v>
      </c>
      <c r="S15" s="23" t="s">
        <v>87</v>
      </c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  <c r="BY15" s="122"/>
      <c r="BZ15" s="122"/>
      <c r="CA15" s="122"/>
      <c r="CB15" s="122"/>
      <c r="CC15" s="122"/>
      <c r="CD15" s="122"/>
      <c r="CE15" s="122"/>
      <c r="CF15" s="122"/>
      <c r="CG15" s="122"/>
      <c r="CH15" s="122"/>
      <c r="CI15" s="122"/>
      <c r="CJ15" s="122"/>
      <c r="CK15" s="122"/>
      <c r="CL15" s="122"/>
      <c r="CM15" s="122"/>
      <c r="CN15" s="122"/>
      <c r="CO15" s="122"/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2"/>
      <c r="DH15" s="122"/>
      <c r="DI15" s="122"/>
      <c r="DJ15" s="122"/>
      <c r="DK15" s="122"/>
      <c r="DL15" s="122"/>
      <c r="DM15" s="122"/>
      <c r="DN15" s="122"/>
      <c r="DO15" s="122"/>
      <c r="DP15" s="122"/>
      <c r="DQ15" s="122"/>
      <c r="DR15" s="122"/>
      <c r="DS15" s="122"/>
      <c r="DT15" s="122"/>
      <c r="DU15" s="122"/>
      <c r="DV15" s="122"/>
      <c r="DW15" s="122"/>
      <c r="DX15" s="122"/>
      <c r="DY15" s="122"/>
      <c r="DZ15" s="122"/>
      <c r="EA15" s="122"/>
      <c r="EB15" s="122"/>
      <c r="EC15" s="122"/>
      <c r="ED15" s="122"/>
      <c r="EE15" s="122"/>
      <c r="EF15" s="122"/>
      <c r="EG15" s="122"/>
      <c r="EH15" s="122"/>
      <c r="EI15" s="122"/>
      <c r="EJ15" s="122"/>
      <c r="EK15" s="122"/>
      <c r="EL15" s="122"/>
      <c r="EM15" s="122"/>
      <c r="EN15" s="122"/>
      <c r="EO15" s="122"/>
      <c r="EP15" s="122"/>
      <c r="EQ15" s="122"/>
      <c r="ER15" s="122"/>
      <c r="ES15" s="122"/>
      <c r="ET15" s="122"/>
      <c r="EU15" s="122"/>
      <c r="EV15" s="122"/>
      <c r="EW15" s="122"/>
      <c r="EX15" s="122"/>
      <c r="EY15" s="122"/>
      <c r="EZ15" s="122"/>
      <c r="FA15" s="122"/>
      <c r="FB15" s="122"/>
      <c r="FC15" s="122"/>
      <c r="FD15" s="122"/>
      <c r="FE15" s="122"/>
      <c r="FF15" s="122"/>
      <c r="FG15" s="122"/>
      <c r="FH15" s="122"/>
      <c r="FI15" s="122"/>
      <c r="FJ15" s="122"/>
      <c r="FK15" s="122"/>
      <c r="FL15" s="122"/>
      <c r="FM15" s="122"/>
      <c r="FN15" s="122"/>
      <c r="FO15" s="122"/>
      <c r="FP15" s="122"/>
      <c r="FQ15" s="122"/>
      <c r="FR15" s="122"/>
      <c r="FS15" s="122"/>
      <c r="FT15" s="122"/>
      <c r="FU15" s="122"/>
      <c r="FV15" s="122"/>
      <c r="FW15" s="122"/>
      <c r="FX15" s="122"/>
      <c r="FY15" s="122"/>
      <c r="FZ15" s="122"/>
      <c r="GA15" s="122"/>
      <c r="GB15" s="122"/>
    </row>
    <row r="16" spans="1:184" s="115" customFormat="1" ht="36" x14ac:dyDescent="0.25">
      <c r="A16" s="114">
        <v>11</v>
      </c>
      <c r="B16" s="115" t="s">
        <v>244</v>
      </c>
      <c r="C16" s="116" t="s">
        <v>84</v>
      </c>
      <c r="D16" s="116">
        <v>48160911</v>
      </c>
      <c r="E16" s="125" t="s">
        <v>245</v>
      </c>
      <c r="F16" s="116">
        <v>600095312</v>
      </c>
      <c r="G16" s="115" t="s">
        <v>246</v>
      </c>
      <c r="H16" s="117" t="s">
        <v>85</v>
      </c>
      <c r="I16" s="117" t="s">
        <v>86</v>
      </c>
      <c r="J16" s="116" t="s">
        <v>86</v>
      </c>
      <c r="K16" s="115" t="s">
        <v>247</v>
      </c>
      <c r="L16" s="146">
        <v>100000</v>
      </c>
      <c r="M16" s="147"/>
      <c r="N16" s="117">
        <v>2023</v>
      </c>
      <c r="O16" s="117">
        <v>2024</v>
      </c>
      <c r="R16" s="117" t="s">
        <v>177</v>
      </c>
      <c r="S16" s="117" t="s">
        <v>87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</row>
    <row r="17" spans="1:184" s="24" customFormat="1" ht="12" x14ac:dyDescent="0.25">
      <c r="A17" s="27" t="s">
        <v>28</v>
      </c>
      <c r="C17" s="27"/>
      <c r="D17" s="27"/>
      <c r="E17" s="27"/>
      <c r="F17" s="27"/>
      <c r="H17" s="27"/>
      <c r="I17" s="27"/>
      <c r="J17" s="27"/>
      <c r="N17" s="27"/>
      <c r="O17" s="27"/>
      <c r="P17" s="27"/>
      <c r="Q17" s="27"/>
      <c r="R17" s="27"/>
      <c r="S17" s="27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</row>
    <row r="21" spans="1:184" x14ac:dyDescent="0.25">
      <c r="A21" s="138" t="s">
        <v>29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9"/>
      <c r="M21" s="139"/>
      <c r="N21" s="138"/>
    </row>
    <row r="22" spans="1:184" x14ac:dyDescent="0.25">
      <c r="A22" s="138" t="s">
        <v>236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9"/>
      <c r="M22" s="139"/>
      <c r="N22" s="138"/>
    </row>
    <row r="23" spans="1:184" x14ac:dyDescent="0.25">
      <c r="A23" s="138" t="s">
        <v>237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9"/>
      <c r="M23" s="139"/>
      <c r="N23" s="138"/>
    </row>
    <row r="24" spans="1:184" x14ac:dyDescent="0.25">
      <c r="A24" s="138" t="s">
        <v>238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9"/>
      <c r="M24" s="139"/>
      <c r="N24" s="138"/>
    </row>
    <row r="25" spans="1:184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9"/>
      <c r="M25" s="139"/>
      <c r="N25" s="138"/>
    </row>
    <row r="26" spans="1:184" x14ac:dyDescent="0.25">
      <c r="A26" s="138" t="s">
        <v>30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9"/>
      <c r="M26" s="139"/>
      <c r="N26" s="138"/>
    </row>
    <row r="27" spans="1:184" s="12" customFormat="1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9"/>
      <c r="M27" s="139"/>
      <c r="N27" s="138"/>
      <c r="O27" s="20"/>
      <c r="P27" s="20"/>
      <c r="Q27" s="20"/>
      <c r="R27" s="20"/>
      <c r="S27" s="20"/>
    </row>
    <row r="28" spans="1:184" x14ac:dyDescent="0.25">
      <c r="A28" s="140" t="s">
        <v>31</v>
      </c>
      <c r="B28" s="140"/>
      <c r="C28" s="140"/>
      <c r="D28" s="141"/>
      <c r="E28" s="141"/>
      <c r="F28" s="141"/>
      <c r="G28" s="141"/>
      <c r="H28" s="141"/>
      <c r="I28" s="141"/>
      <c r="J28" s="141"/>
      <c r="K28" s="141"/>
      <c r="L28" s="142"/>
      <c r="M28" s="142"/>
      <c r="N28" s="141"/>
    </row>
    <row r="29" spans="1:184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9"/>
      <c r="M29" s="139"/>
      <c r="N29" s="138"/>
    </row>
    <row r="30" spans="1:184" x14ac:dyDescent="0.25">
      <c r="A30" s="140" t="s">
        <v>32</v>
      </c>
      <c r="B30" s="140"/>
      <c r="C30" s="140"/>
      <c r="D30" s="138"/>
      <c r="E30" s="138"/>
      <c r="F30" s="138"/>
      <c r="G30" s="138"/>
      <c r="H30" s="138"/>
      <c r="I30" s="138"/>
      <c r="J30" s="138"/>
      <c r="K30" s="138"/>
      <c r="L30" s="139"/>
      <c r="M30" s="139"/>
      <c r="N30" s="138"/>
    </row>
    <row r="31" spans="1:184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9"/>
      <c r="M31" s="139"/>
      <c r="N31" s="138"/>
    </row>
    <row r="32" spans="1:184" x14ac:dyDescent="0.25">
      <c r="A32" s="140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9"/>
      <c r="M32" s="139"/>
      <c r="N32" s="138"/>
    </row>
  </sheetData>
  <mergeCells count="13">
    <mergeCell ref="A1:S1"/>
    <mergeCell ref="A3:S3"/>
    <mergeCell ref="A4:A5"/>
    <mergeCell ref="B4:F4"/>
    <mergeCell ref="G4:G5"/>
    <mergeCell ref="J4:J5"/>
    <mergeCell ref="K4:K5"/>
    <mergeCell ref="L4:M4"/>
    <mergeCell ref="H4:H5"/>
    <mergeCell ref="I4:I5"/>
    <mergeCell ref="N4:O4"/>
    <mergeCell ref="P4:Q4"/>
    <mergeCell ref="R4:S4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R70"/>
  <sheetViews>
    <sheetView tabSelected="1" zoomScale="90" zoomScaleNormal="90" workbookViewId="0">
      <selection activeCell="K17" sqref="K17:K19"/>
    </sheetView>
  </sheetViews>
  <sheetFormatPr defaultColWidth="9.28515625" defaultRowHeight="15" x14ac:dyDescent="0.25"/>
  <cols>
    <col min="1" max="1" width="6.5703125" customWidth="1"/>
    <col min="2" max="2" width="19" style="9" customWidth="1"/>
    <col min="3" max="3" width="13.7109375" style="7" customWidth="1"/>
    <col min="4" max="4" width="9.42578125" style="7" bestFit="1" customWidth="1"/>
    <col min="5" max="5" width="10" style="7" bestFit="1" customWidth="1"/>
    <col min="6" max="6" width="10.140625" style="7" bestFit="1" customWidth="1"/>
    <col min="7" max="7" width="23.85546875" style="9" customWidth="1"/>
    <col min="8" max="9" width="14.28515625" style="7" customWidth="1"/>
    <col min="10" max="10" width="16.140625" style="7" customWidth="1"/>
    <col min="11" max="11" width="29.28515625" customWidth="1"/>
    <col min="12" max="12" width="9.85546875" style="7" bestFit="1" customWidth="1"/>
    <col min="13" max="13" width="10.425781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2.7109375" style="7" customWidth="1"/>
    <col min="26" max="26" width="10.28515625" style="7" customWidth="1"/>
  </cols>
  <sheetData>
    <row r="1" spans="1:252" ht="18" customHeight="1" thickBot="1" x14ac:dyDescent="0.35">
      <c r="A1" s="206" t="s">
        <v>33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8"/>
    </row>
    <row r="2" spans="1:252" ht="52.5" customHeight="1" thickBot="1" x14ac:dyDescent="0.3">
      <c r="A2" s="209" t="s">
        <v>6</v>
      </c>
      <c r="B2" s="246" t="s">
        <v>7</v>
      </c>
      <c r="C2" s="247"/>
      <c r="D2" s="247"/>
      <c r="E2" s="247"/>
      <c r="F2" s="248"/>
      <c r="G2" s="216" t="s">
        <v>8</v>
      </c>
      <c r="H2" s="253" t="s">
        <v>34</v>
      </c>
      <c r="I2" s="256" t="s">
        <v>67</v>
      </c>
      <c r="J2" s="219" t="s">
        <v>10</v>
      </c>
      <c r="K2" s="233" t="s">
        <v>11</v>
      </c>
      <c r="L2" s="249" t="s">
        <v>35</v>
      </c>
      <c r="M2" s="250"/>
      <c r="N2" s="251" t="s">
        <v>13</v>
      </c>
      <c r="O2" s="252"/>
      <c r="P2" s="228" t="s">
        <v>36</v>
      </c>
      <c r="Q2" s="229"/>
      <c r="R2" s="229"/>
      <c r="S2" s="229"/>
      <c r="T2" s="229"/>
      <c r="U2" s="229"/>
      <c r="V2" s="229"/>
      <c r="W2" s="230"/>
      <c r="X2" s="230"/>
      <c r="Y2" s="200" t="s">
        <v>15</v>
      </c>
      <c r="Z2" s="201"/>
    </row>
    <row r="3" spans="1:252" ht="14.85" customHeight="1" x14ac:dyDescent="0.25">
      <c r="A3" s="210"/>
      <c r="B3" s="216" t="s">
        <v>16</v>
      </c>
      <c r="C3" s="212" t="s">
        <v>17</v>
      </c>
      <c r="D3" s="212" t="s">
        <v>18</v>
      </c>
      <c r="E3" s="212" t="s">
        <v>19</v>
      </c>
      <c r="F3" s="214" t="s">
        <v>20</v>
      </c>
      <c r="G3" s="217"/>
      <c r="H3" s="254"/>
      <c r="I3" s="257"/>
      <c r="J3" s="220"/>
      <c r="K3" s="234"/>
      <c r="L3" s="240" t="s">
        <v>21</v>
      </c>
      <c r="M3" s="242" t="s">
        <v>243</v>
      </c>
      <c r="N3" s="244" t="s">
        <v>22</v>
      </c>
      <c r="O3" s="245" t="s">
        <v>23</v>
      </c>
      <c r="P3" s="231" t="s">
        <v>37</v>
      </c>
      <c r="Q3" s="232"/>
      <c r="R3" s="232"/>
      <c r="S3" s="233"/>
      <c r="T3" s="222" t="s">
        <v>38</v>
      </c>
      <c r="U3" s="224" t="s">
        <v>82</v>
      </c>
      <c r="V3" s="224" t="s">
        <v>83</v>
      </c>
      <c r="W3" s="222" t="s">
        <v>39</v>
      </c>
      <c r="X3" s="226" t="s">
        <v>69</v>
      </c>
      <c r="Y3" s="236" t="s">
        <v>26</v>
      </c>
      <c r="Z3" s="238" t="s">
        <v>27</v>
      </c>
      <c r="AB3" s="1"/>
    </row>
    <row r="4" spans="1:252" ht="66.75" customHeight="1" thickBot="1" x14ac:dyDescent="0.3">
      <c r="A4" s="211"/>
      <c r="B4" s="218"/>
      <c r="C4" s="213"/>
      <c r="D4" s="213"/>
      <c r="E4" s="213"/>
      <c r="F4" s="215"/>
      <c r="G4" s="218"/>
      <c r="H4" s="255"/>
      <c r="I4" s="258"/>
      <c r="J4" s="221"/>
      <c r="K4" s="235"/>
      <c r="L4" s="241"/>
      <c r="M4" s="243"/>
      <c r="N4" s="241"/>
      <c r="O4" s="243"/>
      <c r="P4" s="79" t="s">
        <v>61</v>
      </c>
      <c r="Q4" s="80" t="s">
        <v>40</v>
      </c>
      <c r="R4" s="80" t="s">
        <v>41</v>
      </c>
      <c r="S4" s="81" t="s">
        <v>42</v>
      </c>
      <c r="T4" s="223"/>
      <c r="U4" s="225"/>
      <c r="V4" s="225"/>
      <c r="W4" s="223"/>
      <c r="X4" s="227"/>
      <c r="Y4" s="237"/>
      <c r="Z4" s="239"/>
    </row>
    <row r="5" spans="1:252" s="30" customFormat="1" ht="48.75" customHeight="1" x14ac:dyDescent="0.25">
      <c r="A5" s="37">
        <v>1</v>
      </c>
      <c r="B5" s="32" t="s">
        <v>89</v>
      </c>
      <c r="C5" s="86" t="s">
        <v>98</v>
      </c>
      <c r="D5" s="82">
        <v>60158247</v>
      </c>
      <c r="E5" s="83" t="s">
        <v>102</v>
      </c>
      <c r="F5" s="82">
        <v>600096599</v>
      </c>
      <c r="G5" s="84" t="s">
        <v>135</v>
      </c>
      <c r="H5" s="85" t="s">
        <v>85</v>
      </c>
      <c r="I5" s="85" t="s">
        <v>86</v>
      </c>
      <c r="J5" s="86" t="s">
        <v>90</v>
      </c>
      <c r="K5" s="87" t="s">
        <v>136</v>
      </c>
      <c r="L5" s="88">
        <v>6000000</v>
      </c>
      <c r="M5" s="168">
        <f>PRODUCT(L5,0.85)</f>
        <v>5100000</v>
      </c>
      <c r="N5" s="82">
        <v>1.2021999999999999</v>
      </c>
      <c r="O5" s="82">
        <v>12.2027</v>
      </c>
      <c r="P5" s="169"/>
      <c r="Q5" s="170" t="s">
        <v>88</v>
      </c>
      <c r="R5" s="170" t="s">
        <v>88</v>
      </c>
      <c r="S5" s="169"/>
      <c r="T5" s="169"/>
      <c r="U5" s="169"/>
      <c r="V5" s="170" t="s">
        <v>88</v>
      </c>
      <c r="W5" s="169"/>
      <c r="X5" s="169"/>
      <c r="Y5" s="170" t="s">
        <v>137</v>
      </c>
      <c r="Z5" s="170" t="s">
        <v>87</v>
      </c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</row>
    <row r="6" spans="1:252" s="152" customFormat="1" ht="78.75" customHeight="1" x14ac:dyDescent="0.25">
      <c r="A6" s="23">
        <v>2</v>
      </c>
      <c r="B6" s="164" t="s">
        <v>91</v>
      </c>
      <c r="C6" s="28" t="s">
        <v>99</v>
      </c>
      <c r="D6" s="164">
        <v>60158841</v>
      </c>
      <c r="E6" s="164">
        <v>60158841</v>
      </c>
      <c r="F6" s="164">
        <v>600096301</v>
      </c>
      <c r="G6" s="164" t="s">
        <v>139</v>
      </c>
      <c r="H6" s="27" t="s">
        <v>85</v>
      </c>
      <c r="I6" s="23" t="s">
        <v>86</v>
      </c>
      <c r="J6" s="28" t="s">
        <v>92</v>
      </c>
      <c r="K6" s="164" t="s">
        <v>248</v>
      </c>
      <c r="L6" s="45">
        <v>20000000</v>
      </c>
      <c r="M6" s="165">
        <f>PRODUCT(L6,0.85)</f>
        <v>17000000</v>
      </c>
      <c r="N6" s="27">
        <v>2022</v>
      </c>
      <c r="O6" s="27">
        <v>2027</v>
      </c>
      <c r="P6" s="27" t="s">
        <v>88</v>
      </c>
      <c r="Q6" s="27" t="s">
        <v>88</v>
      </c>
      <c r="R6" s="27" t="s">
        <v>88</v>
      </c>
      <c r="S6" s="27" t="s">
        <v>88</v>
      </c>
      <c r="T6" s="28"/>
      <c r="U6" s="28" t="s">
        <v>88</v>
      </c>
      <c r="V6" s="28"/>
      <c r="W6" s="28"/>
      <c r="X6" s="29" t="s">
        <v>88</v>
      </c>
      <c r="Y6" s="27" t="s">
        <v>258</v>
      </c>
      <c r="Z6" s="27" t="s">
        <v>138</v>
      </c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</row>
    <row r="7" spans="1:252" s="152" customFormat="1" ht="78.75" customHeight="1" x14ac:dyDescent="0.25">
      <c r="A7" s="163">
        <v>3</v>
      </c>
      <c r="B7" s="126" t="s">
        <v>91</v>
      </c>
      <c r="C7" s="129" t="s">
        <v>99</v>
      </c>
      <c r="D7" s="126">
        <v>60158841</v>
      </c>
      <c r="E7" s="126">
        <v>60158841</v>
      </c>
      <c r="F7" s="126">
        <v>600096301</v>
      </c>
      <c r="G7" s="126" t="s">
        <v>259</v>
      </c>
      <c r="H7" s="154" t="s">
        <v>85</v>
      </c>
      <c r="I7" s="154" t="s">
        <v>86</v>
      </c>
      <c r="J7" s="154" t="s">
        <v>92</v>
      </c>
      <c r="K7" s="126" t="s">
        <v>248</v>
      </c>
      <c r="L7" s="155">
        <v>15000000</v>
      </c>
      <c r="M7" s="167">
        <f>PRODUCT(L7,0.85)</f>
        <v>12750000</v>
      </c>
      <c r="N7" s="154">
        <v>2023</v>
      </c>
      <c r="O7" s="154">
        <v>2027</v>
      </c>
      <c r="P7" s="154" t="s">
        <v>88</v>
      </c>
      <c r="Q7" s="154" t="s">
        <v>88</v>
      </c>
      <c r="R7" s="154" t="s">
        <v>88</v>
      </c>
      <c r="S7" s="154" t="s">
        <v>88</v>
      </c>
      <c r="T7" s="153"/>
      <c r="U7" s="154"/>
      <c r="V7" s="154"/>
      <c r="W7" s="153"/>
      <c r="X7" s="154" t="s">
        <v>88</v>
      </c>
      <c r="Y7" s="129" t="s">
        <v>258</v>
      </c>
      <c r="Z7" s="129" t="s">
        <v>138</v>
      </c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</row>
    <row r="8" spans="1:252" s="30" customFormat="1" ht="48.75" customHeight="1" x14ac:dyDescent="0.25">
      <c r="A8" s="23">
        <v>4</v>
      </c>
      <c r="B8" s="24" t="s">
        <v>91</v>
      </c>
      <c r="C8" s="27" t="s">
        <v>99</v>
      </c>
      <c r="D8" s="31">
        <v>60158841</v>
      </c>
      <c r="E8" s="46" t="s">
        <v>103</v>
      </c>
      <c r="F8" s="38">
        <v>600096301</v>
      </c>
      <c r="G8" s="91" t="s">
        <v>249</v>
      </c>
      <c r="H8" s="37" t="s">
        <v>85</v>
      </c>
      <c r="I8" s="37" t="s">
        <v>86</v>
      </c>
      <c r="J8" s="38" t="s">
        <v>92</v>
      </c>
      <c r="K8" s="92" t="s">
        <v>140</v>
      </c>
      <c r="L8" s="93">
        <v>5000000</v>
      </c>
      <c r="M8" s="48"/>
      <c r="N8" s="114">
        <v>2023</v>
      </c>
      <c r="O8" s="33">
        <v>2027</v>
      </c>
      <c r="P8" s="33"/>
      <c r="Q8" s="33"/>
      <c r="R8" s="33"/>
      <c r="S8" s="33"/>
      <c r="T8" s="41"/>
      <c r="U8" s="41"/>
      <c r="V8" s="41"/>
      <c r="W8" s="41"/>
      <c r="X8" s="89"/>
      <c r="Y8" s="41" t="s">
        <v>141</v>
      </c>
      <c r="Z8" s="41" t="s">
        <v>142</v>
      </c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</row>
    <row r="9" spans="1:252" s="30" customFormat="1" ht="48.75" customHeight="1" x14ac:dyDescent="0.25">
      <c r="A9" s="37">
        <v>5</v>
      </c>
      <c r="B9" s="24" t="s">
        <v>91</v>
      </c>
      <c r="C9" s="27" t="s">
        <v>99</v>
      </c>
      <c r="D9" s="31">
        <v>60158841</v>
      </c>
      <c r="E9" s="46" t="s">
        <v>103</v>
      </c>
      <c r="F9" s="31">
        <v>600096301</v>
      </c>
      <c r="G9" s="57" t="s">
        <v>93</v>
      </c>
      <c r="H9" s="23" t="s">
        <v>85</v>
      </c>
      <c r="I9" s="23" t="s">
        <v>86</v>
      </c>
      <c r="J9" s="31" t="s">
        <v>92</v>
      </c>
      <c r="K9" s="53" t="s">
        <v>250</v>
      </c>
      <c r="L9" s="147">
        <v>2000000</v>
      </c>
      <c r="M9" s="48"/>
      <c r="N9" s="114">
        <v>2023</v>
      </c>
      <c r="O9" s="27">
        <v>2027</v>
      </c>
      <c r="P9" s="27"/>
      <c r="Q9" s="27"/>
      <c r="R9" s="27"/>
      <c r="S9" s="27"/>
      <c r="T9" s="28"/>
      <c r="U9" s="28"/>
      <c r="V9" s="28"/>
      <c r="W9" s="28"/>
      <c r="X9" s="29"/>
      <c r="Y9" s="28" t="s">
        <v>143</v>
      </c>
      <c r="Z9" s="28" t="s">
        <v>144</v>
      </c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</row>
    <row r="10" spans="1:252" s="30" customFormat="1" ht="48.75" customHeight="1" x14ac:dyDescent="0.25">
      <c r="A10" s="23">
        <v>6</v>
      </c>
      <c r="B10" s="24" t="s">
        <v>91</v>
      </c>
      <c r="C10" s="27" t="s">
        <v>99</v>
      </c>
      <c r="D10" s="31">
        <v>60158841</v>
      </c>
      <c r="E10" s="46" t="s">
        <v>103</v>
      </c>
      <c r="F10" s="31">
        <v>600096301</v>
      </c>
      <c r="G10" s="57" t="s">
        <v>94</v>
      </c>
      <c r="H10" s="23" t="s">
        <v>85</v>
      </c>
      <c r="I10" s="23" t="s">
        <v>86</v>
      </c>
      <c r="J10" s="31" t="s">
        <v>92</v>
      </c>
      <c r="K10" s="53" t="s">
        <v>145</v>
      </c>
      <c r="L10" s="147">
        <v>2000000</v>
      </c>
      <c r="M10" s="48"/>
      <c r="N10" s="114">
        <v>2023</v>
      </c>
      <c r="O10" s="27">
        <v>2027</v>
      </c>
      <c r="P10" s="27"/>
      <c r="Q10" s="27"/>
      <c r="R10" s="27"/>
      <c r="S10" s="27"/>
      <c r="T10" s="28"/>
      <c r="U10" s="28"/>
      <c r="V10" s="28"/>
      <c r="W10" s="28"/>
      <c r="X10" s="29"/>
      <c r="Y10" s="28" t="s">
        <v>143</v>
      </c>
      <c r="Z10" s="28" t="s">
        <v>87</v>
      </c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</row>
    <row r="11" spans="1:252" s="30" customFormat="1" ht="64.5" customHeight="1" x14ac:dyDescent="0.25">
      <c r="A11" s="23">
        <v>7</v>
      </c>
      <c r="B11" s="24" t="s">
        <v>91</v>
      </c>
      <c r="C11" s="27" t="s">
        <v>99</v>
      </c>
      <c r="D11" s="31">
        <v>60158841</v>
      </c>
      <c r="E11" s="46" t="s">
        <v>103</v>
      </c>
      <c r="F11" s="31">
        <v>600096301</v>
      </c>
      <c r="G11" s="57" t="s">
        <v>95</v>
      </c>
      <c r="H11" s="23" t="s">
        <v>85</v>
      </c>
      <c r="I11" s="23" t="s">
        <v>86</v>
      </c>
      <c r="J11" s="31" t="s">
        <v>92</v>
      </c>
      <c r="K11" s="53" t="s">
        <v>146</v>
      </c>
      <c r="L11" s="147">
        <v>1000000</v>
      </c>
      <c r="M11" s="48">
        <f t="shared" ref="M11" si="0">L11*0.85</f>
        <v>850000</v>
      </c>
      <c r="N11" s="114">
        <v>2023</v>
      </c>
      <c r="O11" s="27">
        <v>2027</v>
      </c>
      <c r="P11" s="27"/>
      <c r="Q11" s="28" t="s">
        <v>88</v>
      </c>
      <c r="R11" s="27"/>
      <c r="S11" s="27"/>
      <c r="T11" s="28"/>
      <c r="U11" s="28"/>
      <c r="V11" s="28"/>
      <c r="W11" s="28"/>
      <c r="X11" s="29"/>
      <c r="Y11" s="28" t="s">
        <v>147</v>
      </c>
      <c r="Z11" s="28" t="s">
        <v>87</v>
      </c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</row>
    <row r="12" spans="1:252" s="30" customFormat="1" ht="90" customHeight="1" x14ac:dyDescent="0.25">
      <c r="A12" s="37">
        <v>8</v>
      </c>
      <c r="B12" s="24" t="s">
        <v>91</v>
      </c>
      <c r="C12" s="27" t="s">
        <v>99</v>
      </c>
      <c r="D12" s="31">
        <v>60158841</v>
      </c>
      <c r="E12" s="46" t="s">
        <v>103</v>
      </c>
      <c r="F12" s="31">
        <v>600096301</v>
      </c>
      <c r="G12" s="57" t="s">
        <v>96</v>
      </c>
      <c r="H12" s="23" t="s">
        <v>85</v>
      </c>
      <c r="I12" s="23" t="s">
        <v>86</v>
      </c>
      <c r="J12" s="31" t="s">
        <v>92</v>
      </c>
      <c r="K12" s="53" t="s">
        <v>260</v>
      </c>
      <c r="L12" s="147">
        <v>3000000</v>
      </c>
      <c r="M12" s="48"/>
      <c r="N12" s="114">
        <v>2024</v>
      </c>
      <c r="O12" s="27">
        <v>2027</v>
      </c>
      <c r="P12" s="27"/>
      <c r="Q12" s="27"/>
      <c r="R12" s="27"/>
      <c r="S12" s="27"/>
      <c r="T12" s="28"/>
      <c r="U12" s="28"/>
      <c r="V12" s="28"/>
      <c r="W12" s="28"/>
      <c r="X12" s="29"/>
      <c r="Y12" s="28" t="s">
        <v>143</v>
      </c>
      <c r="Z12" s="28" t="s">
        <v>87</v>
      </c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</row>
    <row r="13" spans="1:252" s="30" customFormat="1" ht="90" customHeight="1" x14ac:dyDescent="0.25">
      <c r="A13" s="117">
        <v>9</v>
      </c>
      <c r="B13" s="126" t="s">
        <v>91</v>
      </c>
      <c r="C13" s="153" t="s">
        <v>99</v>
      </c>
      <c r="D13" s="126">
        <v>60158841</v>
      </c>
      <c r="E13" s="126">
        <v>60158841</v>
      </c>
      <c r="F13" s="126">
        <v>600096301</v>
      </c>
      <c r="G13" s="126" t="s">
        <v>271</v>
      </c>
      <c r="H13" s="154" t="s">
        <v>85</v>
      </c>
      <c r="I13" s="154" t="s">
        <v>86</v>
      </c>
      <c r="J13" s="154" t="s">
        <v>92</v>
      </c>
      <c r="K13" s="126" t="s">
        <v>251</v>
      </c>
      <c r="L13" s="155">
        <v>15000000</v>
      </c>
      <c r="M13" s="153"/>
      <c r="N13" s="154">
        <v>2025</v>
      </c>
      <c r="O13" s="154">
        <v>2027</v>
      </c>
      <c r="P13" s="153"/>
      <c r="Q13" s="153"/>
      <c r="R13" s="153"/>
      <c r="S13" s="153"/>
      <c r="T13" s="154"/>
      <c r="U13" s="153"/>
      <c r="V13" s="153"/>
      <c r="W13" s="153"/>
      <c r="X13" s="153"/>
      <c r="Y13" s="171" t="s">
        <v>143</v>
      </c>
      <c r="Z13" s="172" t="s">
        <v>87</v>
      </c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</row>
    <row r="14" spans="1:252" s="30" customFormat="1" ht="90" customHeight="1" x14ac:dyDescent="0.25">
      <c r="A14" s="37">
        <v>10</v>
      </c>
      <c r="B14" s="24" t="s">
        <v>166</v>
      </c>
      <c r="C14" s="31" t="s">
        <v>167</v>
      </c>
      <c r="D14" s="31">
        <v>70189081</v>
      </c>
      <c r="E14" s="31">
        <v>102306974</v>
      </c>
      <c r="F14" s="31">
        <v>600096441</v>
      </c>
      <c r="G14" s="24" t="s">
        <v>178</v>
      </c>
      <c r="H14" s="23" t="s">
        <v>85</v>
      </c>
      <c r="I14" s="23" t="s">
        <v>86</v>
      </c>
      <c r="J14" s="31" t="s">
        <v>169</v>
      </c>
      <c r="K14" s="53" t="s">
        <v>179</v>
      </c>
      <c r="L14" s="55">
        <v>250000</v>
      </c>
      <c r="M14" s="48"/>
      <c r="N14" s="114">
        <v>2022</v>
      </c>
      <c r="O14" s="27">
        <v>2027</v>
      </c>
      <c r="P14" s="27"/>
      <c r="Q14" s="27"/>
      <c r="R14" s="27"/>
      <c r="S14" s="27"/>
      <c r="T14" s="28"/>
      <c r="U14" s="28"/>
      <c r="V14" s="28"/>
      <c r="W14" s="28"/>
      <c r="X14" s="29"/>
      <c r="Y14" s="27" t="s">
        <v>177</v>
      </c>
      <c r="Z14" s="27" t="s">
        <v>87</v>
      </c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</row>
    <row r="15" spans="1:252" s="30" customFormat="1" ht="90" customHeight="1" x14ac:dyDescent="0.25">
      <c r="A15" s="23">
        <v>11</v>
      </c>
      <c r="B15" s="24" t="s">
        <v>166</v>
      </c>
      <c r="C15" s="31" t="s">
        <v>167</v>
      </c>
      <c r="D15" s="31">
        <v>70189081</v>
      </c>
      <c r="E15" s="31">
        <v>102306974</v>
      </c>
      <c r="F15" s="31">
        <v>600096441</v>
      </c>
      <c r="G15" s="57" t="s">
        <v>183</v>
      </c>
      <c r="H15" s="23" t="s">
        <v>85</v>
      </c>
      <c r="I15" s="23" t="s">
        <v>86</v>
      </c>
      <c r="J15" s="31" t="s">
        <v>169</v>
      </c>
      <c r="K15" s="53" t="s">
        <v>180</v>
      </c>
      <c r="L15" s="45">
        <v>750000</v>
      </c>
      <c r="M15" s="48"/>
      <c r="N15" s="114">
        <v>2022</v>
      </c>
      <c r="O15" s="27">
        <v>2027</v>
      </c>
      <c r="P15" s="27"/>
      <c r="Q15" s="27"/>
      <c r="R15" s="27"/>
      <c r="S15" s="27"/>
      <c r="T15" s="28"/>
      <c r="U15" s="28"/>
      <c r="V15" s="28"/>
      <c r="W15" s="28"/>
      <c r="X15" s="29"/>
      <c r="Y15" s="27" t="s">
        <v>177</v>
      </c>
      <c r="Z15" s="27" t="s">
        <v>87</v>
      </c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</row>
    <row r="16" spans="1:252" s="30" customFormat="1" ht="90" customHeight="1" x14ac:dyDescent="0.25">
      <c r="A16" s="23">
        <v>12</v>
      </c>
      <c r="B16" s="24" t="s">
        <v>166</v>
      </c>
      <c r="C16" s="31" t="s">
        <v>167</v>
      </c>
      <c r="D16" s="31">
        <v>70189081</v>
      </c>
      <c r="E16" s="31">
        <v>102306974</v>
      </c>
      <c r="F16" s="31">
        <v>600096441</v>
      </c>
      <c r="G16" s="57" t="s">
        <v>184</v>
      </c>
      <c r="H16" s="23" t="s">
        <v>85</v>
      </c>
      <c r="I16" s="23" t="s">
        <v>86</v>
      </c>
      <c r="J16" s="31" t="s">
        <v>169</v>
      </c>
      <c r="K16" s="53" t="s">
        <v>181</v>
      </c>
      <c r="L16" s="45">
        <v>150000</v>
      </c>
      <c r="M16" s="45">
        <v>127500</v>
      </c>
      <c r="N16" s="117">
        <v>2022</v>
      </c>
      <c r="O16" s="27">
        <v>2027</v>
      </c>
      <c r="P16" s="27" t="s">
        <v>182</v>
      </c>
      <c r="Q16" s="27"/>
      <c r="R16" s="27"/>
      <c r="S16" s="27" t="s">
        <v>182</v>
      </c>
      <c r="T16" s="28"/>
      <c r="U16" s="28"/>
      <c r="V16" s="28"/>
      <c r="W16" s="28"/>
      <c r="X16" s="29"/>
      <c r="Y16" s="27" t="s">
        <v>177</v>
      </c>
      <c r="Z16" s="27" t="s">
        <v>87</v>
      </c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</row>
    <row r="17" spans="1:252" s="152" customFormat="1" ht="90" customHeight="1" x14ac:dyDescent="0.25">
      <c r="A17" s="117">
        <v>13</v>
      </c>
      <c r="B17" s="166" t="s">
        <v>261</v>
      </c>
      <c r="C17" s="126" t="s">
        <v>84</v>
      </c>
      <c r="D17" s="129">
        <v>48160831</v>
      </c>
      <c r="E17" s="173" t="s">
        <v>262</v>
      </c>
      <c r="F17" s="129">
        <v>600096131</v>
      </c>
      <c r="G17" s="166" t="s">
        <v>263</v>
      </c>
      <c r="H17" s="129" t="s">
        <v>85</v>
      </c>
      <c r="I17" s="129" t="s">
        <v>86</v>
      </c>
      <c r="J17" s="129" t="s">
        <v>86</v>
      </c>
      <c r="K17" s="126" t="s">
        <v>264</v>
      </c>
      <c r="L17" s="174">
        <v>8000000</v>
      </c>
      <c r="M17" s="155"/>
      <c r="N17" s="129">
        <v>2022</v>
      </c>
      <c r="O17" s="129">
        <v>2027</v>
      </c>
      <c r="P17" s="129"/>
      <c r="Q17" s="129"/>
      <c r="R17" s="129"/>
      <c r="S17" s="129"/>
      <c r="T17" s="178"/>
      <c r="U17" s="178"/>
      <c r="V17" s="178"/>
      <c r="W17" s="178"/>
      <c r="X17" s="178"/>
      <c r="Y17" s="166" t="s">
        <v>265</v>
      </c>
      <c r="Z17" s="153" t="s">
        <v>87</v>
      </c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</row>
    <row r="18" spans="1:252" s="152" customFormat="1" ht="90" customHeight="1" x14ac:dyDescent="0.25">
      <c r="A18" s="117">
        <v>14</v>
      </c>
      <c r="B18" s="166" t="s">
        <v>261</v>
      </c>
      <c r="C18" s="126" t="s">
        <v>84</v>
      </c>
      <c r="D18" s="129">
        <v>48160831</v>
      </c>
      <c r="E18" s="173" t="s">
        <v>262</v>
      </c>
      <c r="F18" s="129">
        <v>600096131</v>
      </c>
      <c r="G18" s="166" t="s">
        <v>266</v>
      </c>
      <c r="H18" s="129" t="s">
        <v>85</v>
      </c>
      <c r="I18" s="129" t="s">
        <v>86</v>
      </c>
      <c r="J18" s="129" t="s">
        <v>86</v>
      </c>
      <c r="K18" s="126" t="s">
        <v>267</v>
      </c>
      <c r="L18" s="174">
        <v>10000000</v>
      </c>
      <c r="M18" s="155">
        <v>8500000</v>
      </c>
      <c r="N18" s="129">
        <v>2022</v>
      </c>
      <c r="O18" s="129">
        <v>2027</v>
      </c>
      <c r="P18" s="129" t="s">
        <v>88</v>
      </c>
      <c r="Q18" s="129" t="s">
        <v>88</v>
      </c>
      <c r="R18" s="129" t="s">
        <v>88</v>
      </c>
      <c r="S18" s="129" t="s">
        <v>88</v>
      </c>
      <c r="T18" s="179"/>
      <c r="U18" s="178"/>
      <c r="V18" s="178"/>
      <c r="W18" s="178"/>
      <c r="X18" s="178"/>
      <c r="Y18" s="153" t="s">
        <v>268</v>
      </c>
      <c r="Z18" s="153" t="s">
        <v>87</v>
      </c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</row>
    <row r="19" spans="1:252" s="152" customFormat="1" ht="90" customHeight="1" x14ac:dyDescent="0.25">
      <c r="A19" s="117">
        <v>15</v>
      </c>
      <c r="B19" s="166" t="s">
        <v>261</v>
      </c>
      <c r="C19" s="126" t="s">
        <v>84</v>
      </c>
      <c r="D19" s="129">
        <v>48160831</v>
      </c>
      <c r="E19" s="173" t="s">
        <v>262</v>
      </c>
      <c r="F19" s="129">
        <v>600096131</v>
      </c>
      <c r="G19" s="166" t="s">
        <v>269</v>
      </c>
      <c r="H19" s="129" t="s">
        <v>85</v>
      </c>
      <c r="I19" s="129" t="s">
        <v>86</v>
      </c>
      <c r="J19" s="129" t="s">
        <v>86</v>
      </c>
      <c r="K19" s="126" t="s">
        <v>270</v>
      </c>
      <c r="L19" s="174">
        <v>4000000</v>
      </c>
      <c r="M19" s="155"/>
      <c r="N19" s="129">
        <v>2022</v>
      </c>
      <c r="O19" s="129">
        <v>2027</v>
      </c>
      <c r="P19" s="129"/>
      <c r="Q19" s="129"/>
      <c r="R19" s="129"/>
      <c r="S19" s="129"/>
      <c r="T19" s="178"/>
      <c r="U19" s="178"/>
      <c r="V19" s="178"/>
      <c r="W19" s="178"/>
      <c r="X19" s="178"/>
      <c r="Y19" s="166" t="s">
        <v>265</v>
      </c>
      <c r="Z19" s="153" t="s">
        <v>87</v>
      </c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</row>
    <row r="20" spans="1:252" s="30" customFormat="1" ht="76.5" customHeight="1" x14ac:dyDescent="0.25">
      <c r="A20" s="37">
        <v>16</v>
      </c>
      <c r="B20" s="32" t="s">
        <v>155</v>
      </c>
      <c r="C20" s="37" t="s">
        <v>84</v>
      </c>
      <c r="D20" s="175" t="s">
        <v>156</v>
      </c>
      <c r="E20" s="175" t="s">
        <v>157</v>
      </c>
      <c r="F20" s="38">
        <v>600096068</v>
      </c>
      <c r="G20" s="176" t="s">
        <v>158</v>
      </c>
      <c r="H20" s="37" t="s">
        <v>85</v>
      </c>
      <c r="I20" s="37" t="s">
        <v>86</v>
      </c>
      <c r="J20" s="37" t="s">
        <v>86</v>
      </c>
      <c r="K20" s="92" t="s">
        <v>213</v>
      </c>
      <c r="L20" s="177">
        <v>500000</v>
      </c>
      <c r="M20" s="48">
        <f t="shared" ref="M20" si="1">L20*0.85</f>
        <v>425000</v>
      </c>
      <c r="N20" s="114">
        <v>2022</v>
      </c>
      <c r="O20" s="33">
        <v>2027</v>
      </c>
      <c r="P20" s="33" t="s">
        <v>88</v>
      </c>
      <c r="Q20" s="33" t="s">
        <v>88</v>
      </c>
      <c r="R20" s="33"/>
      <c r="S20" s="33" t="s">
        <v>88</v>
      </c>
      <c r="T20" s="41"/>
      <c r="U20" s="41"/>
      <c r="V20" s="41"/>
      <c r="W20" s="41"/>
      <c r="X20" s="89"/>
      <c r="Y20" s="33" t="s">
        <v>162</v>
      </c>
      <c r="Z20" s="33" t="s">
        <v>87</v>
      </c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</row>
    <row r="21" spans="1:252" s="30" customFormat="1" ht="98.25" customHeight="1" x14ac:dyDescent="0.25">
      <c r="A21" s="37">
        <v>17</v>
      </c>
      <c r="B21" s="24" t="s">
        <v>155</v>
      </c>
      <c r="C21" s="23" t="s">
        <v>84</v>
      </c>
      <c r="D21" s="46" t="s">
        <v>156</v>
      </c>
      <c r="E21" s="46" t="s">
        <v>157</v>
      </c>
      <c r="F21" s="31">
        <v>600096068</v>
      </c>
      <c r="G21" s="21" t="s">
        <v>159</v>
      </c>
      <c r="H21" s="23" t="s">
        <v>85</v>
      </c>
      <c r="I21" s="23" t="s">
        <v>86</v>
      </c>
      <c r="J21" s="23" t="s">
        <v>86</v>
      </c>
      <c r="K21" s="53" t="s">
        <v>212</v>
      </c>
      <c r="L21" s="56">
        <v>200000</v>
      </c>
      <c r="M21" s="48"/>
      <c r="N21" s="114">
        <v>2022</v>
      </c>
      <c r="O21" s="27">
        <v>2027</v>
      </c>
      <c r="P21" s="27"/>
      <c r="Q21" s="27"/>
      <c r="R21" s="27"/>
      <c r="S21" s="27"/>
      <c r="T21" s="28"/>
      <c r="U21" s="28"/>
      <c r="V21" s="28"/>
      <c r="W21" s="28"/>
      <c r="X21" s="29"/>
      <c r="Y21" s="27" t="s">
        <v>163</v>
      </c>
      <c r="Z21" s="27" t="s">
        <v>87</v>
      </c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</row>
    <row r="22" spans="1:252" s="30" customFormat="1" ht="72" customHeight="1" x14ac:dyDescent="0.25">
      <c r="A22" s="23">
        <v>18</v>
      </c>
      <c r="B22" s="24" t="s">
        <v>155</v>
      </c>
      <c r="C22" s="23" t="s">
        <v>84</v>
      </c>
      <c r="D22" s="46" t="s">
        <v>156</v>
      </c>
      <c r="E22" s="46" t="s">
        <v>157</v>
      </c>
      <c r="F22" s="31">
        <v>600096068</v>
      </c>
      <c r="G22" s="21" t="s">
        <v>160</v>
      </c>
      <c r="H22" s="23" t="s">
        <v>85</v>
      </c>
      <c r="I22" s="23" t="s">
        <v>86</v>
      </c>
      <c r="J22" s="23" t="s">
        <v>86</v>
      </c>
      <c r="K22" s="53" t="s">
        <v>211</v>
      </c>
      <c r="L22" s="56">
        <v>200000</v>
      </c>
      <c r="M22" s="48"/>
      <c r="N22" s="114">
        <v>2022</v>
      </c>
      <c r="O22" s="27">
        <v>2027</v>
      </c>
      <c r="P22" s="27"/>
      <c r="Q22" s="27"/>
      <c r="R22" s="27"/>
      <c r="S22" s="27"/>
      <c r="T22" s="28"/>
      <c r="U22" s="28"/>
      <c r="V22" s="28"/>
      <c r="W22" s="28"/>
      <c r="X22" s="29"/>
      <c r="Y22" s="27" t="s">
        <v>164</v>
      </c>
      <c r="Z22" s="27" t="s">
        <v>87</v>
      </c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</row>
    <row r="23" spans="1:252" s="42" customFormat="1" ht="63.75" customHeight="1" x14ac:dyDescent="0.2">
      <c r="A23" s="37">
        <v>19</v>
      </c>
      <c r="B23" s="24" t="s">
        <v>155</v>
      </c>
      <c r="C23" s="23" t="s">
        <v>84</v>
      </c>
      <c r="D23" s="46" t="s">
        <v>156</v>
      </c>
      <c r="E23" s="46" t="s">
        <v>157</v>
      </c>
      <c r="F23" s="31">
        <v>600096068</v>
      </c>
      <c r="G23" s="21" t="s">
        <v>161</v>
      </c>
      <c r="H23" s="23" t="s">
        <v>85</v>
      </c>
      <c r="I23" s="23" t="s">
        <v>86</v>
      </c>
      <c r="J23" s="23" t="s">
        <v>86</v>
      </c>
      <c r="K23" s="53" t="s">
        <v>210</v>
      </c>
      <c r="L23" s="56">
        <v>500000</v>
      </c>
      <c r="M23" s="48"/>
      <c r="N23" s="114">
        <v>2022</v>
      </c>
      <c r="O23" s="27">
        <v>2027</v>
      </c>
      <c r="P23" s="27"/>
      <c r="Q23" s="27"/>
      <c r="R23" s="27"/>
      <c r="S23" s="27"/>
      <c r="T23" s="28"/>
      <c r="U23" s="28"/>
      <c r="V23" s="28"/>
      <c r="W23" s="28"/>
      <c r="X23" s="29"/>
      <c r="Y23" s="27" t="s">
        <v>165</v>
      </c>
      <c r="Z23" s="27" t="s">
        <v>87</v>
      </c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</row>
    <row r="24" spans="1:252" s="25" customFormat="1" ht="72.599999999999994" customHeight="1" x14ac:dyDescent="0.2">
      <c r="A24" s="37">
        <v>20</v>
      </c>
      <c r="B24" s="24" t="s">
        <v>185</v>
      </c>
      <c r="C24" s="27" t="s">
        <v>186</v>
      </c>
      <c r="D24" s="31">
        <v>60158859</v>
      </c>
      <c r="E24" s="46" t="s">
        <v>187</v>
      </c>
      <c r="F24" s="31">
        <v>600096530</v>
      </c>
      <c r="G24" s="21" t="s">
        <v>189</v>
      </c>
      <c r="H24" s="23" t="s">
        <v>85</v>
      </c>
      <c r="I24" s="23" t="s">
        <v>86</v>
      </c>
      <c r="J24" s="31" t="s">
        <v>188</v>
      </c>
      <c r="K24" s="24" t="s">
        <v>209</v>
      </c>
      <c r="L24" s="56">
        <v>2500000</v>
      </c>
      <c r="M24" s="48">
        <f t="shared" ref="M24:M34" si="2">L24*0.85</f>
        <v>2125000</v>
      </c>
      <c r="N24" s="114">
        <v>2022</v>
      </c>
      <c r="O24" s="27">
        <v>2027</v>
      </c>
      <c r="P24" s="27" t="s">
        <v>88</v>
      </c>
      <c r="Q24" s="27"/>
      <c r="R24" s="27"/>
      <c r="S24" s="27" t="s">
        <v>88</v>
      </c>
      <c r="T24" s="28" t="s">
        <v>88</v>
      </c>
      <c r="U24" s="28"/>
      <c r="V24" s="28"/>
      <c r="W24" s="28"/>
      <c r="X24" s="29"/>
      <c r="Y24" s="27" t="s">
        <v>190</v>
      </c>
      <c r="Z24" s="27" t="s">
        <v>87</v>
      </c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</row>
    <row r="25" spans="1:252" s="25" customFormat="1" ht="57" customHeight="1" x14ac:dyDescent="0.2">
      <c r="A25" s="37">
        <v>21</v>
      </c>
      <c r="B25" s="24" t="s">
        <v>185</v>
      </c>
      <c r="C25" s="27" t="s">
        <v>186</v>
      </c>
      <c r="D25" s="31">
        <v>60158859</v>
      </c>
      <c r="E25" s="46" t="s">
        <v>187</v>
      </c>
      <c r="F25" s="31">
        <v>600096530</v>
      </c>
      <c r="G25" s="21" t="s">
        <v>191</v>
      </c>
      <c r="H25" s="23" t="s">
        <v>85</v>
      </c>
      <c r="I25" s="23" t="s">
        <v>86</v>
      </c>
      <c r="J25" s="31" t="s">
        <v>188</v>
      </c>
      <c r="K25" s="53" t="s">
        <v>208</v>
      </c>
      <c r="L25" s="56">
        <v>100000</v>
      </c>
      <c r="M25" s="48">
        <f t="shared" si="2"/>
        <v>85000</v>
      </c>
      <c r="N25" s="27">
        <v>2022</v>
      </c>
      <c r="O25" s="27">
        <v>2027</v>
      </c>
      <c r="P25" s="27"/>
      <c r="Q25" s="27" t="s">
        <v>88</v>
      </c>
      <c r="R25" s="27"/>
      <c r="S25" s="27"/>
      <c r="T25" s="28"/>
      <c r="U25" s="28"/>
      <c r="V25" s="28"/>
      <c r="W25" s="28"/>
      <c r="X25" s="29"/>
      <c r="Y25" s="27" t="s">
        <v>192</v>
      </c>
      <c r="Z25" s="27" t="s">
        <v>87</v>
      </c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</row>
    <row r="26" spans="1:252" s="25" customFormat="1" ht="93.6" customHeight="1" x14ac:dyDescent="0.2">
      <c r="A26" s="23">
        <v>22</v>
      </c>
      <c r="B26" s="24" t="s">
        <v>185</v>
      </c>
      <c r="C26" s="27" t="s">
        <v>186</v>
      </c>
      <c r="D26" s="31">
        <v>60158859</v>
      </c>
      <c r="E26" s="46" t="s">
        <v>187</v>
      </c>
      <c r="F26" s="31">
        <v>600096530</v>
      </c>
      <c r="G26" s="21" t="s">
        <v>193</v>
      </c>
      <c r="H26" s="23" t="s">
        <v>85</v>
      </c>
      <c r="I26" s="23" t="s">
        <v>86</v>
      </c>
      <c r="J26" s="31" t="s">
        <v>188</v>
      </c>
      <c r="K26" s="53" t="s">
        <v>207</v>
      </c>
      <c r="L26" s="56">
        <v>3000000</v>
      </c>
      <c r="M26" s="48">
        <f t="shared" si="2"/>
        <v>2550000</v>
      </c>
      <c r="N26" s="27">
        <v>2022</v>
      </c>
      <c r="O26" s="27">
        <v>2027</v>
      </c>
      <c r="P26" s="27"/>
      <c r="Q26" s="27"/>
      <c r="R26" s="27" t="s">
        <v>88</v>
      </c>
      <c r="S26" s="27"/>
      <c r="T26" s="28"/>
      <c r="U26" s="28"/>
      <c r="V26" s="28"/>
      <c r="W26" s="28"/>
      <c r="X26" s="29"/>
      <c r="Y26" s="27" t="s">
        <v>192</v>
      </c>
      <c r="Z26" s="27" t="s">
        <v>87</v>
      </c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</row>
    <row r="27" spans="1:252" s="131" customFormat="1" ht="78.599999999999994" customHeight="1" x14ac:dyDescent="0.2">
      <c r="A27" s="117">
        <v>23</v>
      </c>
      <c r="B27" s="115" t="s">
        <v>185</v>
      </c>
      <c r="C27" s="117" t="s">
        <v>186</v>
      </c>
      <c r="D27" s="116">
        <v>60158859</v>
      </c>
      <c r="E27" s="125" t="s">
        <v>187</v>
      </c>
      <c r="F27" s="116">
        <v>600096530</v>
      </c>
      <c r="G27" s="115" t="s">
        <v>229</v>
      </c>
      <c r="H27" s="117" t="s">
        <v>85</v>
      </c>
      <c r="I27" s="117" t="s">
        <v>86</v>
      </c>
      <c r="J27" s="116" t="s">
        <v>188</v>
      </c>
      <c r="K27" s="126" t="s">
        <v>230</v>
      </c>
      <c r="L27" s="127">
        <v>2600000</v>
      </c>
      <c r="M27" s="128">
        <f t="shared" si="2"/>
        <v>2210000</v>
      </c>
      <c r="N27" s="117">
        <v>2022</v>
      </c>
      <c r="O27" s="117">
        <v>2027</v>
      </c>
      <c r="P27" s="117" t="s">
        <v>88</v>
      </c>
      <c r="Q27" s="117" t="s">
        <v>88</v>
      </c>
      <c r="R27" s="117" t="s">
        <v>88</v>
      </c>
      <c r="S27" s="117" t="s">
        <v>88</v>
      </c>
      <c r="T27" s="129" t="s">
        <v>88</v>
      </c>
      <c r="U27" s="129"/>
      <c r="V27" s="129"/>
      <c r="W27" s="129"/>
      <c r="X27" s="129"/>
      <c r="Y27" s="117" t="s">
        <v>190</v>
      </c>
      <c r="Z27" s="117" t="s">
        <v>87</v>
      </c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130"/>
      <c r="GE27" s="130"/>
      <c r="GF27" s="130"/>
      <c r="GG27" s="130"/>
      <c r="GH27" s="130"/>
      <c r="GI27" s="130"/>
      <c r="GJ27" s="130"/>
      <c r="GK27" s="130"/>
      <c r="GL27" s="130"/>
      <c r="GM27" s="130"/>
      <c r="GN27" s="130"/>
      <c r="GO27" s="130"/>
      <c r="GP27" s="130"/>
      <c r="GQ27" s="130"/>
      <c r="GR27" s="130"/>
      <c r="GS27" s="130"/>
      <c r="GT27" s="130"/>
      <c r="GU27" s="130"/>
      <c r="GV27" s="130"/>
      <c r="GW27" s="130"/>
      <c r="GX27" s="130"/>
      <c r="GY27" s="130"/>
      <c r="GZ27" s="130"/>
      <c r="HA27" s="130"/>
      <c r="HB27" s="130"/>
      <c r="HC27" s="130"/>
      <c r="HD27" s="130"/>
      <c r="HE27" s="130"/>
      <c r="HF27" s="130"/>
      <c r="HG27" s="130"/>
      <c r="HH27" s="130"/>
      <c r="HI27" s="130"/>
      <c r="HJ27" s="130"/>
      <c r="HK27" s="130"/>
      <c r="HL27" s="130"/>
      <c r="HM27" s="130"/>
      <c r="HN27" s="130"/>
      <c r="HO27" s="130"/>
      <c r="HP27" s="130"/>
      <c r="HQ27" s="130"/>
      <c r="HR27" s="130"/>
      <c r="HS27" s="130"/>
      <c r="HT27" s="130"/>
      <c r="HU27" s="130"/>
      <c r="HV27" s="130"/>
      <c r="HW27" s="130"/>
      <c r="HX27" s="130"/>
      <c r="HY27" s="130"/>
      <c r="HZ27" s="130"/>
      <c r="IA27" s="130"/>
      <c r="IB27" s="130"/>
      <c r="IC27" s="130"/>
      <c r="ID27" s="130"/>
      <c r="IE27" s="130"/>
      <c r="IF27" s="130"/>
      <c r="IG27" s="130"/>
      <c r="IH27" s="130"/>
      <c r="II27" s="130"/>
      <c r="IJ27" s="130"/>
      <c r="IK27" s="130"/>
      <c r="IL27" s="130"/>
      <c r="IM27" s="130"/>
      <c r="IN27" s="130"/>
      <c r="IO27" s="130"/>
      <c r="IP27" s="130"/>
      <c r="IQ27" s="130"/>
      <c r="IR27" s="130"/>
    </row>
    <row r="28" spans="1:252" s="131" customFormat="1" ht="76.900000000000006" customHeight="1" x14ac:dyDescent="0.2">
      <c r="A28" s="114">
        <v>24</v>
      </c>
      <c r="B28" s="115" t="s">
        <v>185</v>
      </c>
      <c r="C28" s="117" t="s">
        <v>186</v>
      </c>
      <c r="D28" s="116">
        <v>60158859</v>
      </c>
      <c r="E28" s="125" t="s">
        <v>187</v>
      </c>
      <c r="F28" s="116">
        <v>600096530</v>
      </c>
      <c r="G28" s="115" t="s">
        <v>231</v>
      </c>
      <c r="H28" s="117" t="s">
        <v>85</v>
      </c>
      <c r="I28" s="117" t="s">
        <v>86</v>
      </c>
      <c r="J28" s="116" t="s">
        <v>188</v>
      </c>
      <c r="K28" s="126" t="s">
        <v>232</v>
      </c>
      <c r="L28" s="127">
        <v>5000000</v>
      </c>
      <c r="M28" s="128">
        <f t="shared" si="2"/>
        <v>4250000</v>
      </c>
      <c r="N28" s="117">
        <v>2022</v>
      </c>
      <c r="O28" s="117">
        <v>2027</v>
      </c>
      <c r="P28" s="117" t="s">
        <v>88</v>
      </c>
      <c r="Q28" s="117"/>
      <c r="R28" s="117"/>
      <c r="S28" s="117" t="s">
        <v>88</v>
      </c>
      <c r="T28" s="129" t="s">
        <v>88</v>
      </c>
      <c r="U28" s="129"/>
      <c r="V28" s="129"/>
      <c r="W28" s="129"/>
      <c r="X28" s="129"/>
      <c r="Y28" s="117" t="s">
        <v>190</v>
      </c>
      <c r="Z28" s="117" t="s">
        <v>87</v>
      </c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0"/>
      <c r="EG28" s="13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30"/>
      <c r="GO28" s="130"/>
      <c r="GP28" s="130"/>
      <c r="GQ28" s="130"/>
      <c r="GR28" s="130"/>
      <c r="GS28" s="130"/>
      <c r="GT28" s="130"/>
      <c r="GU28" s="130"/>
      <c r="GV28" s="130"/>
      <c r="GW28" s="130"/>
      <c r="GX28" s="130"/>
      <c r="GY28" s="130"/>
      <c r="GZ28" s="130"/>
      <c r="HA28" s="130"/>
      <c r="HB28" s="130"/>
      <c r="HC28" s="130"/>
      <c r="HD28" s="130"/>
      <c r="HE28" s="130"/>
      <c r="HF28" s="130"/>
      <c r="HG28" s="130"/>
      <c r="HH28" s="130"/>
      <c r="HI28" s="130"/>
      <c r="HJ28" s="130"/>
      <c r="HK28" s="130"/>
      <c r="HL28" s="130"/>
      <c r="HM28" s="130"/>
      <c r="HN28" s="130"/>
      <c r="HO28" s="130"/>
      <c r="HP28" s="130"/>
      <c r="HQ28" s="130"/>
      <c r="HR28" s="130"/>
      <c r="HS28" s="130"/>
      <c r="HT28" s="130"/>
      <c r="HU28" s="130"/>
      <c r="HV28" s="130"/>
      <c r="HW28" s="130"/>
      <c r="HX28" s="130"/>
      <c r="HY28" s="130"/>
      <c r="HZ28" s="130"/>
      <c r="IA28" s="130"/>
      <c r="IB28" s="130"/>
      <c r="IC28" s="130"/>
      <c r="ID28" s="130"/>
      <c r="IE28" s="130"/>
      <c r="IF28" s="130"/>
      <c r="IG28" s="130"/>
      <c r="IH28" s="130"/>
      <c r="II28" s="130"/>
      <c r="IJ28" s="130"/>
      <c r="IK28" s="130"/>
      <c r="IL28" s="130"/>
      <c r="IM28" s="130"/>
      <c r="IN28" s="130"/>
      <c r="IO28" s="130"/>
      <c r="IP28" s="130"/>
      <c r="IQ28" s="130"/>
      <c r="IR28" s="130"/>
    </row>
    <row r="29" spans="1:252" s="25" customFormat="1" ht="54" customHeight="1" x14ac:dyDescent="0.2">
      <c r="A29" s="23">
        <v>25</v>
      </c>
      <c r="B29" s="104" t="s">
        <v>185</v>
      </c>
      <c r="C29" s="109" t="s">
        <v>186</v>
      </c>
      <c r="D29" s="105">
        <v>60158859</v>
      </c>
      <c r="E29" s="106" t="s">
        <v>187</v>
      </c>
      <c r="F29" s="105">
        <v>600096530</v>
      </c>
      <c r="G29" s="107" t="s">
        <v>194</v>
      </c>
      <c r="H29" s="108" t="s">
        <v>85</v>
      </c>
      <c r="I29" s="108" t="s">
        <v>86</v>
      </c>
      <c r="J29" s="105" t="s">
        <v>188</v>
      </c>
      <c r="K29" s="112" t="s">
        <v>204</v>
      </c>
      <c r="L29" s="56">
        <v>500000</v>
      </c>
      <c r="M29" s="48">
        <f t="shared" si="2"/>
        <v>425000</v>
      </c>
      <c r="N29" s="109">
        <v>2022</v>
      </c>
      <c r="O29" s="109">
        <v>2027</v>
      </c>
      <c r="P29" s="109"/>
      <c r="Q29" s="109"/>
      <c r="R29" s="109"/>
      <c r="S29" s="109"/>
      <c r="T29" s="110"/>
      <c r="U29" s="110"/>
      <c r="V29" s="110"/>
      <c r="W29" s="110"/>
      <c r="X29" s="111"/>
      <c r="Y29" s="109" t="s">
        <v>192</v>
      </c>
      <c r="Z29" s="109" t="s">
        <v>87</v>
      </c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</row>
    <row r="30" spans="1:252" s="25" customFormat="1" ht="46.5" customHeight="1" x14ac:dyDescent="0.2">
      <c r="A30" s="23">
        <v>26</v>
      </c>
      <c r="B30" s="104" t="s">
        <v>185</v>
      </c>
      <c r="C30" s="109" t="s">
        <v>186</v>
      </c>
      <c r="D30" s="105">
        <v>60158859</v>
      </c>
      <c r="E30" s="106" t="s">
        <v>187</v>
      </c>
      <c r="F30" s="105">
        <v>600096530</v>
      </c>
      <c r="G30" s="107" t="s">
        <v>195</v>
      </c>
      <c r="H30" s="108" t="s">
        <v>85</v>
      </c>
      <c r="I30" s="108" t="s">
        <v>86</v>
      </c>
      <c r="J30" s="105" t="s">
        <v>188</v>
      </c>
      <c r="K30" s="112" t="s">
        <v>206</v>
      </c>
      <c r="L30" s="56">
        <v>150000</v>
      </c>
      <c r="M30" s="48">
        <f t="shared" si="2"/>
        <v>127500</v>
      </c>
      <c r="N30" s="109">
        <v>2022</v>
      </c>
      <c r="O30" s="109">
        <v>2027</v>
      </c>
      <c r="P30" s="109"/>
      <c r="Q30" s="109"/>
      <c r="R30" s="109"/>
      <c r="S30" s="109"/>
      <c r="T30" s="110"/>
      <c r="U30" s="110"/>
      <c r="V30" s="110"/>
      <c r="W30" s="110"/>
      <c r="X30" s="111"/>
      <c r="Y30" s="109" t="s">
        <v>192</v>
      </c>
      <c r="Z30" s="109" t="s">
        <v>87</v>
      </c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</row>
    <row r="31" spans="1:252" s="25" customFormat="1" ht="48" customHeight="1" x14ac:dyDescent="0.2">
      <c r="A31" s="23">
        <v>27</v>
      </c>
      <c r="B31" s="104" t="s">
        <v>185</v>
      </c>
      <c r="C31" s="109" t="s">
        <v>186</v>
      </c>
      <c r="D31" s="105">
        <v>60158859</v>
      </c>
      <c r="E31" s="106" t="s">
        <v>187</v>
      </c>
      <c r="F31" s="105">
        <v>600096530</v>
      </c>
      <c r="G31" s="107" t="s">
        <v>196</v>
      </c>
      <c r="H31" s="108" t="s">
        <v>85</v>
      </c>
      <c r="I31" s="108" t="s">
        <v>86</v>
      </c>
      <c r="J31" s="105" t="s">
        <v>188</v>
      </c>
      <c r="K31" s="112" t="s">
        <v>205</v>
      </c>
      <c r="L31" s="56">
        <v>40000000</v>
      </c>
      <c r="M31" s="48">
        <f t="shared" si="2"/>
        <v>34000000</v>
      </c>
      <c r="N31" s="109">
        <v>2022</v>
      </c>
      <c r="O31" s="109">
        <v>2027</v>
      </c>
      <c r="P31" s="109"/>
      <c r="Q31" s="109"/>
      <c r="R31" s="109"/>
      <c r="S31" s="109"/>
      <c r="T31" s="110"/>
      <c r="U31" s="110"/>
      <c r="V31" s="110" t="s">
        <v>88</v>
      </c>
      <c r="W31" s="110"/>
      <c r="X31" s="111"/>
      <c r="Y31" s="109" t="s">
        <v>192</v>
      </c>
      <c r="Z31" s="109" t="s">
        <v>87</v>
      </c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</row>
    <row r="32" spans="1:252" s="25" customFormat="1" ht="42" customHeight="1" x14ac:dyDescent="0.2">
      <c r="A32" s="23">
        <v>28</v>
      </c>
      <c r="B32" s="104" t="s">
        <v>185</v>
      </c>
      <c r="C32" s="109" t="s">
        <v>186</v>
      </c>
      <c r="D32" s="105">
        <v>60158859</v>
      </c>
      <c r="E32" s="106" t="s">
        <v>187</v>
      </c>
      <c r="F32" s="105">
        <v>600096530</v>
      </c>
      <c r="G32" s="107" t="s">
        <v>197</v>
      </c>
      <c r="H32" s="108" t="s">
        <v>85</v>
      </c>
      <c r="I32" s="108" t="s">
        <v>86</v>
      </c>
      <c r="J32" s="105" t="s">
        <v>188</v>
      </c>
      <c r="K32" s="112" t="s">
        <v>204</v>
      </c>
      <c r="L32" s="56">
        <v>200000</v>
      </c>
      <c r="M32" s="48">
        <f t="shared" si="2"/>
        <v>170000</v>
      </c>
      <c r="N32" s="109">
        <v>2022</v>
      </c>
      <c r="O32" s="109">
        <v>2027</v>
      </c>
      <c r="P32" s="109"/>
      <c r="Q32" s="109"/>
      <c r="R32" s="109"/>
      <c r="S32" s="109"/>
      <c r="T32" s="110"/>
      <c r="U32" s="110"/>
      <c r="V32" s="110"/>
      <c r="W32" s="110"/>
      <c r="X32" s="111"/>
      <c r="Y32" s="109" t="s">
        <v>192</v>
      </c>
      <c r="Z32" s="109" t="s">
        <v>87</v>
      </c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</row>
    <row r="33" spans="1:252" s="131" customFormat="1" ht="47.25" customHeight="1" x14ac:dyDescent="0.2">
      <c r="A33" s="114">
        <v>29</v>
      </c>
      <c r="B33" s="132" t="s">
        <v>185</v>
      </c>
      <c r="C33" s="135" t="s">
        <v>186</v>
      </c>
      <c r="D33" s="133">
        <v>60158859</v>
      </c>
      <c r="E33" s="134" t="s">
        <v>187</v>
      </c>
      <c r="F33" s="133">
        <v>600096530</v>
      </c>
      <c r="G33" s="132" t="s">
        <v>198</v>
      </c>
      <c r="H33" s="135" t="s">
        <v>85</v>
      </c>
      <c r="I33" s="135" t="s">
        <v>86</v>
      </c>
      <c r="J33" s="133" t="s">
        <v>188</v>
      </c>
      <c r="K33" s="136" t="s">
        <v>233</v>
      </c>
      <c r="L33" s="127">
        <v>40000000</v>
      </c>
      <c r="M33" s="128">
        <f t="shared" si="2"/>
        <v>34000000</v>
      </c>
      <c r="N33" s="135">
        <v>2022</v>
      </c>
      <c r="O33" s="135">
        <v>2027</v>
      </c>
      <c r="P33" s="135"/>
      <c r="Q33" s="135"/>
      <c r="R33" s="135"/>
      <c r="S33" s="135"/>
      <c r="T33" s="137"/>
      <c r="U33" s="137"/>
      <c r="V33" s="137" t="s">
        <v>88</v>
      </c>
      <c r="W33" s="137"/>
      <c r="X33" s="137"/>
      <c r="Y33" s="135" t="s">
        <v>192</v>
      </c>
      <c r="Z33" s="135" t="s">
        <v>87</v>
      </c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</row>
    <row r="34" spans="1:252" s="25" customFormat="1" ht="50.25" customHeight="1" x14ac:dyDescent="0.2">
      <c r="A34" s="23">
        <v>30</v>
      </c>
      <c r="B34" s="104" t="s">
        <v>185</v>
      </c>
      <c r="C34" s="109" t="s">
        <v>186</v>
      </c>
      <c r="D34" s="105">
        <v>60158859</v>
      </c>
      <c r="E34" s="106" t="s">
        <v>187</v>
      </c>
      <c r="F34" s="105">
        <v>600096530</v>
      </c>
      <c r="G34" s="107" t="s">
        <v>199</v>
      </c>
      <c r="H34" s="108" t="s">
        <v>85</v>
      </c>
      <c r="I34" s="108" t="s">
        <v>86</v>
      </c>
      <c r="J34" s="105" t="s">
        <v>188</v>
      </c>
      <c r="K34" s="112" t="s">
        <v>203</v>
      </c>
      <c r="L34" s="56">
        <v>2000000</v>
      </c>
      <c r="M34" s="48">
        <f t="shared" si="2"/>
        <v>1700000</v>
      </c>
      <c r="N34" s="109">
        <v>2022</v>
      </c>
      <c r="O34" s="109">
        <v>2027</v>
      </c>
      <c r="P34" s="109"/>
      <c r="Q34" s="109"/>
      <c r="R34" s="109" t="s">
        <v>88</v>
      </c>
      <c r="S34" s="109" t="s">
        <v>88</v>
      </c>
      <c r="T34" s="110" t="s">
        <v>88</v>
      </c>
      <c r="U34" s="110"/>
      <c r="V34" s="110"/>
      <c r="W34" s="110"/>
      <c r="X34" s="111"/>
      <c r="Y34" s="109" t="s">
        <v>192</v>
      </c>
      <c r="Z34" s="109" t="s">
        <v>87</v>
      </c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</row>
    <row r="35" spans="1:252" s="15" customFormat="1" x14ac:dyDescent="0.25">
      <c r="A35" s="14" t="s">
        <v>43</v>
      </c>
      <c r="B35" s="18"/>
      <c r="C35" s="14"/>
      <c r="D35" s="14"/>
      <c r="E35" s="14"/>
      <c r="F35" s="14"/>
      <c r="G35" s="18"/>
      <c r="H35" s="14"/>
      <c r="I35" s="14"/>
      <c r="J35" s="14"/>
      <c r="L35" s="14"/>
      <c r="Y35" s="14"/>
      <c r="Z35" s="14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</row>
    <row r="36" spans="1:252" s="52" customFormat="1" x14ac:dyDescent="0.25">
      <c r="A36" s="118"/>
      <c r="B36" s="119"/>
      <c r="C36" s="118"/>
      <c r="D36" s="118"/>
      <c r="E36" s="118"/>
      <c r="F36" s="118"/>
      <c r="G36" s="119"/>
      <c r="H36" s="118"/>
      <c r="I36" s="118"/>
      <c r="J36" s="118"/>
      <c r="L36" s="118"/>
      <c r="Y36" s="118"/>
      <c r="Z36" s="118"/>
    </row>
    <row r="37" spans="1:252" s="52" customFormat="1" x14ac:dyDescent="0.25">
      <c r="A37" s="118"/>
      <c r="B37" s="119"/>
      <c r="C37" s="118"/>
      <c r="D37" s="118"/>
      <c r="E37" s="118"/>
      <c r="F37" s="118"/>
      <c r="G37" s="119"/>
      <c r="H37" s="118"/>
      <c r="I37" s="118"/>
      <c r="J37" s="118"/>
      <c r="L37" s="118"/>
      <c r="Y37" s="118"/>
      <c r="Z37" s="118"/>
    </row>
    <row r="38" spans="1:252" x14ac:dyDescent="0.25">
      <c r="A38" s="181"/>
      <c r="B38" s="182"/>
      <c r="C38" s="180"/>
      <c r="D38" s="180"/>
      <c r="E38" s="180"/>
      <c r="F38" s="180"/>
      <c r="G38" s="182"/>
      <c r="H38" s="180"/>
      <c r="I38" s="180"/>
      <c r="J38" s="180"/>
      <c r="K38" s="180"/>
    </row>
    <row r="39" spans="1:252" x14ac:dyDescent="0.25">
      <c r="A39" s="181"/>
      <c r="B39" s="182"/>
      <c r="C39" s="180"/>
      <c r="D39" s="180"/>
      <c r="E39" s="180"/>
      <c r="F39" s="180"/>
      <c r="G39" s="182"/>
      <c r="H39" s="180"/>
      <c r="I39" s="180"/>
      <c r="J39" s="180"/>
      <c r="K39" s="180"/>
    </row>
    <row r="40" spans="1:252" x14ac:dyDescent="0.25">
      <c r="K40" s="7"/>
    </row>
    <row r="41" spans="1:252" x14ac:dyDescent="0.25">
      <c r="A41" s="138" t="s">
        <v>29</v>
      </c>
      <c r="B41" s="138"/>
      <c r="C41" s="149"/>
      <c r="D41" s="138"/>
      <c r="E41" s="138"/>
      <c r="F41" s="138"/>
      <c r="G41" s="138"/>
      <c r="H41" s="138"/>
      <c r="I41" s="138"/>
      <c r="J41" s="138"/>
      <c r="K41" s="138"/>
      <c r="L41" s="139"/>
      <c r="M41" s="139"/>
      <c r="N41" s="138"/>
      <c r="O41" s="138"/>
      <c r="P41" s="138"/>
    </row>
    <row r="42" spans="1:252" x14ac:dyDescent="0.25">
      <c r="A42" s="143" t="s">
        <v>44</v>
      </c>
      <c r="B42" s="138"/>
      <c r="C42" s="149"/>
      <c r="D42" s="138"/>
      <c r="E42" s="138"/>
      <c r="F42" s="138"/>
      <c r="G42" s="138"/>
      <c r="H42" s="138"/>
      <c r="I42" s="138"/>
      <c r="J42" s="138"/>
      <c r="K42" s="138"/>
      <c r="L42" s="139"/>
      <c r="M42" s="139"/>
      <c r="N42" s="138"/>
      <c r="O42" s="138"/>
      <c r="P42" s="138"/>
    </row>
    <row r="43" spans="1:252" x14ac:dyDescent="0.25">
      <c r="A43" s="138"/>
      <c r="B43" s="138"/>
      <c r="C43" s="149"/>
      <c r="D43" s="138"/>
      <c r="E43" s="138"/>
      <c r="F43" s="138"/>
      <c r="G43" s="138"/>
      <c r="H43" s="138"/>
      <c r="I43" s="138"/>
      <c r="J43" s="138"/>
      <c r="K43" s="138"/>
      <c r="L43" s="139"/>
      <c r="M43" s="139"/>
      <c r="N43" s="138"/>
      <c r="O43" s="138"/>
      <c r="P43" s="138"/>
    </row>
    <row r="44" spans="1:252" x14ac:dyDescent="0.25">
      <c r="A44" s="138" t="s">
        <v>240</v>
      </c>
      <c r="B44" s="138"/>
      <c r="C44" s="149"/>
      <c r="D44" s="138"/>
      <c r="E44" s="138"/>
      <c r="F44" s="138"/>
      <c r="G44" s="138"/>
      <c r="H44" s="138"/>
      <c r="I44" s="138"/>
      <c r="J44" s="138"/>
      <c r="K44" s="138"/>
      <c r="L44" s="139"/>
      <c r="M44" s="139"/>
      <c r="N44" s="138"/>
      <c r="O44" s="138"/>
      <c r="P44" s="138"/>
    </row>
    <row r="45" spans="1:252" x14ac:dyDescent="0.25">
      <c r="A45" s="138" t="s">
        <v>237</v>
      </c>
      <c r="B45" s="138"/>
      <c r="C45" s="149"/>
      <c r="D45" s="138"/>
      <c r="E45" s="138"/>
      <c r="F45" s="138"/>
      <c r="G45" s="138"/>
      <c r="H45" s="138"/>
      <c r="I45" s="138"/>
      <c r="J45" s="138"/>
      <c r="K45" s="138"/>
      <c r="L45" s="139"/>
      <c r="M45" s="139"/>
      <c r="N45" s="138"/>
      <c r="O45" s="138"/>
      <c r="P45" s="138"/>
    </row>
    <row r="46" spans="1:252" x14ac:dyDescent="0.25">
      <c r="A46" s="138" t="s">
        <v>238</v>
      </c>
      <c r="B46" s="138"/>
      <c r="C46" s="149"/>
      <c r="D46" s="138"/>
      <c r="E46" s="138"/>
      <c r="F46" s="138"/>
      <c r="G46" s="138"/>
      <c r="H46" s="138"/>
      <c r="I46" s="138"/>
      <c r="J46" s="138"/>
      <c r="K46" s="138"/>
      <c r="L46" s="139"/>
      <c r="M46" s="139"/>
      <c r="N46" s="138"/>
      <c r="O46" s="138"/>
      <c r="P46" s="138"/>
    </row>
    <row r="47" spans="1:252" x14ac:dyDescent="0.25">
      <c r="A47" s="138"/>
      <c r="B47" s="138"/>
      <c r="C47" s="149"/>
      <c r="D47" s="138"/>
      <c r="E47" s="138"/>
      <c r="F47" s="138"/>
      <c r="G47" s="138"/>
      <c r="H47" s="138"/>
      <c r="I47" s="138"/>
      <c r="J47" s="138"/>
      <c r="K47" s="138"/>
      <c r="L47" s="139"/>
      <c r="M47" s="139"/>
      <c r="N47" s="138"/>
      <c r="O47" s="138"/>
      <c r="P47" s="138"/>
    </row>
    <row r="48" spans="1:252" x14ac:dyDescent="0.25">
      <c r="A48" s="138" t="s">
        <v>45</v>
      </c>
      <c r="B48" s="138"/>
      <c r="C48" s="149"/>
      <c r="D48" s="138"/>
      <c r="E48" s="138"/>
      <c r="F48" s="138"/>
      <c r="G48" s="138"/>
      <c r="H48" s="138"/>
      <c r="I48" s="138"/>
      <c r="J48" s="138"/>
      <c r="K48" s="138"/>
      <c r="L48" s="139"/>
      <c r="M48" s="139"/>
      <c r="N48" s="138"/>
      <c r="O48" s="138"/>
      <c r="P48" s="138"/>
    </row>
    <row r="49" spans="1:16" x14ac:dyDescent="0.25">
      <c r="A49" s="138"/>
      <c r="B49" s="138"/>
      <c r="C49" s="149"/>
      <c r="D49" s="138"/>
      <c r="E49" s="138"/>
      <c r="F49" s="138"/>
      <c r="G49" s="138"/>
      <c r="H49" s="138"/>
      <c r="I49" s="138"/>
      <c r="J49" s="138"/>
      <c r="K49" s="138"/>
      <c r="L49" s="139"/>
      <c r="M49" s="139"/>
      <c r="N49" s="138"/>
      <c r="O49" s="138"/>
      <c r="P49" s="138"/>
    </row>
    <row r="50" spans="1:16" x14ac:dyDescent="0.25">
      <c r="A50" s="140" t="s">
        <v>78</v>
      </c>
      <c r="B50" s="140"/>
      <c r="C50" s="150"/>
      <c r="D50" s="140"/>
      <c r="E50" s="140"/>
      <c r="F50" s="140"/>
      <c r="G50" s="140"/>
      <c r="H50" s="140"/>
      <c r="I50" s="138"/>
      <c r="J50" s="138"/>
      <c r="K50" s="138"/>
      <c r="L50" s="139"/>
      <c r="M50" s="139"/>
      <c r="N50" s="138"/>
      <c r="O50" s="138"/>
      <c r="P50" s="138"/>
    </row>
    <row r="51" spans="1:16" x14ac:dyDescent="0.25">
      <c r="A51" s="140" t="s">
        <v>74</v>
      </c>
      <c r="B51" s="140"/>
      <c r="C51" s="150"/>
      <c r="D51" s="140"/>
      <c r="E51" s="140"/>
      <c r="F51" s="140"/>
      <c r="G51" s="140"/>
      <c r="H51" s="140"/>
      <c r="I51" s="138"/>
      <c r="J51" s="138"/>
      <c r="K51" s="138"/>
      <c r="L51" s="139"/>
      <c r="M51" s="139"/>
      <c r="N51" s="138"/>
      <c r="O51" s="138"/>
      <c r="P51" s="138"/>
    </row>
    <row r="52" spans="1:16" x14ac:dyDescent="0.25">
      <c r="A52" s="140" t="s">
        <v>70</v>
      </c>
      <c r="B52" s="140"/>
      <c r="C52" s="150"/>
      <c r="D52" s="140"/>
      <c r="E52" s="140"/>
      <c r="F52" s="140"/>
      <c r="G52" s="140"/>
      <c r="H52" s="140"/>
      <c r="I52" s="138"/>
      <c r="J52" s="138"/>
      <c r="K52" s="138"/>
      <c r="L52" s="139"/>
      <c r="M52" s="139"/>
      <c r="N52" s="138"/>
      <c r="O52" s="138"/>
      <c r="P52" s="138"/>
    </row>
    <row r="53" spans="1:16" x14ac:dyDescent="0.25">
      <c r="A53" s="140" t="s">
        <v>71</v>
      </c>
      <c r="B53" s="140"/>
      <c r="C53" s="150"/>
      <c r="D53" s="140"/>
      <c r="E53" s="140"/>
      <c r="F53" s="140"/>
      <c r="G53" s="140"/>
      <c r="H53" s="140"/>
      <c r="I53" s="138"/>
      <c r="J53" s="138"/>
      <c r="K53" s="138"/>
      <c r="L53" s="139"/>
      <c r="M53" s="139"/>
      <c r="N53" s="138"/>
      <c r="O53" s="138"/>
      <c r="P53" s="138"/>
    </row>
    <row r="54" spans="1:16" x14ac:dyDescent="0.25">
      <c r="A54" s="140" t="s">
        <v>72</v>
      </c>
      <c r="B54" s="140"/>
      <c r="C54" s="150"/>
      <c r="D54" s="140"/>
      <c r="E54" s="140"/>
      <c r="F54" s="140"/>
      <c r="G54" s="140"/>
      <c r="H54" s="140"/>
      <c r="I54" s="138"/>
      <c r="J54" s="138"/>
      <c r="K54" s="138"/>
      <c r="L54" s="139"/>
      <c r="M54" s="139"/>
      <c r="N54" s="138"/>
      <c r="O54" s="138"/>
      <c r="P54" s="138"/>
    </row>
    <row r="55" spans="1:16" x14ac:dyDescent="0.25">
      <c r="A55" s="140" t="s">
        <v>73</v>
      </c>
      <c r="B55" s="140"/>
      <c r="C55" s="150"/>
      <c r="D55" s="140"/>
      <c r="E55" s="140"/>
      <c r="F55" s="140"/>
      <c r="G55" s="140"/>
      <c r="H55" s="140"/>
      <c r="I55" s="138"/>
      <c r="J55" s="138"/>
      <c r="K55" s="138"/>
      <c r="L55" s="139"/>
      <c r="M55" s="139"/>
      <c r="N55" s="138"/>
      <c r="O55" s="138"/>
      <c r="P55" s="138"/>
    </row>
    <row r="56" spans="1:16" x14ac:dyDescent="0.25">
      <c r="A56" s="140" t="s">
        <v>241</v>
      </c>
      <c r="B56" s="140"/>
      <c r="C56" s="150"/>
      <c r="D56" s="140"/>
      <c r="E56" s="140"/>
      <c r="F56" s="140"/>
      <c r="G56" s="140"/>
      <c r="H56" s="140"/>
      <c r="I56" s="138"/>
      <c r="J56" s="138"/>
      <c r="K56" s="138"/>
      <c r="L56" s="139"/>
      <c r="M56" s="139"/>
      <c r="N56" s="138"/>
      <c r="O56" s="138"/>
      <c r="P56" s="138"/>
    </row>
    <row r="57" spans="1:16" x14ac:dyDescent="0.25">
      <c r="A57" s="140" t="s">
        <v>76</v>
      </c>
      <c r="B57" s="140"/>
      <c r="C57" s="150"/>
      <c r="D57" s="140"/>
      <c r="E57" s="140"/>
      <c r="F57" s="140"/>
      <c r="G57" s="140"/>
      <c r="H57" s="140"/>
      <c r="I57" s="138"/>
      <c r="J57" s="138"/>
      <c r="K57" s="138"/>
      <c r="L57" s="139"/>
      <c r="M57" s="139"/>
      <c r="N57" s="138"/>
      <c r="O57" s="138"/>
      <c r="P57" s="138"/>
    </row>
    <row r="58" spans="1:16" x14ac:dyDescent="0.25">
      <c r="A58" s="144" t="s">
        <v>75</v>
      </c>
      <c r="B58" s="144"/>
      <c r="C58" s="151"/>
      <c r="D58" s="144"/>
      <c r="E58" s="144"/>
      <c r="F58" s="138"/>
      <c r="G58" s="138"/>
      <c r="H58" s="138"/>
      <c r="I58" s="138"/>
      <c r="J58" s="138"/>
      <c r="K58" s="138"/>
      <c r="L58" s="139"/>
      <c r="M58" s="139"/>
      <c r="N58" s="138"/>
      <c r="O58" s="138"/>
      <c r="P58" s="138"/>
    </row>
    <row r="59" spans="1:16" x14ac:dyDescent="0.25">
      <c r="A59" s="140" t="s">
        <v>77</v>
      </c>
      <c r="B59" s="140"/>
      <c r="C59" s="150"/>
      <c r="D59" s="140"/>
      <c r="E59" s="140"/>
      <c r="F59" s="140"/>
      <c r="G59" s="138"/>
      <c r="H59" s="138"/>
      <c r="I59" s="138"/>
      <c r="J59" s="138"/>
      <c r="K59" s="138"/>
      <c r="L59" s="139"/>
      <c r="M59" s="139"/>
      <c r="N59" s="138"/>
      <c r="O59" s="138"/>
      <c r="P59" s="138"/>
    </row>
    <row r="60" spans="1:16" x14ac:dyDescent="0.25">
      <c r="A60" s="140" t="s">
        <v>47</v>
      </c>
      <c r="B60" s="140"/>
      <c r="C60" s="150"/>
      <c r="D60" s="140"/>
      <c r="E60" s="140"/>
      <c r="F60" s="140"/>
      <c r="G60" s="138"/>
      <c r="H60" s="138"/>
      <c r="I60" s="138"/>
      <c r="J60" s="138"/>
      <c r="K60" s="138"/>
      <c r="L60" s="139"/>
      <c r="M60" s="139"/>
      <c r="N60" s="138"/>
      <c r="O60" s="138"/>
      <c r="P60" s="138"/>
    </row>
    <row r="61" spans="1:16" x14ac:dyDescent="0.25">
      <c r="A61" s="140"/>
      <c r="B61" s="140"/>
      <c r="C61" s="150"/>
      <c r="D61" s="140"/>
      <c r="E61" s="140"/>
      <c r="F61" s="140"/>
      <c r="G61" s="138"/>
      <c r="H61" s="138"/>
      <c r="I61" s="138"/>
      <c r="J61" s="138"/>
      <c r="K61" s="138"/>
      <c r="L61" s="139"/>
      <c r="M61" s="139"/>
      <c r="N61" s="138"/>
      <c r="O61" s="138"/>
      <c r="P61" s="138"/>
    </row>
    <row r="62" spans="1:16" x14ac:dyDescent="0.25">
      <c r="A62" s="140" t="s">
        <v>79</v>
      </c>
      <c r="B62" s="140"/>
      <c r="C62" s="150"/>
      <c r="D62" s="140"/>
      <c r="E62" s="140"/>
      <c r="F62" s="140"/>
      <c r="G62" s="138"/>
      <c r="H62" s="138"/>
      <c r="I62" s="138"/>
      <c r="J62" s="138"/>
      <c r="K62" s="138"/>
      <c r="L62" s="139"/>
      <c r="M62" s="139"/>
      <c r="N62" s="138"/>
      <c r="O62" s="138"/>
      <c r="P62" s="138"/>
    </row>
    <row r="63" spans="1:16" x14ac:dyDescent="0.25">
      <c r="A63" s="140" t="s">
        <v>66</v>
      </c>
      <c r="B63" s="140"/>
      <c r="C63" s="150"/>
      <c r="D63" s="140"/>
      <c r="E63" s="140"/>
      <c r="F63" s="140"/>
      <c r="G63" s="138"/>
      <c r="H63" s="138"/>
      <c r="I63" s="138"/>
      <c r="J63" s="138"/>
      <c r="K63" s="138"/>
      <c r="L63" s="139"/>
      <c r="M63" s="139"/>
      <c r="N63" s="138"/>
      <c r="O63" s="138"/>
      <c r="P63" s="138"/>
    </row>
    <row r="64" spans="1:16" x14ac:dyDescent="0.25">
      <c r="A64" s="138"/>
      <c r="B64" s="138"/>
      <c r="C64" s="149"/>
      <c r="D64" s="138"/>
      <c r="E64" s="138"/>
      <c r="F64" s="138"/>
      <c r="G64" s="138"/>
      <c r="H64" s="138"/>
      <c r="I64" s="138"/>
      <c r="J64" s="138"/>
      <c r="K64" s="138"/>
      <c r="L64" s="139"/>
      <c r="M64" s="139"/>
      <c r="N64" s="138"/>
      <c r="O64" s="138"/>
      <c r="P64" s="138"/>
    </row>
    <row r="65" spans="1:26" x14ac:dyDescent="0.25">
      <c r="A65" s="138" t="s">
        <v>48</v>
      </c>
      <c r="B65" s="138"/>
      <c r="C65" s="149"/>
      <c r="D65" s="138"/>
      <c r="E65" s="138"/>
      <c r="F65" s="138"/>
      <c r="G65" s="138"/>
      <c r="H65" s="138"/>
      <c r="I65" s="138"/>
      <c r="J65" s="138"/>
      <c r="K65" s="138"/>
      <c r="L65" s="139"/>
      <c r="M65" s="139"/>
      <c r="N65" s="138"/>
      <c r="O65" s="138"/>
      <c r="P65" s="138"/>
    </row>
    <row r="66" spans="1:26" s="8" customFormat="1" x14ac:dyDescent="0.25">
      <c r="A66" s="140" t="s">
        <v>49</v>
      </c>
      <c r="B66" s="138"/>
      <c r="C66" s="149"/>
      <c r="D66" s="138"/>
      <c r="E66" s="138"/>
      <c r="F66" s="138"/>
      <c r="G66" s="138"/>
      <c r="H66" s="138"/>
      <c r="I66" s="138"/>
      <c r="J66" s="138"/>
      <c r="K66" s="138"/>
      <c r="L66" s="139"/>
      <c r="M66" s="139"/>
      <c r="N66" s="138"/>
      <c r="O66" s="138"/>
      <c r="P66" s="138"/>
      <c r="Y66" s="16"/>
      <c r="Z66" s="16"/>
    </row>
    <row r="67" spans="1:26" s="8" customFormat="1" x14ac:dyDescent="0.25">
      <c r="A67" s="138" t="s">
        <v>50</v>
      </c>
      <c r="B67" s="138"/>
      <c r="C67" s="149"/>
      <c r="D67" s="138"/>
      <c r="E67" s="138"/>
      <c r="F67" s="138"/>
      <c r="G67" s="138"/>
      <c r="H67" s="138"/>
      <c r="I67" s="138"/>
      <c r="J67" s="138"/>
      <c r="K67" s="138"/>
      <c r="L67" s="139"/>
      <c r="M67" s="139"/>
      <c r="N67" s="138"/>
      <c r="O67" s="138"/>
      <c r="P67" s="138"/>
      <c r="Y67" s="16"/>
      <c r="Z67" s="16"/>
    </row>
    <row r="68" spans="1:26" x14ac:dyDescent="0.25">
      <c r="A68" s="138"/>
      <c r="B68" s="138"/>
      <c r="C68" s="149"/>
      <c r="D68" s="138"/>
      <c r="E68" s="138"/>
      <c r="F68" s="138"/>
      <c r="G68" s="138"/>
      <c r="H68" s="138"/>
      <c r="I68" s="138"/>
      <c r="J68" s="138"/>
      <c r="K68" s="138"/>
      <c r="L68" s="139"/>
      <c r="M68" s="139"/>
      <c r="N68" s="138"/>
      <c r="O68" s="138"/>
      <c r="P68" s="138"/>
    </row>
    <row r="70" spans="1:26" s="13" customFormat="1" x14ac:dyDescent="0.25">
      <c r="A70" s="8"/>
      <c r="B70" s="11"/>
      <c r="C70" s="16"/>
      <c r="D70" s="16"/>
      <c r="E70" s="16"/>
      <c r="F70" s="16"/>
      <c r="G70" s="11"/>
      <c r="H70" s="16"/>
      <c r="I70" s="7"/>
      <c r="J70" s="17"/>
      <c r="L70" s="17"/>
      <c r="Y70" s="17"/>
      <c r="Z70" s="17"/>
    </row>
  </sheetData>
  <mergeCells count="29"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W3:W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topLeftCell="B1" zoomScale="80" zoomScaleNormal="80" workbookViewId="0">
      <selection activeCell="B11" sqref="B11:K16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style="7" customWidth="1"/>
    <col min="6" max="6" width="22.28515625" customWidth="1"/>
    <col min="7" max="7" width="16" customWidth="1"/>
    <col min="8" max="8" width="13.7109375" customWidth="1"/>
    <col min="9" max="9" width="16.7109375" customWidth="1"/>
    <col min="10" max="10" width="39.42578125" customWidth="1"/>
    <col min="11" max="11" width="10.42578125" style="7" customWidth="1"/>
    <col min="12" max="12" width="10.42578125" customWidth="1"/>
    <col min="13" max="13" width="9" customWidth="1"/>
    <col min="15" max="18" width="11.140625" style="7" customWidth="1"/>
    <col min="19" max="19" width="14" customWidth="1"/>
    <col min="20" max="20" width="10.5703125" customWidth="1"/>
  </cols>
  <sheetData>
    <row r="1" spans="1:20" ht="21.75" customHeight="1" thickBot="1" x14ac:dyDescent="0.35">
      <c r="A1" s="282" t="s">
        <v>51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4"/>
    </row>
    <row r="2" spans="1:20" ht="40.5" customHeight="1" thickBot="1" x14ac:dyDescent="0.3">
      <c r="A2" s="189" t="s">
        <v>52</v>
      </c>
      <c r="B2" s="187" t="s">
        <v>6</v>
      </c>
      <c r="C2" s="287" t="s">
        <v>53</v>
      </c>
      <c r="D2" s="212"/>
      <c r="E2" s="212"/>
      <c r="F2" s="288" t="s">
        <v>8</v>
      </c>
      <c r="G2" s="278" t="s">
        <v>34</v>
      </c>
      <c r="H2" s="198" t="s">
        <v>67</v>
      </c>
      <c r="I2" s="196" t="s">
        <v>10</v>
      </c>
      <c r="J2" s="288" t="s">
        <v>11</v>
      </c>
      <c r="K2" s="194" t="s">
        <v>54</v>
      </c>
      <c r="L2" s="195"/>
      <c r="M2" s="292" t="s">
        <v>13</v>
      </c>
      <c r="N2" s="293"/>
      <c r="O2" s="268" t="s">
        <v>55</v>
      </c>
      <c r="P2" s="269"/>
      <c r="Q2" s="269"/>
      <c r="R2" s="269"/>
      <c r="S2" s="292" t="s">
        <v>15</v>
      </c>
      <c r="T2" s="293"/>
    </row>
    <row r="3" spans="1:20" ht="22.35" customHeight="1" thickBot="1" x14ac:dyDescent="0.3">
      <c r="A3" s="285"/>
      <c r="B3" s="298"/>
      <c r="C3" s="299" t="s">
        <v>56</v>
      </c>
      <c r="D3" s="272" t="s">
        <v>57</v>
      </c>
      <c r="E3" s="272" t="s">
        <v>58</v>
      </c>
      <c r="F3" s="289"/>
      <c r="G3" s="279"/>
      <c r="H3" s="281"/>
      <c r="I3" s="291"/>
      <c r="J3" s="289"/>
      <c r="K3" s="274" t="s">
        <v>59</v>
      </c>
      <c r="L3" s="274" t="s">
        <v>242</v>
      </c>
      <c r="M3" s="274" t="s">
        <v>22</v>
      </c>
      <c r="N3" s="276" t="s">
        <v>23</v>
      </c>
      <c r="O3" s="270" t="s">
        <v>37</v>
      </c>
      <c r="P3" s="271"/>
      <c r="Q3" s="271"/>
      <c r="R3" s="271"/>
      <c r="S3" s="294" t="s">
        <v>60</v>
      </c>
      <c r="T3" s="296" t="s">
        <v>27</v>
      </c>
    </row>
    <row r="4" spans="1:20" ht="62.25" customHeight="1" thickBot="1" x14ac:dyDescent="0.3">
      <c r="A4" s="286"/>
      <c r="B4" s="188"/>
      <c r="C4" s="300"/>
      <c r="D4" s="273"/>
      <c r="E4" s="273"/>
      <c r="F4" s="290"/>
      <c r="G4" s="280"/>
      <c r="H4" s="199"/>
      <c r="I4" s="197"/>
      <c r="J4" s="290"/>
      <c r="K4" s="275"/>
      <c r="L4" s="275"/>
      <c r="M4" s="275"/>
      <c r="N4" s="277"/>
      <c r="O4" s="79" t="s">
        <v>61</v>
      </c>
      <c r="P4" s="80" t="s">
        <v>40</v>
      </c>
      <c r="Q4" s="102" t="s">
        <v>41</v>
      </c>
      <c r="R4" s="103" t="s">
        <v>62</v>
      </c>
      <c r="S4" s="295"/>
      <c r="T4" s="297"/>
    </row>
    <row r="5" spans="1:20" s="94" customFormat="1" ht="36" x14ac:dyDescent="0.25">
      <c r="A5" s="94">
        <v>1</v>
      </c>
      <c r="B5" s="95">
        <v>1</v>
      </c>
      <c r="C5" s="96" t="s">
        <v>97</v>
      </c>
      <c r="D5" s="97" t="s">
        <v>84</v>
      </c>
      <c r="E5" s="95">
        <v>46494812</v>
      </c>
      <c r="F5" s="96" t="s">
        <v>148</v>
      </c>
      <c r="G5" s="37" t="s">
        <v>85</v>
      </c>
      <c r="H5" s="37" t="s">
        <v>86</v>
      </c>
      <c r="I5" s="37" t="s">
        <v>86</v>
      </c>
      <c r="J5" s="97" t="s">
        <v>149</v>
      </c>
      <c r="K5" s="90">
        <v>6000000</v>
      </c>
      <c r="L5" s="98"/>
      <c r="M5" s="114">
        <v>2022</v>
      </c>
      <c r="N5" s="37">
        <v>2027</v>
      </c>
      <c r="O5" s="95"/>
      <c r="P5" s="95"/>
      <c r="Q5" s="95"/>
      <c r="R5" s="95"/>
      <c r="S5" s="95" t="s">
        <v>137</v>
      </c>
      <c r="T5" s="95" t="s">
        <v>87</v>
      </c>
    </row>
    <row r="6" spans="1:20" s="94" customFormat="1" ht="36" x14ac:dyDescent="0.25">
      <c r="A6" s="94">
        <v>2</v>
      </c>
      <c r="B6" s="99">
        <v>2</v>
      </c>
      <c r="C6" s="43" t="s">
        <v>97</v>
      </c>
      <c r="D6" s="100" t="s">
        <v>84</v>
      </c>
      <c r="E6" s="99">
        <v>46494812</v>
      </c>
      <c r="F6" s="43" t="s">
        <v>100</v>
      </c>
      <c r="G6" s="23" t="s">
        <v>85</v>
      </c>
      <c r="H6" s="23" t="s">
        <v>86</v>
      </c>
      <c r="I6" s="23" t="s">
        <v>86</v>
      </c>
      <c r="J6" s="100" t="s">
        <v>150</v>
      </c>
      <c r="K6" s="44">
        <v>400000</v>
      </c>
      <c r="L6" s="98"/>
      <c r="M6" s="114">
        <v>2022</v>
      </c>
      <c r="N6" s="23">
        <v>2027</v>
      </c>
      <c r="O6" s="99"/>
      <c r="P6" s="99"/>
      <c r="Q6" s="100"/>
      <c r="R6" s="99"/>
      <c r="S6" s="99" t="s">
        <v>137</v>
      </c>
      <c r="T6" s="99" t="s">
        <v>87</v>
      </c>
    </row>
    <row r="7" spans="1:20" s="94" customFormat="1" ht="36" x14ac:dyDescent="0.25">
      <c r="A7" s="94">
        <v>3</v>
      </c>
      <c r="B7" s="99">
        <v>3</v>
      </c>
      <c r="C7" s="43" t="s">
        <v>97</v>
      </c>
      <c r="D7" s="100" t="s">
        <v>84</v>
      </c>
      <c r="E7" s="99">
        <v>46494812</v>
      </c>
      <c r="F7" s="43" t="s">
        <v>151</v>
      </c>
      <c r="G7" s="23" t="s">
        <v>85</v>
      </c>
      <c r="H7" s="23" t="s">
        <v>86</v>
      </c>
      <c r="I7" s="23" t="s">
        <v>86</v>
      </c>
      <c r="J7" s="100" t="s">
        <v>152</v>
      </c>
      <c r="K7" s="44">
        <v>100000</v>
      </c>
      <c r="L7" s="101">
        <f t="shared" ref="L7" si="0">K7*0.85</f>
        <v>85000</v>
      </c>
      <c r="M7" s="114">
        <v>2022</v>
      </c>
      <c r="N7" s="23">
        <v>2027</v>
      </c>
      <c r="O7" s="99"/>
      <c r="P7" s="99"/>
      <c r="Q7" s="99" t="s">
        <v>88</v>
      </c>
      <c r="R7" s="99"/>
      <c r="S7" s="99" t="s">
        <v>137</v>
      </c>
      <c r="T7" s="99" t="s">
        <v>87</v>
      </c>
    </row>
    <row r="8" spans="1:20" s="94" customFormat="1" ht="36" x14ac:dyDescent="0.25">
      <c r="B8" s="99">
        <v>4</v>
      </c>
      <c r="C8" s="43" t="s">
        <v>97</v>
      </c>
      <c r="D8" s="100" t="s">
        <v>84</v>
      </c>
      <c r="E8" s="99">
        <v>46494812</v>
      </c>
      <c r="F8" s="43" t="s">
        <v>153</v>
      </c>
      <c r="G8" s="23" t="s">
        <v>85</v>
      </c>
      <c r="H8" s="23" t="s">
        <v>86</v>
      </c>
      <c r="I8" s="23" t="s">
        <v>86</v>
      </c>
      <c r="J8" s="100" t="s">
        <v>154</v>
      </c>
      <c r="K8" s="44">
        <v>450000</v>
      </c>
      <c r="L8" s="98"/>
      <c r="M8" s="114">
        <v>2022</v>
      </c>
      <c r="N8" s="23">
        <v>2027</v>
      </c>
      <c r="O8" s="99"/>
      <c r="P8" s="99"/>
      <c r="Q8" s="99"/>
      <c r="R8" s="99"/>
      <c r="S8" s="99" t="s">
        <v>137</v>
      </c>
      <c r="T8" s="99" t="s">
        <v>87</v>
      </c>
    </row>
    <row r="9" spans="1:20" x14ac:dyDescent="0.25">
      <c r="B9" s="47" t="s">
        <v>28</v>
      </c>
      <c r="C9" s="2"/>
      <c r="D9" s="2"/>
      <c r="E9" s="47"/>
      <c r="F9" s="2"/>
      <c r="G9" s="2"/>
      <c r="H9" s="2"/>
      <c r="I9" s="2"/>
      <c r="J9" s="2"/>
      <c r="K9" s="47"/>
      <c r="L9" s="2"/>
      <c r="M9" s="2"/>
      <c r="N9" s="2"/>
      <c r="O9" s="47"/>
      <c r="P9" s="47"/>
      <c r="Q9" s="47"/>
      <c r="R9" s="47"/>
      <c r="S9" s="2"/>
      <c r="T9" s="2"/>
    </row>
    <row r="10" spans="1:20" x14ac:dyDescent="0.25">
      <c r="B10" s="7"/>
    </row>
    <row r="11" spans="1:20" ht="15.75" thickBot="1" x14ac:dyDescent="0.3">
      <c r="B11" s="7"/>
    </row>
    <row r="12" spans="1:20" x14ac:dyDescent="0.25">
      <c r="B12" t="s">
        <v>234</v>
      </c>
      <c r="C12" s="9"/>
      <c r="D12" s="58"/>
      <c r="F12" s="7"/>
      <c r="G12" s="259"/>
      <c r="H12" s="260"/>
      <c r="I12" s="260"/>
      <c r="J12" s="261"/>
    </row>
    <row r="13" spans="1:20" x14ac:dyDescent="0.25">
      <c r="B13" s="7"/>
      <c r="G13" s="262"/>
      <c r="H13" s="263"/>
      <c r="I13" s="263"/>
      <c r="J13" s="264"/>
    </row>
    <row r="14" spans="1:20" ht="15.75" thickBot="1" x14ac:dyDescent="0.3">
      <c r="B14" s="7"/>
      <c r="G14" s="265"/>
      <c r="H14" s="266"/>
      <c r="I14" s="266"/>
      <c r="J14" s="267"/>
    </row>
    <row r="15" spans="1:20" x14ac:dyDescent="0.25">
      <c r="B15" s="7"/>
      <c r="G15" s="260" t="s">
        <v>228</v>
      </c>
      <c r="H15" s="260"/>
      <c r="I15" s="260"/>
      <c r="J15" s="260"/>
    </row>
    <row r="16" spans="1:20" x14ac:dyDescent="0.25">
      <c r="B16" s="7"/>
    </row>
    <row r="19" spans="1:15" x14ac:dyDescent="0.25">
      <c r="A19" t="s">
        <v>63</v>
      </c>
    </row>
    <row r="20" spans="1:15" x14ac:dyDescent="0.25">
      <c r="B20" s="138" t="s">
        <v>64</v>
      </c>
      <c r="C20" s="138"/>
      <c r="D20" s="138"/>
      <c r="E20" s="138"/>
      <c r="F20" s="138"/>
      <c r="G20" s="138"/>
      <c r="H20" s="138"/>
      <c r="I20" s="138"/>
      <c r="J20" s="138"/>
      <c r="K20" s="139"/>
      <c r="L20" s="139"/>
      <c r="M20" s="138"/>
      <c r="N20" s="138"/>
      <c r="O20" s="138"/>
    </row>
    <row r="21" spans="1:15" ht="15.95" customHeight="1" x14ac:dyDescent="0.25">
      <c r="B21" s="138" t="s">
        <v>65</v>
      </c>
      <c r="C21" s="138"/>
      <c r="D21" s="138"/>
      <c r="E21" s="138"/>
      <c r="F21" s="138"/>
      <c r="G21" s="138"/>
      <c r="H21" s="138"/>
      <c r="I21" s="138"/>
      <c r="J21" s="138"/>
      <c r="K21" s="139"/>
      <c r="L21" s="139"/>
      <c r="M21" s="138"/>
      <c r="N21" s="138"/>
      <c r="O21" s="138"/>
    </row>
    <row r="22" spans="1:15" x14ac:dyDescent="0.25">
      <c r="B22" s="138" t="s">
        <v>240</v>
      </c>
      <c r="C22" s="138"/>
      <c r="D22" s="138"/>
      <c r="E22" s="138"/>
      <c r="F22" s="138"/>
      <c r="G22" s="138"/>
      <c r="H22" s="138"/>
      <c r="I22" s="138"/>
      <c r="J22" s="138"/>
      <c r="K22" s="139"/>
      <c r="L22" s="139"/>
      <c r="M22" s="138"/>
      <c r="N22" s="138"/>
      <c r="O22" s="138"/>
    </row>
    <row r="23" spans="1:15" x14ac:dyDescent="0.25">
      <c r="B23" s="138" t="s">
        <v>237</v>
      </c>
      <c r="C23" s="138"/>
      <c r="D23" s="138"/>
      <c r="E23" s="138"/>
      <c r="F23" s="138"/>
      <c r="G23" s="138"/>
      <c r="H23" s="138"/>
      <c r="I23" s="138"/>
      <c r="J23" s="138"/>
      <c r="K23" s="139"/>
      <c r="L23" s="139"/>
      <c r="M23" s="138"/>
      <c r="N23" s="138"/>
      <c r="O23" s="138"/>
    </row>
    <row r="24" spans="1:15" x14ac:dyDescent="0.25">
      <c r="B24" s="138" t="s">
        <v>238</v>
      </c>
      <c r="C24" s="138"/>
      <c r="D24" s="138"/>
      <c r="E24" s="138"/>
      <c r="F24" s="138"/>
      <c r="G24" s="138"/>
      <c r="H24" s="138"/>
      <c r="I24" s="138"/>
      <c r="J24" s="138"/>
      <c r="K24" s="139"/>
      <c r="L24" s="139"/>
      <c r="M24" s="138"/>
      <c r="N24" s="138"/>
      <c r="O24" s="138"/>
    </row>
    <row r="25" spans="1:15" x14ac:dyDescent="0.25">
      <c r="B25" s="138"/>
      <c r="C25" s="138"/>
      <c r="D25" s="138"/>
      <c r="E25" s="138"/>
      <c r="F25" s="138"/>
      <c r="G25" s="138"/>
      <c r="H25" s="138"/>
      <c r="I25" s="138"/>
      <c r="J25" s="138"/>
      <c r="K25" s="139"/>
      <c r="L25" s="139"/>
      <c r="M25" s="138"/>
      <c r="N25" s="138"/>
      <c r="O25" s="138"/>
    </row>
    <row r="26" spans="1:15" x14ac:dyDescent="0.25">
      <c r="B26" s="138" t="s">
        <v>45</v>
      </c>
      <c r="C26" s="138"/>
      <c r="D26" s="138"/>
      <c r="E26" s="138"/>
      <c r="F26" s="138"/>
      <c r="G26" s="138"/>
      <c r="H26" s="138"/>
      <c r="I26" s="138"/>
      <c r="J26" s="138"/>
      <c r="K26" s="139"/>
      <c r="L26" s="139"/>
      <c r="M26" s="138"/>
      <c r="N26" s="138"/>
      <c r="O26" s="138"/>
    </row>
    <row r="27" spans="1:15" x14ac:dyDescent="0.25">
      <c r="A27" s="1" t="s">
        <v>46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9"/>
      <c r="L27" s="139"/>
      <c r="M27" s="138"/>
      <c r="N27" s="138"/>
      <c r="O27" s="138"/>
    </row>
    <row r="28" spans="1:15" x14ac:dyDescent="0.25">
      <c r="A28" s="1" t="s">
        <v>47</v>
      </c>
      <c r="B28" s="140" t="s">
        <v>81</v>
      </c>
      <c r="C28" s="140"/>
      <c r="D28" s="140"/>
      <c r="E28" s="140"/>
      <c r="F28" s="140"/>
      <c r="G28" s="140"/>
      <c r="H28" s="140"/>
      <c r="I28" s="140"/>
      <c r="J28" s="140"/>
      <c r="K28" s="145"/>
      <c r="L28" s="145"/>
      <c r="M28" s="138"/>
      <c r="N28" s="138"/>
      <c r="O28" s="138"/>
    </row>
    <row r="29" spans="1:15" x14ac:dyDescent="0.25">
      <c r="A29" s="1"/>
      <c r="B29" s="140" t="s">
        <v>74</v>
      </c>
      <c r="C29" s="140"/>
      <c r="D29" s="140"/>
      <c r="E29" s="140"/>
      <c r="F29" s="140"/>
      <c r="G29" s="140"/>
      <c r="H29" s="140"/>
      <c r="I29" s="140"/>
      <c r="J29" s="140"/>
      <c r="K29" s="145"/>
      <c r="L29" s="145"/>
      <c r="M29" s="138"/>
      <c r="N29" s="138"/>
      <c r="O29" s="138"/>
    </row>
    <row r="30" spans="1:15" x14ac:dyDescent="0.25">
      <c r="A30" s="1"/>
      <c r="B30" s="140" t="s">
        <v>70</v>
      </c>
      <c r="C30" s="140"/>
      <c r="D30" s="140"/>
      <c r="E30" s="140"/>
      <c r="F30" s="140"/>
      <c r="G30" s="140"/>
      <c r="H30" s="140"/>
      <c r="I30" s="140"/>
      <c r="J30" s="140"/>
      <c r="K30" s="145"/>
      <c r="L30" s="145"/>
      <c r="M30" s="138"/>
      <c r="N30" s="138"/>
      <c r="O30" s="138"/>
    </row>
    <row r="31" spans="1:15" x14ac:dyDescent="0.25">
      <c r="A31" s="1"/>
      <c r="B31" s="140" t="s">
        <v>71</v>
      </c>
      <c r="C31" s="140"/>
      <c r="D31" s="140"/>
      <c r="E31" s="140"/>
      <c r="F31" s="140"/>
      <c r="G31" s="140"/>
      <c r="H31" s="140"/>
      <c r="I31" s="140"/>
      <c r="J31" s="140"/>
      <c r="K31" s="145"/>
      <c r="L31" s="145"/>
      <c r="M31" s="138"/>
      <c r="N31" s="138"/>
      <c r="O31" s="138"/>
    </row>
    <row r="32" spans="1:15" x14ac:dyDescent="0.25">
      <c r="A32" s="1"/>
      <c r="B32" s="140" t="s">
        <v>72</v>
      </c>
      <c r="C32" s="140"/>
      <c r="D32" s="140"/>
      <c r="E32" s="140"/>
      <c r="F32" s="140"/>
      <c r="G32" s="140"/>
      <c r="H32" s="140"/>
      <c r="I32" s="140"/>
      <c r="J32" s="140"/>
      <c r="K32" s="145"/>
      <c r="L32" s="145"/>
      <c r="M32" s="138"/>
      <c r="N32" s="138"/>
      <c r="O32" s="138"/>
    </row>
    <row r="33" spans="1:20" x14ac:dyDescent="0.25">
      <c r="A33" s="1"/>
      <c r="B33" s="140" t="s">
        <v>73</v>
      </c>
      <c r="C33" s="140"/>
      <c r="D33" s="140"/>
      <c r="E33" s="140"/>
      <c r="F33" s="140"/>
      <c r="G33" s="140"/>
      <c r="H33" s="140"/>
      <c r="I33" s="140"/>
      <c r="J33" s="140"/>
      <c r="K33" s="145"/>
      <c r="L33" s="145"/>
      <c r="M33" s="138"/>
      <c r="N33" s="138"/>
      <c r="O33" s="138"/>
    </row>
    <row r="34" spans="1:20" x14ac:dyDescent="0.25">
      <c r="A34" s="1"/>
      <c r="B34" s="140" t="s">
        <v>241</v>
      </c>
      <c r="C34" s="140"/>
      <c r="D34" s="140"/>
      <c r="E34" s="140"/>
      <c r="F34" s="140"/>
      <c r="G34" s="140"/>
      <c r="H34" s="140"/>
      <c r="I34" s="140"/>
      <c r="J34" s="140"/>
      <c r="K34" s="145"/>
      <c r="L34" s="145"/>
      <c r="M34" s="138"/>
      <c r="N34" s="138"/>
      <c r="O34" s="138"/>
    </row>
    <row r="35" spans="1:20" x14ac:dyDescent="0.25">
      <c r="A35" s="1"/>
      <c r="B35" s="140" t="s">
        <v>76</v>
      </c>
      <c r="C35" s="140"/>
      <c r="D35" s="140"/>
      <c r="E35" s="140"/>
      <c r="F35" s="140"/>
      <c r="G35" s="140"/>
      <c r="H35" s="140"/>
      <c r="I35" s="140"/>
      <c r="J35" s="140"/>
      <c r="K35" s="145"/>
      <c r="L35" s="145"/>
      <c r="M35" s="138"/>
      <c r="N35" s="138"/>
      <c r="O35" s="138"/>
    </row>
    <row r="36" spans="1:20" x14ac:dyDescent="0.25">
      <c r="A36" s="1"/>
      <c r="B36" s="140"/>
      <c r="C36" s="140"/>
      <c r="D36" s="140"/>
      <c r="E36" s="140"/>
      <c r="F36" s="140"/>
      <c r="G36" s="140"/>
      <c r="H36" s="140"/>
      <c r="I36" s="140"/>
      <c r="J36" s="140"/>
      <c r="K36" s="145"/>
      <c r="L36" s="145"/>
      <c r="M36" s="138"/>
      <c r="N36" s="138"/>
      <c r="O36" s="138"/>
    </row>
    <row r="37" spans="1:20" x14ac:dyDescent="0.25">
      <c r="B37" s="140" t="s">
        <v>80</v>
      </c>
      <c r="C37" s="140"/>
      <c r="D37" s="140"/>
      <c r="E37" s="140"/>
      <c r="F37" s="140"/>
      <c r="G37" s="140"/>
      <c r="H37" s="140"/>
      <c r="I37" s="140"/>
      <c r="J37" s="140"/>
      <c r="K37" s="145"/>
      <c r="L37" s="145"/>
      <c r="M37" s="138"/>
      <c r="N37" s="138"/>
      <c r="O37" s="138"/>
    </row>
    <row r="38" spans="1:20" x14ac:dyDescent="0.25">
      <c r="B38" s="140" t="s">
        <v>47</v>
      </c>
      <c r="C38" s="140"/>
      <c r="D38" s="140"/>
      <c r="E38" s="140"/>
      <c r="F38" s="140"/>
      <c r="G38" s="140"/>
      <c r="H38" s="140"/>
      <c r="I38" s="140"/>
      <c r="J38" s="140"/>
      <c r="K38" s="145"/>
      <c r="L38" s="145"/>
      <c r="M38" s="138"/>
      <c r="N38" s="138"/>
      <c r="O38" s="138"/>
    </row>
    <row r="39" spans="1:20" x14ac:dyDescent="0.25">
      <c r="B39" s="140"/>
      <c r="C39" s="140"/>
      <c r="D39" s="140"/>
      <c r="E39" s="140"/>
      <c r="F39" s="140"/>
      <c r="G39" s="140"/>
      <c r="H39" s="140"/>
      <c r="I39" s="140"/>
      <c r="J39" s="140"/>
      <c r="K39" s="145"/>
      <c r="L39" s="145"/>
      <c r="M39" s="138"/>
      <c r="N39" s="138"/>
      <c r="O39" s="138"/>
    </row>
    <row r="40" spans="1:20" ht="15.95" customHeight="1" x14ac:dyDescent="0.25">
      <c r="B40" s="140" t="s">
        <v>79</v>
      </c>
      <c r="C40" s="140"/>
      <c r="D40" s="140"/>
      <c r="E40" s="140"/>
      <c r="F40" s="140"/>
      <c r="G40" s="140"/>
      <c r="H40" s="140"/>
      <c r="I40" s="140"/>
      <c r="J40" s="140"/>
      <c r="K40" s="145"/>
      <c r="L40" s="145"/>
      <c r="M40" s="138"/>
      <c r="N40" s="138"/>
      <c r="O40" s="138"/>
    </row>
    <row r="41" spans="1:20" x14ac:dyDescent="0.25">
      <c r="B41" s="140" t="s">
        <v>66</v>
      </c>
      <c r="C41" s="140"/>
      <c r="D41" s="140"/>
      <c r="E41" s="140"/>
      <c r="F41" s="140"/>
      <c r="G41" s="140"/>
      <c r="H41" s="140"/>
      <c r="I41" s="140"/>
      <c r="J41" s="140"/>
      <c r="K41" s="145"/>
      <c r="L41" s="145"/>
      <c r="M41" s="138"/>
      <c r="N41" s="138"/>
      <c r="O41" s="138"/>
    </row>
    <row r="42" spans="1:20" x14ac:dyDescent="0.25">
      <c r="B42" s="138"/>
      <c r="C42" s="138"/>
      <c r="D42" s="138"/>
      <c r="E42" s="138"/>
      <c r="F42" s="138"/>
      <c r="G42" s="138"/>
      <c r="H42" s="138"/>
      <c r="I42" s="138"/>
      <c r="J42" s="138"/>
      <c r="K42" s="139"/>
      <c r="L42" s="139"/>
      <c r="M42" s="138"/>
      <c r="N42" s="138"/>
      <c r="O42" s="138"/>
    </row>
    <row r="43" spans="1:20" x14ac:dyDescent="0.25">
      <c r="B43" s="138" t="s">
        <v>48</v>
      </c>
      <c r="C43" s="138"/>
      <c r="D43" s="138"/>
      <c r="E43" s="138"/>
      <c r="F43" s="138"/>
      <c r="G43" s="138"/>
      <c r="H43" s="138"/>
      <c r="I43" s="138"/>
      <c r="J43" s="138"/>
      <c r="K43" s="139"/>
      <c r="L43" s="139"/>
      <c r="M43" s="138"/>
      <c r="N43" s="138"/>
      <c r="O43" s="138"/>
    </row>
    <row r="44" spans="1:20" x14ac:dyDescent="0.25">
      <c r="B44" s="138" t="s">
        <v>49</v>
      </c>
      <c r="C44" s="138"/>
      <c r="D44" s="138"/>
      <c r="E44" s="138"/>
      <c r="F44" s="138"/>
      <c r="G44" s="138"/>
      <c r="H44" s="138"/>
      <c r="I44" s="138"/>
      <c r="J44" s="138"/>
      <c r="K44" s="139"/>
      <c r="L44" s="139"/>
      <c r="M44" s="138"/>
      <c r="N44" s="138"/>
      <c r="O44" s="138"/>
    </row>
    <row r="45" spans="1:20" x14ac:dyDescent="0.25">
      <c r="B45" s="138" t="s">
        <v>50</v>
      </c>
      <c r="C45" s="138"/>
      <c r="D45" s="138"/>
      <c r="E45" s="138"/>
      <c r="F45" s="138"/>
      <c r="G45" s="138"/>
      <c r="H45" s="138"/>
      <c r="I45" s="138"/>
      <c r="J45" s="138"/>
      <c r="K45" s="139"/>
      <c r="L45" s="139"/>
      <c r="M45" s="138"/>
      <c r="N45" s="138"/>
      <c r="O45" s="138"/>
    </row>
    <row r="47" spans="1:20" x14ac:dyDescent="0.25">
      <c r="A47" s="49" t="s">
        <v>101</v>
      </c>
      <c r="B47" s="50"/>
      <c r="E47"/>
      <c r="G47" s="7"/>
      <c r="K47"/>
      <c r="M47" s="7"/>
      <c r="O47"/>
      <c r="P47"/>
      <c r="S47" s="7"/>
      <c r="T47" s="7"/>
    </row>
  </sheetData>
  <mergeCells count="25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G12:J14"/>
    <mergeCell ref="G15:J15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</cp:lastModifiedBy>
  <cp:revision/>
  <cp:lastPrinted>2022-11-21T14:43:51Z</cp:lastPrinted>
  <dcterms:created xsi:type="dcterms:W3CDTF">2020-07-22T07:46:04Z</dcterms:created>
  <dcterms:modified xsi:type="dcterms:W3CDTF">2022-11-21T14:44:55Z</dcterms:modified>
  <cp:category/>
  <cp:contentStatus/>
</cp:coreProperties>
</file>