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_mas\Dokumenty\MAP\MAP III\SR MAP Investice\Aktualizace Strategických rámců poslední\Prosinec 2022\"/>
    </mc:Choice>
  </mc:AlternateContent>
  <bookViews>
    <workbookView xWindow="-120" yWindow="0" windowWidth="2280" windowHeight="0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6" l="1"/>
  <c r="M22" i="6"/>
  <c r="M20" i="6"/>
  <c r="M23" i="6"/>
  <c r="M147" i="7"/>
  <c r="M148" i="7"/>
  <c r="M146" i="7"/>
  <c r="M145" i="7"/>
  <c r="L24" i="8" l="1"/>
  <c r="L23" i="8"/>
  <c r="L22" i="8"/>
  <c r="L21" i="8"/>
  <c r="L20" i="8"/>
  <c r="L19" i="8"/>
  <c r="L18" i="8"/>
  <c r="L17" i="8"/>
  <c r="L16" i="8"/>
  <c r="M124" i="6"/>
  <c r="M123" i="6"/>
  <c r="M122" i="6"/>
  <c r="M121" i="6"/>
  <c r="M120" i="6"/>
  <c r="M119" i="6"/>
  <c r="M118" i="6"/>
  <c r="M117" i="6"/>
  <c r="M87" i="7"/>
  <c r="M88" i="7"/>
  <c r="M89" i="7"/>
  <c r="M90" i="7"/>
  <c r="M91" i="7"/>
  <c r="M97" i="6"/>
  <c r="M99" i="6"/>
  <c r="M100" i="6"/>
  <c r="M78" i="7" l="1"/>
  <c r="M77" i="7"/>
  <c r="M79" i="7"/>
  <c r="M80" i="7"/>
  <c r="M117" i="7"/>
  <c r="M58" i="6"/>
  <c r="M53" i="6"/>
  <c r="M114" i="7"/>
  <c r="M113" i="7"/>
  <c r="M112" i="7"/>
  <c r="M57" i="7" l="1"/>
  <c r="M63" i="6"/>
  <c r="M58" i="7" l="1"/>
  <c r="M64" i="6"/>
  <c r="M132" i="6" l="1"/>
  <c r="M131" i="6"/>
  <c r="L27" i="8"/>
  <c r="L26" i="8"/>
  <c r="M72" i="6" l="1"/>
  <c r="M27" i="7" l="1"/>
  <c r="M26" i="7"/>
  <c r="M25" i="7"/>
  <c r="M24" i="7"/>
  <c r="M23" i="7"/>
  <c r="M22" i="7"/>
  <c r="M21" i="7"/>
  <c r="M20" i="7"/>
  <c r="M19" i="7"/>
  <c r="M18" i="7"/>
  <c r="M17" i="7"/>
  <c r="M16" i="7"/>
  <c r="M88" i="6" l="1"/>
  <c r="M87" i="6"/>
  <c r="M73" i="6"/>
  <c r="M45" i="7" l="1"/>
  <c r="M44" i="7"/>
  <c r="M43" i="7"/>
  <c r="M42" i="7"/>
  <c r="M62" i="7"/>
  <c r="M61" i="7"/>
  <c r="M60" i="7"/>
  <c r="M97" i="7" l="1"/>
  <c r="M96" i="7"/>
  <c r="M139" i="6" l="1"/>
  <c r="M138" i="6"/>
  <c r="M137" i="6"/>
  <c r="M136" i="6"/>
  <c r="M135" i="6"/>
  <c r="M139" i="7"/>
  <c r="M30" i="7" l="1"/>
  <c r="M57" i="6"/>
  <c r="M115" i="6" l="1"/>
  <c r="M114" i="6"/>
  <c r="M113" i="6"/>
  <c r="M112" i="6"/>
  <c r="M111" i="6"/>
  <c r="M110" i="6"/>
  <c r="M109" i="6"/>
  <c r="M108" i="6"/>
  <c r="M107" i="6"/>
  <c r="M106" i="6"/>
  <c r="M105" i="6"/>
  <c r="M104" i="6"/>
  <c r="M103" i="6"/>
  <c r="M126" i="6"/>
  <c r="M35" i="6"/>
  <c r="M34" i="6"/>
  <c r="M30" i="6"/>
  <c r="M29" i="6"/>
  <c r="M28" i="6"/>
  <c r="M27" i="6"/>
  <c r="M65" i="7"/>
  <c r="M64" i="7"/>
  <c r="M137" i="7"/>
  <c r="M125" i="7"/>
  <c r="M24" i="6"/>
  <c r="M19" i="6"/>
  <c r="M18" i="6"/>
  <c r="M17" i="6"/>
  <c r="M156" i="7"/>
  <c r="M155" i="7"/>
  <c r="M154" i="7"/>
  <c r="M153" i="7"/>
  <c r="M152" i="7"/>
  <c r="M151" i="7"/>
  <c r="M150" i="7"/>
  <c r="M149" i="7"/>
  <c r="M144" i="7"/>
  <c r="M143" i="7"/>
  <c r="M142" i="7"/>
  <c r="M15" i="7"/>
  <c r="M14" i="7"/>
  <c r="M13" i="7"/>
  <c r="M12" i="7"/>
  <c r="M11" i="7"/>
  <c r="M10" i="7"/>
  <c r="M9" i="7"/>
  <c r="M8" i="7"/>
  <c r="M83" i="6"/>
  <c r="M82" i="6"/>
  <c r="M81" i="6"/>
  <c r="M80" i="6"/>
  <c r="M79" i="6"/>
  <c r="M78" i="6"/>
  <c r="M77" i="6"/>
  <c r="M76" i="6"/>
  <c r="M75" i="6"/>
  <c r="M74" i="6"/>
  <c r="M46" i="6" l="1"/>
  <c r="M111" i="7"/>
  <c r="M110" i="7"/>
  <c r="M109" i="7"/>
  <c r="M108" i="7"/>
  <c r="M107" i="7"/>
  <c r="M106" i="7"/>
  <c r="M105" i="7"/>
  <c r="M104" i="7"/>
  <c r="M103" i="7"/>
  <c r="M102" i="7"/>
  <c r="M101" i="7"/>
  <c r="M67" i="6" l="1"/>
  <c r="M45" i="6" l="1"/>
  <c r="M44" i="6"/>
  <c r="M43" i="6"/>
  <c r="M42" i="6" l="1"/>
  <c r="M96" i="6"/>
  <c r="M95" i="6"/>
  <c r="M94" i="6"/>
  <c r="M59" i="7" l="1"/>
  <c r="M14" i="6"/>
  <c r="M135" i="7" l="1"/>
  <c r="M8" i="6" l="1"/>
  <c r="M130" i="6"/>
  <c r="M52" i="6"/>
  <c r="M50" i="6"/>
  <c r="M51" i="6"/>
  <c r="M34" i="7"/>
  <c r="M35" i="7" l="1"/>
  <c r="M32" i="7"/>
  <c r="M75" i="7"/>
  <c r="M74" i="7"/>
  <c r="M73" i="7"/>
  <c r="M82" i="7"/>
  <c r="M81" i="7"/>
  <c r="M9" i="6"/>
  <c r="M10" i="6"/>
  <c r="M11" i="6"/>
  <c r="M12" i="6"/>
  <c r="M13" i="6"/>
  <c r="M15" i="6"/>
  <c r="M16" i="6"/>
  <c r="M25" i="6"/>
  <c r="M26" i="6"/>
  <c r="M31" i="6"/>
  <c r="M32" i="6"/>
  <c r="M33" i="6"/>
  <c r="M36" i="6"/>
  <c r="M37" i="6"/>
  <c r="M38" i="6"/>
  <c r="M39" i="6"/>
  <c r="M40" i="6"/>
  <c r="M41" i="6"/>
  <c r="M47" i="6"/>
  <c r="M48" i="6"/>
  <c r="M49" i="6"/>
  <c r="M54" i="6"/>
  <c r="M55" i="6"/>
  <c r="M56" i="6"/>
  <c r="M59" i="6"/>
  <c r="M60" i="6"/>
  <c r="M61" i="6"/>
  <c r="M62" i="6"/>
  <c r="M66" i="6"/>
  <c r="M68" i="6"/>
  <c r="M69" i="6"/>
  <c r="M70" i="6"/>
  <c r="M71" i="6"/>
  <c r="M84" i="6"/>
  <c r="M85" i="6"/>
  <c r="M86" i="6"/>
  <c r="M89" i="6"/>
  <c r="M90" i="6"/>
  <c r="M91" i="6"/>
  <c r="M92" i="6"/>
  <c r="M93" i="6"/>
  <c r="M101" i="6"/>
  <c r="M102" i="6"/>
  <c r="M116" i="6"/>
  <c r="M125" i="6"/>
  <c r="M127" i="6"/>
  <c r="M128" i="6"/>
  <c r="M129" i="6"/>
  <c r="M133" i="6"/>
  <c r="M134" i="6"/>
  <c r="L15" i="8" l="1"/>
  <c r="L14" i="8"/>
  <c r="L13" i="8"/>
  <c r="L25" i="8"/>
  <c r="L9" i="8"/>
  <c r="L12" i="8"/>
  <c r="L11" i="8"/>
  <c r="L7" i="8"/>
  <c r="L8" i="8"/>
  <c r="L10" i="8"/>
  <c r="M40" i="7"/>
  <c r="M39" i="7"/>
  <c r="M55" i="7"/>
  <c r="M54" i="7"/>
  <c r="M53" i="7"/>
  <c r="M52" i="7"/>
  <c r="M51" i="7"/>
  <c r="M50" i="7"/>
  <c r="M47" i="7"/>
  <c r="M48" i="7"/>
  <c r="M49" i="7"/>
  <c r="M115" i="7"/>
  <c r="M84" i="7"/>
  <c r="M83" i="7"/>
  <c r="M76" i="7"/>
  <c r="M72" i="7"/>
  <c r="M71" i="7"/>
  <c r="M70" i="7"/>
  <c r="M69" i="7"/>
  <c r="M36" i="7" l="1"/>
  <c r="M33" i="7"/>
  <c r="M94" i="7"/>
  <c r="M95" i="7"/>
  <c r="M98" i="7"/>
  <c r="M99" i="7"/>
  <c r="M6" i="7"/>
  <c r="M7" i="7"/>
  <c r="M28" i="7"/>
  <c r="M136" i="7"/>
  <c r="M134" i="7"/>
  <c r="M133" i="7"/>
  <c r="M132" i="7"/>
  <c r="M131" i="7"/>
  <c r="M130" i="7"/>
  <c r="M129" i="7"/>
  <c r="M37" i="7"/>
  <c r="M38" i="7"/>
  <c r="M41" i="7"/>
  <c r="M46" i="7"/>
  <c r="M56" i="7"/>
  <c r="M63" i="7"/>
  <c r="M66" i="7"/>
  <c r="M67" i="7"/>
  <c r="M85" i="7"/>
  <c r="M86" i="7"/>
  <c r="M93" i="7"/>
  <c r="M100" i="7"/>
  <c r="M116" i="7"/>
  <c r="M126" i="7"/>
  <c r="M127" i="7"/>
  <c r="M138" i="7"/>
  <c r="M140" i="7"/>
  <c r="M141" i="7"/>
  <c r="M157" i="7"/>
  <c r="M158" i="7"/>
  <c r="M159" i="7"/>
  <c r="M160" i="7"/>
  <c r="M161" i="7"/>
  <c r="M29" i="7" l="1"/>
  <c r="M31" i="7"/>
  <c r="L6" i="8"/>
  <c r="L5" i="8"/>
  <c r="M5" i="7"/>
</calcChain>
</file>

<file path=xl/sharedStrings.xml><?xml version="1.0" encoding="utf-8"?>
<sst xmlns="http://schemas.openxmlformats.org/spreadsheetml/2006/main" count="2949" uniqueCount="580">
  <si>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</si>
  <si>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</si>
  <si>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</si>
  <si>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</si>
  <si>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</si>
  <si>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</si>
  <si>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</si>
  <si>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</si>
  <si>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</si>
  <si>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</si>
  <si>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</si>
  <si>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</si>
  <si>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</si>
  <si>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</si>
  <si>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</si>
  <si>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</si>
  <si>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</si>
  <si>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</si>
  <si>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</si>
  <si>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</si>
  <si>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</si>
  <si>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</si>
  <si>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</si>
  <si>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</si>
  <si>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</si>
  <si>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</si>
  <si>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</si>
  <si>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</si>
  <si>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</si>
  <si>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</si>
  <si>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</si>
  <si>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</si>
  <si>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</si>
  <si>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</si>
  <si>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</si>
  <si>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</si>
  <si>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</si>
  <si>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</si>
  <si>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</si>
  <si>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</si>
  <si>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</si>
  <si>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</si>
  <si>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</si>
  <si>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</si>
  <si>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</si>
  <si>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</si>
  <si>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</si>
  <si>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</si>
  <si>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</si>
  <si>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</si>
  <si>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</si>
  <si>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</si>
  <si>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</si>
  <si>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</si>
  <si>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</si>
  <si>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</si>
  <si>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</si>
  <si>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</si>
  <si>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</si>
  <si>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</si>
  <si>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</si>
  <si>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</si>
  <si>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</si>
  <si>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</si>
  <si>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</si>
  <si>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</si>
  <si>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</si>
  <si>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</si>
  <si>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</si>
  <si>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</si>
  <si>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</si>
  <si>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</si>
  <si>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</si>
  <si>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</si>
  <si>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</si>
  <si>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</si>
  <si>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</si>
  <si>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</si>
  <si>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</si>
  <si>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</si>
  <si>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</si>
  <si>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</si>
  <si>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</si>
  <si>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</si>
  <si>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</si>
  <si>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</si>
  <si>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</si>
  <si>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</si>
  <si>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</si>
  <si>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</si>
  <si>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</si>
  <si>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</si>
  <si>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</si>
  <si>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</si>
  <si>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</si>
  <si>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</si>
  <si>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</si>
  <si>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</si>
  <si>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</si>
  <si>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</si>
  <si>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</si>
  <si>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</si>
  <si>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</si>
  <si>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</si>
  <si>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</si>
  <si>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</si>
  <si>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</si>
  <si>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</si>
  <si>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</si>
  <si>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</si>
  <si>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</si>
  <si>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</si>
  <si>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</si>
  <si>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</si>
  <si>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</si>
  <si>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</si>
  <si>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</si>
  <si>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</si>
  <si>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</si>
  <si>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</si>
  <si>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přechodový region (70 % EFRR)</t>
  </si>
  <si>
    <t>ZŠ a MŠ Byšice</t>
  </si>
  <si>
    <t>obec Byšice</t>
  </si>
  <si>
    <t>ZŠ a MŠ Cítov</t>
  </si>
  <si>
    <t>obec Cítov</t>
  </si>
  <si>
    <t>ZŠ a MŠ Čečelice</t>
  </si>
  <si>
    <t>obec Čečelice</t>
  </si>
  <si>
    <t>ZŠ a MŠ Dolní Beřkovice</t>
  </si>
  <si>
    <t>obec Dolní Beřkovice</t>
  </si>
  <si>
    <t>ZŠ a MŠ Horní Počaply</t>
  </si>
  <si>
    <t>obec Horní Počaply</t>
  </si>
  <si>
    <t>ZŠ Hořín</t>
  </si>
  <si>
    <t>obec Hořín</t>
  </si>
  <si>
    <t>ZŠ J. A. Komenského Kly</t>
  </si>
  <si>
    <t>obec Kly</t>
  </si>
  <si>
    <t>město Liběchov</t>
  </si>
  <si>
    <t>ZŠ Lužec nad Vltavou</t>
  </si>
  <si>
    <t>obec Lužec nad Vltavou</t>
  </si>
  <si>
    <t>ZŠ a MŠ Malý Újezd</t>
  </si>
  <si>
    <t>obec Malý Újezd</t>
  </si>
  <si>
    <t>ZŠ a MŠ Mělnické Vtelno</t>
  </si>
  <si>
    <t>obec Mělnické Vtelno</t>
  </si>
  <si>
    <t>ZŠ Mělník, J. Seiferta 148</t>
  </si>
  <si>
    <t>město Mělník</t>
  </si>
  <si>
    <t>ZŠ Mělník - Pšovka</t>
  </si>
  <si>
    <t>ZŠ Mělník - Mlazice</t>
  </si>
  <si>
    <t>ZŠ Jungmannovy sady</t>
  </si>
  <si>
    <t>ZŠ se spec. třídami Mělník</t>
  </si>
  <si>
    <t>město Mšeno</t>
  </si>
  <si>
    <t>ZŠ a MŠ Nebužely</t>
  </si>
  <si>
    <t>obec Nebužely</t>
  </si>
  <si>
    <t>obec Řepín</t>
  </si>
  <si>
    <t>ZŠ Velký Borek</t>
  </si>
  <si>
    <t>obec Velký Borek</t>
  </si>
  <si>
    <t>ZŠ Vraňany</t>
  </si>
  <si>
    <t>obec Vraňany</t>
  </si>
  <si>
    <t>ZŠ a MŠ Vysoká</t>
  </si>
  <si>
    <t>obec Vysoká</t>
  </si>
  <si>
    <t>ZŠ a MŠ Želízy</t>
  </si>
  <si>
    <t>obec Želízy</t>
  </si>
  <si>
    <t>MŠ Velký Borek</t>
  </si>
  <si>
    <t>MŠ Lužec nad Vltavou</t>
  </si>
  <si>
    <t>MŠ Chorušice</t>
  </si>
  <si>
    <t>MŠ Mělník v Zátiší 2948</t>
  </si>
  <si>
    <t>MŠ Hořín</t>
  </si>
  <si>
    <t>MŠ Kly</t>
  </si>
  <si>
    <t>MŠ Zvoneček, Mělník</t>
  </si>
  <si>
    <t>MŠ Motýlek, Mělník</t>
  </si>
  <si>
    <t>ZŠ a MŠ Řepín</t>
  </si>
  <si>
    <t>MŠ Čtyřlístek</t>
  </si>
  <si>
    <t>Rodinné centrum Kašpárek</t>
  </si>
  <si>
    <t>MŠ Vraňany</t>
  </si>
  <si>
    <t>Donitra, z.s.</t>
  </si>
  <si>
    <t>MŠ Liblice</t>
  </si>
  <si>
    <t>obec Chorušice</t>
  </si>
  <si>
    <t>Mělník</t>
  </si>
  <si>
    <t>Nebužely</t>
  </si>
  <si>
    <t>Byšice</t>
  </si>
  <si>
    <t>Cítov</t>
  </si>
  <si>
    <t>Chorušice</t>
  </si>
  <si>
    <t>Čečelice</t>
  </si>
  <si>
    <t>Hořín</t>
  </si>
  <si>
    <t>Liběchov</t>
  </si>
  <si>
    <t>Kly</t>
  </si>
  <si>
    <t>Vraňany</t>
  </si>
  <si>
    <t>ZŠ a MŠ Nebužely-bezbariérové úpravy (schodišťový výtah)</t>
  </si>
  <si>
    <t>ZŠ a MŠ Nebužely-zateplení budovy (okna)</t>
  </si>
  <si>
    <t>Pořízení nových PC do 1. třídy</t>
  </si>
  <si>
    <t>Vybudování školního hřiště</t>
  </si>
  <si>
    <t>ZŠ a MŠ Nebužely-větrání s rekuperací</t>
  </si>
  <si>
    <t>1/2023</t>
  </si>
  <si>
    <t>12/2023</t>
  </si>
  <si>
    <t>Vytápění</t>
  </si>
  <si>
    <t>Rekonstrukce/nové oplocení/celého areálu MŠ</t>
  </si>
  <si>
    <t>Lužec nad Vltavou</t>
  </si>
  <si>
    <t>Mělnické Vtelno</t>
  </si>
  <si>
    <t>Bezbariérový přístup do MŠ</t>
  </si>
  <si>
    <t>Vybavení MŠ vzdělávacím materiálem</t>
  </si>
  <si>
    <t>x</t>
  </si>
  <si>
    <t>Školní kuchyně</t>
  </si>
  <si>
    <t>Školní zahrada (chodníky, oplocení, osvětlení, renovace zeleně, zastínění pískovišť, mlhoviště, případná obnova herních prvků)</t>
  </si>
  <si>
    <t>Rozšíření kapacity ZŠ a MŠ Čečelice-přístavba nových učeben, nová kmenová třída ZŠ + nová třída MŠ</t>
  </si>
  <si>
    <t>Bezbariérový přístup do MŠ a ZŠ Čečelice</t>
  </si>
  <si>
    <t>Pořízení podlahových krytin (PVC, koberce)</t>
  </si>
  <si>
    <t>Přístavba (zvětšení) tělocvičny školy</t>
  </si>
  <si>
    <t>Horní Počaply</t>
  </si>
  <si>
    <t>Nová budova se 4 třídami, tělocvičnou+kuchyň a jídelna+zahrada</t>
  </si>
  <si>
    <t>Rekonstrukce budovy odloučeného pracoviště MŠ Zvoneček-elektrorozvody, energeticky úsporné větrání budovy, zateplení a fasáda budovy, vodovodní a kanalizační rozvody</t>
  </si>
  <si>
    <t>Rekonstrukce-revitalizace ŠZ MŠ Zvoneček - 2 pracoviště + vybavení ŠZ-dopadové plochy, herní prvky, edukační hrací prvky</t>
  </si>
  <si>
    <t>Rekonstrukce kuchyňských zařízení ŠK a výdejna - odloučené pracoviště</t>
  </si>
  <si>
    <t>Oplocení areálu školy  - 2 pracoviště s bezpečnostními prvky</t>
  </si>
  <si>
    <t>Půdní vestavba na odloučeném pracovišti-zkvalitnění prostředí dětí (stálá ložnice pro děti)</t>
  </si>
  <si>
    <t>Revitalizace školní zahrady a herních prvků</t>
  </si>
  <si>
    <t>Oprava vodovodního a kanalizačního potrubí</t>
  </si>
  <si>
    <t>Oprava topení - výměna stávajících topných těles, rozvodů</t>
  </si>
  <si>
    <t>Výměna stávajících oken</t>
  </si>
  <si>
    <t>Zahrada školy ZŠ a MŠ</t>
  </si>
  <si>
    <t>Vybavení edukačními prvky</t>
  </si>
  <si>
    <t>obec Býkev</t>
  </si>
  <si>
    <t>00236748</t>
  </si>
  <si>
    <t>Býkev</t>
  </si>
  <si>
    <t>ZŠ Mšeno</t>
  </si>
  <si>
    <t>Obnova kuchyňského vybavení v ZŠ</t>
  </si>
  <si>
    <t>Řešení akustiky v učebnách</t>
  </si>
  <si>
    <t>ZŠ Mělník, J. Matiegky</t>
  </si>
  <si>
    <t>Učebna cizích jazyků</t>
  </si>
  <si>
    <t>Školní atrium-hřiště</t>
  </si>
  <si>
    <t>Opláštění budovy a výměna kotle v Cukrovarské</t>
  </si>
  <si>
    <t>Bezbariérový přístup v Cukrovarské</t>
  </si>
  <si>
    <t>Půdní vestavba-v ZŠ a MŠ Čečelice (sociální inkluze, přírodní vědy, multifiunkční učebnu (ICT ve vazbě na cizí jazyky, EVVO, inkluze) 1 třída školní družiny, volnočasové vzdělávání)</t>
  </si>
  <si>
    <t>Stavba tělocvičny</t>
  </si>
  <si>
    <t>Bezbariérový přístup do ZŠ a MŠ Čečelice</t>
  </si>
  <si>
    <t>Rekonstrukce sociálního zařízení pro chlapce v přízemí</t>
  </si>
  <si>
    <t>Rekonstrukce sociálního zařízení pro dívky ve 2. patře</t>
  </si>
  <si>
    <t>Zlepšení technického stavu budovy-výměna oken</t>
  </si>
  <si>
    <t>Vybudování nové kotelny</t>
  </si>
  <si>
    <t>047011327</t>
  </si>
  <si>
    <t>Rozšíření systému řízené regulace topení</t>
  </si>
  <si>
    <t>Přístavba dvou odborných učeben nad stávající dílnou (+2 patra) včetně vybudování výtahu pro zajištění bezbariérovosti</t>
  </si>
  <si>
    <t>Rekonstrukce hřiště</t>
  </si>
  <si>
    <t>Učebna pracovních činností (nová učebna)</t>
  </si>
  <si>
    <t>Modernizace školy (bezbariérovost)</t>
  </si>
  <si>
    <t>Bezbariérový cvičný byt (učebna praktického výcviku) se sociálním zařízením a realizace učebny pro ZŠ speciální, zajištění bezbariérového přístupu z průjezdu školy-stavební úpravy, výměna a opravy stávajících rozvodů (zejména elektroinstalace), výměna oken v chodbě, výměna dveří, celková rekonstrukce podlah ve všech prostorách, rekonstrukce osvětlení, zavedení internetového připojení, instalace domovního telefonu (zvonku), vytvoření zázemí pro šatnu, vybudování bezbariérové toalety, běžných WC, sprch a úklidových komor.</t>
  </si>
  <si>
    <t>Interaktivní tabule do tříd</t>
  </si>
  <si>
    <t>Dílny pro žáky</t>
  </si>
  <si>
    <t>Mšeno</t>
  </si>
  <si>
    <t>Školní jídelna</t>
  </si>
  <si>
    <t>Dolní Beřkovice</t>
  </si>
  <si>
    <t>Zateplení fasády (střecha vč. zateplení, topení, plyn)</t>
  </si>
  <si>
    <t>Rekonstrukce sportoviště ZŠ a školní zahrady-multifunkční prostor pro sport a revitalizace přilehlé školní zahrady</t>
  </si>
  <si>
    <t>ZUŠ Mělník</t>
  </si>
  <si>
    <t>Medonosy</t>
  </si>
  <si>
    <t>Jurta v údolí. Projekt je zaměřen na zvýšení nedostatečné kapacity kvalitního a cenově dostupného zařízení péče o děti v předškolním věku v území, kde je prokazatelný nedostatek těchto zařízení, což je obec Osinalice a okolí. Cílem je umožnit lepší zapojení rodičů s dětmi předškolního věku na trh práce.</t>
  </si>
  <si>
    <t>Od jara do zima trávíme čas s dětmi venku. Čas spánku a období zimy je vhodné mít pod střechou a v teple. Touto "střechou" se nám stane JURTA, která naší školce přinese: 1) prostor, který si děti mohou samy upravit, v zimě si hrát, učit se zde, jíst a spát, 2) pro lesní průvodce vznikne prostor, kde se mohou scházet, připravovat programy pro děti a setkávat se takto i s rodiči. Vznikne prostor i pro další navštěvníky centra Donitra, 3) Jurta bude součástí vybudované živé zahrady.; Školku využívají jednak děti z okolí, ale dojíždí do ní i děti z Mělníka, pro které je to alternativa k nabídce, která je v Mělníce nedostatečná.</t>
  </si>
  <si>
    <t>Umělecký mlýn Liběchov, z.s.</t>
  </si>
  <si>
    <t>Škola ve mlýně - liběchovské centrum pro zájmové vzdělávání</t>
  </si>
  <si>
    <t>Jedná se o rekonstrukci a vybavení dvou učeben a přístupových prostor v památkově chráněném objektu mlýna a o opravu části přilehlé památkově chráněné satelitní stavby včetně vybudování sociálního zařízení v tomto objektu. Vazba na cizí jazyky - FR, ANJ,ŠP,NĚM.; vazba na přírodní vědy - Člověk jako součást ekosystému (ekologie, biologie, zoologie, botanika, paleontologie); vazba na technické a řemeslné obory - Řemesla ve službách památek (truhlářství, kovářství, tesařství a další základní obory obnovy kulturních památek); Rukodělné práce pro děti - výuka základních dovedností (např. pletení, háčkování, dílenské práce, apod.)</t>
  </si>
  <si>
    <t>Rekonstrukce stávajících prostor</t>
  </si>
  <si>
    <t>Vybudování sociálního zařízení</t>
  </si>
  <si>
    <t>Nákup pomůcek do výuky</t>
  </si>
  <si>
    <t>Vybudování učeben</t>
  </si>
  <si>
    <t>Úprava zahrady pro studenty</t>
  </si>
  <si>
    <t>Vybavení IT pro zvýšení komeptencí dětí v tomto oboru</t>
  </si>
  <si>
    <t>Vybudování kuchyně pro studenty</t>
  </si>
  <si>
    <t>Rekonstrukce polytechnické výuky</t>
  </si>
  <si>
    <t>Organizace neformálního vzdělávání - Jindra Šípková</t>
  </si>
  <si>
    <t>obec Liblice</t>
  </si>
  <si>
    <t xml:space="preserve">
600047130</t>
  </si>
  <si>
    <t>Navýšení kapacity, rekonstrukce, vybavení a modernizace MŠ a školní zahrady</t>
  </si>
  <si>
    <t>Liblice</t>
  </si>
  <si>
    <t>NE</t>
  </si>
  <si>
    <t>Rekonsktrukce elektroinstalace v budově školy, nové osvětlení učeben</t>
  </si>
  <si>
    <t>Rekonstrukce elektroinstalace v budově školy, nové osvětlení učeben</t>
  </si>
  <si>
    <t>Mobilní digitální učebna</t>
  </si>
  <si>
    <t>Rekonstrukce učebny zeměpisu + její vybavení pomůckami</t>
  </si>
  <si>
    <t>Učebna přírodopisu-rekonstrukce učebny, vybavení nábytkem, pomůckami, ICT technikou, interaktivním panelem; rekonstrukce kabinetu přírodopisu</t>
  </si>
  <si>
    <t>Rekonstrukce učebny ICT + vybavení ICT technikou + robotickými pomůckami</t>
  </si>
  <si>
    <t>Rekonstrukce kabinetu pro jazykáře a jeho vybavení - barevná tiskárna a kopírka, odborná literatura, ICT technika, učební pomůcky</t>
  </si>
  <si>
    <t>Rekonstrukce kabinetu matematiky a jeho vybavení pomůckami a ICT technikou</t>
  </si>
  <si>
    <t>Vybudování zázemí pro školní poradenské pracoviště</t>
  </si>
  <si>
    <t xml:space="preserve">Učebna přírodopisu - rekonstrukce učebny, vybavení nábytkem, pomůckami, ICT technikou, interaktivním panelem; rekonsturkce kabinetu přírodopisu </t>
  </si>
  <si>
    <t>Vybavení MŠ a ZŠ vzdělávacím materiálem</t>
  </si>
  <si>
    <t>Vybavení MŠ a ZŠ vzdělávacím mateirálem</t>
  </si>
  <si>
    <t>Pořízení nových PC</t>
  </si>
  <si>
    <t>Rozšíření kapacity ZŠ a MŠ Čečelice-přístavba nových učeben, nová kmenová třída ZŠ+nová třísa MŠ</t>
  </si>
  <si>
    <t>Vybudování zařízení pro předškolní vzdělávání a péči s kapacitou 25-30 dětí</t>
  </si>
  <si>
    <t>Příprava VŘ - březen/duben</t>
  </si>
  <si>
    <t>ANO</t>
  </si>
  <si>
    <t>Vybudování víceúčelového hřiště 13x24 s umělým povrchem - volnočasové kapacity</t>
  </si>
  <si>
    <t>Vybudování výceúčelového hřiště 13x24 s umělým povrchem-volnočasové kapacity</t>
  </si>
  <si>
    <t>PD dokončena</t>
  </si>
  <si>
    <t>NR</t>
  </si>
  <si>
    <t xml:space="preserve">Zpracovaný návrh + finanční kalkulace, dodavatel "Hřiště hrou" </t>
  </si>
  <si>
    <t>Navýšení kapacity, rekonstrukce, vybavení a modernizace MŠ a školní zahrady                               Rekonstrukce - dovybavení školní zahrady herními prvky ve stylu přírodních zahrad                -rekonstrukce vnitřních prostor, rekonstrukce podlad, výměna podlahové krytiny, výmalba stěn ve všech prostorech MŠ, rekuperace třídy-snížení tepelné ztráty, úspora energií                      -elektroinstalace, vodovodní rozvody                     -bezbariérový  přístup                                                     -sociální zařízení, realizace nové učebny ve stávající budově MŠ                                                         -rekonstrukce osvětlení                                                      -zabezpečovací systém dveří (na čipové karty), instalace domovního telefonu s kamerovým systémem                                                                             -modernizace nábytku, nákup didaktických pomůcek, interaktivní tabule</t>
  </si>
  <si>
    <t xml:space="preserve">Obnova kuchyňských zařízení v MŠ </t>
  </si>
  <si>
    <t>Velký Borek</t>
  </si>
  <si>
    <t>Revitalizace školní zahrady MŠ</t>
  </si>
  <si>
    <t>Navýšení kapacity v MŠ Velký Borek-odloučené pracoviště-samostatná třída s vybavením pro předškoláky, s hygienickým zázemím a výdejnou jídel (součástí bude i prostor s logopedickým zázemím) - rekonstrukce objektu s rekolaudací</t>
  </si>
  <si>
    <t>Obnova kuchyňských zařízení v MŠ</t>
  </si>
  <si>
    <t>Dílna pro šikuly z Velkého Borku</t>
  </si>
  <si>
    <t>Dílna - technické a řemeslné obory</t>
  </si>
  <si>
    <t>ZŠ a MŠ Nebužely-školní jídelna        Myčka, nerezová skříň, kamna</t>
  </si>
  <si>
    <t>ZŠ a MŠ Nebužely-školní jídelna                           Myčka, nerezová skříň, kamna</t>
  </si>
  <si>
    <t>ZŠ a MŠ Nebužely-školní zahrada, skleník, vyvýšené záhony</t>
  </si>
  <si>
    <t>ZŠ a MŠ Nebužely - Polytechnická učebna a přírodovědná učebna</t>
  </si>
  <si>
    <t>2022</t>
  </si>
  <si>
    <t>ZŠ a MŠ Nebužely-školní družina, venkovní učebna</t>
  </si>
  <si>
    <t>2023</t>
  </si>
  <si>
    <t>2024</t>
  </si>
  <si>
    <t>ZŠ a MŠ Nebužely-modernizace systému vytápění</t>
  </si>
  <si>
    <t>Modernizace systému vytápění</t>
  </si>
  <si>
    <t>ZŠ a MŠ Nebužely-školní jídelna, myčka, nerezová skříň, kamna</t>
  </si>
  <si>
    <t>ZŠ a MŠ Nebužely - školní zahrada, skleník, vyvýšené záhony</t>
  </si>
  <si>
    <t>MŠ Výměna vnitřních dvěří, rekonstrukce umývárny</t>
  </si>
  <si>
    <t>Výměna vnitřních dveří, rekonstrukce umývárny</t>
  </si>
  <si>
    <t>MŠ venkovní prostory, vrbová stavba chýše, pocitový chodník</t>
  </si>
  <si>
    <t>Změna vytápění-změna topného média včetně rozvodů</t>
  </si>
  <si>
    <t>Úprava venkovního sportoviště</t>
  </si>
  <si>
    <t>Záměr</t>
  </si>
  <si>
    <t xml:space="preserve">ANO </t>
  </si>
  <si>
    <t>Oprava sklepních prostor - odloučené pracoviště - odvlhčení budovy</t>
  </si>
  <si>
    <t>Vybavení učebny IT technologií</t>
  </si>
  <si>
    <t>Oprava příjezdové cesty a chodníků na školní zahradě</t>
  </si>
  <si>
    <t>Zvýšení kapacity MŠ (nová třída, lesní MŠ)</t>
  </si>
  <si>
    <t>Obnova, zlepšení technického stavu MŠ (střecha, vytápění)</t>
  </si>
  <si>
    <t>Vybavenost tříd (nová třída, lesní MŠ)</t>
  </si>
  <si>
    <t>Stavba a stavební práce spojené s výstavbou nové infrastruktury včetně vybudování přípojky pro přivedení inženýrských sítí-rekonstrukce a stavební úpravy stávající infrastruktury (včetně zabezpečení bezbariérovosti dle vyhlášky č. 398/2009 Sb.) - nákup pozemků a staveb (nemovitostí) - pořízení vybavení budov a učeben - pořízení kompenzačních pomůcek. Podpora může být poskytnuta na zvýšení kapacity mateřských škol podle zákona č. 561/2004 Sb</t>
  </si>
  <si>
    <t>Zpracovaná PD, výběrové řízení</t>
  </si>
  <si>
    <t>Výstavba třídy (s internátním provozem, lesní MŠ, Třída podle zákona 16, jesle)</t>
  </si>
  <si>
    <t>Zpracovaný záměr</t>
  </si>
  <si>
    <t>Výstavba třídy (s internátním provozem, lesní MŠ, třída podle zákona 16, jesle)</t>
  </si>
  <si>
    <t>Rozšíření školní zahrady</t>
  </si>
  <si>
    <t>Rekonstrukce kanalizace (výměna stávajícíh rozvodů)</t>
  </si>
  <si>
    <t>Rekonstrukce kanalizace (výměna stávajících rozvodů)</t>
  </si>
  <si>
    <t>Modernizace školy (vybavenost učeben, učebny cizích jazyků, polytechnické a řemeslné obory, přírodní vědy, digitální technologie ve vazbě na výuku a vědu)</t>
  </si>
  <si>
    <t>Modernizace školy (vybavení školní kuchyně-gastro)</t>
  </si>
  <si>
    <t>Modernizace školy (výstavba šaten a učebny)</t>
  </si>
  <si>
    <t>Modernizace ZŠ spolu s výstavbou křídla, kde bude v přízemí MŠ a nahoře ŠD + nové učebny ZŠ (celková modernizace školy)</t>
  </si>
  <si>
    <t>Výstavba křídla, kde bude v přízemí MŠ</t>
  </si>
  <si>
    <t>Nová budova se 4 třídami, tělocvičnou+kuchyň a jídelna + zahrada</t>
  </si>
  <si>
    <t>Rekonstrukce školního hřiště</t>
  </si>
  <si>
    <t>Oprava podlah ve třídách</t>
  </si>
  <si>
    <t>Připravený projekt</t>
  </si>
  <si>
    <t>Modernizace a vybavení ICT učebny, elektroinstalace + bezbariérové WC</t>
  </si>
  <si>
    <t>Rozšíření PASCO systému (přírodní vědy)</t>
  </si>
  <si>
    <t>Knihovna/čítárna</t>
  </si>
  <si>
    <t>Oplocení části pozemku vč. terréních úprav - pozemek pro výuku pěstitelství (pracovní činnosti, skleník, nářadí)</t>
  </si>
  <si>
    <t>Oplocení části pozemku vč. Terénních úprav - pozemek pro výuku pěstitelství (pracovní činnosti, skleník, nářadí)</t>
  </si>
  <si>
    <t>Relaxační cvičební prvky (venkovní)</t>
  </si>
  <si>
    <t>Rekonstrukce elektro rozvodů</t>
  </si>
  <si>
    <t>Rekonstrukce sociálních zařízení</t>
  </si>
  <si>
    <t>Zlepšení technického stavu budovy-výměna oken (energetické úspory)</t>
  </si>
  <si>
    <t>Jazyková učebna</t>
  </si>
  <si>
    <t>Rozpracovaná studie</t>
  </si>
  <si>
    <t>Výměna povrchu na hřišti (plastové kostky za litý povrch)</t>
  </si>
  <si>
    <t>Nové elektrorozvody v budovách včetně osvětlení (zastaralé zářivky), instalaci fotovoltaických panelů na střechu + potřebné příslušenství, výměna starých dvěří v celém objektu, zejména šatny učitelek, vstupy do tříd z hlavní chodby</t>
  </si>
  <si>
    <t>Jazyková učebna-rekonstrukce učebny, vybavení ICT technikou, pomůckami, interaktivním panelem, knihovna cizích jazyků</t>
  </si>
  <si>
    <t>Zlepšení technického stavu budovy</t>
  </si>
  <si>
    <t>Rekontrukce budovy odloučeného pracoviště MŠ Zvoneček - elektrorozvody, energeticky úsporné větrání budovy, zateplení a fasáda budovy, vodovodní a kanalizační rozvody</t>
  </si>
  <si>
    <t>Rekonstrukce - revitalizace ŠZ MŠ Zvoneček - 2 pracoviště + vybavení ŠZ - dopadové plochy, herní prvky, edukační prvky</t>
  </si>
  <si>
    <t xml:space="preserve">NE </t>
  </si>
  <si>
    <t>Oplocení areálu školy - 2 pracoviště s bezpečnostními prvky</t>
  </si>
  <si>
    <t>Rekonsturkce sklepních prostor - odloučené pracoviště - odvlhčení budovy</t>
  </si>
  <si>
    <t>Rekonstrukce topení v budově - výměna stávajících topných těles</t>
  </si>
  <si>
    <t>Vybudování edukačními prvky a materiálem</t>
  </si>
  <si>
    <t xml:space="preserve">Zateplení fasády (střech vč. zateplení, topení, plyn) </t>
  </si>
  <si>
    <t>Zateplení a nová fasáda na budově odloučeného pracoviště MŠ Zvoneček Mělník, Kokořínská 1616</t>
  </si>
  <si>
    <t>Bezbariérovost MŠ Zvoneček</t>
  </si>
  <si>
    <t>Zajištění bezpečnosti dětí vybudováním únikových východů - schodišť z pater budovy (2 pracoviště MŠ)</t>
  </si>
  <si>
    <t>Vybudování klidové zóny pro edukační činnosti a odpočinek - odloučené pracoviště</t>
  </si>
  <si>
    <t>Nové chodníky na školních zahradách na obou pracovištích MŠ Zvoneček Mělník</t>
  </si>
  <si>
    <t>Renovace školních zahrad se zaměřením na ekologické možnosti - využití dešťové vody, environmentální vzdělávání dětí, využití ekologických zdrojů energie - solární panely</t>
  </si>
  <si>
    <t>Únikové východy a bezbariérový přístup do budov MŠ</t>
  </si>
  <si>
    <t>Rekonstrukce sociálního zařízení v ZŠ (toalety)</t>
  </si>
  <si>
    <t xml:space="preserve">Řešení akustiky v učebnách </t>
  </si>
  <si>
    <t>Přírodní učebna-malá botanická zahrada</t>
  </si>
  <si>
    <t>Vybavení učebny chemie, přírodopisu, fyziky výukovými pomůckami</t>
  </si>
  <si>
    <t>Vybavení ICT učebny-obměna starého vybavení</t>
  </si>
  <si>
    <t>Rekonstrukce tělocvičny-nové obložení tělocvičny společně s řešením akustiky</t>
  </si>
  <si>
    <t>Řešení akustiky gymnastického sálu</t>
  </si>
  <si>
    <t>Robotika-stavebnice-polytechnika</t>
  </si>
  <si>
    <t>Částnečně realizováno</t>
  </si>
  <si>
    <t>Posilovna-vybudování posilovny v suterénu školy</t>
  </si>
  <si>
    <t>Zpracovaná PD</t>
  </si>
  <si>
    <t>Vydané SP</t>
  </si>
  <si>
    <t>Pořízení PASCO systému (přírodní vědy)</t>
  </si>
  <si>
    <t>Doplnění a výměna dosloužených herních prvků v zahradě MŠ, doplnění oplocení areálu (oddělení od příjezdové cesty do ŠJ). Oprava venkovního pavilonu na šatny a hernu</t>
  </si>
  <si>
    <t>Připravený rozpočet</t>
  </si>
  <si>
    <t>Větrání s rekuperací v MŠ včetně klimatizace</t>
  </si>
  <si>
    <t>Vysoká</t>
  </si>
  <si>
    <t>Příprava PD</t>
  </si>
  <si>
    <t>Revitalizace budov školy</t>
  </si>
  <si>
    <t>Obnova kuchyňských zařízení</t>
  </si>
  <si>
    <t>Obnova vybavení školní kuchyně</t>
  </si>
  <si>
    <t>Konektivita školy</t>
  </si>
  <si>
    <t>Výstavba nových prostor pro ŠD</t>
  </si>
  <si>
    <t>Vybudování odborných učeben</t>
  </si>
  <si>
    <t>Modernizace odborných učeben</t>
  </si>
  <si>
    <t>Přístavba druhého stupně čp. 10</t>
  </si>
  <si>
    <t>Rekonstrukce a rozšíření toalet v budově čp. 10</t>
  </si>
  <si>
    <t>Úprava topného systému v budově čp. 47</t>
  </si>
  <si>
    <t>Nákup nové a modernizace stávající IT techniky</t>
  </si>
  <si>
    <t>Dílna pro žáky</t>
  </si>
  <si>
    <t>Nová střecha na budově MŠ Strážnice 63</t>
  </si>
  <si>
    <t xml:space="preserve">Je zpracovaná PD pro vybudování bezbariérového WC a praktické učebny. </t>
  </si>
  <si>
    <t>Je zpracována PD na vybudování WC a na nutné úpravy učebny-je podána žádost o SP.</t>
  </si>
  <si>
    <t>Možnost dalšího vzdělávání našich žáků ZŠ speciální. Záměrem projektu je vybudování plně vybaveného cvičného bytu pro žáky ZŠ speciální a získání ještě jedné běžné učebny ZŠ speciální z důvodu nárůstu počtu žáků.</t>
  </si>
  <si>
    <t>Úpravy školní zahrady (nové herní prvky), skok daleký</t>
  </si>
  <si>
    <t>Řepín</t>
  </si>
  <si>
    <t>Malý Újezd</t>
  </si>
  <si>
    <t>Bezbariérová ZŠ a MŠ Malý Újezd, stará budova</t>
  </si>
  <si>
    <t>Větrání s rekuperací odpadního tepla v ZŠ a MŠ Malý Újezd</t>
  </si>
  <si>
    <t>Přestavba půdních prostor</t>
  </si>
  <si>
    <t>MŠ Malý Újezd-nový pavilon</t>
  </si>
  <si>
    <t>MŠ Malý  Újezd-nový pavilon</t>
  </si>
  <si>
    <t>Vybavení a modernizace školy-interiéry, vybavení a koutky na polytechnickou výchovu</t>
  </si>
  <si>
    <t>Vybavení školní zahrady, podpora venkovní výuky a ekologie</t>
  </si>
  <si>
    <t>Přístavba MŠ za účelem navýšení kapacity ze současných 23 dětí na 43 dětí</t>
  </si>
  <si>
    <t>Probíhá realizace</t>
  </si>
  <si>
    <t>Příprava záměru, realizace možná až po dokončení přístavby MŠ</t>
  </si>
  <si>
    <t>Příprava záměru realizace, realizace je možná až po dokončení přístavby MŠ</t>
  </si>
  <si>
    <t>MŠ Pohádka</t>
  </si>
  <si>
    <t>Celková rekonstrukce školní kuchyně (odvětrávání kuchyně, elektroinstalace, rozvody vody, kanalizace, obklady, podlaha)</t>
  </si>
  <si>
    <t>Rekonstrukce sociálního zařízení pro nepedagogické pracovníky a pracovníky školní jídelny, rekonstrukce sociálního zařízení v ředitelství</t>
  </si>
  <si>
    <t>Revitalizace školní zahrady MŠ Sportovní (oplocení s podezdívkou, mlhoviště, herní prvky, vyvýšené záhony, dopravní hřiště)</t>
  </si>
  <si>
    <t>Revitalizace školní zahrady MŠ Slovany (rekonstrukce dopadové plochy školní zahrady, oplocení s podezdívkou, herní prvky, mlhoviště)</t>
  </si>
  <si>
    <t>Rekonstrukce elektrické instalace učeben MŠ Slovany</t>
  </si>
  <si>
    <t>Vybavení ICT</t>
  </si>
  <si>
    <t>Venkovní přírodní učebna</t>
  </si>
  <si>
    <t>Výměna stávajících oken (energetická úspora)</t>
  </si>
  <si>
    <t>Nákup dřevěných stolů v různých velikostech pro děti</t>
  </si>
  <si>
    <t>Logopedické pomůcky</t>
  </si>
  <si>
    <t>Kulturní akce pro děti zaměřené na primární prevenci</t>
  </si>
  <si>
    <t>Relaxační koutky pro děti (venku i uvnitř)</t>
  </si>
  <si>
    <t>Pořízení podlahových krytin (PVC, dlažba, koberce)</t>
  </si>
  <si>
    <t>Pořízení PC do tříd, interaktivní tabule</t>
  </si>
  <si>
    <t>Renovace zahrady (pořízení herních prvků, domečku, zahradního nábytku, oplocení mezi ZŠ a MŠ)</t>
  </si>
  <si>
    <t>Dovybavení školní zahrady</t>
  </si>
  <si>
    <t>Interaktivní tabulu do tříd nebo nové PC</t>
  </si>
  <si>
    <t xml:space="preserve">Zahrada školy ZŠ </t>
  </si>
  <si>
    <t>Tvořivé dílny v ZŠ Velký Borek</t>
  </si>
  <si>
    <t>Oprava tělocvičny školy a školního hřiště (Vybavení pro florbal - mantinely, sítě, plachty)</t>
  </si>
  <si>
    <t>MŠ Tuhaň</t>
  </si>
  <si>
    <t>obec Tuhaň</t>
  </si>
  <si>
    <t>Tuhaň</t>
  </si>
  <si>
    <t>Oprava venkovního altánu</t>
  </si>
  <si>
    <t>2027</t>
  </si>
  <si>
    <t>Vymalování celé MŠ</t>
  </si>
  <si>
    <t>Výměna podlahových kritin-koberce v učebnách</t>
  </si>
  <si>
    <t>Oprava venkovních laviček k sezení</t>
  </si>
  <si>
    <t>Didaktické pomůcky na dřevěné domečky</t>
  </si>
  <si>
    <t xml:space="preserve">; </t>
  </si>
  <si>
    <t>Učebna přírodopisu-nové vybavení</t>
  </si>
  <si>
    <t>Učebna přírodovědy venkovní-atrium</t>
  </si>
  <si>
    <t>Učebna cizíc jazyků</t>
  </si>
  <si>
    <t>Výstavba zastřešení skolního atria-vytvoření venkovního zastřešeného místa pro účely školní družiny</t>
  </si>
  <si>
    <t>Výstavba zastřešení školního atria-vytvoření venkovního zastřešeného místa pro účely školní družiny</t>
  </si>
  <si>
    <t>Projektová dokumentace</t>
  </si>
  <si>
    <t>Specializovaná učebna PC</t>
  </si>
  <si>
    <t>Bezbariérovost základní školy</t>
  </si>
  <si>
    <t>Místo pro všechny-zvýšené kapacity dětí o 1. třídu</t>
  </si>
  <si>
    <t>Kdo si hraje, nezlobí! Úpravy plochy u školy na prostor vybavený herními prvky pro žáky (šachy, panák, nerovnosti terénu pro rozvoj koordinace pohybu), koutkem pro rozvoj polytechnické výchovy</t>
  </si>
  <si>
    <t>Místo pro všechny (přístavba, zvýšení počtu kmenových tříd)</t>
  </si>
  <si>
    <t>K nám mohou všichni! (bezbariérovost)</t>
  </si>
  <si>
    <t>Rekonstrukce rozvodů v budově školy + konektivita (voda, rozvody elektřiny včetně úpravy rozvodů pro práce s digitálními technologiemi)</t>
  </si>
  <si>
    <t>Modernizace školy (nová výstavba v podkroví)</t>
  </si>
  <si>
    <t>Modernizace školy (školní jídelna-rekonstrukce)</t>
  </si>
  <si>
    <t>ZŠ Mělník - škol. zařízení zatím neurčeno</t>
  </si>
  <si>
    <t>obec Mělník</t>
  </si>
  <si>
    <t>Novostavba ZŠ Mělník, ul. Bezručova</t>
  </si>
  <si>
    <t xml:space="preserve">Středočeský </t>
  </si>
  <si>
    <t>Ve fázi záměru, připravuje se arch. soutěž</t>
  </si>
  <si>
    <t>MŠ Mělník - škol. zařízení zatím neurčeno</t>
  </si>
  <si>
    <t>Novostavba MŠ Mělník, Podolí</t>
  </si>
  <si>
    <t>2026</t>
  </si>
  <si>
    <t>Želízy</t>
  </si>
  <si>
    <t>Rekonstrukce učeben</t>
  </si>
  <si>
    <t>Oprava elektroinstalace v celé budově včetně malování</t>
  </si>
  <si>
    <t>Oprava a zprovoznění úklidových komor</t>
  </si>
  <si>
    <t>Zateplení a fasáda MŠ Motýlek Wolkerova</t>
  </si>
  <si>
    <t>Revitalizace školních zahrad Nemocniční + Wolkerova</t>
  </si>
  <si>
    <t>Solární elektrárna (střech ZŠ)-snížení energetické náročnosti (energetické úspory), začlenění vlastního ekologického zdroje</t>
  </si>
  <si>
    <t>Výměna dosloužených herních prvků na zahradě ZŠ</t>
  </si>
  <si>
    <t>Výměna dosloužených herních prvků na zahradě</t>
  </si>
  <si>
    <t>Řešení akustiky v učebnách 2.stupně včetně výměny osvětlení</t>
  </si>
  <si>
    <t>Vybavení edukačními prvky a materiálem</t>
  </si>
  <si>
    <t>Zpracovaná DPS, vydáno ÚR a schválení stavebního záměru, pozemky vlastní</t>
  </si>
  <si>
    <t>Vybavení  edukačními prvky</t>
  </si>
  <si>
    <t>Vybavení budovy (místnosti) na komunitní setkávání občanů ve věku 1-80 let. V rámci projektu dojde ke stavebním úpravám včetně elektroinstalace</t>
  </si>
  <si>
    <t>Realizace odpočinkového místa pro občany mezi obcemi Býkev - Jenišovice (lavičky, osázení zelení, stromy, ohniště apod.)</t>
  </si>
  <si>
    <t>Realizace zahrady u MŠ, zeleň, prvky pro hraní apod.</t>
  </si>
  <si>
    <t>Vybavení MŠ</t>
  </si>
  <si>
    <t>ZŠ a MŠ Václava Levého Liběchov</t>
  </si>
  <si>
    <t>Fotovoltaický systém na budově školy</t>
  </si>
  <si>
    <t>Tvorba PD</t>
  </si>
  <si>
    <t>Půdní vestavba-výtvarný ateliér, hvězdárna, školní klub, skladovací prostory</t>
  </si>
  <si>
    <t>Půdní vestavba-výtvarný ateliér, hvězdárna</t>
  </si>
  <si>
    <t>Knihovna/čítárna, vybavení nábytkem</t>
  </si>
  <si>
    <r>
      <t xml:space="preserve">Knihovna/čítárna, </t>
    </r>
    <r>
      <rPr>
        <sz val="10"/>
        <color theme="7"/>
        <rFont val="Calibri"/>
        <family val="2"/>
        <charset val="238"/>
        <scheme val="minor"/>
      </rPr>
      <t>vybavení nábytkem</t>
    </r>
  </si>
  <si>
    <r>
      <t xml:space="preserve">Relaxační cvičební prvky (venkovní) </t>
    </r>
    <r>
      <rPr>
        <sz val="10"/>
        <color theme="7"/>
        <rFont val="Calibri"/>
        <family val="2"/>
        <charset val="238"/>
        <scheme val="minor"/>
      </rPr>
      <t>pro výuku TV, odpolední relaxační činnost</t>
    </r>
  </si>
  <si>
    <t>Relaxační cvičební prvky (venkovní) pro výuku TV, odpolední relaxační činnosti</t>
  </si>
  <si>
    <r>
      <t xml:space="preserve">Rekonstrukce sociálních zařízení </t>
    </r>
    <r>
      <rPr>
        <sz val="10"/>
        <color theme="7"/>
        <rFont val="Calibri"/>
        <family val="2"/>
        <charset val="238"/>
        <scheme val="minor"/>
      </rPr>
      <t>(1x chlapecké, 3x dívčí)</t>
    </r>
  </si>
  <si>
    <r>
      <t xml:space="preserve">Zlepšení technického stavu budovy-výměna oken (energetické úspory), </t>
    </r>
    <r>
      <rPr>
        <sz val="10"/>
        <color theme="7"/>
        <rFont val="Calibri"/>
        <family val="2"/>
        <charset val="238"/>
        <scheme val="minor"/>
      </rPr>
      <t>pořízení FVE panelů</t>
    </r>
  </si>
  <si>
    <t>Zlepšení technického stavu budovy-výměna oken (energetické úspory), pořízení FVE panelů</t>
  </si>
  <si>
    <t>Rekonstrukce kabinetů (3x učitelé a asistenti pedagoga)</t>
  </si>
  <si>
    <t>Řešení akustiky v učebnách 2. stupně včetně výměny osvětlení (za úsporné LED)</t>
  </si>
  <si>
    <r>
      <t xml:space="preserve">Řešení akustiky v učebnách 2. stupně včetně výměny osvětlení </t>
    </r>
    <r>
      <rPr>
        <sz val="10"/>
        <color theme="7"/>
        <rFont val="Calibri"/>
        <family val="2"/>
        <charset val="238"/>
        <scheme val="minor"/>
      </rPr>
      <t>(za úsporné LED)</t>
    </r>
  </si>
  <si>
    <t>Rekonstrukce učebny přírodopisu (nábytek a technické vybavení)</t>
  </si>
  <si>
    <t>Rekonstrukce učebny chemie a fyziky (nábytek a technické vybavení)</t>
  </si>
  <si>
    <t>Výstavba nového objektu MŠ Chorušice - 1 oddělení pro 30 dětí + zázemí a kuchyně</t>
  </si>
  <si>
    <t>Vyhotovená PD</t>
  </si>
  <si>
    <t>Stavba nové budovy MŠ + stavba a stavební práce spojené s výstavbou nové infrastruktury k areálu MŠ</t>
  </si>
  <si>
    <t>Vybavení MŠ a ZŠ vzdělávacím materiálem + edukační prvky</t>
  </si>
  <si>
    <r>
      <t xml:space="preserve">Vybavení MŠ a ZŠ vzdělávacím materiálem </t>
    </r>
    <r>
      <rPr>
        <sz val="10"/>
        <color theme="7"/>
        <rFont val="Calibri"/>
        <family val="2"/>
        <charset val="238"/>
        <scheme val="minor"/>
      </rPr>
      <t>+ edukační prvky</t>
    </r>
  </si>
  <si>
    <t>Pořízení nových PC + IT technologie + robotika + polytechnika</t>
  </si>
  <si>
    <r>
      <t xml:space="preserve">Pořízení nových PC </t>
    </r>
    <r>
      <rPr>
        <sz val="10"/>
        <color theme="7"/>
        <rFont val="Calibri"/>
        <family val="2"/>
        <charset val="238"/>
        <scheme val="minor"/>
      </rPr>
      <t>+ IT technologie + robotika + polytechnika</t>
    </r>
  </si>
  <si>
    <t>Modernizace sytému vytápění-výměna topných těles</t>
  </si>
  <si>
    <t>Modernizace systému vytápění-výměna topných těles</t>
  </si>
  <si>
    <r>
      <t xml:space="preserve">Zateplení </t>
    </r>
    <r>
      <rPr>
        <sz val="10"/>
        <color theme="7"/>
        <rFont val="Calibri"/>
        <family val="2"/>
        <charset val="238"/>
        <scheme val="minor"/>
      </rPr>
      <t>budovy</t>
    </r>
    <r>
      <rPr>
        <sz val="10"/>
        <color theme="1"/>
        <rFont val="Calibri"/>
        <family val="2"/>
        <charset val="238"/>
        <scheme val="minor"/>
      </rPr>
      <t>-úpravy směřující k energetickým úsporám</t>
    </r>
  </si>
  <si>
    <t>Zateplení budovy-úpravy směřující k energetickým úsporám</t>
  </si>
  <si>
    <t>Navýšení kapacity školy</t>
  </si>
  <si>
    <t>Výměna nevyhovujících oken a vstupních dvěří do objektu ze školní zahrady</t>
  </si>
  <si>
    <t>Nutná výměna oken z důvodu nevyhovujícího technického stavu, velmi špatné izolační vlastnosti-únik tepla. Výměnou oken dosáhneme zvýšení teplotního komfortu žáků a úspory energií. Výměna vstupních dveří ze zahrady do budovy školy-zvýšení zabezpečení a lepší izolace vstupní chodby.</t>
  </si>
  <si>
    <t>Výměna podlah v učebnách</t>
  </si>
  <si>
    <t>Nutná výměna nevyhovujících podlah v učebnách Základní školy speciální-odstranění starých PVC a původního podkladu, vyrovnání pomocí OSB desek a pokládka nového PVC.</t>
  </si>
  <si>
    <t>Výměna nevyhovujícího osvětlení ve třídách a dalších prostorech školy</t>
  </si>
  <si>
    <t>Nutná výměna nevyhovujícího osvětlení ve třídách a dalších prostorech školy. Zastaralé zářivkové osvětlení již nesplňuje náročné požadavky, je energeticky neúsporné.</t>
  </si>
  <si>
    <t xml:space="preserve">2023 </t>
  </si>
  <si>
    <t>Oprava a zateplení fasády školy</t>
  </si>
  <si>
    <t>Zateplení (dodělání) nedokončené části fasídy ve dvoře školy, oprava uliční části fasády)</t>
  </si>
  <si>
    <t>Zlepšení kvality výuky na ZŠ speciální</t>
  </si>
  <si>
    <t>Pro zlepšení kvality výuky  jsou pro žáky se speciálními vzdělávacími potřebami vhodné interaktivní tabule či přenosná interaktivní zařízení.</t>
  </si>
  <si>
    <t>Snoezelen - multisenzorická místnost</t>
  </si>
  <si>
    <t>Zřízení multisenzorické místnosti pro žáky s těžkým zdravotním postižením a PAS. Samotné zajištění vybavení budou předcházet stavební úpravy vhodné místnosti-zatemnění, nové elektrické rozvody, úprava podlahy, výmalba. Nákup pomůcek pro snoezelen bude realizován na konkrétní návrh specializované firmy. V souvislosti se zřízením bude nutné současnou hygienickou místnost, která slouží k přebalování žáků přesunout, a nové prostory upravit. Tyto stavební úpravy budou zahrnovat - úpravu stěn (sádrokartonové podhledy a předstěny), zavedení vody - umyvadlo s teplou vodou). Místnost bude vybavena polohovacím lůžkem vhodným k hygieně velkých dětí a dospělých.</t>
  </si>
  <si>
    <t>Rekonstrukce střechy</t>
  </si>
  <si>
    <t>Výměna kdytiny a rekonstrukce krovu. Nevyhovující stav střechy-časté příčiny protečení do interiéru školy. Oprava půdních prostor v souvislosti s opravou střechy.</t>
  </si>
  <si>
    <t>Rekonstrukce výtahu</t>
  </si>
  <si>
    <t>Výměna výtahové plošiny za plnohodnotný výtah. Vzhledem k přítomnosti žáků s těžkým zdravotním postižením ve škole je nutné zlepšovat bezbariérovost v budově. Výtahovou plošinu bychom z provozních důvodů vyměnili za plnohodnotný výtah, který bude obsluhovat stávající patra, což výrazně zjednodušší provoz.</t>
  </si>
  <si>
    <t>Opláštění celé budovy, štuky, nová fasáda celé budovy</t>
  </si>
  <si>
    <t>Rekonstruce kotelny</t>
  </si>
  <si>
    <t>Výměna kotlů, oběhových čerpadel a expanzních nádrží</t>
  </si>
  <si>
    <t>Rekonstrukce školního hřiště a dvora, oprava opěrné zdi, vybudování venkovní učebny</t>
  </si>
  <si>
    <t>Rekonstrukce a vybavení učebny výtvarné výchovy, pracovních činností a polytechnické výchovy</t>
  </si>
  <si>
    <t>Rekonstrukce a vybavení učebny matematiky</t>
  </si>
  <si>
    <t>Pořízení podhlahových krytin (PVC, koberce)</t>
  </si>
  <si>
    <t>Vybudování venkovní přírodní učebny</t>
  </si>
  <si>
    <t>Vybudování sportoviště-multifunkční prostor pro sport</t>
  </si>
  <si>
    <t>Oplocení školního hřiště</t>
  </si>
  <si>
    <t>Venkovní vrata na zahradu</t>
  </si>
  <si>
    <t>Rekonstrukce podlah ve třídách</t>
  </si>
  <si>
    <t>Rekonsrukce podlah ve třídách</t>
  </si>
  <si>
    <t>Počítačová učebna</t>
  </si>
  <si>
    <t>Elektronický bezpečný vstupní systém</t>
  </si>
  <si>
    <t>Elektronický bezpečný systém</t>
  </si>
  <si>
    <t>Opatření na zlepšení energetické bilance mateřské školy-řízená regulace topení</t>
  </si>
  <si>
    <t>Opatření na zlepšení energetické bilance mateřské školy-efektivní větrání včetně rekuperace a klimatizace</t>
  </si>
  <si>
    <t>Opatření na zlepšení energetické bilance mateřské školy-tepelné čerpadlo včetně modernizace rozvodů</t>
  </si>
  <si>
    <t>Vnitřní a venkovní zázemí pro komunitní aktivity vedoucí k sociální inkluzi</t>
  </si>
  <si>
    <t>Vnitřní a venkovní zázemí pro komunitní aktivity vedoucí k sociální inkluzi-prvky do školní zahrady včetně venkovního učebního koutku</t>
  </si>
  <si>
    <t>Vnitřní a venkovní zázemí pro komunitní aktivity vedoucí k sociální inkluzi-výsadba a zahradní prvky akcentující staré venkovské zahrady</t>
  </si>
  <si>
    <t>Inovativní prostředky zkvalitňující vzdělávání</t>
  </si>
  <si>
    <t>Rozšíření kapacity mateřské školky</t>
  </si>
  <si>
    <t>Puntík, z.s. Nebužely 3             Svou cestou</t>
  </si>
  <si>
    <t>Vybudování sociálního zázemí a šaten</t>
  </si>
  <si>
    <t>Vybavení učeben</t>
  </si>
  <si>
    <t>Vybudování polytechnické dílny pro žáky</t>
  </si>
  <si>
    <t>Vybudování kuchyně a jídelny</t>
  </si>
  <si>
    <t>Rekonstrukce vstupu do budovy</t>
  </si>
  <si>
    <t>Vybudování kořenové čistírny</t>
  </si>
  <si>
    <t>Alternativní ekologické zdroje vytápění</t>
  </si>
  <si>
    <t>Alternativní ekologické zdroje vytápení</t>
  </si>
  <si>
    <t xml:space="preserve">Zateplení střechy a otvorů do budovy </t>
  </si>
  <si>
    <t>Zateplení střechy a otvorů do budovy</t>
  </si>
  <si>
    <t>Vybudování komunitního prostoru pro rodiče</t>
  </si>
  <si>
    <t>Vybavení školní kuchyně</t>
  </si>
  <si>
    <t>Vybavení školní kuchhyně</t>
  </si>
  <si>
    <t>Obnova a modernizace IT infrastruktury</t>
  </si>
  <si>
    <t>Výstavba nové budovy školy se školní jídelnou a prostory pro ŠD</t>
  </si>
  <si>
    <t>Učebna přírodopisu-rekonstrukce učebny, vybavení nábytkem, pomůckami, ICT technikou, interaktivním panelem, rekonstrukce kabinetu přírodopisu</t>
  </si>
  <si>
    <t>Rekonstrukce střechy MŠ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</si>
</sst>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7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508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4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3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23" xfId="0" applyBorder="1"/>
    <xf numFmtId="0" fontId="0" fillId="0" borderId="25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1" xfId="0" applyBorder="1"/>
    <xf numFmtId="0" fontId="0" fillId="0" borderId="14" xfId="0" applyBorder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24" fillId="0" borderId="0" xfId="0" applyFont="1"/>
    <xf numFmtId="49" fontId="14" fillId="0" borderId="0" xfId="0" applyNumberFormat="1" applyFont="1"/>
    <xf numFmtId="0" fontId="14" fillId="0" borderId="44" xfId="0" applyFont="1" applyFill="1" applyBorder="1"/>
    <xf numFmtId="0" fontId="14" fillId="0" borderId="0" xfId="0" applyFont="1" applyFill="1" applyBorder="1"/>
    <xf numFmtId="9" fontId="14" fillId="0" borderId="45" xfId="2" applyFont="1" applyFill="1" applyBorder="1" applyAlignment="1">
      <alignment horizontal="center"/>
    </xf>
    <xf numFmtId="0" fontId="14" fillId="3" borderId="44" xfId="0" applyFont="1" applyFill="1" applyBorder="1"/>
    <xf numFmtId="0" fontId="0" fillId="3" borderId="0" xfId="0" applyFill="1" applyBorder="1"/>
    <xf numFmtId="9" fontId="14" fillId="3" borderId="45" xfId="2" applyFont="1" applyFill="1" applyBorder="1" applyAlignment="1">
      <alignment horizontal="center"/>
    </xf>
    <xf numFmtId="0" fontId="14" fillId="4" borderId="44" xfId="0" applyFont="1" applyFill="1" applyBorder="1"/>
    <xf numFmtId="0" fontId="0" fillId="4" borderId="0" xfId="0" applyFill="1" applyBorder="1"/>
    <xf numFmtId="9" fontId="14" fillId="4" borderId="45" xfId="2" applyFont="1" applyFill="1" applyBorder="1" applyAlignment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>
      <alignment horizontal="center"/>
    </xf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0" fillId="5" borderId="13" xfId="0" applyFill="1" applyBorder="1"/>
    <xf numFmtId="0" fontId="0" fillId="5" borderId="31" xfId="0" applyFill="1" applyBorder="1"/>
    <xf numFmtId="3" fontId="4" fillId="0" borderId="4" xfId="0" applyNumberFormat="1" applyFont="1" applyFill="1" applyBorder="1" applyAlignment="1">
      <alignment vertical="center" wrapText="1"/>
    </xf>
    <xf numFmtId="3" fontId="4" fillId="0" borderId="6" xfId="0" applyNumberFormat="1" applyFont="1" applyFill="1" applyBorder="1" applyAlignment="1">
      <alignment vertical="center" wrapText="1"/>
    </xf>
    <xf numFmtId="3" fontId="0" fillId="0" borderId="25" xfId="0" applyNumberFormat="1" applyBorder="1"/>
    <xf numFmtId="3" fontId="0" fillId="0" borderId="0" xfId="0" applyNumberFormat="1"/>
    <xf numFmtId="3" fontId="21" fillId="0" borderId="0" xfId="0" applyNumberFormat="1" applyFont="1"/>
    <xf numFmtId="3" fontId="0" fillId="0" borderId="0" xfId="0" applyNumberFormat="1" applyFill="1"/>
    <xf numFmtId="3" fontId="14" fillId="0" borderId="0" xfId="0" applyNumberFormat="1" applyFont="1" applyFill="1"/>
    <xf numFmtId="3" fontId="0" fillId="2" borderId="0" xfId="0" applyNumberFormat="1" applyFill="1"/>
    <xf numFmtId="3" fontId="0" fillId="0" borderId="0" xfId="0" applyNumberFormat="1" applyBorder="1"/>
    <xf numFmtId="0" fontId="0" fillId="0" borderId="52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52" xfId="0" applyBorder="1"/>
    <xf numFmtId="0" fontId="0" fillId="0" borderId="51" xfId="0" applyBorder="1"/>
    <xf numFmtId="0" fontId="0" fillId="0" borderId="31" xfId="0" applyBorder="1" applyAlignment="1">
      <alignment horizontal="center" vertical="center"/>
    </xf>
    <xf numFmtId="1" fontId="0" fillId="0" borderId="24" xfId="0" applyNumberFormat="1" applyBorder="1"/>
    <xf numFmtId="0" fontId="4" fillId="0" borderId="31" xfId="0" applyFont="1" applyBorder="1"/>
    <xf numFmtId="0" fontId="4" fillId="0" borderId="31" xfId="0" applyFont="1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3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center"/>
    </xf>
    <xf numFmtId="49" fontId="0" fillId="0" borderId="23" xfId="0" applyNumberFormat="1" applyBorder="1" applyAlignment="1">
      <alignment horizontal="right" vertical="center"/>
    </xf>
    <xf numFmtId="49" fontId="0" fillId="0" borderId="25" xfId="0" applyNumberFormat="1" applyBorder="1" applyAlignment="1">
      <alignment horizontal="right" vertical="center"/>
    </xf>
    <xf numFmtId="0" fontId="0" fillId="0" borderId="23" xfId="0" applyNumberFormat="1" applyBorder="1" applyAlignment="1">
      <alignment horizontal="right" vertical="center"/>
    </xf>
    <xf numFmtId="0" fontId="0" fillId="0" borderId="25" xfId="0" applyNumberForma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0" fontId="0" fillId="5" borderId="31" xfId="0" applyFill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24" xfId="0" applyBorder="1" applyAlignment="1">
      <alignment vertical="center"/>
    </xf>
    <xf numFmtId="1" fontId="0" fillId="0" borderId="24" xfId="0" applyNumberFormat="1" applyBorder="1" applyAlignment="1">
      <alignment vertical="center"/>
    </xf>
    <xf numFmtId="0" fontId="0" fillId="0" borderId="31" xfId="0" applyBorder="1" applyAlignment="1">
      <alignment vertical="center" wrapText="1"/>
    </xf>
    <xf numFmtId="0" fontId="4" fillId="0" borderId="52" xfId="0" applyFont="1" applyBorder="1" applyAlignment="1">
      <alignment wrapText="1"/>
    </xf>
    <xf numFmtId="0" fontId="0" fillId="0" borderId="6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52" xfId="0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1" xfId="0" applyBorder="1"/>
    <xf numFmtId="0" fontId="0" fillId="0" borderId="62" xfId="0" applyBorder="1"/>
    <xf numFmtId="0" fontId="0" fillId="0" borderId="41" xfId="0" applyBorder="1"/>
    <xf numFmtId="0" fontId="0" fillId="0" borderId="63" xfId="0" applyBorder="1"/>
    <xf numFmtId="0" fontId="0" fillId="0" borderId="12" xfId="0" applyBorder="1"/>
    <xf numFmtId="0" fontId="0" fillId="0" borderId="42" xfId="0" applyBorder="1"/>
    <xf numFmtId="3" fontId="0" fillId="0" borderId="49" xfId="0" applyNumberFormat="1" applyBorder="1"/>
    <xf numFmtId="3" fontId="0" fillId="0" borderId="34" xfId="0" applyNumberFormat="1" applyBorder="1"/>
    <xf numFmtId="0" fontId="4" fillId="0" borderId="62" xfId="0" applyFont="1" applyBorder="1" applyAlignment="1">
      <alignment vertical="center" wrapText="1"/>
    </xf>
    <xf numFmtId="0" fontId="0" fillId="0" borderId="41" xfId="0" applyBorder="1" applyAlignment="1">
      <alignment vertical="center"/>
    </xf>
    <xf numFmtId="0" fontId="0" fillId="0" borderId="63" xfId="0" applyBorder="1" applyAlignment="1">
      <alignment vertical="center"/>
    </xf>
    <xf numFmtId="3" fontId="0" fillId="0" borderId="49" xfId="0" applyNumberFormat="1" applyBorder="1" applyAlignment="1">
      <alignment vertical="center"/>
    </xf>
    <xf numFmtId="49" fontId="0" fillId="0" borderId="17" xfId="0" applyNumberFormat="1" applyBorder="1" applyAlignment="1">
      <alignment horizontal="right" vertical="center"/>
    </xf>
    <xf numFmtId="49" fontId="0" fillId="0" borderId="19" xfId="0" applyNumberFormat="1" applyBorder="1" applyAlignment="1">
      <alignment horizontal="right" vertical="center"/>
    </xf>
    <xf numFmtId="0" fontId="0" fillId="0" borderId="17" xfId="0" applyNumberFormat="1" applyBorder="1" applyAlignment="1">
      <alignment horizontal="right" vertical="center"/>
    </xf>
    <xf numFmtId="0" fontId="0" fillId="0" borderId="19" xfId="0" applyNumberFormat="1" applyBorder="1" applyAlignment="1">
      <alignment horizontal="right" vertical="center"/>
    </xf>
    <xf numFmtId="0" fontId="4" fillId="0" borderId="8" xfId="0" applyFont="1" applyBorder="1" applyAlignment="1">
      <alignment vertical="center" wrapText="1"/>
    </xf>
    <xf numFmtId="0" fontId="4" fillId="0" borderId="65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39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3" fontId="0" fillId="0" borderId="49" xfId="0" applyNumberFormat="1" applyBorder="1" applyAlignment="1">
      <alignment horizontal="right" vertical="center"/>
    </xf>
    <xf numFmtId="0" fontId="4" fillId="0" borderId="59" xfId="0" applyFont="1" applyBorder="1" applyAlignment="1">
      <alignment vertical="center" wrapText="1"/>
    </xf>
    <xf numFmtId="0" fontId="0" fillId="0" borderId="47" xfId="0" applyBorder="1" applyAlignment="1">
      <alignment vertical="center"/>
    </xf>
    <xf numFmtId="0" fontId="0" fillId="0" borderId="50" xfId="0" applyBorder="1"/>
    <xf numFmtId="0" fontId="0" fillId="0" borderId="50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6" xfId="0" applyBorder="1"/>
    <xf numFmtId="3" fontId="0" fillId="0" borderId="48" xfId="0" applyNumberFormat="1" applyBorder="1" applyAlignment="1">
      <alignment vertical="center"/>
    </xf>
    <xf numFmtId="3" fontId="0" fillId="0" borderId="51" xfId="0" applyNumberFormat="1" applyBorder="1"/>
    <xf numFmtId="3" fontId="0" fillId="0" borderId="51" xfId="0" applyNumberFormat="1" applyBorder="1" applyAlignment="1">
      <alignment vertical="center"/>
    </xf>
    <xf numFmtId="3" fontId="0" fillId="0" borderId="60" xfId="0" applyNumberFormat="1" applyBorder="1" applyAlignment="1">
      <alignment vertical="center"/>
    </xf>
    <xf numFmtId="3" fontId="0" fillId="0" borderId="60" xfId="0" applyNumberFormat="1" applyBorder="1"/>
    <xf numFmtId="3" fontId="0" fillId="0" borderId="60" xfId="0" applyNumberFormat="1" applyBorder="1" applyAlignment="1">
      <alignment horizontal="right" vertical="center"/>
    </xf>
    <xf numFmtId="0" fontId="0" fillId="5" borderId="10" xfId="0" applyFill="1" applyBorder="1" applyAlignment="1">
      <alignment vertical="center"/>
    </xf>
    <xf numFmtId="0" fontId="0" fillId="5" borderId="59" xfId="0" applyFill="1" applyBorder="1"/>
    <xf numFmtId="0" fontId="0" fillId="0" borderId="7" xfId="0" applyBorder="1" applyAlignment="1">
      <alignment vertical="center"/>
    </xf>
    <xf numFmtId="0" fontId="0" fillId="0" borderId="67" xfId="0" applyBorder="1"/>
    <xf numFmtId="3" fontId="0" fillId="0" borderId="54" xfId="0" applyNumberFormat="1" applyBorder="1" applyAlignment="1">
      <alignment vertical="center"/>
    </xf>
    <xf numFmtId="3" fontId="0" fillId="0" borderId="53" xfId="0" applyNumberFormat="1" applyBorder="1"/>
    <xf numFmtId="0" fontId="0" fillId="5" borderId="11" xfId="0" applyFill="1" applyBorder="1"/>
    <xf numFmtId="0" fontId="0" fillId="0" borderId="17" xfId="0" applyFill="1" applyBorder="1"/>
    <xf numFmtId="0" fontId="0" fillId="0" borderId="51" xfId="0" applyFill="1" applyBorder="1"/>
    <xf numFmtId="0" fontId="0" fillId="0" borderId="17" xfId="0" applyFill="1" applyBorder="1" applyAlignment="1">
      <alignment vertical="center"/>
    </xf>
    <xf numFmtId="0" fontId="4" fillId="0" borderId="52" xfId="0" applyFont="1" applyBorder="1"/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0" fillId="0" borderId="13" xfId="0" applyFill="1" applyBorder="1" applyAlignment="1">
      <alignment vertical="center"/>
    </xf>
    <xf numFmtId="0" fontId="0" fillId="0" borderId="60" xfId="0" applyBorder="1"/>
    <xf numFmtId="0" fontId="0" fillId="0" borderId="54" xfId="0" applyBorder="1" applyAlignment="1">
      <alignment vertical="center"/>
    </xf>
    <xf numFmtId="0" fontId="4" fillId="0" borderId="16" xfId="0" applyFont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8" xfId="0" applyFill="1" applyBorder="1" applyAlignment="1">
      <alignment vertical="center"/>
    </xf>
    <xf numFmtId="0" fontId="4" fillId="5" borderId="10" xfId="0" applyFont="1" applyFill="1" applyBorder="1" applyAlignment="1">
      <alignment wrapText="1"/>
    </xf>
    <xf numFmtId="0" fontId="4" fillId="5" borderId="31" xfId="0" applyFont="1" applyFill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5" borderId="31" xfId="0" applyFill="1" applyBorder="1" applyAlignment="1">
      <alignment wrapText="1"/>
    </xf>
    <xf numFmtId="0" fontId="0" fillId="5" borderId="31" xfId="0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0" fontId="0" fillId="0" borderId="5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5" borderId="13" xfId="0" applyFill="1" applyBorder="1" applyAlignment="1">
      <alignment wrapText="1"/>
    </xf>
    <xf numFmtId="0" fontId="0" fillId="0" borderId="52" xfId="0" applyBorder="1" applyAlignment="1">
      <alignment horizontal="center" vertical="center" wrapText="1"/>
    </xf>
    <xf numFmtId="0" fontId="0" fillId="5" borderId="52" xfId="0" applyFill="1" applyBorder="1" applyAlignment="1">
      <alignment vertical="center" wrapText="1"/>
    </xf>
    <xf numFmtId="3" fontId="0" fillId="0" borderId="37" xfId="0" applyNumberFormat="1" applyBorder="1" applyAlignment="1">
      <alignment vertical="center"/>
    </xf>
    <xf numFmtId="3" fontId="0" fillId="0" borderId="38" xfId="0" applyNumberFormat="1" applyBorder="1" applyAlignment="1">
      <alignment vertical="center"/>
    </xf>
    <xf numFmtId="0" fontId="4" fillId="0" borderId="13" xfId="0" applyFont="1" applyBorder="1" applyAlignment="1">
      <alignment wrapText="1"/>
    </xf>
    <xf numFmtId="0" fontId="4" fillId="0" borderId="59" xfId="0" applyFont="1" applyBorder="1" applyAlignment="1">
      <alignment wrapText="1"/>
    </xf>
    <xf numFmtId="0" fontId="4" fillId="0" borderId="59" xfId="0" applyFont="1" applyBorder="1"/>
    <xf numFmtId="0" fontId="0" fillId="0" borderId="13" xfId="0" applyFont="1" applyBorder="1" applyAlignment="1">
      <alignment vertical="center"/>
    </xf>
    <xf numFmtId="0" fontId="0" fillId="0" borderId="13" xfId="0" applyFont="1" applyBorder="1"/>
    <xf numFmtId="0" fontId="0" fillId="0" borderId="59" xfId="0" applyFont="1" applyBorder="1" applyAlignment="1">
      <alignment vertical="center"/>
    </xf>
    <xf numFmtId="0" fontId="0" fillId="0" borderId="59" xfId="0" applyFont="1" applyBorder="1"/>
    <xf numFmtId="0" fontId="0" fillId="0" borderId="37" xfId="0" applyBorder="1" applyAlignment="1">
      <alignment horizontal="center" vertical="center"/>
    </xf>
    <xf numFmtId="0" fontId="4" fillId="0" borderId="62" xfId="0" applyFont="1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2" xfId="0" applyBorder="1" applyAlignment="1"/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5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4" fillId="0" borderId="62" xfId="0" applyFont="1" applyBorder="1"/>
    <xf numFmtId="0" fontId="0" fillId="0" borderId="19" xfId="0" applyBorder="1" applyAlignment="1">
      <alignment horizontal="center" vertical="center" wrapText="1"/>
    </xf>
    <xf numFmtId="0" fontId="0" fillId="0" borderId="66" xfId="0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" fontId="0" fillId="0" borderId="18" xfId="0" applyNumberFormat="1" applyBorder="1"/>
    <xf numFmtId="0" fontId="0" fillId="2" borderId="17" xfId="0" applyFill="1" applyBorder="1"/>
    <xf numFmtId="0" fontId="0" fillId="5" borderId="52" xfId="0" applyFill="1" applyBorder="1"/>
    <xf numFmtId="49" fontId="0" fillId="0" borderId="63" xfId="0" applyNumberFormat="1" applyBorder="1" applyAlignment="1">
      <alignment horizontal="right" vertical="center"/>
    </xf>
    <xf numFmtId="0" fontId="4" fillId="0" borderId="24" xfId="0" applyFont="1" applyBorder="1" applyAlignment="1">
      <alignment wrapText="1"/>
    </xf>
    <xf numFmtId="0" fontId="0" fillId="5" borderId="24" xfId="0" applyFill="1" applyBorder="1"/>
    <xf numFmtId="3" fontId="0" fillId="0" borderId="24" xfId="0" applyNumberFormat="1" applyBorder="1" applyAlignment="1">
      <alignment vertical="center"/>
    </xf>
    <xf numFmtId="49" fontId="0" fillId="0" borderId="24" xfId="0" applyNumberFormat="1" applyBorder="1" applyAlignment="1">
      <alignment horizontal="right" vertical="center"/>
    </xf>
    <xf numFmtId="49" fontId="0" fillId="0" borderId="51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5" borderId="24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2" borderId="51" xfId="0" applyFill="1" applyBorder="1"/>
    <xf numFmtId="0" fontId="0" fillId="0" borderId="17" xfId="0" applyBorder="1" applyAlignment="1">
      <alignment wrapText="1"/>
    </xf>
    <xf numFmtId="0" fontId="0" fillId="0" borderId="62" xfId="0" applyBorder="1" applyAlignment="1">
      <alignment wrapText="1"/>
    </xf>
    <xf numFmtId="0" fontId="0" fillId="0" borderId="60" xfId="0" applyBorder="1" applyAlignment="1">
      <alignment vertical="center" wrapText="1"/>
    </xf>
    <xf numFmtId="0" fontId="4" fillId="0" borderId="52" xfId="0" applyFont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" fontId="0" fillId="6" borderId="17" xfId="0" applyNumberFormat="1" applyFill="1" applyBorder="1" applyAlignment="1">
      <alignment vertical="center"/>
    </xf>
    <xf numFmtId="0" fontId="0" fillId="0" borderId="69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5" borderId="5" xfId="0" applyFill="1" applyBorder="1" applyAlignment="1">
      <alignment vertical="center" wrapText="1"/>
    </xf>
    <xf numFmtId="0" fontId="0" fillId="5" borderId="24" xfId="0" applyFill="1" applyBorder="1" applyAlignment="1">
      <alignment vertical="center" wrapText="1"/>
    </xf>
    <xf numFmtId="0" fontId="0" fillId="0" borderId="41" xfId="0" applyBorder="1" applyAlignment="1">
      <alignment horizontal="center" vertical="center"/>
    </xf>
    <xf numFmtId="0" fontId="4" fillId="6" borderId="31" xfId="0" applyFont="1" applyFill="1" applyBorder="1" applyAlignment="1">
      <alignment wrapText="1"/>
    </xf>
    <xf numFmtId="0" fontId="4" fillId="6" borderId="11" xfId="0" applyFont="1" applyFill="1" applyBorder="1" applyAlignment="1">
      <alignment wrapText="1"/>
    </xf>
    <xf numFmtId="0" fontId="0" fillId="0" borderId="4" xfId="0" applyBorder="1" applyAlignment="1">
      <alignment vertical="center"/>
    </xf>
    <xf numFmtId="3" fontId="0" fillId="2" borderId="17" xfId="0" applyNumberFormat="1" applyFill="1" applyBorder="1" applyAlignment="1">
      <alignment vertical="center"/>
    </xf>
    <xf numFmtId="0" fontId="4" fillId="6" borderId="52" xfId="0" applyFont="1" applyFill="1" applyBorder="1" applyAlignment="1">
      <alignment wrapText="1"/>
    </xf>
    <xf numFmtId="3" fontId="0" fillId="6" borderId="23" xfId="0" applyNumberFormat="1" applyFill="1" applyBorder="1" applyAlignment="1">
      <alignment vertical="center"/>
    </xf>
    <xf numFmtId="0" fontId="0" fillId="6" borderId="23" xfId="0" applyFill="1" applyBorder="1" applyAlignment="1">
      <alignment vertical="center"/>
    </xf>
    <xf numFmtId="0" fontId="0" fillId="6" borderId="25" xfId="0" applyFill="1" applyBorder="1" applyAlignment="1">
      <alignment vertical="center"/>
    </xf>
    <xf numFmtId="3" fontId="0" fillId="6" borderId="60" xfId="0" applyNumberFormat="1" applyFill="1" applyBorder="1" applyAlignment="1">
      <alignment vertical="center"/>
    </xf>
    <xf numFmtId="0" fontId="0" fillId="6" borderId="17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3" fontId="0" fillId="2" borderId="23" xfId="0" applyNumberFormat="1" applyFill="1" applyBorder="1" applyAlignment="1">
      <alignment vertical="center"/>
    </xf>
    <xf numFmtId="3" fontId="0" fillId="2" borderId="25" xfId="0" applyNumberFormat="1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3" xfId="0" applyFill="1" applyBorder="1" applyAlignment="1">
      <alignment horizontal="center" vertical="center"/>
    </xf>
    <xf numFmtId="3" fontId="0" fillId="2" borderId="60" xfId="0" applyNumberFormat="1" applyFill="1" applyBorder="1" applyAlignment="1">
      <alignment vertical="center"/>
    </xf>
    <xf numFmtId="3" fontId="0" fillId="2" borderId="49" xfId="0" applyNumberForma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4" fillId="6" borderId="62" xfId="0" applyFont="1" applyFill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6" borderId="65" xfId="0" applyFont="1" applyFill="1" applyBorder="1" applyAlignment="1">
      <alignment vertical="center" wrapText="1"/>
    </xf>
    <xf numFmtId="3" fontId="0" fillId="6" borderId="37" xfId="0" applyNumberFormat="1" applyFill="1" applyBorder="1" applyAlignment="1">
      <alignment vertical="center"/>
    </xf>
    <xf numFmtId="0" fontId="0" fillId="6" borderId="37" xfId="0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6" borderId="38" xfId="0" applyFill="1" applyBorder="1" applyAlignment="1">
      <alignment vertical="center"/>
    </xf>
    <xf numFmtId="0" fontId="4" fillId="6" borderId="59" xfId="0" applyFont="1" applyFill="1" applyBorder="1" applyAlignment="1">
      <alignment vertical="center" wrapText="1"/>
    </xf>
    <xf numFmtId="0" fontId="4" fillId="6" borderId="31" xfId="0" applyFont="1" applyFill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6" borderId="16" xfId="0" applyFont="1" applyFill="1" applyBorder="1" applyAlignment="1">
      <alignment wrapText="1"/>
    </xf>
    <xf numFmtId="3" fontId="0" fillId="6" borderId="51" xfId="0" applyNumberFormat="1" applyFill="1" applyBorder="1"/>
    <xf numFmtId="0" fontId="0" fillId="6" borderId="23" xfId="0" applyFill="1" applyBorder="1"/>
    <xf numFmtId="0" fontId="0" fillId="6" borderId="25" xfId="0" applyFill="1" applyBorder="1"/>
    <xf numFmtId="0" fontId="0" fillId="6" borderId="17" xfId="0" applyFill="1" applyBorder="1"/>
    <xf numFmtId="0" fontId="0" fillId="6" borderId="19" xfId="0" applyFill="1" applyBorder="1"/>
    <xf numFmtId="0" fontId="4" fillId="6" borderId="62" xfId="0" applyFont="1" applyFill="1" applyBorder="1"/>
    <xf numFmtId="0" fontId="4" fillId="6" borderId="62" xfId="0" applyFont="1" applyFill="1" applyBorder="1" applyAlignment="1">
      <alignment wrapText="1"/>
    </xf>
    <xf numFmtId="3" fontId="0" fillId="6" borderId="60" xfId="0" applyNumberFormat="1" applyFill="1" applyBorder="1"/>
    <xf numFmtId="3" fontId="0" fillId="6" borderId="49" xfId="0" applyNumberFormat="1" applyFill="1" applyBorder="1"/>
    <xf numFmtId="0" fontId="0" fillId="5" borderId="31" xfId="0" applyFont="1" applyFill="1" applyBorder="1" applyAlignment="1">
      <alignment wrapText="1"/>
    </xf>
    <xf numFmtId="0" fontId="4" fillId="6" borderId="31" xfId="0" applyFont="1" applyFill="1" applyBorder="1"/>
    <xf numFmtId="3" fontId="0" fillId="6" borderId="25" xfId="0" applyNumberFormat="1" applyFill="1" applyBorder="1" applyAlignment="1">
      <alignment vertical="center"/>
    </xf>
    <xf numFmtId="0" fontId="0" fillId="0" borderId="19" xfId="0" applyBorder="1" applyAlignment="1">
      <alignment horizontal="right" vertical="center"/>
    </xf>
    <xf numFmtId="0" fontId="0" fillId="0" borderId="58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17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18" xfId="0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1" fontId="0" fillId="0" borderId="18" xfId="0" applyNumberFormat="1" applyBorder="1" applyAlignment="1">
      <alignment horizontal="right" vertical="center"/>
    </xf>
    <xf numFmtId="1" fontId="0" fillId="0" borderId="56" xfId="0" applyNumberFormat="1" applyBorder="1" applyAlignment="1">
      <alignment horizontal="right" vertical="center"/>
    </xf>
    <xf numFmtId="1" fontId="0" fillId="0" borderId="57" xfId="0" applyNumberForma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56" xfId="0" applyNumberFormat="1" applyBorder="1" applyAlignment="1">
      <alignment horizontal="center" vertical="center"/>
    </xf>
    <xf numFmtId="1" fontId="0" fillId="0" borderId="57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59" xfId="0" applyBorder="1" applyAlignment="1">
      <alignment horizontal="center" vertical="center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" fontId="0" fillId="0" borderId="18" xfId="0" applyNumberFormat="1" applyBorder="1" applyAlignment="1">
      <alignment horizontal="center"/>
    </xf>
    <xf numFmtId="1" fontId="0" fillId="0" borderId="56" xfId="0" applyNumberFormat="1" applyBorder="1" applyAlignment="1">
      <alignment horizontal="center"/>
    </xf>
    <xf numFmtId="1" fontId="0" fillId="0" borderId="57" xfId="0" applyNumberForma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9" fontId="0" fillId="0" borderId="18" xfId="0" applyNumberFormat="1" applyBorder="1" applyAlignment="1">
      <alignment horizontal="right" vertical="center"/>
    </xf>
    <xf numFmtId="49" fontId="0" fillId="0" borderId="56" xfId="0" applyNumberFormat="1" applyBorder="1" applyAlignment="1">
      <alignment horizontal="right" vertical="center"/>
    </xf>
    <xf numFmtId="0" fontId="0" fillId="0" borderId="19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2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25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0" fillId="0" borderId="57" xfId="0" applyNumberFormat="1" applyBorder="1" applyAlignment="1">
      <alignment horizontal="right" vertical="center"/>
    </xf>
    <xf numFmtId="3" fontId="1" fillId="0" borderId="35" xfId="0" applyNumberFormat="1" applyFont="1" applyFill="1" applyBorder="1" applyAlignment="1">
      <alignment horizontal="center"/>
    </xf>
    <xf numFmtId="3" fontId="1" fillId="0" borderId="43" xfId="0" applyNumberFormat="1" applyFont="1" applyFill="1" applyBorder="1" applyAlignment="1">
      <alignment horizontal="center"/>
    </xf>
    <xf numFmtId="3" fontId="1" fillId="0" borderId="36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0" borderId="37" xfId="0" applyBorder="1" applyAlignment="1">
      <alignment horizontal="left" vertical="center" wrapText="1"/>
    </xf>
    <xf numFmtId="0" fontId="0" fillId="0" borderId="44" xfId="0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0" fontId="0" fillId="2" borderId="17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H16" sqref="H16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25" t="s">
        <v>0</v>
      </c>
    </row>
    <row r="2" spans="1:14" s="1" customFormat="1" ht="14.25" customHeight="1" x14ac:dyDescent="0.25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1" customFormat="1" ht="14.25" customHeight="1" x14ac:dyDescent="0.25">
      <c r="A3" s="46" t="s">
        <v>116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s="1" customFormat="1" ht="14.25" customHeight="1" x14ac:dyDescent="0.25">
      <c r="A4" s="6" t="s">
        <v>117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s="1" customFormat="1" ht="14.25" customHeight="1" x14ac:dyDescent="0.25">
      <c r="A5" s="6" t="s">
        <v>103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s="1" customFormat="1" ht="14.25" customHeight="1" x14ac:dyDescent="0.25">
      <c r="A6" s="6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s="1" customFormat="1" ht="14.25" customHeight="1" x14ac:dyDescent="0.25">
      <c r="A7" s="60" t="s">
        <v>93</v>
      </c>
      <c r="B7" s="61" t="s">
        <v>94</v>
      </c>
      <c r="C7" s="62" t="s">
        <v>95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s="1" customFormat="1" ht="14.25" customHeight="1" x14ac:dyDescent="0.25">
      <c r="A8" s="48" t="s">
        <v>111</v>
      </c>
      <c r="B8" s="49" t="s">
        <v>112</v>
      </c>
      <c r="C8" s="50" t="s">
        <v>115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1" customFormat="1" ht="14.25" customHeight="1" x14ac:dyDescent="0.25">
      <c r="A9" s="51" t="s">
        <v>96</v>
      </c>
      <c r="B9" s="52" t="s">
        <v>109</v>
      </c>
      <c r="C9" s="53" t="s">
        <v>113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s="1" customFormat="1" ht="14.25" customHeight="1" x14ac:dyDescent="0.25">
      <c r="A10" s="51" t="s">
        <v>97</v>
      </c>
      <c r="B10" s="52" t="s">
        <v>109</v>
      </c>
      <c r="C10" s="53" t="s">
        <v>113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s="1" customFormat="1" ht="14.25" customHeight="1" x14ac:dyDescent="0.25">
      <c r="A11" s="51" t="s">
        <v>99</v>
      </c>
      <c r="B11" s="52" t="s">
        <v>109</v>
      </c>
      <c r="C11" s="53" t="s">
        <v>113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s="1" customFormat="1" ht="14.25" customHeight="1" x14ac:dyDescent="0.25">
      <c r="A12" s="51" t="s">
        <v>100</v>
      </c>
      <c r="B12" s="52" t="s">
        <v>109</v>
      </c>
      <c r="C12" s="53" t="s">
        <v>113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s="1" customFormat="1" ht="14.25" customHeight="1" x14ac:dyDescent="0.25">
      <c r="A13" s="51" t="s">
        <v>101</v>
      </c>
      <c r="B13" s="52" t="s">
        <v>109</v>
      </c>
      <c r="C13" s="53" t="s">
        <v>113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s="1" customFormat="1" ht="14.25" customHeight="1" x14ac:dyDescent="0.25">
      <c r="A14" s="54" t="s">
        <v>98</v>
      </c>
      <c r="B14" s="55" t="s">
        <v>110</v>
      </c>
      <c r="C14" s="56" t="s">
        <v>114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s="1" customFormat="1" ht="14.25" customHeight="1" x14ac:dyDescent="0.25">
      <c r="A15" s="54" t="s">
        <v>102</v>
      </c>
      <c r="B15" s="55" t="s">
        <v>110</v>
      </c>
      <c r="C15" s="56" t="s">
        <v>114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s="1" customFormat="1" ht="14.25" customHeight="1" x14ac:dyDescent="0.25">
      <c r="A16" s="54" t="s">
        <v>104</v>
      </c>
      <c r="B16" s="55" t="s">
        <v>110</v>
      </c>
      <c r="C16" s="56" t="s">
        <v>114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s="1" customFormat="1" ht="14.25" customHeight="1" x14ac:dyDescent="0.25">
      <c r="A17" s="54" t="s">
        <v>105</v>
      </c>
      <c r="B17" s="55" t="s">
        <v>110</v>
      </c>
      <c r="C17" s="56" t="s">
        <v>114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s="1" customFormat="1" ht="14.25" customHeight="1" x14ac:dyDescent="0.25">
      <c r="A18" s="54" t="s">
        <v>106</v>
      </c>
      <c r="B18" s="55" t="s">
        <v>110</v>
      </c>
      <c r="C18" s="56" t="s">
        <v>114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s="1" customFormat="1" ht="14.25" customHeight="1" x14ac:dyDescent="0.25">
      <c r="A19" s="54" t="s">
        <v>99</v>
      </c>
      <c r="B19" s="55" t="s">
        <v>110</v>
      </c>
      <c r="C19" s="56" t="s">
        <v>114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s="1" customFormat="1" ht="14.25" customHeight="1" x14ac:dyDescent="0.25">
      <c r="A20" s="54" t="s">
        <v>107</v>
      </c>
      <c r="B20" s="55" t="s">
        <v>110</v>
      </c>
      <c r="C20" s="56" t="s">
        <v>114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s="1" customFormat="1" ht="14.25" customHeight="1" x14ac:dyDescent="0.25">
      <c r="A21" s="57" t="s">
        <v>108</v>
      </c>
      <c r="B21" s="58" t="s">
        <v>110</v>
      </c>
      <c r="C21" s="59" t="s">
        <v>114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s="1" customFormat="1" ht="14.25" customHeight="1" x14ac:dyDescent="0.25">
      <c r="B22" s="23"/>
      <c r="C22" s="47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x14ac:dyDescent="0.25">
      <c r="A23" s="23"/>
    </row>
    <row r="24" spans="1:14" x14ac:dyDescent="0.25">
      <c r="A24" s="39" t="s">
        <v>1</v>
      </c>
    </row>
    <row r="25" spans="1:14" x14ac:dyDescent="0.25">
      <c r="A25" s="23" t="s">
        <v>2</v>
      </c>
    </row>
    <row r="26" spans="1:14" s="1" customFormat="1" x14ac:dyDescent="0.25">
      <c r="A26" s="23" t="s">
        <v>3</v>
      </c>
    </row>
    <row r="27" spans="1:14" s="1" customFormat="1" x14ac:dyDescent="0.25">
      <c r="A27" s="23"/>
    </row>
    <row r="28" spans="1:14" ht="130.69999999999999" customHeight="1" x14ac:dyDescent="0.25">
      <c r="A28" s="23"/>
    </row>
    <row r="29" spans="1:14" s="1" customFormat="1" ht="38.25" customHeight="1" x14ac:dyDescent="0.25">
      <c r="A29" s="6"/>
    </row>
    <row r="30" spans="1:14" x14ac:dyDescent="0.25">
      <c r="A30" s="6"/>
    </row>
    <row r="31" spans="1:14" x14ac:dyDescent="0.25">
      <c r="A31" s="24" t="s">
        <v>4</v>
      </c>
    </row>
    <row r="32" spans="1:14" x14ac:dyDescent="0.25">
      <c r="A32" s="1" t="s">
        <v>5</v>
      </c>
    </row>
    <row r="33" spans="1:11" x14ac:dyDescent="0.25">
      <c r="A33" s="1" t="s">
        <v>6</v>
      </c>
    </row>
    <row r="35" spans="1:11" x14ac:dyDescent="0.25">
      <c r="A35" s="24" t="s">
        <v>7</v>
      </c>
    </row>
    <row r="36" spans="1:11" x14ac:dyDescent="0.25">
      <c r="A36" s="1" t="s">
        <v>8</v>
      </c>
    </row>
    <row r="38" spans="1:11" x14ac:dyDescent="0.25">
      <c r="A38" s="39" t="s">
        <v>9</v>
      </c>
    </row>
    <row r="39" spans="1:11" x14ac:dyDescent="0.25">
      <c r="A39" s="23" t="s">
        <v>10</v>
      </c>
    </row>
    <row r="40" spans="1:11" x14ac:dyDescent="0.25">
      <c r="A40" s="40" t="s">
        <v>75</v>
      </c>
    </row>
    <row r="41" spans="1:11" x14ac:dyDescent="0.25">
      <c r="B41" s="6"/>
      <c r="C41" s="6"/>
      <c r="D41" s="6"/>
      <c r="E41" s="6"/>
      <c r="F41" s="6"/>
      <c r="G41" s="6"/>
    </row>
    <row r="42" spans="1:11" s="1" customFormat="1" x14ac:dyDescent="0.25">
      <c r="A42" s="46"/>
      <c r="B42" s="6"/>
      <c r="C42" s="6"/>
      <c r="D42" s="6"/>
      <c r="E42" s="6"/>
      <c r="F42" s="6"/>
      <c r="G42" s="6"/>
    </row>
    <row r="43" spans="1:11" x14ac:dyDescent="0.25">
      <c r="A43" s="1"/>
      <c r="B43" s="6"/>
      <c r="C43" s="6"/>
      <c r="D43" s="6"/>
      <c r="E43" s="6"/>
      <c r="F43" s="6"/>
      <c r="G43" s="6"/>
      <c r="H43" s="1"/>
      <c r="I43" s="1"/>
      <c r="J43" s="1"/>
      <c r="K43" s="1"/>
    </row>
    <row r="44" spans="1:11" x14ac:dyDescent="0.25">
      <c r="A44" s="6"/>
      <c r="B44" s="6"/>
      <c r="C44" s="6"/>
      <c r="D44" s="6"/>
      <c r="E44" s="6"/>
      <c r="F44" s="6"/>
      <c r="G44" s="6"/>
      <c r="H44" s="1"/>
      <c r="I44" s="1"/>
      <c r="J44" s="1"/>
      <c r="K44" s="1"/>
    </row>
    <row r="45" spans="1:11" x14ac:dyDescent="0.25">
      <c r="A45" s="6"/>
      <c r="B45" s="6"/>
      <c r="C45" s="6"/>
      <c r="D45" s="6"/>
      <c r="E45" s="6"/>
      <c r="F45" s="6"/>
      <c r="G45" s="6"/>
      <c r="H45" s="1"/>
      <c r="I45" s="1"/>
      <c r="J45" s="1"/>
      <c r="K45" s="1"/>
    </row>
    <row r="46" spans="1:11" x14ac:dyDescent="0.25">
      <c r="A46" s="6"/>
      <c r="B46" s="6"/>
      <c r="C46" s="6"/>
      <c r="D46" s="6"/>
      <c r="E46" s="6"/>
      <c r="F46" s="6"/>
      <c r="G46" s="6"/>
      <c r="H46" s="1"/>
      <c r="I46" s="1"/>
      <c r="J46" s="1"/>
      <c r="K46" s="1"/>
    </row>
    <row r="47" spans="1:11" x14ac:dyDescent="0.25">
      <c r="A47" s="6"/>
      <c r="B47" s="6"/>
      <c r="C47" s="6"/>
      <c r="D47" s="6"/>
      <c r="E47" s="6"/>
      <c r="F47" s="6"/>
      <c r="G47" s="6"/>
      <c r="H47" s="1"/>
      <c r="I47" s="1"/>
      <c r="J47" s="1"/>
      <c r="K47" s="1"/>
    </row>
    <row r="48" spans="1:11" x14ac:dyDescent="0.25">
      <c r="A48" s="6"/>
      <c r="B48" s="6"/>
      <c r="C48" s="6"/>
      <c r="D48" s="6"/>
      <c r="E48" s="6"/>
      <c r="F48" s="6"/>
      <c r="G48" s="6"/>
      <c r="H48" s="1"/>
      <c r="I48" s="1"/>
      <c r="J48" s="1"/>
      <c r="K48" s="1"/>
    </row>
    <row r="49" spans="1:11" x14ac:dyDescent="0.25">
      <c r="A49" s="6"/>
      <c r="B49" s="6"/>
      <c r="C49" s="6"/>
      <c r="D49" s="6"/>
      <c r="E49" s="6"/>
      <c r="F49" s="6"/>
      <c r="G49" s="6"/>
      <c r="H49" s="1"/>
      <c r="I49" s="1"/>
      <c r="J49" s="1"/>
      <c r="K49" s="1"/>
    </row>
    <row r="50" spans="1:11" x14ac:dyDescent="0.25">
      <c r="A50" s="6"/>
      <c r="B50" s="6"/>
      <c r="C50" s="6"/>
      <c r="D50" s="6"/>
      <c r="E50" s="6"/>
      <c r="F50" s="6"/>
      <c r="G50" s="6"/>
      <c r="H50" s="1"/>
      <c r="I50" s="1"/>
      <c r="J50" s="1"/>
      <c r="K50" s="1"/>
    </row>
    <row r="51" spans="1:11" x14ac:dyDescent="0.25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</row>
  </sheetData>
  <hyperlinks>
    <hyperlink ref="A40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4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5"/>
  <sheetViews>
    <sheetView tabSelected="1" topLeftCell="A97" workbookViewId="0">
      <selection activeCell="A130" sqref="A130:A133"/>
    </sheetView>
  </sheetViews>
  <sheetFormatPr defaultColWidth="9.28515625" defaultRowHeight="15" x14ac:dyDescent="0.25"/>
  <cols>
    <col min="1" max="1" width="7.28515625" style="1" customWidth="1"/>
    <col min="2" max="2" width="23" style="1" bestFit="1" customWidth="1"/>
    <col min="3" max="3" width="22" style="1" bestFit="1" customWidth="1"/>
    <col min="4" max="4" width="9" style="1" bestFit="1" customWidth="1"/>
    <col min="5" max="6" width="10" style="1" bestFit="1" customWidth="1"/>
    <col min="7" max="7" width="26.140625" style="1" customWidth="1"/>
    <col min="8" max="8" width="11.7109375" style="1" bestFit="1" customWidth="1"/>
    <col min="9" max="9" width="12.85546875" style="1" customWidth="1"/>
    <col min="10" max="10" width="14.85546875" style="1" bestFit="1" customWidth="1"/>
    <col min="11" max="11" width="42.28515625" style="1" customWidth="1"/>
    <col min="12" max="13" width="13.140625" style="68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370" t="s">
        <v>11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2"/>
    </row>
    <row r="2" spans="1:19" ht="27.2" customHeight="1" x14ac:dyDescent="0.25">
      <c r="A2" s="373" t="s">
        <v>12</v>
      </c>
      <c r="B2" s="375" t="s">
        <v>13</v>
      </c>
      <c r="C2" s="376"/>
      <c r="D2" s="376"/>
      <c r="E2" s="376"/>
      <c r="F2" s="377"/>
      <c r="G2" s="373" t="s">
        <v>14</v>
      </c>
      <c r="H2" s="380" t="s">
        <v>15</v>
      </c>
      <c r="I2" s="382" t="s">
        <v>74</v>
      </c>
      <c r="J2" s="373" t="s">
        <v>16</v>
      </c>
      <c r="K2" s="373" t="s">
        <v>17</v>
      </c>
      <c r="L2" s="378" t="s">
        <v>18</v>
      </c>
      <c r="M2" s="379"/>
      <c r="N2" s="384" t="s">
        <v>19</v>
      </c>
      <c r="O2" s="385"/>
      <c r="P2" s="386" t="s">
        <v>20</v>
      </c>
      <c r="Q2" s="387"/>
      <c r="R2" s="384" t="s">
        <v>21</v>
      </c>
      <c r="S2" s="385"/>
    </row>
    <row r="3" spans="1:19" ht="102.75" thickBot="1" x14ac:dyDescent="0.3">
      <c r="A3" s="374"/>
      <c r="B3" s="11" t="s">
        <v>22</v>
      </c>
      <c r="C3" s="12" t="s">
        <v>23</v>
      </c>
      <c r="D3" s="12" t="s">
        <v>24</v>
      </c>
      <c r="E3" s="12" t="s">
        <v>25</v>
      </c>
      <c r="F3" s="13" t="s">
        <v>26</v>
      </c>
      <c r="G3" s="374"/>
      <c r="H3" s="381"/>
      <c r="I3" s="383"/>
      <c r="J3" s="374"/>
      <c r="K3" s="374"/>
      <c r="L3" s="65" t="s">
        <v>27</v>
      </c>
      <c r="M3" s="66" t="s">
        <v>91</v>
      </c>
      <c r="N3" s="26" t="s">
        <v>28</v>
      </c>
      <c r="O3" s="27" t="s">
        <v>29</v>
      </c>
      <c r="P3" s="7" t="s">
        <v>30</v>
      </c>
      <c r="Q3" s="19" t="s">
        <v>31</v>
      </c>
      <c r="R3" s="21" t="s">
        <v>32</v>
      </c>
      <c r="S3" s="27" t="s">
        <v>33</v>
      </c>
    </row>
    <row r="4" spans="1:19" ht="27" thickBot="1" x14ac:dyDescent="0.3">
      <c r="A4" s="405">
        <v>1</v>
      </c>
      <c r="B4" s="347" t="s">
        <v>160</v>
      </c>
      <c r="C4" s="350" t="s">
        <v>153</v>
      </c>
      <c r="D4" s="353">
        <v>71002821</v>
      </c>
      <c r="E4" s="356">
        <v>107513811</v>
      </c>
      <c r="F4" s="344">
        <v>600047075</v>
      </c>
      <c r="G4" s="203" t="s">
        <v>294</v>
      </c>
      <c r="H4" s="206" t="s">
        <v>100</v>
      </c>
      <c r="I4" s="207" t="s">
        <v>175</v>
      </c>
      <c r="J4" s="207" t="s">
        <v>295</v>
      </c>
      <c r="K4" s="63" t="s">
        <v>298</v>
      </c>
      <c r="L4" s="87">
        <v>1000000</v>
      </c>
      <c r="M4" s="88">
        <v>700000</v>
      </c>
      <c r="N4" s="89">
        <v>2022</v>
      </c>
      <c r="O4" s="323">
        <v>2024</v>
      </c>
      <c r="P4" s="30"/>
      <c r="Q4" s="31"/>
      <c r="R4" s="170" t="s">
        <v>270</v>
      </c>
      <c r="S4" s="170" t="s">
        <v>270</v>
      </c>
    </row>
    <row r="5" spans="1:19" ht="15.75" thickBot="1" x14ac:dyDescent="0.3">
      <c r="A5" s="363"/>
      <c r="B5" s="348"/>
      <c r="C5" s="351"/>
      <c r="D5" s="354"/>
      <c r="E5" s="357"/>
      <c r="F5" s="345"/>
      <c r="G5" s="204" t="s">
        <v>296</v>
      </c>
      <c r="H5" s="208" t="s">
        <v>100</v>
      </c>
      <c r="I5" s="209" t="s">
        <v>175</v>
      </c>
      <c r="J5" s="209" t="s">
        <v>295</v>
      </c>
      <c r="K5" s="63" t="s">
        <v>296</v>
      </c>
      <c r="L5" s="201">
        <v>1000000</v>
      </c>
      <c r="M5" s="88">
        <v>700000</v>
      </c>
      <c r="N5" s="138">
        <v>2022</v>
      </c>
      <c r="O5" s="324">
        <v>2025</v>
      </c>
      <c r="P5" s="210"/>
      <c r="Q5" s="196"/>
      <c r="R5" s="194" t="s">
        <v>270</v>
      </c>
      <c r="S5" s="194" t="s">
        <v>270</v>
      </c>
    </row>
    <row r="6" spans="1:19" ht="116.25" thickBot="1" x14ac:dyDescent="0.3">
      <c r="A6" s="363"/>
      <c r="B6" s="348"/>
      <c r="C6" s="351"/>
      <c r="D6" s="354"/>
      <c r="E6" s="357"/>
      <c r="F6" s="345"/>
      <c r="G6" s="204" t="s">
        <v>297</v>
      </c>
      <c r="H6" s="208" t="s">
        <v>100</v>
      </c>
      <c r="I6" s="208" t="s">
        <v>175</v>
      </c>
      <c r="J6" s="208" t="s">
        <v>295</v>
      </c>
      <c r="K6" s="198" t="s">
        <v>297</v>
      </c>
      <c r="L6" s="321">
        <v>16000000</v>
      </c>
      <c r="M6" s="88">
        <v>11200000</v>
      </c>
      <c r="N6" s="322">
        <v>2022</v>
      </c>
      <c r="O6" s="139">
        <v>2025</v>
      </c>
      <c r="P6" s="210" t="s">
        <v>198</v>
      </c>
      <c r="Q6" s="196"/>
      <c r="R6" s="194" t="s">
        <v>270</v>
      </c>
      <c r="S6" s="194" t="s">
        <v>270</v>
      </c>
    </row>
    <row r="7" spans="1:19" ht="15.75" thickBot="1" x14ac:dyDescent="0.3">
      <c r="A7" s="369"/>
      <c r="B7" s="348"/>
      <c r="C7" s="351"/>
      <c r="D7" s="354"/>
      <c r="E7" s="357"/>
      <c r="F7" s="345"/>
      <c r="G7" s="205" t="s">
        <v>299</v>
      </c>
      <c r="H7" s="208" t="s">
        <v>100</v>
      </c>
      <c r="I7" s="209" t="s">
        <v>175</v>
      </c>
      <c r="J7" s="209" t="s">
        <v>295</v>
      </c>
      <c r="K7" s="63" t="s">
        <v>300</v>
      </c>
      <c r="L7" s="201">
        <v>1500000</v>
      </c>
      <c r="M7" s="202">
        <v>1050000</v>
      </c>
      <c r="N7" s="138">
        <v>2023</v>
      </c>
      <c r="O7" s="139">
        <v>2025</v>
      </c>
      <c r="P7" s="210" t="s">
        <v>198</v>
      </c>
      <c r="Q7" s="196"/>
      <c r="R7" s="194" t="s">
        <v>270</v>
      </c>
      <c r="S7" s="194" t="s">
        <v>270</v>
      </c>
    </row>
    <row r="8" spans="1:19" ht="39.75" thickBot="1" x14ac:dyDescent="0.3">
      <c r="A8" s="362">
        <v>2</v>
      </c>
      <c r="B8" s="347" t="s">
        <v>149</v>
      </c>
      <c r="C8" s="350" t="s">
        <v>150</v>
      </c>
      <c r="D8" s="353">
        <v>75034280</v>
      </c>
      <c r="E8" s="356">
        <v>107513668</v>
      </c>
      <c r="F8" s="344">
        <v>600047458</v>
      </c>
      <c r="G8" s="83" t="s">
        <v>311</v>
      </c>
      <c r="H8" s="86" t="s">
        <v>100</v>
      </c>
      <c r="I8" s="86" t="s">
        <v>175</v>
      </c>
      <c r="J8" s="86" t="s">
        <v>176</v>
      </c>
      <c r="K8" s="198" t="s">
        <v>311</v>
      </c>
      <c r="L8" s="91">
        <v>400000</v>
      </c>
      <c r="M8" s="92">
        <f>L8/100*70</f>
        <v>280000</v>
      </c>
      <c r="N8" s="93">
        <v>2023</v>
      </c>
      <c r="O8" s="94">
        <v>2023</v>
      </c>
      <c r="P8" s="99"/>
      <c r="Q8" s="190"/>
      <c r="R8" s="80" t="s">
        <v>270</v>
      </c>
      <c r="S8" s="80" t="s">
        <v>270</v>
      </c>
    </row>
    <row r="9" spans="1:19" ht="39.75" thickBot="1" x14ac:dyDescent="0.3">
      <c r="A9" s="363"/>
      <c r="B9" s="348"/>
      <c r="C9" s="351"/>
      <c r="D9" s="354"/>
      <c r="E9" s="357"/>
      <c r="F9" s="345"/>
      <c r="G9" s="83" t="s">
        <v>312</v>
      </c>
      <c r="H9" s="86" t="s">
        <v>100</v>
      </c>
      <c r="I9" s="86" t="s">
        <v>175</v>
      </c>
      <c r="J9" s="86" t="s">
        <v>176</v>
      </c>
      <c r="K9" s="198" t="s">
        <v>312</v>
      </c>
      <c r="L9" s="91">
        <v>200000</v>
      </c>
      <c r="M9" s="92">
        <f t="shared" ref="M9:M139" si="0">L9/100*70</f>
        <v>140000</v>
      </c>
      <c r="N9" s="93">
        <v>2022</v>
      </c>
      <c r="O9" s="94">
        <v>2024</v>
      </c>
      <c r="P9" s="99"/>
      <c r="Q9" s="190"/>
      <c r="R9" s="80" t="s">
        <v>270</v>
      </c>
      <c r="S9" s="80" t="s">
        <v>270</v>
      </c>
    </row>
    <row r="10" spans="1:19" ht="27" thickBot="1" x14ac:dyDescent="0.3">
      <c r="A10" s="363"/>
      <c r="B10" s="348"/>
      <c r="C10" s="351"/>
      <c r="D10" s="354"/>
      <c r="E10" s="357"/>
      <c r="F10" s="345"/>
      <c r="G10" s="83" t="s">
        <v>186</v>
      </c>
      <c r="H10" s="86" t="s">
        <v>100</v>
      </c>
      <c r="I10" s="86" t="s">
        <v>175</v>
      </c>
      <c r="J10" s="86" t="s">
        <v>176</v>
      </c>
      <c r="K10" s="63" t="s">
        <v>186</v>
      </c>
      <c r="L10" s="91">
        <v>600000</v>
      </c>
      <c r="M10" s="92">
        <f t="shared" si="0"/>
        <v>420000</v>
      </c>
      <c r="N10" s="93">
        <v>2023</v>
      </c>
      <c r="O10" s="94">
        <v>2024</v>
      </c>
      <c r="P10" s="99"/>
      <c r="Q10" s="190"/>
      <c r="R10" s="80"/>
      <c r="S10" s="80"/>
    </row>
    <row r="11" spans="1:19" ht="32.25" customHeight="1" thickBot="1" x14ac:dyDescent="0.3">
      <c r="A11" s="363"/>
      <c r="B11" s="348"/>
      <c r="C11" s="351"/>
      <c r="D11" s="354"/>
      <c r="E11" s="357"/>
      <c r="F11" s="345"/>
      <c r="G11" s="83" t="s">
        <v>306</v>
      </c>
      <c r="H11" s="86" t="s">
        <v>100</v>
      </c>
      <c r="I11" s="86" t="s">
        <v>175</v>
      </c>
      <c r="J11" s="86" t="s">
        <v>176</v>
      </c>
      <c r="K11" s="198" t="s">
        <v>306</v>
      </c>
      <c r="L11" s="91">
        <v>900000</v>
      </c>
      <c r="M11" s="92">
        <f t="shared" si="0"/>
        <v>630000</v>
      </c>
      <c r="N11" s="95" t="s">
        <v>307</v>
      </c>
      <c r="O11" s="96" t="s">
        <v>308</v>
      </c>
      <c r="P11" s="99"/>
      <c r="Q11" s="190"/>
      <c r="R11" s="80" t="s">
        <v>270</v>
      </c>
      <c r="S11" s="80" t="s">
        <v>270</v>
      </c>
    </row>
    <row r="12" spans="1:19" ht="15.75" customHeight="1" thickBot="1" x14ac:dyDescent="0.3">
      <c r="A12" s="363"/>
      <c r="B12" s="348"/>
      <c r="C12" s="351"/>
      <c r="D12" s="354"/>
      <c r="E12" s="357"/>
      <c r="F12" s="345"/>
      <c r="G12" s="83" t="s">
        <v>188</v>
      </c>
      <c r="H12" s="86" t="s">
        <v>100</v>
      </c>
      <c r="I12" s="86" t="s">
        <v>175</v>
      </c>
      <c r="J12" s="86" t="s">
        <v>176</v>
      </c>
      <c r="K12" s="63" t="s">
        <v>188</v>
      </c>
      <c r="L12" s="91">
        <v>2000000</v>
      </c>
      <c r="M12" s="92">
        <f t="shared" si="0"/>
        <v>1400000</v>
      </c>
      <c r="N12" s="97">
        <v>2023</v>
      </c>
      <c r="O12" s="98">
        <v>2024</v>
      </c>
      <c r="P12" s="99"/>
      <c r="Q12" s="190"/>
      <c r="R12" s="80" t="s">
        <v>270</v>
      </c>
      <c r="S12" s="80" t="s">
        <v>270</v>
      </c>
    </row>
    <row r="13" spans="1:19" ht="27" thickBot="1" x14ac:dyDescent="0.3">
      <c r="A13" s="363"/>
      <c r="B13" s="348"/>
      <c r="C13" s="351"/>
      <c r="D13" s="354"/>
      <c r="E13" s="357"/>
      <c r="F13" s="345"/>
      <c r="G13" s="83" t="s">
        <v>309</v>
      </c>
      <c r="H13" s="86" t="s">
        <v>100</v>
      </c>
      <c r="I13" s="86" t="s">
        <v>175</v>
      </c>
      <c r="J13" s="86" t="s">
        <v>176</v>
      </c>
      <c r="K13" s="63" t="s">
        <v>310</v>
      </c>
      <c r="L13" s="91">
        <v>1000000</v>
      </c>
      <c r="M13" s="92">
        <f t="shared" si="0"/>
        <v>700000</v>
      </c>
      <c r="N13" s="95" t="s">
        <v>308</v>
      </c>
      <c r="O13" s="96" t="s">
        <v>308</v>
      </c>
      <c r="P13" s="99"/>
      <c r="Q13" s="190"/>
      <c r="R13" s="80" t="s">
        <v>270</v>
      </c>
      <c r="S13" s="80" t="s">
        <v>270</v>
      </c>
    </row>
    <row r="14" spans="1:19" ht="30.75" thickBot="1" x14ac:dyDescent="0.3">
      <c r="A14" s="363"/>
      <c r="B14" s="348"/>
      <c r="C14" s="351"/>
      <c r="D14" s="354"/>
      <c r="E14" s="357"/>
      <c r="F14" s="345"/>
      <c r="G14" s="83" t="s">
        <v>315</v>
      </c>
      <c r="H14" s="86" t="s">
        <v>100</v>
      </c>
      <c r="I14" s="86" t="s">
        <v>175</v>
      </c>
      <c r="J14" s="86" t="s">
        <v>176</v>
      </c>
      <c r="K14" s="198" t="s">
        <v>315</v>
      </c>
      <c r="L14" s="91">
        <v>400000</v>
      </c>
      <c r="M14" s="92">
        <f t="shared" si="0"/>
        <v>280000</v>
      </c>
      <c r="N14" s="95" t="s">
        <v>307</v>
      </c>
      <c r="O14" s="96" t="s">
        <v>307</v>
      </c>
      <c r="P14" s="99"/>
      <c r="Q14" s="190"/>
      <c r="R14" s="80" t="s">
        <v>270</v>
      </c>
      <c r="S14" s="80" t="s">
        <v>270</v>
      </c>
    </row>
    <row r="15" spans="1:19" ht="30.75" thickBot="1" x14ac:dyDescent="0.3">
      <c r="A15" s="369"/>
      <c r="B15" s="349"/>
      <c r="C15" s="352"/>
      <c r="D15" s="355"/>
      <c r="E15" s="358"/>
      <c r="F15" s="346"/>
      <c r="G15" s="83" t="s">
        <v>313</v>
      </c>
      <c r="H15" s="86" t="s">
        <v>100</v>
      </c>
      <c r="I15" s="86" t="s">
        <v>175</v>
      </c>
      <c r="J15" s="86" t="s">
        <v>176</v>
      </c>
      <c r="K15" s="198" t="s">
        <v>314</v>
      </c>
      <c r="L15" s="91">
        <v>400000</v>
      </c>
      <c r="M15" s="92">
        <f t="shared" si="0"/>
        <v>280000</v>
      </c>
      <c r="N15" s="95" t="s">
        <v>190</v>
      </c>
      <c r="O15" s="96" t="s">
        <v>191</v>
      </c>
      <c r="P15" s="99"/>
      <c r="Q15" s="190"/>
      <c r="R15" s="80" t="s">
        <v>270</v>
      </c>
      <c r="S15" s="80" t="s">
        <v>270</v>
      </c>
    </row>
    <row r="16" spans="1:19" ht="30.75" thickBot="1" x14ac:dyDescent="0.3">
      <c r="A16" s="362">
        <v>3</v>
      </c>
      <c r="B16" s="347" t="s">
        <v>156</v>
      </c>
      <c r="C16" s="350" t="s">
        <v>157</v>
      </c>
      <c r="D16" s="353">
        <v>70986797</v>
      </c>
      <c r="E16" s="356">
        <v>107514133</v>
      </c>
      <c r="F16" s="344">
        <v>600047601</v>
      </c>
      <c r="G16" s="82" t="s">
        <v>402</v>
      </c>
      <c r="H16" s="86" t="s">
        <v>100</v>
      </c>
      <c r="I16" s="86" t="s">
        <v>175</v>
      </c>
      <c r="J16" s="86" t="s">
        <v>389</v>
      </c>
      <c r="K16" s="63" t="s">
        <v>402</v>
      </c>
      <c r="L16" s="91">
        <v>1000000</v>
      </c>
      <c r="M16" s="92">
        <f t="shared" si="0"/>
        <v>700000</v>
      </c>
      <c r="N16" s="93">
        <v>2022</v>
      </c>
      <c r="O16" s="94">
        <v>2023</v>
      </c>
      <c r="P16" s="99"/>
      <c r="Q16" s="190"/>
      <c r="R16" s="191" t="s">
        <v>390</v>
      </c>
      <c r="S16" s="80" t="s">
        <v>270</v>
      </c>
    </row>
    <row r="17" spans="1:19" ht="15.75" thickBot="1" x14ac:dyDescent="0.3">
      <c r="A17" s="363"/>
      <c r="B17" s="348"/>
      <c r="C17" s="351"/>
      <c r="D17" s="354"/>
      <c r="E17" s="357"/>
      <c r="F17" s="345"/>
      <c r="G17" s="82" t="s">
        <v>391</v>
      </c>
      <c r="H17" s="86" t="s">
        <v>100</v>
      </c>
      <c r="I17" s="86" t="s">
        <v>175</v>
      </c>
      <c r="J17" s="86" t="s">
        <v>389</v>
      </c>
      <c r="K17" s="63" t="s">
        <v>391</v>
      </c>
      <c r="L17" s="91">
        <v>10000000</v>
      </c>
      <c r="M17" s="92">
        <f t="shared" si="0"/>
        <v>7000000</v>
      </c>
      <c r="N17" s="297">
        <v>2020</v>
      </c>
      <c r="O17" s="298">
        <v>2030</v>
      </c>
      <c r="P17" s="99"/>
      <c r="Q17" s="190"/>
      <c r="R17" s="80" t="s">
        <v>270</v>
      </c>
      <c r="S17" s="80" t="s">
        <v>270</v>
      </c>
    </row>
    <row r="18" spans="1:19" ht="15.75" thickBot="1" x14ac:dyDescent="0.3">
      <c r="A18" s="363"/>
      <c r="B18" s="348"/>
      <c r="C18" s="351"/>
      <c r="D18" s="354"/>
      <c r="E18" s="357"/>
      <c r="F18" s="345"/>
      <c r="G18" s="82" t="s">
        <v>392</v>
      </c>
      <c r="H18" s="86" t="s">
        <v>100</v>
      </c>
      <c r="I18" s="86" t="s">
        <v>175</v>
      </c>
      <c r="J18" s="86" t="s">
        <v>389</v>
      </c>
      <c r="K18" s="63" t="s">
        <v>392</v>
      </c>
      <c r="L18" s="91">
        <v>600000</v>
      </c>
      <c r="M18" s="92">
        <f t="shared" si="0"/>
        <v>420000</v>
      </c>
      <c r="N18" s="93">
        <v>2022</v>
      </c>
      <c r="O18" s="94">
        <v>2027</v>
      </c>
      <c r="P18" s="99"/>
      <c r="Q18" s="190"/>
      <c r="R18" s="80" t="s">
        <v>270</v>
      </c>
      <c r="S18" s="80" t="s">
        <v>270</v>
      </c>
    </row>
    <row r="19" spans="1:19" ht="15.75" thickBot="1" x14ac:dyDescent="0.3">
      <c r="A19" s="363"/>
      <c r="B19" s="348"/>
      <c r="C19" s="351"/>
      <c r="D19" s="354"/>
      <c r="E19" s="357"/>
      <c r="F19" s="345"/>
      <c r="G19" s="342" t="s">
        <v>574</v>
      </c>
      <c r="H19" s="86" t="s">
        <v>100</v>
      </c>
      <c r="I19" s="86" t="s">
        <v>175</v>
      </c>
      <c r="J19" s="86" t="s">
        <v>389</v>
      </c>
      <c r="K19" s="63" t="s">
        <v>574</v>
      </c>
      <c r="L19" s="91">
        <v>1500000</v>
      </c>
      <c r="M19" s="92">
        <f t="shared" si="0"/>
        <v>1050000</v>
      </c>
      <c r="N19" s="297">
        <v>2022</v>
      </c>
      <c r="O19" s="298">
        <v>2032</v>
      </c>
      <c r="P19" s="99"/>
      <c r="Q19" s="190"/>
      <c r="R19" s="80" t="s">
        <v>270</v>
      </c>
      <c r="S19" s="80" t="s">
        <v>270</v>
      </c>
    </row>
    <row r="20" spans="1:19" ht="39.75" thickBot="1" x14ac:dyDescent="0.3">
      <c r="A20" s="363"/>
      <c r="B20" s="348"/>
      <c r="C20" s="351"/>
      <c r="D20" s="354"/>
      <c r="E20" s="357"/>
      <c r="F20" s="345"/>
      <c r="G20" s="291" t="s">
        <v>577</v>
      </c>
      <c r="H20" s="86" t="s">
        <v>100</v>
      </c>
      <c r="I20" s="86" t="s">
        <v>175</v>
      </c>
      <c r="J20" s="86" t="s">
        <v>389</v>
      </c>
      <c r="K20" s="198" t="s">
        <v>577</v>
      </c>
      <c r="L20" s="296">
        <v>300000000</v>
      </c>
      <c r="M20" s="343">
        <f t="shared" si="0"/>
        <v>210000000</v>
      </c>
      <c r="N20" s="297">
        <v>2024</v>
      </c>
      <c r="O20" s="298">
        <v>2030</v>
      </c>
      <c r="P20" s="99" t="s">
        <v>198</v>
      </c>
      <c r="Q20" s="190"/>
      <c r="R20" s="80" t="s">
        <v>270</v>
      </c>
      <c r="S20" s="80" t="s">
        <v>270</v>
      </c>
    </row>
    <row r="21" spans="1:19" ht="27" thickBot="1" x14ac:dyDescent="0.3">
      <c r="A21" s="363"/>
      <c r="B21" s="348"/>
      <c r="C21" s="351"/>
      <c r="D21" s="354"/>
      <c r="E21" s="357"/>
      <c r="F21" s="345"/>
      <c r="G21" s="291" t="s">
        <v>400</v>
      </c>
      <c r="H21" s="86" t="s">
        <v>100</v>
      </c>
      <c r="I21" s="86" t="s">
        <v>175</v>
      </c>
      <c r="J21" s="86" t="s">
        <v>389</v>
      </c>
      <c r="K21" s="198" t="s">
        <v>400</v>
      </c>
      <c r="L21" s="296">
        <v>2500000</v>
      </c>
      <c r="M21" s="343">
        <f t="shared" si="0"/>
        <v>1750000</v>
      </c>
      <c r="N21" s="297">
        <v>2022</v>
      </c>
      <c r="O21" s="298">
        <v>2030</v>
      </c>
      <c r="P21" s="99"/>
      <c r="Q21" s="190"/>
      <c r="R21" s="80" t="s">
        <v>270</v>
      </c>
      <c r="S21" s="80" t="s">
        <v>270</v>
      </c>
    </row>
    <row r="22" spans="1:19" ht="27" thickBot="1" x14ac:dyDescent="0.3">
      <c r="A22" s="363"/>
      <c r="B22" s="348"/>
      <c r="C22" s="351"/>
      <c r="D22" s="354"/>
      <c r="E22" s="357"/>
      <c r="F22" s="345"/>
      <c r="G22" s="291" t="s">
        <v>576</v>
      </c>
      <c r="H22" s="86" t="s">
        <v>100</v>
      </c>
      <c r="I22" s="86" t="s">
        <v>175</v>
      </c>
      <c r="J22" s="86" t="s">
        <v>389</v>
      </c>
      <c r="K22" s="198" t="s">
        <v>576</v>
      </c>
      <c r="L22" s="296">
        <v>2000000</v>
      </c>
      <c r="M22" s="343">
        <f t="shared" si="0"/>
        <v>1400000</v>
      </c>
      <c r="N22" s="297">
        <v>2023</v>
      </c>
      <c r="O22" s="298">
        <v>2030</v>
      </c>
      <c r="P22" s="99"/>
      <c r="Q22" s="190"/>
      <c r="R22" s="80" t="s">
        <v>270</v>
      </c>
      <c r="S22" s="80" t="s">
        <v>270</v>
      </c>
    </row>
    <row r="23" spans="1:19" ht="15.75" thickBot="1" x14ac:dyDescent="0.3">
      <c r="A23" s="363"/>
      <c r="B23" s="348"/>
      <c r="C23" s="351"/>
      <c r="D23" s="354"/>
      <c r="E23" s="357"/>
      <c r="F23" s="345"/>
      <c r="G23" s="342" t="s">
        <v>579</v>
      </c>
      <c r="H23" s="86" t="s">
        <v>100</v>
      </c>
      <c r="I23" s="86" t="s">
        <v>175</v>
      </c>
      <c r="J23" s="86" t="s">
        <v>389</v>
      </c>
      <c r="K23" s="63" t="s">
        <v>579</v>
      </c>
      <c r="L23" s="296">
        <v>2000000</v>
      </c>
      <c r="M23" s="343">
        <f t="shared" si="0"/>
        <v>1400000</v>
      </c>
      <c r="N23" s="297">
        <v>2023</v>
      </c>
      <c r="O23" s="298">
        <v>2026</v>
      </c>
      <c r="P23" s="99"/>
      <c r="Q23" s="190"/>
      <c r="R23" s="80" t="s">
        <v>270</v>
      </c>
      <c r="S23" s="80" t="s">
        <v>270</v>
      </c>
    </row>
    <row r="24" spans="1:19" ht="27" thickBot="1" x14ac:dyDescent="0.3">
      <c r="A24" s="363"/>
      <c r="B24" s="348"/>
      <c r="C24" s="351"/>
      <c r="D24" s="354"/>
      <c r="E24" s="357"/>
      <c r="F24" s="345"/>
      <c r="G24" s="83" t="s">
        <v>403</v>
      </c>
      <c r="H24" s="86" t="s">
        <v>100</v>
      </c>
      <c r="I24" s="86" t="s">
        <v>175</v>
      </c>
      <c r="J24" s="86" t="s">
        <v>389</v>
      </c>
      <c r="K24" s="63" t="s">
        <v>403</v>
      </c>
      <c r="L24" s="91">
        <v>2000000</v>
      </c>
      <c r="M24" s="92">
        <f t="shared" si="0"/>
        <v>1400000</v>
      </c>
      <c r="N24" s="93">
        <v>2022</v>
      </c>
      <c r="O24" s="94">
        <v>2030</v>
      </c>
      <c r="P24" s="99"/>
      <c r="Q24" s="190"/>
      <c r="R24" s="80" t="s">
        <v>270</v>
      </c>
      <c r="S24" s="80" t="s">
        <v>270</v>
      </c>
    </row>
    <row r="25" spans="1:19" ht="90.75" thickBot="1" x14ac:dyDescent="0.3">
      <c r="A25" s="362">
        <v>4</v>
      </c>
      <c r="B25" s="347" t="s">
        <v>121</v>
      </c>
      <c r="C25" s="350" t="s">
        <v>122</v>
      </c>
      <c r="D25" s="353">
        <v>71001620</v>
      </c>
      <c r="E25" s="356">
        <v>107513960</v>
      </c>
      <c r="F25" s="344">
        <v>600047610</v>
      </c>
      <c r="G25" s="83" t="s">
        <v>386</v>
      </c>
      <c r="H25" s="86" t="s">
        <v>100</v>
      </c>
      <c r="I25" s="86" t="s">
        <v>175</v>
      </c>
      <c r="J25" s="86" t="s">
        <v>177</v>
      </c>
      <c r="K25" s="198" t="s">
        <v>386</v>
      </c>
      <c r="L25" s="91">
        <v>400000</v>
      </c>
      <c r="M25" s="92">
        <f t="shared" si="0"/>
        <v>280000</v>
      </c>
      <c r="N25" s="93">
        <v>2021</v>
      </c>
      <c r="O25" s="94">
        <v>2023</v>
      </c>
      <c r="P25" s="99"/>
      <c r="Q25" s="190"/>
      <c r="R25" s="191" t="s">
        <v>387</v>
      </c>
      <c r="S25" s="80" t="s">
        <v>270</v>
      </c>
    </row>
    <row r="26" spans="1:19" ht="27" thickBot="1" x14ac:dyDescent="0.3">
      <c r="A26" s="369"/>
      <c r="B26" s="349"/>
      <c r="C26" s="352"/>
      <c r="D26" s="355"/>
      <c r="E26" s="358"/>
      <c r="F26" s="346"/>
      <c r="G26" s="83" t="s">
        <v>388</v>
      </c>
      <c r="H26" s="86" t="s">
        <v>100</v>
      </c>
      <c r="I26" s="86" t="s">
        <v>175</v>
      </c>
      <c r="J26" s="86" t="s">
        <v>177</v>
      </c>
      <c r="K26" s="63" t="s">
        <v>388</v>
      </c>
      <c r="L26" s="91">
        <v>2000000</v>
      </c>
      <c r="M26" s="92">
        <f t="shared" si="0"/>
        <v>1400000</v>
      </c>
      <c r="N26" s="93">
        <v>2021</v>
      </c>
      <c r="O26" s="94">
        <v>2024</v>
      </c>
      <c r="P26" s="99"/>
      <c r="Q26" s="190"/>
      <c r="R26" s="80" t="s">
        <v>270</v>
      </c>
      <c r="S26" s="80" t="s">
        <v>270</v>
      </c>
    </row>
    <row r="27" spans="1:19" ht="27" thickBot="1" x14ac:dyDescent="0.3">
      <c r="A27" s="362">
        <v>5</v>
      </c>
      <c r="B27" s="347" t="s">
        <v>138</v>
      </c>
      <c r="C27" s="350" t="s">
        <v>139</v>
      </c>
      <c r="D27" s="359">
        <v>71004505</v>
      </c>
      <c r="E27" s="364">
        <v>107513803</v>
      </c>
      <c r="F27" s="388">
        <v>600047431</v>
      </c>
      <c r="G27" s="83" t="s">
        <v>410</v>
      </c>
      <c r="H27" s="86" t="s">
        <v>100</v>
      </c>
      <c r="I27" s="86" t="s">
        <v>175</v>
      </c>
      <c r="J27" s="86" t="s">
        <v>409</v>
      </c>
      <c r="K27" s="63" t="s">
        <v>410</v>
      </c>
      <c r="L27" s="91">
        <v>3000000</v>
      </c>
      <c r="M27" s="92">
        <f t="shared" si="0"/>
        <v>2100000</v>
      </c>
      <c r="N27" s="93">
        <v>2022</v>
      </c>
      <c r="O27" s="94">
        <v>2023</v>
      </c>
      <c r="P27" s="99"/>
      <c r="Q27" s="190"/>
      <c r="R27" s="80" t="s">
        <v>270</v>
      </c>
      <c r="S27" s="80" t="s">
        <v>270</v>
      </c>
    </row>
    <row r="28" spans="1:19" ht="30.75" thickBot="1" x14ac:dyDescent="0.3">
      <c r="A28" s="363"/>
      <c r="B28" s="348"/>
      <c r="C28" s="351"/>
      <c r="D28" s="360"/>
      <c r="E28" s="365"/>
      <c r="F28" s="389"/>
      <c r="G28" s="83" t="s">
        <v>411</v>
      </c>
      <c r="H28" s="86" t="s">
        <v>100</v>
      </c>
      <c r="I28" s="86" t="s">
        <v>175</v>
      </c>
      <c r="J28" s="86" t="s">
        <v>409</v>
      </c>
      <c r="K28" s="198" t="s">
        <v>411</v>
      </c>
      <c r="L28" s="91">
        <v>3000000</v>
      </c>
      <c r="M28" s="92">
        <f t="shared" si="0"/>
        <v>2100000</v>
      </c>
      <c r="N28" s="93">
        <v>2022</v>
      </c>
      <c r="O28" s="94">
        <v>2027</v>
      </c>
      <c r="P28" s="99"/>
      <c r="Q28" s="190"/>
      <c r="R28" s="80" t="s">
        <v>270</v>
      </c>
      <c r="S28" s="80" t="s">
        <v>270</v>
      </c>
    </row>
    <row r="29" spans="1:19" ht="15.75" thickBot="1" x14ac:dyDescent="0.3">
      <c r="A29" s="363"/>
      <c r="B29" s="348"/>
      <c r="C29" s="351"/>
      <c r="D29" s="360"/>
      <c r="E29" s="365"/>
      <c r="F29" s="389"/>
      <c r="G29" s="82" t="s">
        <v>413</v>
      </c>
      <c r="H29" s="86" t="s">
        <v>100</v>
      </c>
      <c r="I29" s="86" t="s">
        <v>175</v>
      </c>
      <c r="J29" s="86" t="s">
        <v>409</v>
      </c>
      <c r="K29" s="63" t="s">
        <v>414</v>
      </c>
      <c r="L29" s="91">
        <v>12000000</v>
      </c>
      <c r="M29" s="92">
        <f t="shared" si="0"/>
        <v>8400000</v>
      </c>
      <c r="N29" s="93">
        <v>2022</v>
      </c>
      <c r="O29" s="94">
        <v>2027</v>
      </c>
      <c r="P29" s="99"/>
      <c r="Q29" s="190"/>
      <c r="R29" s="80" t="s">
        <v>270</v>
      </c>
      <c r="S29" s="80" t="s">
        <v>270</v>
      </c>
    </row>
    <row r="30" spans="1:19" ht="15.75" thickBot="1" x14ac:dyDescent="0.3">
      <c r="A30" s="363"/>
      <c r="B30" s="348"/>
      <c r="C30" s="351"/>
      <c r="D30" s="360"/>
      <c r="E30" s="365"/>
      <c r="F30" s="389"/>
      <c r="G30" s="82" t="s">
        <v>412</v>
      </c>
      <c r="H30" s="86" t="s">
        <v>100</v>
      </c>
      <c r="I30" s="86" t="s">
        <v>175</v>
      </c>
      <c r="J30" s="86" t="s">
        <v>409</v>
      </c>
      <c r="K30" s="63" t="s">
        <v>412</v>
      </c>
      <c r="L30" s="91">
        <v>2000000</v>
      </c>
      <c r="M30" s="92">
        <f t="shared" si="0"/>
        <v>1400000</v>
      </c>
      <c r="N30" s="93">
        <v>2022</v>
      </c>
      <c r="O30" s="94">
        <v>2027</v>
      </c>
      <c r="P30" s="99"/>
      <c r="Q30" s="190"/>
      <c r="R30" s="80" t="s">
        <v>270</v>
      </c>
      <c r="S30" s="80" t="s">
        <v>270</v>
      </c>
    </row>
    <row r="31" spans="1:19" ht="15.75" thickBot="1" x14ac:dyDescent="0.3">
      <c r="A31" s="28">
        <v>6</v>
      </c>
      <c r="B31" s="164" t="s">
        <v>127</v>
      </c>
      <c r="C31" s="10" t="s">
        <v>128</v>
      </c>
      <c r="D31" s="10">
        <v>71009892</v>
      </c>
      <c r="E31" s="81">
        <v>107513421</v>
      </c>
      <c r="F31" s="33">
        <v>600047628</v>
      </c>
      <c r="G31" s="82" t="s">
        <v>246</v>
      </c>
      <c r="H31" s="86" t="s">
        <v>100</v>
      </c>
      <c r="I31" s="86" t="s">
        <v>175</v>
      </c>
      <c r="J31" s="86" t="s">
        <v>247</v>
      </c>
      <c r="K31" s="63" t="s">
        <v>246</v>
      </c>
      <c r="L31" s="91">
        <v>2000000</v>
      </c>
      <c r="M31" s="92">
        <f t="shared" si="0"/>
        <v>1400000</v>
      </c>
      <c r="N31" s="93">
        <v>2022</v>
      </c>
      <c r="O31" s="94">
        <v>2027</v>
      </c>
      <c r="P31" s="99"/>
      <c r="Q31" s="190"/>
      <c r="R31" s="80" t="s">
        <v>270</v>
      </c>
      <c r="S31" s="80" t="s">
        <v>270</v>
      </c>
    </row>
    <row r="32" spans="1:19" ht="15.75" thickBot="1" x14ac:dyDescent="0.3">
      <c r="A32" s="28">
        <v>7</v>
      </c>
      <c r="B32" s="79" t="s">
        <v>123</v>
      </c>
      <c r="C32" s="236" t="s">
        <v>124</v>
      </c>
      <c r="D32" s="237">
        <v>71009981</v>
      </c>
      <c r="E32" s="238">
        <v>150064403</v>
      </c>
      <c r="F32" s="239">
        <v>600047539</v>
      </c>
      <c r="G32" s="82" t="s">
        <v>192</v>
      </c>
      <c r="H32" s="86" t="s">
        <v>100</v>
      </c>
      <c r="I32" s="86" t="s">
        <v>175</v>
      </c>
      <c r="J32" s="86" t="s">
        <v>178</v>
      </c>
      <c r="K32" s="63" t="s">
        <v>192</v>
      </c>
      <c r="L32" s="296">
        <v>9000000</v>
      </c>
      <c r="M32" s="92">
        <f t="shared" si="0"/>
        <v>6300000</v>
      </c>
      <c r="N32" s="297">
        <v>2025</v>
      </c>
      <c r="O32" s="298">
        <v>2026</v>
      </c>
      <c r="P32" s="32"/>
      <c r="Q32" s="33"/>
      <c r="R32" s="80" t="s">
        <v>270</v>
      </c>
      <c r="S32" s="80" t="s">
        <v>270</v>
      </c>
    </row>
    <row r="33" spans="1:19" ht="30.75" thickBot="1" x14ac:dyDescent="0.3">
      <c r="A33" s="362">
        <v>8</v>
      </c>
      <c r="B33" s="347" t="s">
        <v>161</v>
      </c>
      <c r="C33" s="350" t="s">
        <v>137</v>
      </c>
      <c r="D33" s="353">
        <v>72568551</v>
      </c>
      <c r="E33" s="356">
        <v>181038676</v>
      </c>
      <c r="F33" s="344">
        <v>691004447</v>
      </c>
      <c r="G33" s="83" t="s">
        <v>193</v>
      </c>
      <c r="H33" s="86" t="s">
        <v>100</v>
      </c>
      <c r="I33" s="86" t="s">
        <v>175</v>
      </c>
      <c r="J33" s="105" t="s">
        <v>194</v>
      </c>
      <c r="K33" s="63" t="s">
        <v>193</v>
      </c>
      <c r="L33" s="91">
        <v>1500000</v>
      </c>
      <c r="M33" s="92">
        <f t="shared" si="0"/>
        <v>1050000</v>
      </c>
      <c r="N33" s="93">
        <v>2022</v>
      </c>
      <c r="O33" s="94">
        <v>2026</v>
      </c>
      <c r="P33" s="32"/>
      <c r="Q33" s="33"/>
      <c r="R33" s="80" t="s">
        <v>270</v>
      </c>
      <c r="S33" s="80" t="s">
        <v>270</v>
      </c>
    </row>
    <row r="34" spans="1:19" ht="39.75" thickBot="1" x14ac:dyDescent="0.3">
      <c r="A34" s="363"/>
      <c r="B34" s="348"/>
      <c r="C34" s="351"/>
      <c r="D34" s="354"/>
      <c r="E34" s="357"/>
      <c r="F34" s="345"/>
      <c r="G34" s="83" t="s">
        <v>415</v>
      </c>
      <c r="H34" s="86" t="s">
        <v>100</v>
      </c>
      <c r="I34" s="86" t="s">
        <v>175</v>
      </c>
      <c r="J34" s="105" t="s">
        <v>194</v>
      </c>
      <c r="K34" s="198" t="s">
        <v>415</v>
      </c>
      <c r="L34" s="91">
        <v>1200000</v>
      </c>
      <c r="M34" s="92">
        <f t="shared" si="0"/>
        <v>840000</v>
      </c>
      <c r="N34" s="93">
        <v>2022</v>
      </c>
      <c r="O34" s="94">
        <v>2024</v>
      </c>
      <c r="P34" s="32"/>
      <c r="Q34" s="33"/>
      <c r="R34" s="80" t="s">
        <v>270</v>
      </c>
      <c r="S34" s="80" t="s">
        <v>270</v>
      </c>
    </row>
    <row r="35" spans="1:19" ht="39.75" thickBot="1" x14ac:dyDescent="0.3">
      <c r="A35" s="363"/>
      <c r="B35" s="348"/>
      <c r="C35" s="351"/>
      <c r="D35" s="354"/>
      <c r="E35" s="357"/>
      <c r="F35" s="345"/>
      <c r="G35" s="83" t="s">
        <v>416</v>
      </c>
      <c r="H35" s="86" t="s">
        <v>100</v>
      </c>
      <c r="I35" s="86" t="s">
        <v>175</v>
      </c>
      <c r="J35" s="105" t="s">
        <v>194</v>
      </c>
      <c r="K35" s="198" t="s">
        <v>416</v>
      </c>
      <c r="L35" s="91">
        <v>1200000</v>
      </c>
      <c r="M35" s="92">
        <f t="shared" si="0"/>
        <v>840000</v>
      </c>
      <c r="N35" s="93">
        <v>2022</v>
      </c>
      <c r="O35" s="94">
        <v>2024</v>
      </c>
      <c r="P35" s="32"/>
      <c r="Q35" s="33"/>
      <c r="R35" s="80" t="s">
        <v>270</v>
      </c>
      <c r="S35" s="80" t="s">
        <v>270</v>
      </c>
    </row>
    <row r="36" spans="1:19" ht="15.75" thickBot="1" x14ac:dyDescent="0.3">
      <c r="A36" s="359">
        <v>9</v>
      </c>
      <c r="B36" s="350" t="s">
        <v>162</v>
      </c>
      <c r="C36" s="350" t="s">
        <v>174</v>
      </c>
      <c r="D36" s="359">
        <v>72567040</v>
      </c>
      <c r="E36" s="364">
        <v>181039125</v>
      </c>
      <c r="F36" s="388">
        <v>691004471</v>
      </c>
      <c r="G36" s="82" t="s">
        <v>196</v>
      </c>
      <c r="H36" s="86" t="s">
        <v>100</v>
      </c>
      <c r="I36" s="86" t="s">
        <v>175</v>
      </c>
      <c r="J36" s="86" t="s">
        <v>179</v>
      </c>
      <c r="K36" s="63" t="s">
        <v>196</v>
      </c>
      <c r="L36" s="91">
        <v>3500000</v>
      </c>
      <c r="M36" s="92">
        <f t="shared" si="0"/>
        <v>2450000</v>
      </c>
      <c r="N36" s="93">
        <v>2022</v>
      </c>
      <c r="O36" s="94">
        <v>2024</v>
      </c>
      <c r="P36" s="99" t="s">
        <v>198</v>
      </c>
      <c r="Q36" s="190"/>
      <c r="R36" s="80" t="s">
        <v>270</v>
      </c>
      <c r="S36" s="80" t="s">
        <v>270</v>
      </c>
    </row>
    <row r="37" spans="1:19" ht="27" thickBot="1" x14ac:dyDescent="0.3">
      <c r="A37" s="360"/>
      <c r="B37" s="351"/>
      <c r="C37" s="351"/>
      <c r="D37" s="360"/>
      <c r="E37" s="365"/>
      <c r="F37" s="389"/>
      <c r="G37" s="83" t="s">
        <v>197</v>
      </c>
      <c r="H37" s="86" t="s">
        <v>100</v>
      </c>
      <c r="I37" s="86" t="s">
        <v>175</v>
      </c>
      <c r="J37" s="86" t="s">
        <v>179</v>
      </c>
      <c r="K37" s="63" t="s">
        <v>197</v>
      </c>
      <c r="L37" s="91">
        <v>800000</v>
      </c>
      <c r="M37" s="92">
        <f t="shared" si="0"/>
        <v>560000</v>
      </c>
      <c r="N37" s="93">
        <v>2022</v>
      </c>
      <c r="O37" s="94">
        <v>2026</v>
      </c>
      <c r="P37" s="99" t="s">
        <v>198</v>
      </c>
      <c r="Q37" s="190"/>
      <c r="R37" s="80" t="s">
        <v>270</v>
      </c>
      <c r="S37" s="80" t="s">
        <v>270</v>
      </c>
    </row>
    <row r="38" spans="1:19" ht="27" thickBot="1" x14ac:dyDescent="0.3">
      <c r="A38" s="360"/>
      <c r="B38" s="351"/>
      <c r="C38" s="351"/>
      <c r="D38" s="360"/>
      <c r="E38" s="365"/>
      <c r="F38" s="389"/>
      <c r="G38" s="83" t="s">
        <v>323</v>
      </c>
      <c r="H38" s="86" t="s">
        <v>100</v>
      </c>
      <c r="I38" s="86" t="s">
        <v>175</v>
      </c>
      <c r="J38" s="86" t="s">
        <v>179</v>
      </c>
      <c r="K38" s="63" t="s">
        <v>323</v>
      </c>
      <c r="L38" s="91">
        <v>21000000</v>
      </c>
      <c r="M38" s="92">
        <f t="shared" si="0"/>
        <v>14700000</v>
      </c>
      <c r="N38" s="93">
        <v>2022</v>
      </c>
      <c r="O38" s="94">
        <v>2024</v>
      </c>
      <c r="P38" s="99" t="s">
        <v>198</v>
      </c>
      <c r="Q38" s="33"/>
      <c r="R38" s="80" t="s">
        <v>270</v>
      </c>
      <c r="S38" s="80" t="s">
        <v>287</v>
      </c>
    </row>
    <row r="39" spans="1:19" ht="30.75" thickBot="1" x14ac:dyDescent="0.3">
      <c r="A39" s="360"/>
      <c r="B39" s="351"/>
      <c r="C39" s="351"/>
      <c r="D39" s="360"/>
      <c r="E39" s="365"/>
      <c r="F39" s="389"/>
      <c r="G39" s="83" t="s">
        <v>324</v>
      </c>
      <c r="H39" s="86" t="s">
        <v>100</v>
      </c>
      <c r="I39" s="86" t="s">
        <v>175</v>
      </c>
      <c r="J39" s="86" t="s">
        <v>179</v>
      </c>
      <c r="K39" s="198" t="s">
        <v>324</v>
      </c>
      <c r="L39" s="91">
        <v>6000000</v>
      </c>
      <c r="M39" s="92">
        <f t="shared" si="0"/>
        <v>4200000</v>
      </c>
      <c r="N39" s="93">
        <v>2022</v>
      </c>
      <c r="O39" s="94">
        <v>2024</v>
      </c>
      <c r="P39" s="99" t="s">
        <v>198</v>
      </c>
      <c r="Q39" s="190"/>
      <c r="R39" s="80" t="s">
        <v>270</v>
      </c>
      <c r="S39" s="80" t="s">
        <v>270</v>
      </c>
    </row>
    <row r="40" spans="1:19" ht="27" thickBot="1" x14ac:dyDescent="0.3">
      <c r="A40" s="360"/>
      <c r="B40" s="351"/>
      <c r="C40" s="351"/>
      <c r="D40" s="360"/>
      <c r="E40" s="365"/>
      <c r="F40" s="389"/>
      <c r="G40" s="83" t="s">
        <v>325</v>
      </c>
      <c r="H40" s="86" t="s">
        <v>100</v>
      </c>
      <c r="I40" s="86" t="s">
        <v>175</v>
      </c>
      <c r="J40" s="86" t="s">
        <v>179</v>
      </c>
      <c r="K40" s="63" t="s">
        <v>325</v>
      </c>
      <c r="L40" s="91">
        <v>2500000</v>
      </c>
      <c r="M40" s="92">
        <f t="shared" si="0"/>
        <v>1750000</v>
      </c>
      <c r="N40" s="93">
        <v>2022</v>
      </c>
      <c r="O40" s="94">
        <v>2024</v>
      </c>
      <c r="P40" s="99" t="s">
        <v>198</v>
      </c>
      <c r="Q40" s="190"/>
      <c r="R40" s="80" t="s">
        <v>270</v>
      </c>
      <c r="S40" s="80" t="s">
        <v>287</v>
      </c>
    </row>
    <row r="41" spans="1:19" ht="15.75" thickBot="1" x14ac:dyDescent="0.3">
      <c r="A41" s="360"/>
      <c r="B41" s="351"/>
      <c r="C41" s="351"/>
      <c r="D41" s="360"/>
      <c r="E41" s="365"/>
      <c r="F41" s="389"/>
      <c r="G41" s="82" t="s">
        <v>199</v>
      </c>
      <c r="H41" s="86" t="s">
        <v>100</v>
      </c>
      <c r="I41" s="86" t="s">
        <v>175</v>
      </c>
      <c r="J41" s="86" t="s">
        <v>179</v>
      </c>
      <c r="K41" s="63" t="s">
        <v>199</v>
      </c>
      <c r="L41" s="91">
        <v>8000000</v>
      </c>
      <c r="M41" s="92">
        <f t="shared" si="0"/>
        <v>5600000</v>
      </c>
      <c r="N41" s="93">
        <v>2022</v>
      </c>
      <c r="O41" s="94">
        <v>2024</v>
      </c>
      <c r="P41" s="99" t="s">
        <v>198</v>
      </c>
      <c r="Q41" s="190"/>
      <c r="R41" s="80" t="s">
        <v>270</v>
      </c>
      <c r="S41" s="80" t="s">
        <v>287</v>
      </c>
    </row>
    <row r="42" spans="1:19" ht="218.25" thickBot="1" x14ac:dyDescent="0.3">
      <c r="A42" s="360"/>
      <c r="B42" s="351"/>
      <c r="C42" s="351"/>
      <c r="D42" s="360"/>
      <c r="E42" s="365"/>
      <c r="F42" s="389"/>
      <c r="G42" s="83" t="s">
        <v>326</v>
      </c>
      <c r="H42" s="86" t="s">
        <v>100</v>
      </c>
      <c r="I42" s="86" t="s">
        <v>175</v>
      </c>
      <c r="J42" s="86" t="s">
        <v>179</v>
      </c>
      <c r="K42" s="198" t="s">
        <v>326</v>
      </c>
      <c r="L42" s="91">
        <v>25000000</v>
      </c>
      <c r="M42" s="92">
        <f t="shared" si="0"/>
        <v>17500000</v>
      </c>
      <c r="N42" s="93">
        <v>2022</v>
      </c>
      <c r="O42" s="94">
        <v>2024</v>
      </c>
      <c r="P42" s="99" t="s">
        <v>198</v>
      </c>
      <c r="Q42" s="217"/>
      <c r="R42" s="191" t="s">
        <v>327</v>
      </c>
      <c r="S42" s="80" t="s">
        <v>287</v>
      </c>
    </row>
    <row r="43" spans="1:19" ht="39.75" thickBot="1" x14ac:dyDescent="0.3">
      <c r="A43" s="360"/>
      <c r="B43" s="351"/>
      <c r="C43" s="351"/>
      <c r="D43" s="360"/>
      <c r="E43" s="365"/>
      <c r="F43" s="389"/>
      <c r="G43" s="83" t="s">
        <v>328</v>
      </c>
      <c r="H43" s="86" t="s">
        <v>100</v>
      </c>
      <c r="I43" s="86" t="s">
        <v>175</v>
      </c>
      <c r="J43" s="86" t="s">
        <v>179</v>
      </c>
      <c r="K43" s="198" t="s">
        <v>330</v>
      </c>
      <c r="L43" s="91">
        <v>21000000</v>
      </c>
      <c r="M43" s="92">
        <f t="shared" si="0"/>
        <v>14700000</v>
      </c>
      <c r="N43" s="93">
        <v>2022</v>
      </c>
      <c r="O43" s="94">
        <v>2024</v>
      </c>
      <c r="P43" s="99" t="s">
        <v>198</v>
      </c>
      <c r="Q43" s="190"/>
      <c r="R43" s="191" t="s">
        <v>329</v>
      </c>
      <c r="S43" s="80" t="s">
        <v>287</v>
      </c>
    </row>
    <row r="44" spans="1:19" ht="30.75" thickBot="1" x14ac:dyDescent="0.3">
      <c r="A44" s="360"/>
      <c r="B44" s="351"/>
      <c r="C44" s="351"/>
      <c r="D44" s="360"/>
      <c r="E44" s="365"/>
      <c r="F44" s="389"/>
      <c r="G44" s="82" t="s">
        <v>331</v>
      </c>
      <c r="H44" s="86" t="s">
        <v>100</v>
      </c>
      <c r="I44" s="86" t="s">
        <v>175</v>
      </c>
      <c r="J44" s="86" t="s">
        <v>179</v>
      </c>
      <c r="K44" s="63" t="s">
        <v>331</v>
      </c>
      <c r="L44" s="91">
        <v>4000000</v>
      </c>
      <c r="M44" s="92">
        <f t="shared" si="0"/>
        <v>2800000</v>
      </c>
      <c r="N44" s="93">
        <v>2022</v>
      </c>
      <c r="O44" s="94">
        <v>2024</v>
      </c>
      <c r="P44" s="99" t="s">
        <v>198</v>
      </c>
      <c r="Q44" s="190"/>
      <c r="R44" s="191" t="s">
        <v>329</v>
      </c>
      <c r="S44" s="80" t="s">
        <v>291</v>
      </c>
    </row>
    <row r="45" spans="1:19" ht="39.75" thickBot="1" x14ac:dyDescent="0.3">
      <c r="A45" s="361"/>
      <c r="B45" s="352"/>
      <c r="C45" s="352"/>
      <c r="D45" s="361"/>
      <c r="E45" s="366"/>
      <c r="F45" s="390"/>
      <c r="G45" s="291" t="s">
        <v>509</v>
      </c>
      <c r="H45" s="86" t="s">
        <v>100</v>
      </c>
      <c r="I45" s="86" t="s">
        <v>175</v>
      </c>
      <c r="J45" s="86" t="s">
        <v>179</v>
      </c>
      <c r="K45" s="198" t="s">
        <v>509</v>
      </c>
      <c r="L45" s="91">
        <v>30000000</v>
      </c>
      <c r="M45" s="92">
        <f t="shared" si="0"/>
        <v>21000000</v>
      </c>
      <c r="N45" s="93">
        <v>2023</v>
      </c>
      <c r="O45" s="94">
        <v>2024</v>
      </c>
      <c r="P45" s="99" t="s">
        <v>198</v>
      </c>
      <c r="Q45" s="190"/>
      <c r="R45" s="191" t="s">
        <v>510</v>
      </c>
      <c r="S45" s="80" t="s">
        <v>287</v>
      </c>
    </row>
    <row r="46" spans="1:19" ht="65.25" thickBot="1" x14ac:dyDescent="0.3">
      <c r="A46" s="362">
        <v>10</v>
      </c>
      <c r="B46" s="347" t="s">
        <v>163</v>
      </c>
      <c r="C46" s="350" t="s">
        <v>143</v>
      </c>
      <c r="D46" s="353">
        <v>75033496</v>
      </c>
      <c r="E46" s="356">
        <v>107513609</v>
      </c>
      <c r="F46" s="344">
        <v>600046893</v>
      </c>
      <c r="G46" s="83" t="s">
        <v>200</v>
      </c>
      <c r="H46" s="86" t="s">
        <v>100</v>
      </c>
      <c r="I46" s="86" t="s">
        <v>175</v>
      </c>
      <c r="J46" s="86" t="s">
        <v>175</v>
      </c>
      <c r="K46" s="198" t="s">
        <v>200</v>
      </c>
      <c r="L46" s="91">
        <v>1000000</v>
      </c>
      <c r="M46" s="92">
        <f t="shared" si="0"/>
        <v>700000</v>
      </c>
      <c r="N46" s="93">
        <v>2023</v>
      </c>
      <c r="O46" s="94">
        <v>2023</v>
      </c>
      <c r="P46" s="32"/>
      <c r="Q46" s="33"/>
      <c r="R46" s="80" t="s">
        <v>270</v>
      </c>
      <c r="S46" s="80" t="s">
        <v>270</v>
      </c>
    </row>
    <row r="47" spans="1:19" ht="116.25" thickBot="1" x14ac:dyDescent="0.3">
      <c r="A47" s="369"/>
      <c r="B47" s="349"/>
      <c r="C47" s="352"/>
      <c r="D47" s="355"/>
      <c r="E47" s="358"/>
      <c r="F47" s="346"/>
      <c r="G47" s="83" t="s">
        <v>355</v>
      </c>
      <c r="H47" s="86" t="s">
        <v>100</v>
      </c>
      <c r="I47" s="86" t="s">
        <v>175</v>
      </c>
      <c r="J47" s="86" t="s">
        <v>175</v>
      </c>
      <c r="K47" s="198" t="s">
        <v>355</v>
      </c>
      <c r="L47" s="91">
        <v>3000000</v>
      </c>
      <c r="M47" s="92">
        <f t="shared" si="0"/>
        <v>2100000</v>
      </c>
      <c r="N47" s="93">
        <v>2023</v>
      </c>
      <c r="O47" s="94">
        <v>2023</v>
      </c>
      <c r="P47" s="32"/>
      <c r="Q47" s="33"/>
      <c r="R47" s="80" t="s">
        <v>270</v>
      </c>
      <c r="S47" s="80" t="s">
        <v>270</v>
      </c>
    </row>
    <row r="48" spans="1:19" ht="52.5" thickBot="1" x14ac:dyDescent="0.3">
      <c r="A48" s="362">
        <v>11</v>
      </c>
      <c r="B48" s="347" t="s">
        <v>125</v>
      </c>
      <c r="C48" s="350" t="s">
        <v>126</v>
      </c>
      <c r="D48" s="353">
        <v>71004441</v>
      </c>
      <c r="E48" s="356">
        <v>107513889</v>
      </c>
      <c r="F48" s="344">
        <v>600047750</v>
      </c>
      <c r="G48" s="83" t="s">
        <v>201</v>
      </c>
      <c r="H48" s="86" t="s">
        <v>100</v>
      </c>
      <c r="I48" s="86" t="s">
        <v>175</v>
      </c>
      <c r="J48" s="86" t="s">
        <v>180</v>
      </c>
      <c r="K48" s="198" t="s">
        <v>284</v>
      </c>
      <c r="L48" s="91">
        <v>5000000</v>
      </c>
      <c r="M48" s="92">
        <f t="shared" si="0"/>
        <v>3500000</v>
      </c>
      <c r="N48" s="93">
        <v>2022</v>
      </c>
      <c r="O48" s="94">
        <v>2025</v>
      </c>
      <c r="P48" s="99" t="s">
        <v>198</v>
      </c>
      <c r="Q48" s="190" t="s">
        <v>198</v>
      </c>
      <c r="R48" s="80" t="s">
        <v>270</v>
      </c>
      <c r="S48" s="80" t="s">
        <v>270</v>
      </c>
    </row>
    <row r="49" spans="1:19" ht="52.5" thickBot="1" x14ac:dyDescent="0.3">
      <c r="A49" s="363"/>
      <c r="B49" s="348"/>
      <c r="C49" s="351"/>
      <c r="D49" s="354"/>
      <c r="E49" s="357"/>
      <c r="F49" s="345"/>
      <c r="G49" s="291" t="s">
        <v>511</v>
      </c>
      <c r="H49" s="86" t="s">
        <v>100</v>
      </c>
      <c r="I49" s="86" t="s">
        <v>175</v>
      </c>
      <c r="J49" s="86" t="s">
        <v>180</v>
      </c>
      <c r="K49" s="198" t="s">
        <v>511</v>
      </c>
      <c r="L49" s="296">
        <v>50000000</v>
      </c>
      <c r="M49" s="92">
        <f t="shared" si="0"/>
        <v>35000000</v>
      </c>
      <c r="N49" s="297">
        <v>2023</v>
      </c>
      <c r="O49" s="298">
        <v>2026</v>
      </c>
      <c r="P49" s="99" t="s">
        <v>198</v>
      </c>
      <c r="Q49" s="190" t="s">
        <v>198</v>
      </c>
      <c r="R49" s="191" t="s">
        <v>383</v>
      </c>
      <c r="S49" s="80" t="s">
        <v>270</v>
      </c>
    </row>
    <row r="50" spans="1:19" ht="15.75" thickBot="1" x14ac:dyDescent="0.3">
      <c r="A50" s="363"/>
      <c r="B50" s="348"/>
      <c r="C50" s="351"/>
      <c r="D50" s="354"/>
      <c r="E50" s="357"/>
      <c r="F50" s="345"/>
      <c r="G50" s="83" t="s">
        <v>230</v>
      </c>
      <c r="H50" s="86" t="s">
        <v>100</v>
      </c>
      <c r="I50" s="86" t="s">
        <v>175</v>
      </c>
      <c r="J50" s="86" t="s">
        <v>180</v>
      </c>
      <c r="K50" s="63" t="s">
        <v>230</v>
      </c>
      <c r="L50" s="91">
        <v>20000000</v>
      </c>
      <c r="M50" s="92">
        <f t="shared" si="0"/>
        <v>14000000</v>
      </c>
      <c r="N50" s="93">
        <v>2023</v>
      </c>
      <c r="O50" s="94">
        <v>2027</v>
      </c>
      <c r="P50" s="99" t="s">
        <v>198</v>
      </c>
      <c r="Q50" s="190" t="s">
        <v>198</v>
      </c>
      <c r="R50" s="191" t="s">
        <v>270</v>
      </c>
      <c r="S50" s="80" t="s">
        <v>270</v>
      </c>
    </row>
    <row r="51" spans="1:19" ht="30.75" thickBot="1" x14ac:dyDescent="0.3">
      <c r="A51" s="363"/>
      <c r="B51" s="348"/>
      <c r="C51" s="351"/>
      <c r="D51" s="354"/>
      <c r="E51" s="357"/>
      <c r="F51" s="345"/>
      <c r="G51" s="83" t="s">
        <v>513</v>
      </c>
      <c r="H51" s="86" t="s">
        <v>100</v>
      </c>
      <c r="I51" s="86" t="s">
        <v>175</v>
      </c>
      <c r="J51" s="86" t="s">
        <v>180</v>
      </c>
      <c r="K51" s="198" t="s">
        <v>512</v>
      </c>
      <c r="L51" s="296">
        <v>700000</v>
      </c>
      <c r="M51" s="92">
        <f t="shared" si="0"/>
        <v>490000</v>
      </c>
      <c r="N51" s="93">
        <v>2022</v>
      </c>
      <c r="O51" s="94">
        <v>2025</v>
      </c>
      <c r="P51" s="99" t="s">
        <v>198</v>
      </c>
      <c r="Q51" s="190" t="s">
        <v>198</v>
      </c>
      <c r="R51" s="191" t="s">
        <v>270</v>
      </c>
      <c r="S51" s="80" t="s">
        <v>270</v>
      </c>
    </row>
    <row r="52" spans="1:19" ht="39.75" thickBot="1" x14ac:dyDescent="0.3">
      <c r="A52" s="363"/>
      <c r="B52" s="348"/>
      <c r="C52" s="351"/>
      <c r="D52" s="354"/>
      <c r="E52" s="357"/>
      <c r="F52" s="345"/>
      <c r="G52" s="83" t="s">
        <v>515</v>
      </c>
      <c r="H52" s="86" t="s">
        <v>100</v>
      </c>
      <c r="I52" s="86" t="s">
        <v>175</v>
      </c>
      <c r="J52" s="86" t="s">
        <v>180</v>
      </c>
      <c r="K52" s="198" t="s">
        <v>514</v>
      </c>
      <c r="L52" s="91">
        <v>300000</v>
      </c>
      <c r="M52" s="92">
        <f t="shared" si="0"/>
        <v>210000</v>
      </c>
      <c r="N52" s="93">
        <v>2022</v>
      </c>
      <c r="O52" s="298">
        <v>2025</v>
      </c>
      <c r="P52" s="99" t="s">
        <v>198</v>
      </c>
      <c r="Q52" s="190" t="s">
        <v>198</v>
      </c>
      <c r="R52" s="191" t="s">
        <v>270</v>
      </c>
      <c r="S52" s="80" t="s">
        <v>270</v>
      </c>
    </row>
    <row r="53" spans="1:19" ht="30.75" thickBot="1" x14ac:dyDescent="0.3">
      <c r="A53" s="363"/>
      <c r="B53" s="348"/>
      <c r="C53" s="351"/>
      <c r="D53" s="354"/>
      <c r="E53" s="357"/>
      <c r="F53" s="345"/>
      <c r="G53" s="291" t="s">
        <v>516</v>
      </c>
      <c r="H53" s="86" t="s">
        <v>100</v>
      </c>
      <c r="I53" s="86" t="s">
        <v>175</v>
      </c>
      <c r="J53" s="86" t="s">
        <v>180</v>
      </c>
      <c r="K53" s="198" t="s">
        <v>517</v>
      </c>
      <c r="L53" s="91">
        <v>350000</v>
      </c>
      <c r="M53" s="92">
        <f t="shared" si="0"/>
        <v>245000</v>
      </c>
      <c r="N53" s="93">
        <v>2023</v>
      </c>
      <c r="O53" s="305">
        <v>2024</v>
      </c>
      <c r="P53" s="99" t="s">
        <v>198</v>
      </c>
      <c r="Q53" s="190" t="s">
        <v>198</v>
      </c>
      <c r="R53" s="191" t="s">
        <v>318</v>
      </c>
      <c r="S53" s="80" t="s">
        <v>270</v>
      </c>
    </row>
    <row r="54" spans="1:19" ht="27" thickBot="1" x14ac:dyDescent="0.3">
      <c r="A54" s="363"/>
      <c r="B54" s="348"/>
      <c r="C54" s="351"/>
      <c r="D54" s="354"/>
      <c r="E54" s="357"/>
      <c r="F54" s="345"/>
      <c r="G54" s="83" t="s">
        <v>202</v>
      </c>
      <c r="H54" s="86" t="s">
        <v>100</v>
      </c>
      <c r="I54" s="86" t="s">
        <v>175</v>
      </c>
      <c r="J54" s="86" t="s">
        <v>180</v>
      </c>
      <c r="K54" s="63" t="s">
        <v>202</v>
      </c>
      <c r="L54" s="91">
        <v>2000000</v>
      </c>
      <c r="M54" s="92">
        <f t="shared" si="0"/>
        <v>1400000</v>
      </c>
      <c r="N54" s="297">
        <v>2023</v>
      </c>
      <c r="O54" s="94">
        <v>2027</v>
      </c>
      <c r="P54" s="99" t="s">
        <v>198</v>
      </c>
      <c r="Q54" s="190" t="s">
        <v>198</v>
      </c>
      <c r="R54" s="80" t="s">
        <v>270</v>
      </c>
      <c r="S54" s="80" t="s">
        <v>270</v>
      </c>
    </row>
    <row r="55" spans="1:19" ht="30.75" thickBot="1" x14ac:dyDescent="0.3">
      <c r="A55" s="362">
        <v>12</v>
      </c>
      <c r="B55" s="347" t="s">
        <v>164</v>
      </c>
      <c r="C55" s="350" t="s">
        <v>132</v>
      </c>
      <c r="D55" s="353">
        <v>21551383</v>
      </c>
      <c r="E55" s="356">
        <v>181044374</v>
      </c>
      <c r="F55" s="344">
        <v>691004919</v>
      </c>
      <c r="G55" s="83" t="s">
        <v>434</v>
      </c>
      <c r="H55" s="86" t="s">
        <v>100</v>
      </c>
      <c r="I55" s="86" t="s">
        <v>175</v>
      </c>
      <c r="J55" s="86" t="s">
        <v>181</v>
      </c>
      <c r="K55" s="198" t="s">
        <v>434</v>
      </c>
      <c r="L55" s="91">
        <v>300000</v>
      </c>
      <c r="M55" s="92">
        <f t="shared" si="0"/>
        <v>210000</v>
      </c>
      <c r="N55" s="93">
        <v>2022</v>
      </c>
      <c r="O55" s="94">
        <v>2023</v>
      </c>
      <c r="P55" s="99" t="s">
        <v>198</v>
      </c>
      <c r="Q55" s="33"/>
      <c r="R55" s="80" t="s">
        <v>270</v>
      </c>
      <c r="S55" s="80" t="s">
        <v>270</v>
      </c>
    </row>
    <row r="56" spans="1:19" ht="27" thickBot="1" x14ac:dyDescent="0.3">
      <c r="A56" s="363"/>
      <c r="B56" s="348"/>
      <c r="C56" s="351"/>
      <c r="D56" s="354"/>
      <c r="E56" s="357"/>
      <c r="F56" s="345"/>
      <c r="G56" s="83" t="s">
        <v>435</v>
      </c>
      <c r="H56" s="86" t="s">
        <v>100</v>
      </c>
      <c r="I56" s="86" t="s">
        <v>175</v>
      </c>
      <c r="J56" s="86" t="s">
        <v>181</v>
      </c>
      <c r="K56" s="63" t="s">
        <v>435</v>
      </c>
      <c r="L56" s="91">
        <v>800000</v>
      </c>
      <c r="M56" s="92">
        <f t="shared" si="0"/>
        <v>560000</v>
      </c>
      <c r="N56" s="93">
        <v>2022</v>
      </c>
      <c r="O56" s="298">
        <v>2024</v>
      </c>
      <c r="P56" s="99" t="s">
        <v>198</v>
      </c>
      <c r="Q56" s="33"/>
      <c r="R56" s="80" t="s">
        <v>270</v>
      </c>
      <c r="S56" s="80" t="s">
        <v>270</v>
      </c>
    </row>
    <row r="57" spans="1:19" ht="39.75" thickBot="1" x14ac:dyDescent="0.3">
      <c r="A57" s="363"/>
      <c r="B57" s="348"/>
      <c r="C57" s="351"/>
      <c r="D57" s="354"/>
      <c r="E57" s="357"/>
      <c r="F57" s="345"/>
      <c r="G57" s="83" t="s">
        <v>518</v>
      </c>
      <c r="H57" s="86" t="s">
        <v>100</v>
      </c>
      <c r="I57" s="86" t="s">
        <v>175</v>
      </c>
      <c r="J57" s="86" t="s">
        <v>181</v>
      </c>
      <c r="K57" s="198" t="s">
        <v>519</v>
      </c>
      <c r="L57" s="91">
        <v>3000000</v>
      </c>
      <c r="M57" s="92">
        <f t="shared" si="0"/>
        <v>2100000</v>
      </c>
      <c r="N57" s="297">
        <v>2023</v>
      </c>
      <c r="O57" s="94">
        <v>2025</v>
      </c>
      <c r="P57" s="99" t="s">
        <v>198</v>
      </c>
      <c r="Q57" s="33"/>
      <c r="R57" s="80" t="s">
        <v>270</v>
      </c>
      <c r="S57" s="80" t="s">
        <v>270</v>
      </c>
    </row>
    <row r="58" spans="1:19" ht="15.75" thickBot="1" x14ac:dyDescent="0.3">
      <c r="A58" s="363"/>
      <c r="B58" s="348"/>
      <c r="C58" s="351"/>
      <c r="D58" s="354"/>
      <c r="E58" s="357"/>
      <c r="F58" s="345"/>
      <c r="G58" s="291" t="s">
        <v>520</v>
      </c>
      <c r="H58" s="86" t="s">
        <v>100</v>
      </c>
      <c r="I58" s="86" t="s">
        <v>175</v>
      </c>
      <c r="J58" s="86" t="s">
        <v>181</v>
      </c>
      <c r="K58" s="198" t="s">
        <v>520</v>
      </c>
      <c r="L58" s="91">
        <v>5000000</v>
      </c>
      <c r="M58" s="92">
        <f t="shared" si="0"/>
        <v>3500000</v>
      </c>
      <c r="N58" s="304">
        <v>2023</v>
      </c>
      <c r="O58" s="94">
        <v>2025</v>
      </c>
      <c r="P58" s="99" t="s">
        <v>198</v>
      </c>
      <c r="Q58" s="33"/>
      <c r="R58" s="80"/>
      <c r="S58" s="80"/>
    </row>
    <row r="59" spans="1:19" ht="52.5" thickBot="1" x14ac:dyDescent="0.3">
      <c r="A59" s="369"/>
      <c r="B59" s="349"/>
      <c r="C59" s="352"/>
      <c r="D59" s="355"/>
      <c r="E59" s="358"/>
      <c r="F59" s="346"/>
      <c r="G59" s="83" t="s">
        <v>436</v>
      </c>
      <c r="H59" s="86" t="s">
        <v>100</v>
      </c>
      <c r="I59" s="86" t="s">
        <v>175</v>
      </c>
      <c r="J59" s="86" t="s">
        <v>181</v>
      </c>
      <c r="K59" s="198" t="s">
        <v>436</v>
      </c>
      <c r="L59" s="91">
        <v>600000</v>
      </c>
      <c r="M59" s="92">
        <f t="shared" si="0"/>
        <v>420000</v>
      </c>
      <c r="N59" s="297">
        <v>2023</v>
      </c>
      <c r="O59" s="298">
        <v>2024</v>
      </c>
      <c r="P59" s="99" t="s">
        <v>198</v>
      </c>
      <c r="Q59" s="33"/>
      <c r="R59" s="80" t="s">
        <v>270</v>
      </c>
      <c r="S59" s="80" t="s">
        <v>270</v>
      </c>
    </row>
    <row r="60" spans="1:19" ht="30.75" thickBot="1" x14ac:dyDescent="0.3">
      <c r="A60" s="28">
        <v>13</v>
      </c>
      <c r="B60" s="102" t="s">
        <v>140</v>
      </c>
      <c r="C60" s="103" t="s">
        <v>141</v>
      </c>
      <c r="D60" s="103">
        <v>70992517</v>
      </c>
      <c r="E60" s="104">
        <v>107513587</v>
      </c>
      <c r="F60" s="94">
        <v>600047440</v>
      </c>
      <c r="G60" s="83" t="s">
        <v>204</v>
      </c>
      <c r="H60" s="86" t="s">
        <v>100</v>
      </c>
      <c r="I60" s="86" t="s">
        <v>175</v>
      </c>
      <c r="J60" s="105" t="s">
        <v>195</v>
      </c>
      <c r="K60" s="63" t="s">
        <v>204</v>
      </c>
      <c r="L60" s="91">
        <v>5000000</v>
      </c>
      <c r="M60" s="92">
        <f t="shared" si="0"/>
        <v>3500000</v>
      </c>
      <c r="N60" s="93">
        <v>2021</v>
      </c>
      <c r="O60" s="94">
        <v>2025</v>
      </c>
      <c r="P60" s="32"/>
      <c r="Q60" s="33"/>
      <c r="R60" s="80" t="s">
        <v>270</v>
      </c>
      <c r="S60" s="80" t="s">
        <v>270</v>
      </c>
    </row>
    <row r="61" spans="1:19" ht="15.75" thickBot="1" x14ac:dyDescent="0.3">
      <c r="A61" s="28">
        <v>14</v>
      </c>
      <c r="B61" s="259" t="s">
        <v>158</v>
      </c>
      <c r="C61" s="10" t="s">
        <v>159</v>
      </c>
      <c r="D61" s="10">
        <v>71000623</v>
      </c>
      <c r="E61" s="81">
        <v>107513552</v>
      </c>
      <c r="F61" s="33">
        <v>600047521</v>
      </c>
      <c r="G61" s="82"/>
      <c r="H61" s="86" t="s">
        <v>100</v>
      </c>
      <c r="I61" s="86" t="s">
        <v>175</v>
      </c>
      <c r="J61" s="86" t="s">
        <v>475</v>
      </c>
      <c r="K61" s="63"/>
      <c r="L61" s="91"/>
      <c r="M61" s="92">
        <f t="shared" si="0"/>
        <v>0</v>
      </c>
      <c r="N61" s="93"/>
      <c r="O61" s="94"/>
      <c r="P61" s="32"/>
      <c r="Q61" s="33"/>
      <c r="R61" s="37"/>
      <c r="S61" s="37"/>
    </row>
    <row r="62" spans="1:19" ht="40.5" customHeight="1" thickBot="1" x14ac:dyDescent="0.3">
      <c r="A62" s="362">
        <v>15</v>
      </c>
      <c r="B62" s="367" t="s">
        <v>492</v>
      </c>
      <c r="C62" s="350" t="s">
        <v>135</v>
      </c>
      <c r="D62" s="353">
        <v>49519026</v>
      </c>
      <c r="E62" s="356">
        <v>107513544</v>
      </c>
      <c r="F62" s="344">
        <v>600047679</v>
      </c>
      <c r="G62" s="83" t="s">
        <v>316</v>
      </c>
      <c r="H62" s="86" t="s">
        <v>100</v>
      </c>
      <c r="I62" s="86" t="s">
        <v>175</v>
      </c>
      <c r="J62" s="86" t="s">
        <v>182</v>
      </c>
      <c r="K62" s="198" t="s">
        <v>316</v>
      </c>
      <c r="L62" s="296">
        <v>10000000</v>
      </c>
      <c r="M62" s="92">
        <f t="shared" si="0"/>
        <v>7000000</v>
      </c>
      <c r="N62" s="297">
        <v>2023</v>
      </c>
      <c r="O62" s="298">
        <v>2025</v>
      </c>
      <c r="P62" s="99"/>
      <c r="Q62" s="33"/>
      <c r="R62" s="80" t="s">
        <v>318</v>
      </c>
      <c r="S62" s="80" t="s">
        <v>270</v>
      </c>
    </row>
    <row r="63" spans="1:19" ht="40.5" customHeight="1" thickBot="1" x14ac:dyDescent="0.3">
      <c r="A63" s="363"/>
      <c r="B63" s="368"/>
      <c r="C63" s="351"/>
      <c r="D63" s="354"/>
      <c r="E63" s="357"/>
      <c r="F63" s="345"/>
      <c r="G63" s="291" t="s">
        <v>495</v>
      </c>
      <c r="H63" s="86" t="s">
        <v>100</v>
      </c>
      <c r="I63" s="86" t="s">
        <v>175</v>
      </c>
      <c r="J63" s="86" t="s">
        <v>182</v>
      </c>
      <c r="K63" s="198" t="s">
        <v>495</v>
      </c>
      <c r="L63" s="302">
        <v>10000000</v>
      </c>
      <c r="M63" s="303">
        <f t="shared" si="0"/>
        <v>7000000</v>
      </c>
      <c r="N63" s="304">
        <v>2024</v>
      </c>
      <c r="O63" s="305">
        <v>2026</v>
      </c>
      <c r="P63" s="99"/>
      <c r="Q63" s="33"/>
      <c r="R63" s="80" t="s">
        <v>318</v>
      </c>
      <c r="S63" s="80" t="s">
        <v>270</v>
      </c>
    </row>
    <row r="64" spans="1:19" ht="40.5" customHeight="1" thickBot="1" x14ac:dyDescent="0.3">
      <c r="A64" s="363"/>
      <c r="B64" s="368"/>
      <c r="C64" s="351"/>
      <c r="D64" s="354"/>
      <c r="E64" s="357"/>
      <c r="F64" s="345"/>
      <c r="G64" s="291" t="s">
        <v>493</v>
      </c>
      <c r="H64" s="86" t="s">
        <v>100</v>
      </c>
      <c r="I64" s="86" t="s">
        <v>175</v>
      </c>
      <c r="J64" s="86" t="s">
        <v>182</v>
      </c>
      <c r="K64" s="198" t="s">
        <v>493</v>
      </c>
      <c r="L64" s="302">
        <v>6000000</v>
      </c>
      <c r="M64" s="303">
        <f t="shared" si="0"/>
        <v>4200000</v>
      </c>
      <c r="N64" s="304">
        <v>2023</v>
      </c>
      <c r="O64" s="305">
        <v>2025</v>
      </c>
      <c r="P64" s="306"/>
      <c r="Q64" s="33"/>
      <c r="R64" s="80" t="s">
        <v>494</v>
      </c>
      <c r="S64" s="80" t="s">
        <v>270</v>
      </c>
    </row>
    <row r="65" spans="1:19" ht="20.25" customHeight="1" thickBot="1" x14ac:dyDescent="0.3">
      <c r="A65" s="363"/>
      <c r="B65" s="368"/>
      <c r="C65" s="351"/>
      <c r="D65" s="354"/>
      <c r="E65" s="357"/>
      <c r="F65" s="345"/>
      <c r="G65" s="83" t="s">
        <v>317</v>
      </c>
      <c r="H65" s="86" t="s">
        <v>100</v>
      </c>
      <c r="I65" s="86" t="s">
        <v>175</v>
      </c>
      <c r="J65" s="86" t="s">
        <v>182</v>
      </c>
      <c r="K65" s="198" t="s">
        <v>317</v>
      </c>
      <c r="L65" s="91">
        <v>1500000</v>
      </c>
      <c r="M65" s="92">
        <v>1050000</v>
      </c>
      <c r="N65" s="93">
        <v>2021</v>
      </c>
      <c r="O65" s="94">
        <v>2022</v>
      </c>
      <c r="P65" s="99"/>
      <c r="Q65" s="33"/>
      <c r="R65" s="80" t="s">
        <v>319</v>
      </c>
      <c r="S65" s="80" t="s">
        <v>291</v>
      </c>
    </row>
    <row r="66" spans="1:19" ht="39.75" thickBot="1" x14ac:dyDescent="0.3">
      <c r="A66" s="362">
        <v>16</v>
      </c>
      <c r="B66" s="347" t="s">
        <v>165</v>
      </c>
      <c r="C66" s="350" t="s">
        <v>134</v>
      </c>
      <c r="D66" s="353">
        <v>71000267</v>
      </c>
      <c r="E66" s="356">
        <v>107513919</v>
      </c>
      <c r="F66" s="344">
        <v>600047172</v>
      </c>
      <c r="G66" s="83" t="s">
        <v>206</v>
      </c>
      <c r="H66" s="86" t="s">
        <v>100</v>
      </c>
      <c r="I66" s="86" t="s">
        <v>175</v>
      </c>
      <c r="J66" s="86" t="s">
        <v>183</v>
      </c>
      <c r="K66" s="198" t="s">
        <v>339</v>
      </c>
      <c r="L66" s="91">
        <v>30000000</v>
      </c>
      <c r="M66" s="92">
        <f t="shared" si="0"/>
        <v>21000000</v>
      </c>
      <c r="N66" s="93">
        <v>2022</v>
      </c>
      <c r="O66" s="94">
        <v>2027</v>
      </c>
      <c r="P66" s="99" t="s">
        <v>198</v>
      </c>
      <c r="Q66" s="33"/>
      <c r="R66" s="80" t="s">
        <v>270</v>
      </c>
      <c r="S66" s="80" t="s">
        <v>270</v>
      </c>
    </row>
    <row r="67" spans="1:19" ht="27" thickBot="1" x14ac:dyDescent="0.3">
      <c r="A67" s="363"/>
      <c r="B67" s="348"/>
      <c r="C67" s="351"/>
      <c r="D67" s="354"/>
      <c r="E67" s="357"/>
      <c r="F67" s="345"/>
      <c r="G67" s="83" t="s">
        <v>338</v>
      </c>
      <c r="H67" s="86" t="s">
        <v>100</v>
      </c>
      <c r="I67" s="86" t="s">
        <v>175</v>
      </c>
      <c r="J67" s="86" t="s">
        <v>183</v>
      </c>
      <c r="K67" s="63" t="s">
        <v>338</v>
      </c>
      <c r="L67" s="91">
        <v>90000000</v>
      </c>
      <c r="M67" s="92">
        <f t="shared" si="0"/>
        <v>63000000</v>
      </c>
      <c r="N67" s="93">
        <v>2022</v>
      </c>
      <c r="O67" s="94">
        <v>2027</v>
      </c>
      <c r="P67" s="99" t="s">
        <v>198</v>
      </c>
      <c r="Q67" s="33"/>
      <c r="R67" s="80" t="s">
        <v>287</v>
      </c>
      <c r="S67" s="80" t="s">
        <v>270</v>
      </c>
    </row>
    <row r="68" spans="1:19" ht="90.75" thickBot="1" x14ac:dyDescent="0.3">
      <c r="A68" s="362">
        <v>17</v>
      </c>
      <c r="B68" s="347" t="s">
        <v>166</v>
      </c>
      <c r="C68" s="350" t="s">
        <v>143</v>
      </c>
      <c r="D68" s="353">
        <v>75033500</v>
      </c>
      <c r="E68" s="356">
        <v>107514036</v>
      </c>
      <c r="F68" s="344">
        <v>600047237</v>
      </c>
      <c r="G68" s="83" t="s">
        <v>207</v>
      </c>
      <c r="H68" s="86" t="s">
        <v>100</v>
      </c>
      <c r="I68" s="86" t="s">
        <v>175</v>
      </c>
      <c r="J68" s="86" t="s">
        <v>175</v>
      </c>
      <c r="K68" s="198" t="s">
        <v>358</v>
      </c>
      <c r="L68" s="91">
        <v>5000000</v>
      </c>
      <c r="M68" s="92">
        <f t="shared" si="0"/>
        <v>3500000</v>
      </c>
      <c r="N68" s="93">
        <v>2022</v>
      </c>
      <c r="O68" s="94">
        <v>2027</v>
      </c>
      <c r="P68" s="32"/>
      <c r="Q68" s="33"/>
      <c r="R68" s="80" t="s">
        <v>270</v>
      </c>
      <c r="S68" s="80" t="s">
        <v>270</v>
      </c>
    </row>
    <row r="69" spans="1:19" ht="65.25" thickBot="1" x14ac:dyDescent="0.3">
      <c r="A69" s="363"/>
      <c r="B69" s="348"/>
      <c r="C69" s="351"/>
      <c r="D69" s="354"/>
      <c r="E69" s="357"/>
      <c r="F69" s="345"/>
      <c r="G69" s="83" t="s">
        <v>208</v>
      </c>
      <c r="H69" s="86" t="s">
        <v>100</v>
      </c>
      <c r="I69" s="86" t="s">
        <v>175</v>
      </c>
      <c r="J69" s="86" t="s">
        <v>175</v>
      </c>
      <c r="K69" s="198" t="s">
        <v>359</v>
      </c>
      <c r="L69" s="91">
        <v>4500000</v>
      </c>
      <c r="M69" s="92">
        <f t="shared" si="0"/>
        <v>3150000</v>
      </c>
      <c r="N69" s="93">
        <v>2022</v>
      </c>
      <c r="O69" s="94">
        <v>2027</v>
      </c>
      <c r="P69" s="32"/>
      <c r="Q69" s="33"/>
      <c r="R69" s="80" t="s">
        <v>360</v>
      </c>
      <c r="S69" s="80" t="s">
        <v>270</v>
      </c>
    </row>
    <row r="70" spans="1:19" ht="39.75" thickBot="1" x14ac:dyDescent="0.3">
      <c r="A70" s="363"/>
      <c r="B70" s="348"/>
      <c r="C70" s="351"/>
      <c r="D70" s="354"/>
      <c r="E70" s="357"/>
      <c r="F70" s="345"/>
      <c r="G70" s="83" t="s">
        <v>209</v>
      </c>
      <c r="H70" s="86" t="s">
        <v>100</v>
      </c>
      <c r="I70" s="86" t="s">
        <v>175</v>
      </c>
      <c r="J70" s="86" t="s">
        <v>175</v>
      </c>
      <c r="K70" s="198" t="s">
        <v>209</v>
      </c>
      <c r="L70" s="91">
        <v>3000000</v>
      </c>
      <c r="M70" s="92">
        <f t="shared" si="0"/>
        <v>2100000</v>
      </c>
      <c r="N70" s="93">
        <v>2022</v>
      </c>
      <c r="O70" s="94">
        <v>2023</v>
      </c>
      <c r="P70" s="32"/>
      <c r="Q70" s="33"/>
      <c r="R70" s="80" t="s">
        <v>270</v>
      </c>
      <c r="S70" s="80" t="s">
        <v>270</v>
      </c>
    </row>
    <row r="71" spans="1:19" ht="39.75" thickBot="1" x14ac:dyDescent="0.3">
      <c r="A71" s="363"/>
      <c r="B71" s="348"/>
      <c r="C71" s="351"/>
      <c r="D71" s="354"/>
      <c r="E71" s="357"/>
      <c r="F71" s="345"/>
      <c r="G71" s="83" t="s">
        <v>210</v>
      </c>
      <c r="H71" s="86" t="s">
        <v>100</v>
      </c>
      <c r="I71" s="86" t="s">
        <v>175</v>
      </c>
      <c r="J71" s="86" t="s">
        <v>175</v>
      </c>
      <c r="K71" s="198" t="s">
        <v>361</v>
      </c>
      <c r="L71" s="91">
        <v>1000000</v>
      </c>
      <c r="M71" s="92">
        <f t="shared" si="0"/>
        <v>700000</v>
      </c>
      <c r="N71" s="93">
        <v>2022</v>
      </c>
      <c r="O71" s="94">
        <v>2027</v>
      </c>
      <c r="P71" s="32"/>
      <c r="Q71" s="33"/>
      <c r="R71" s="80" t="s">
        <v>270</v>
      </c>
      <c r="S71" s="80" t="s">
        <v>270</v>
      </c>
    </row>
    <row r="72" spans="1:19" ht="27" thickBot="1" x14ac:dyDescent="0.3">
      <c r="A72" s="363"/>
      <c r="B72" s="348"/>
      <c r="C72" s="351"/>
      <c r="D72" s="354"/>
      <c r="E72" s="357"/>
      <c r="F72" s="345"/>
      <c r="G72" s="83" t="s">
        <v>485</v>
      </c>
      <c r="H72" s="86" t="s">
        <v>100</v>
      </c>
      <c r="I72" s="86" t="s">
        <v>175</v>
      </c>
      <c r="J72" s="86" t="s">
        <v>175</v>
      </c>
      <c r="K72" s="198" t="s">
        <v>485</v>
      </c>
      <c r="L72" s="91">
        <v>500000</v>
      </c>
      <c r="M72" s="92">
        <f t="shared" si="0"/>
        <v>350000</v>
      </c>
      <c r="N72" s="93">
        <v>2022</v>
      </c>
      <c r="O72" s="94">
        <v>2023</v>
      </c>
      <c r="P72" s="32"/>
      <c r="Q72" s="33"/>
      <c r="R72" s="80" t="s">
        <v>270</v>
      </c>
      <c r="S72" s="80" t="s">
        <v>270</v>
      </c>
    </row>
    <row r="73" spans="1:19" ht="15.75" thickBot="1" x14ac:dyDescent="0.3">
      <c r="A73" s="363"/>
      <c r="B73" s="348"/>
      <c r="C73" s="351"/>
      <c r="D73" s="354"/>
      <c r="E73" s="357"/>
      <c r="F73" s="345"/>
      <c r="G73" s="83" t="s">
        <v>476</v>
      </c>
      <c r="H73" s="86" t="s">
        <v>100</v>
      </c>
      <c r="I73" s="86" t="s">
        <v>175</v>
      </c>
      <c r="J73" s="86" t="s">
        <v>175</v>
      </c>
      <c r="K73" s="198" t="s">
        <v>476</v>
      </c>
      <c r="L73" s="91">
        <v>800000</v>
      </c>
      <c r="M73" s="92">
        <f t="shared" si="0"/>
        <v>560000</v>
      </c>
      <c r="N73" s="93">
        <v>2022</v>
      </c>
      <c r="O73" s="94">
        <v>2027</v>
      </c>
      <c r="P73" s="32"/>
      <c r="Q73" s="33"/>
      <c r="R73" s="80" t="s">
        <v>270</v>
      </c>
      <c r="S73" s="80" t="s">
        <v>270</v>
      </c>
    </row>
    <row r="74" spans="1:19" ht="39.75" thickBot="1" x14ac:dyDescent="0.3">
      <c r="A74" s="363"/>
      <c r="B74" s="348"/>
      <c r="C74" s="351"/>
      <c r="D74" s="354"/>
      <c r="E74" s="357"/>
      <c r="F74" s="345"/>
      <c r="G74" s="83" t="s">
        <v>362</v>
      </c>
      <c r="H74" s="86" t="s">
        <v>100</v>
      </c>
      <c r="I74" s="86" t="s">
        <v>175</v>
      </c>
      <c r="J74" s="86" t="s">
        <v>175</v>
      </c>
      <c r="K74" s="198" t="s">
        <v>362</v>
      </c>
      <c r="L74" s="91">
        <v>300000</v>
      </c>
      <c r="M74" s="92">
        <f t="shared" si="0"/>
        <v>210000</v>
      </c>
      <c r="N74" s="93">
        <v>2022</v>
      </c>
      <c r="O74" s="94">
        <v>2027</v>
      </c>
      <c r="P74" s="32"/>
      <c r="Q74" s="33"/>
      <c r="R74" s="80" t="s">
        <v>270</v>
      </c>
      <c r="S74" s="80" t="s">
        <v>270</v>
      </c>
    </row>
    <row r="75" spans="1:19" ht="39.75" thickBot="1" x14ac:dyDescent="0.3">
      <c r="A75" s="363"/>
      <c r="B75" s="348"/>
      <c r="C75" s="351"/>
      <c r="D75" s="354"/>
      <c r="E75" s="357"/>
      <c r="F75" s="345"/>
      <c r="G75" s="83" t="s">
        <v>363</v>
      </c>
      <c r="H75" s="86" t="s">
        <v>100</v>
      </c>
      <c r="I75" s="86" t="s">
        <v>175</v>
      </c>
      <c r="J75" s="86" t="s">
        <v>175</v>
      </c>
      <c r="K75" s="198" t="s">
        <v>363</v>
      </c>
      <c r="L75" s="91">
        <v>2000000</v>
      </c>
      <c r="M75" s="92">
        <f t="shared" si="0"/>
        <v>1400000</v>
      </c>
      <c r="N75" s="93">
        <v>2022</v>
      </c>
      <c r="O75" s="94">
        <v>2027</v>
      </c>
      <c r="P75" s="32"/>
      <c r="Q75" s="33"/>
      <c r="R75" s="80" t="s">
        <v>270</v>
      </c>
      <c r="S75" s="80" t="s">
        <v>270</v>
      </c>
    </row>
    <row r="76" spans="1:19" ht="27" thickBot="1" x14ac:dyDescent="0.3">
      <c r="A76" s="363"/>
      <c r="B76" s="348"/>
      <c r="C76" s="351"/>
      <c r="D76" s="354"/>
      <c r="E76" s="357"/>
      <c r="F76" s="345"/>
      <c r="G76" s="83" t="s">
        <v>364</v>
      </c>
      <c r="H76" s="86" t="s">
        <v>100</v>
      </c>
      <c r="I76" s="86" t="s">
        <v>175</v>
      </c>
      <c r="J76" s="86" t="s">
        <v>175</v>
      </c>
      <c r="K76" s="198" t="s">
        <v>364</v>
      </c>
      <c r="L76" s="91">
        <v>500000</v>
      </c>
      <c r="M76" s="92">
        <f t="shared" si="0"/>
        <v>350000</v>
      </c>
      <c r="N76" s="93">
        <v>2022</v>
      </c>
      <c r="O76" s="94">
        <v>2027</v>
      </c>
      <c r="P76" s="32"/>
      <c r="Q76" s="33"/>
      <c r="R76" s="80" t="s">
        <v>270</v>
      </c>
      <c r="S76" s="80" t="s">
        <v>270</v>
      </c>
    </row>
    <row r="77" spans="1:19" ht="52.5" thickBot="1" x14ac:dyDescent="0.3">
      <c r="A77" s="363"/>
      <c r="B77" s="348"/>
      <c r="C77" s="351"/>
      <c r="D77" s="354"/>
      <c r="E77" s="357"/>
      <c r="F77" s="345"/>
      <c r="G77" s="83" t="s">
        <v>366</v>
      </c>
      <c r="H77" s="86" t="s">
        <v>100</v>
      </c>
      <c r="I77" s="86" t="s">
        <v>175</v>
      </c>
      <c r="J77" s="86" t="s">
        <v>175</v>
      </c>
      <c r="K77" s="198" t="s">
        <v>366</v>
      </c>
      <c r="L77" s="91">
        <v>2000000</v>
      </c>
      <c r="M77" s="92">
        <f t="shared" si="0"/>
        <v>1400000</v>
      </c>
      <c r="N77" s="93">
        <v>2022</v>
      </c>
      <c r="O77" s="94">
        <v>2022</v>
      </c>
      <c r="P77" s="32"/>
      <c r="Q77" s="33"/>
      <c r="R77" s="80" t="s">
        <v>270</v>
      </c>
      <c r="S77" s="80" t="s">
        <v>270</v>
      </c>
    </row>
    <row r="78" spans="1:19" ht="15.75" thickBot="1" x14ac:dyDescent="0.3">
      <c r="A78" s="363"/>
      <c r="B78" s="348"/>
      <c r="C78" s="351"/>
      <c r="D78" s="354"/>
      <c r="E78" s="357"/>
      <c r="F78" s="345"/>
      <c r="G78" s="83" t="s">
        <v>367</v>
      </c>
      <c r="H78" s="86" t="s">
        <v>100</v>
      </c>
      <c r="I78" s="86" t="s">
        <v>175</v>
      </c>
      <c r="J78" s="86" t="s">
        <v>175</v>
      </c>
      <c r="K78" s="198" t="s">
        <v>367</v>
      </c>
      <c r="L78" s="91">
        <v>6000000</v>
      </c>
      <c r="M78" s="92">
        <f t="shared" si="0"/>
        <v>4200000</v>
      </c>
      <c r="N78" s="93">
        <v>2022</v>
      </c>
      <c r="O78" s="94">
        <v>2027</v>
      </c>
      <c r="P78" s="32"/>
      <c r="Q78" s="33"/>
      <c r="R78" s="80" t="s">
        <v>270</v>
      </c>
      <c r="S78" s="80" t="s">
        <v>270</v>
      </c>
    </row>
    <row r="79" spans="1:19" ht="52.5" thickBot="1" x14ac:dyDescent="0.3">
      <c r="A79" s="363"/>
      <c r="B79" s="348"/>
      <c r="C79" s="351"/>
      <c r="D79" s="354"/>
      <c r="E79" s="357"/>
      <c r="F79" s="345"/>
      <c r="G79" s="83" t="s">
        <v>368</v>
      </c>
      <c r="H79" s="86" t="s">
        <v>100</v>
      </c>
      <c r="I79" s="86" t="s">
        <v>175</v>
      </c>
      <c r="J79" s="86" t="s">
        <v>175</v>
      </c>
      <c r="K79" s="198" t="s">
        <v>368</v>
      </c>
      <c r="L79" s="91">
        <v>4000000</v>
      </c>
      <c r="M79" s="92">
        <f t="shared" si="0"/>
        <v>2800000</v>
      </c>
      <c r="N79" s="93">
        <v>2022</v>
      </c>
      <c r="O79" s="94">
        <v>2027</v>
      </c>
      <c r="P79" s="32"/>
      <c r="Q79" s="33"/>
      <c r="R79" s="80" t="s">
        <v>270</v>
      </c>
      <c r="S79" s="80" t="s">
        <v>270</v>
      </c>
    </row>
    <row r="80" spans="1:19" ht="39.75" thickBot="1" x14ac:dyDescent="0.3">
      <c r="A80" s="363"/>
      <c r="B80" s="348"/>
      <c r="C80" s="351"/>
      <c r="D80" s="354"/>
      <c r="E80" s="357"/>
      <c r="F80" s="345"/>
      <c r="G80" s="83" t="s">
        <v>369</v>
      </c>
      <c r="H80" s="86" t="s">
        <v>100</v>
      </c>
      <c r="I80" s="86" t="s">
        <v>175</v>
      </c>
      <c r="J80" s="86" t="s">
        <v>175</v>
      </c>
      <c r="K80" s="198" t="s">
        <v>369</v>
      </c>
      <c r="L80" s="91">
        <v>500000</v>
      </c>
      <c r="M80" s="92">
        <f t="shared" si="0"/>
        <v>350000</v>
      </c>
      <c r="N80" s="93">
        <v>2022</v>
      </c>
      <c r="O80" s="94">
        <v>2023</v>
      </c>
      <c r="P80" s="32"/>
      <c r="Q80" s="33"/>
      <c r="R80" s="80" t="s">
        <v>270</v>
      </c>
      <c r="S80" s="80" t="s">
        <v>270</v>
      </c>
    </row>
    <row r="81" spans="1:19" ht="52.5" thickBot="1" x14ac:dyDescent="0.3">
      <c r="A81" s="363"/>
      <c r="B81" s="348"/>
      <c r="C81" s="351"/>
      <c r="D81" s="354"/>
      <c r="E81" s="357"/>
      <c r="F81" s="345"/>
      <c r="G81" s="83" t="s">
        <v>370</v>
      </c>
      <c r="H81" s="86" t="s">
        <v>100</v>
      </c>
      <c r="I81" s="86" t="s">
        <v>175</v>
      </c>
      <c r="J81" s="86" t="s">
        <v>175</v>
      </c>
      <c r="K81" s="198" t="s">
        <v>370</v>
      </c>
      <c r="L81" s="91">
        <v>1000000</v>
      </c>
      <c r="M81" s="92">
        <f t="shared" si="0"/>
        <v>700000</v>
      </c>
      <c r="N81" s="93">
        <v>2022</v>
      </c>
      <c r="O81" s="94">
        <v>2023</v>
      </c>
      <c r="P81" s="32"/>
      <c r="Q81" s="33"/>
      <c r="R81" s="80" t="s">
        <v>360</v>
      </c>
      <c r="S81" s="80" t="s">
        <v>270</v>
      </c>
    </row>
    <row r="82" spans="1:19" ht="90.75" thickBot="1" x14ac:dyDescent="0.3">
      <c r="A82" s="363"/>
      <c r="B82" s="348"/>
      <c r="C82" s="351"/>
      <c r="D82" s="354"/>
      <c r="E82" s="357"/>
      <c r="F82" s="345"/>
      <c r="G82" s="83" t="s">
        <v>371</v>
      </c>
      <c r="H82" s="86" t="s">
        <v>100</v>
      </c>
      <c r="I82" s="86" t="s">
        <v>175</v>
      </c>
      <c r="J82" s="86" t="s">
        <v>175</v>
      </c>
      <c r="K82" s="198" t="s">
        <v>371</v>
      </c>
      <c r="L82" s="91">
        <v>1500000</v>
      </c>
      <c r="M82" s="92">
        <f t="shared" si="0"/>
        <v>1050000</v>
      </c>
      <c r="N82" s="93">
        <v>2022</v>
      </c>
      <c r="O82" s="94">
        <v>2023</v>
      </c>
      <c r="P82" s="32"/>
      <c r="Q82" s="33"/>
      <c r="R82" s="80" t="s">
        <v>360</v>
      </c>
      <c r="S82" s="80" t="s">
        <v>270</v>
      </c>
    </row>
    <row r="83" spans="1:19" ht="39.75" thickBot="1" x14ac:dyDescent="0.3">
      <c r="A83" s="363"/>
      <c r="B83" s="348"/>
      <c r="C83" s="351"/>
      <c r="D83" s="354"/>
      <c r="E83" s="357"/>
      <c r="F83" s="345"/>
      <c r="G83" s="83" t="s">
        <v>372</v>
      </c>
      <c r="H83" s="86" t="s">
        <v>100</v>
      </c>
      <c r="I83" s="86" t="s">
        <v>175</v>
      </c>
      <c r="J83" s="86" t="s">
        <v>175</v>
      </c>
      <c r="K83" s="198" t="s">
        <v>372</v>
      </c>
      <c r="L83" s="91">
        <v>1000000</v>
      </c>
      <c r="M83" s="92">
        <f t="shared" si="0"/>
        <v>700000</v>
      </c>
      <c r="N83" s="93">
        <v>2022</v>
      </c>
      <c r="O83" s="94">
        <v>2023</v>
      </c>
      <c r="P83" s="32"/>
      <c r="Q83" s="33"/>
      <c r="R83" s="80" t="s">
        <v>270</v>
      </c>
      <c r="S83" s="80" t="s">
        <v>270</v>
      </c>
    </row>
    <row r="84" spans="1:19" ht="45" x14ac:dyDescent="0.25">
      <c r="A84" s="363"/>
      <c r="B84" s="348"/>
      <c r="C84" s="351"/>
      <c r="D84" s="354"/>
      <c r="E84" s="357"/>
      <c r="F84" s="345"/>
      <c r="G84" s="83" t="s">
        <v>211</v>
      </c>
      <c r="H84" s="86" t="s">
        <v>100</v>
      </c>
      <c r="I84" s="86" t="s">
        <v>175</v>
      </c>
      <c r="J84" s="86" t="s">
        <v>175</v>
      </c>
      <c r="K84" s="198" t="s">
        <v>211</v>
      </c>
      <c r="L84" s="91">
        <v>1500000</v>
      </c>
      <c r="M84" s="92">
        <f t="shared" si="0"/>
        <v>1050000</v>
      </c>
      <c r="N84" s="93">
        <v>2022</v>
      </c>
      <c r="O84" s="94">
        <v>2027</v>
      </c>
      <c r="P84" s="32"/>
      <c r="Q84" s="33"/>
      <c r="R84" s="80" t="s">
        <v>270</v>
      </c>
      <c r="S84" s="80" t="s">
        <v>270</v>
      </c>
    </row>
    <row r="85" spans="1:19" ht="30" x14ac:dyDescent="0.25">
      <c r="A85" s="369"/>
      <c r="B85" s="349"/>
      <c r="C85" s="352"/>
      <c r="D85" s="355"/>
      <c r="E85" s="358"/>
      <c r="F85" s="346"/>
      <c r="G85" s="83" t="s">
        <v>248</v>
      </c>
      <c r="H85" s="86" t="s">
        <v>100</v>
      </c>
      <c r="I85" s="86" t="s">
        <v>175</v>
      </c>
      <c r="J85" s="86" t="s">
        <v>175</v>
      </c>
      <c r="K85" s="189" t="s">
        <v>365</v>
      </c>
      <c r="L85" s="91">
        <v>1000000</v>
      </c>
      <c r="M85" s="92">
        <f t="shared" si="0"/>
        <v>700000</v>
      </c>
      <c r="N85" s="93">
        <v>2023</v>
      </c>
      <c r="O85" s="94">
        <v>2023</v>
      </c>
      <c r="P85" s="32"/>
      <c r="Q85" s="33"/>
      <c r="R85" s="80" t="s">
        <v>270</v>
      </c>
      <c r="S85" s="80" t="s">
        <v>270</v>
      </c>
    </row>
    <row r="86" spans="1:19" ht="30" x14ac:dyDescent="0.25">
      <c r="A86" s="362">
        <v>18</v>
      </c>
      <c r="B86" s="347" t="s">
        <v>167</v>
      </c>
      <c r="C86" s="350" t="s">
        <v>143</v>
      </c>
      <c r="D86" s="353">
        <v>75033518</v>
      </c>
      <c r="E86" s="356">
        <v>107514150</v>
      </c>
      <c r="F86" s="344">
        <v>600047300</v>
      </c>
      <c r="G86" s="83" t="s">
        <v>480</v>
      </c>
      <c r="H86" s="86" t="s">
        <v>100</v>
      </c>
      <c r="I86" s="86" t="s">
        <v>175</v>
      </c>
      <c r="J86" s="86" t="s">
        <v>175</v>
      </c>
      <c r="K86" s="189" t="s">
        <v>480</v>
      </c>
      <c r="L86" s="91">
        <v>1500000</v>
      </c>
      <c r="M86" s="92">
        <f t="shared" si="0"/>
        <v>1050000</v>
      </c>
      <c r="N86" s="93">
        <v>2023</v>
      </c>
      <c r="O86" s="94">
        <v>2023</v>
      </c>
      <c r="P86" s="32"/>
      <c r="Q86" s="33"/>
      <c r="R86" s="80" t="s">
        <v>360</v>
      </c>
      <c r="S86" s="80" t="s">
        <v>270</v>
      </c>
    </row>
    <row r="87" spans="1:19" ht="30" x14ac:dyDescent="0.25">
      <c r="A87" s="363"/>
      <c r="B87" s="348"/>
      <c r="C87" s="351"/>
      <c r="D87" s="354"/>
      <c r="E87" s="357"/>
      <c r="F87" s="345"/>
      <c r="G87" s="83" t="s">
        <v>477</v>
      </c>
      <c r="H87" s="86" t="s">
        <v>100</v>
      </c>
      <c r="I87" s="86" t="s">
        <v>175</v>
      </c>
      <c r="J87" s="86" t="s">
        <v>175</v>
      </c>
      <c r="K87" s="189" t="s">
        <v>477</v>
      </c>
      <c r="L87" s="91">
        <v>3000000</v>
      </c>
      <c r="M87" s="92">
        <f t="shared" si="0"/>
        <v>2100000</v>
      </c>
      <c r="N87" s="93">
        <v>2022</v>
      </c>
      <c r="O87" s="94">
        <v>2023</v>
      </c>
      <c r="P87" s="32"/>
      <c r="Q87" s="33"/>
      <c r="R87" s="80" t="s">
        <v>270</v>
      </c>
      <c r="S87" s="80" t="s">
        <v>270</v>
      </c>
    </row>
    <row r="88" spans="1:19" ht="26.25" x14ac:dyDescent="0.25">
      <c r="A88" s="363"/>
      <c r="B88" s="348"/>
      <c r="C88" s="351"/>
      <c r="D88" s="354"/>
      <c r="E88" s="357"/>
      <c r="F88" s="345"/>
      <c r="G88" s="83" t="s">
        <v>478</v>
      </c>
      <c r="H88" s="86" t="s">
        <v>100</v>
      </c>
      <c r="I88" s="86" t="s">
        <v>175</v>
      </c>
      <c r="J88" s="86" t="s">
        <v>175</v>
      </c>
      <c r="K88" s="189" t="s">
        <v>478</v>
      </c>
      <c r="L88" s="91">
        <v>2000000</v>
      </c>
      <c r="M88" s="92">
        <f t="shared" si="0"/>
        <v>1400000</v>
      </c>
      <c r="N88" s="93">
        <v>2022</v>
      </c>
      <c r="O88" s="94">
        <v>2022</v>
      </c>
      <c r="P88" s="32"/>
      <c r="Q88" s="33"/>
      <c r="R88" s="80" t="s">
        <v>270</v>
      </c>
      <c r="S88" s="80" t="s">
        <v>270</v>
      </c>
    </row>
    <row r="89" spans="1:19" ht="26.25" x14ac:dyDescent="0.25">
      <c r="A89" s="369"/>
      <c r="B89" s="349"/>
      <c r="C89" s="352"/>
      <c r="D89" s="355"/>
      <c r="E89" s="358"/>
      <c r="F89" s="346"/>
      <c r="G89" s="83" t="s">
        <v>479</v>
      </c>
      <c r="H89" s="86" t="s">
        <v>100</v>
      </c>
      <c r="I89" s="86" t="s">
        <v>175</v>
      </c>
      <c r="J89" s="86" t="s">
        <v>175</v>
      </c>
      <c r="K89" s="189" t="s">
        <v>479</v>
      </c>
      <c r="L89" s="91">
        <v>1500000</v>
      </c>
      <c r="M89" s="92">
        <f t="shared" si="0"/>
        <v>1050000</v>
      </c>
      <c r="N89" s="93">
        <v>2023</v>
      </c>
      <c r="O89" s="94">
        <v>2023</v>
      </c>
      <c r="P89" s="32"/>
      <c r="Q89" s="33"/>
      <c r="R89" s="80" t="s">
        <v>270</v>
      </c>
      <c r="S89" s="80" t="s">
        <v>270</v>
      </c>
    </row>
    <row r="90" spans="1:19" ht="30" x14ac:dyDescent="0.25">
      <c r="A90" s="28">
        <v>19</v>
      </c>
      <c r="B90" s="79" t="s">
        <v>168</v>
      </c>
      <c r="C90" s="10" t="s">
        <v>151</v>
      </c>
      <c r="D90" s="10">
        <v>71006630</v>
      </c>
      <c r="E90" s="81">
        <v>107513935</v>
      </c>
      <c r="F90" s="33">
        <v>600047482</v>
      </c>
      <c r="G90" s="83" t="s">
        <v>407</v>
      </c>
      <c r="H90" s="86" t="s">
        <v>100</v>
      </c>
      <c r="I90" s="86" t="s">
        <v>175</v>
      </c>
      <c r="J90" s="86" t="s">
        <v>408</v>
      </c>
      <c r="K90" s="188" t="s">
        <v>407</v>
      </c>
      <c r="L90" s="91">
        <v>2000000</v>
      </c>
      <c r="M90" s="92">
        <f t="shared" si="0"/>
        <v>1400000</v>
      </c>
      <c r="N90" s="93">
        <v>2022</v>
      </c>
      <c r="O90" s="94">
        <v>2024</v>
      </c>
      <c r="P90" s="32"/>
      <c r="Q90" s="33"/>
      <c r="R90" s="80" t="s">
        <v>270</v>
      </c>
      <c r="S90" s="80" t="s">
        <v>270</v>
      </c>
    </row>
    <row r="91" spans="1:19" ht="26.25" x14ac:dyDescent="0.25">
      <c r="A91" s="362">
        <v>20</v>
      </c>
      <c r="B91" s="347" t="s">
        <v>169</v>
      </c>
      <c r="C91" s="350" t="s">
        <v>143</v>
      </c>
      <c r="D91" s="353">
        <v>75033470</v>
      </c>
      <c r="E91" s="356">
        <v>107514168</v>
      </c>
      <c r="F91" s="344">
        <v>600047318</v>
      </c>
      <c r="G91" s="83" t="s">
        <v>544</v>
      </c>
      <c r="H91" s="86" t="s">
        <v>100</v>
      </c>
      <c r="I91" s="86" t="s">
        <v>175</v>
      </c>
      <c r="J91" s="86" t="s">
        <v>175</v>
      </c>
      <c r="K91" s="64" t="s">
        <v>203</v>
      </c>
      <c r="L91" s="91">
        <v>1000000</v>
      </c>
      <c r="M91" s="92">
        <f t="shared" si="0"/>
        <v>700000</v>
      </c>
      <c r="N91" s="93">
        <v>2022</v>
      </c>
      <c r="O91" s="94">
        <v>2027</v>
      </c>
      <c r="P91" s="32"/>
      <c r="Q91" s="33"/>
      <c r="R91" s="80" t="s">
        <v>270</v>
      </c>
      <c r="S91" s="80" t="s">
        <v>270</v>
      </c>
    </row>
    <row r="92" spans="1:19" ht="26.25" x14ac:dyDescent="0.25">
      <c r="A92" s="363"/>
      <c r="B92" s="348"/>
      <c r="C92" s="351"/>
      <c r="D92" s="354"/>
      <c r="E92" s="357"/>
      <c r="F92" s="345"/>
      <c r="G92" s="83" t="s">
        <v>212</v>
      </c>
      <c r="H92" s="86" t="s">
        <v>100</v>
      </c>
      <c r="I92" s="86" t="s">
        <v>175</v>
      </c>
      <c r="J92" s="86" t="s">
        <v>175</v>
      </c>
      <c r="K92" s="64" t="s">
        <v>212</v>
      </c>
      <c r="L92" s="91">
        <v>1000000</v>
      </c>
      <c r="M92" s="92">
        <f t="shared" si="0"/>
        <v>700000</v>
      </c>
      <c r="N92" s="93">
        <v>2022</v>
      </c>
      <c r="O92" s="94">
        <v>2027</v>
      </c>
      <c r="P92" s="32"/>
      <c r="Q92" s="33"/>
      <c r="R92" s="80" t="s">
        <v>270</v>
      </c>
      <c r="S92" s="80" t="s">
        <v>270</v>
      </c>
    </row>
    <row r="93" spans="1:19" ht="26.25" x14ac:dyDescent="0.25">
      <c r="A93" s="363"/>
      <c r="B93" s="348"/>
      <c r="C93" s="351"/>
      <c r="D93" s="354"/>
      <c r="E93" s="357"/>
      <c r="F93" s="345"/>
      <c r="G93" s="83" t="s">
        <v>213</v>
      </c>
      <c r="H93" s="86" t="s">
        <v>100</v>
      </c>
      <c r="I93" s="86" t="s">
        <v>175</v>
      </c>
      <c r="J93" s="86" t="s">
        <v>175</v>
      </c>
      <c r="K93" s="64" t="s">
        <v>213</v>
      </c>
      <c r="L93" s="91">
        <v>2000000</v>
      </c>
      <c r="M93" s="92">
        <f t="shared" si="0"/>
        <v>1400000</v>
      </c>
      <c r="N93" s="93">
        <v>2022</v>
      </c>
      <c r="O93" s="94">
        <v>2027</v>
      </c>
      <c r="P93" s="32"/>
      <c r="Q93" s="33"/>
      <c r="R93" s="80" t="s">
        <v>270</v>
      </c>
      <c r="S93" s="80" t="s">
        <v>270</v>
      </c>
    </row>
    <row r="94" spans="1:19" ht="39" x14ac:dyDescent="0.25">
      <c r="A94" s="363"/>
      <c r="B94" s="348"/>
      <c r="C94" s="351"/>
      <c r="D94" s="354"/>
      <c r="E94" s="357"/>
      <c r="F94" s="345"/>
      <c r="G94" s="83" t="s">
        <v>320</v>
      </c>
      <c r="H94" s="86" t="s">
        <v>100</v>
      </c>
      <c r="I94" s="86" t="s">
        <v>175</v>
      </c>
      <c r="J94" s="86" t="s">
        <v>175</v>
      </c>
      <c r="K94" s="188" t="s">
        <v>320</v>
      </c>
      <c r="L94" s="91">
        <v>500000</v>
      </c>
      <c r="M94" s="92">
        <f t="shared" si="0"/>
        <v>350000</v>
      </c>
      <c r="N94" s="93">
        <v>2022</v>
      </c>
      <c r="O94" s="94">
        <v>2023</v>
      </c>
      <c r="P94" s="32"/>
      <c r="Q94" s="33"/>
      <c r="R94" s="80" t="s">
        <v>270</v>
      </c>
      <c r="S94" s="80" t="s">
        <v>270</v>
      </c>
    </row>
    <row r="95" spans="1:19" x14ac:dyDescent="0.25">
      <c r="A95" s="363"/>
      <c r="B95" s="348"/>
      <c r="C95" s="351"/>
      <c r="D95" s="354"/>
      <c r="E95" s="357"/>
      <c r="F95" s="345"/>
      <c r="G95" s="83" t="s">
        <v>321</v>
      </c>
      <c r="H95" s="86" t="s">
        <v>100</v>
      </c>
      <c r="I95" s="86" t="s">
        <v>175</v>
      </c>
      <c r="J95" s="86" t="s">
        <v>175</v>
      </c>
      <c r="K95" s="188" t="s">
        <v>321</v>
      </c>
      <c r="L95" s="91">
        <v>1000000</v>
      </c>
      <c r="M95" s="92">
        <f t="shared" si="0"/>
        <v>700000</v>
      </c>
      <c r="N95" s="93">
        <v>2022</v>
      </c>
      <c r="O95" s="94">
        <v>2023</v>
      </c>
      <c r="P95" s="32"/>
      <c r="Q95" s="33"/>
      <c r="R95" s="80" t="s">
        <v>270</v>
      </c>
      <c r="S95" s="80" t="s">
        <v>270</v>
      </c>
    </row>
    <row r="96" spans="1:19" ht="30" x14ac:dyDescent="0.25">
      <c r="A96" s="363"/>
      <c r="B96" s="348"/>
      <c r="C96" s="351"/>
      <c r="D96" s="354"/>
      <c r="E96" s="357"/>
      <c r="F96" s="345"/>
      <c r="G96" s="83" t="s">
        <v>322</v>
      </c>
      <c r="H96" s="86" t="s">
        <v>100</v>
      </c>
      <c r="I96" s="86" t="s">
        <v>175</v>
      </c>
      <c r="J96" s="86" t="s">
        <v>175</v>
      </c>
      <c r="K96" s="188" t="s">
        <v>322</v>
      </c>
      <c r="L96" s="91">
        <v>500000</v>
      </c>
      <c r="M96" s="92">
        <f t="shared" si="0"/>
        <v>350000</v>
      </c>
      <c r="N96" s="93">
        <v>2022</v>
      </c>
      <c r="O96" s="298">
        <v>2027</v>
      </c>
      <c r="P96" s="32"/>
      <c r="Q96" s="33"/>
      <c r="R96" s="80" t="s">
        <v>270</v>
      </c>
      <c r="S96" s="80" t="s">
        <v>270</v>
      </c>
    </row>
    <row r="97" spans="1:19" ht="26.25" x14ac:dyDescent="0.25">
      <c r="A97" s="363"/>
      <c r="B97" s="348"/>
      <c r="C97" s="351"/>
      <c r="D97" s="354"/>
      <c r="E97" s="357"/>
      <c r="F97" s="345"/>
      <c r="G97" s="291" t="s">
        <v>485</v>
      </c>
      <c r="H97" s="86" t="s">
        <v>100</v>
      </c>
      <c r="I97" s="86" t="s">
        <v>175</v>
      </c>
      <c r="J97" s="86" t="s">
        <v>175</v>
      </c>
      <c r="K97" s="188" t="s">
        <v>485</v>
      </c>
      <c r="L97" s="91">
        <v>500000</v>
      </c>
      <c r="M97" s="92">
        <f t="shared" si="0"/>
        <v>350000</v>
      </c>
      <c r="N97" s="93">
        <v>2022</v>
      </c>
      <c r="O97" s="305">
        <v>2027</v>
      </c>
      <c r="P97" s="32"/>
      <c r="Q97" s="33"/>
      <c r="R97" s="80" t="s">
        <v>270</v>
      </c>
      <c r="S97" s="80" t="s">
        <v>270</v>
      </c>
    </row>
    <row r="98" spans="1:19" ht="90" x14ac:dyDescent="0.25">
      <c r="A98" s="363"/>
      <c r="B98" s="348"/>
      <c r="C98" s="351"/>
      <c r="D98" s="354"/>
      <c r="E98" s="357"/>
      <c r="F98" s="345"/>
      <c r="G98" s="291" t="s">
        <v>371</v>
      </c>
      <c r="H98" s="86" t="s">
        <v>100</v>
      </c>
      <c r="I98" s="86" t="s">
        <v>175</v>
      </c>
      <c r="J98" s="86" t="s">
        <v>175</v>
      </c>
      <c r="K98" s="188" t="s">
        <v>371</v>
      </c>
      <c r="L98" s="91">
        <v>2000000</v>
      </c>
      <c r="M98" s="92">
        <v>1400000</v>
      </c>
      <c r="N98" s="93">
        <v>2022</v>
      </c>
      <c r="O98" s="305">
        <v>2027</v>
      </c>
      <c r="P98" s="32"/>
      <c r="Q98" s="33"/>
      <c r="R98" s="80" t="s">
        <v>270</v>
      </c>
      <c r="S98" s="80" t="s">
        <v>270</v>
      </c>
    </row>
    <row r="99" spans="1:19" ht="30" x14ac:dyDescent="0.25">
      <c r="A99" s="363"/>
      <c r="B99" s="348"/>
      <c r="C99" s="351"/>
      <c r="D99" s="354"/>
      <c r="E99" s="357"/>
      <c r="F99" s="345"/>
      <c r="G99" s="291" t="s">
        <v>546</v>
      </c>
      <c r="H99" s="86" t="s">
        <v>100</v>
      </c>
      <c r="I99" s="86" t="s">
        <v>175</v>
      </c>
      <c r="J99" s="86" t="s">
        <v>175</v>
      </c>
      <c r="K99" s="188" t="s">
        <v>546</v>
      </c>
      <c r="L99" s="91">
        <v>800000</v>
      </c>
      <c r="M99" s="92">
        <f t="shared" si="0"/>
        <v>560000</v>
      </c>
      <c r="N99" s="93">
        <v>2022</v>
      </c>
      <c r="O99" s="305">
        <v>2027</v>
      </c>
      <c r="P99" s="32"/>
      <c r="Q99" s="33"/>
      <c r="R99" s="80" t="s">
        <v>270</v>
      </c>
      <c r="S99" s="80" t="s">
        <v>270</v>
      </c>
    </row>
    <row r="100" spans="1:19" ht="26.25" x14ac:dyDescent="0.25">
      <c r="A100" s="363"/>
      <c r="B100" s="348"/>
      <c r="C100" s="351"/>
      <c r="D100" s="354"/>
      <c r="E100" s="357"/>
      <c r="F100" s="345"/>
      <c r="G100" s="291" t="s">
        <v>545</v>
      </c>
      <c r="H100" s="86" t="s">
        <v>100</v>
      </c>
      <c r="I100" s="86" t="s">
        <v>175</v>
      </c>
      <c r="J100" s="86" t="s">
        <v>175</v>
      </c>
      <c r="K100" s="188" t="s">
        <v>545</v>
      </c>
      <c r="L100" s="91">
        <v>15000000</v>
      </c>
      <c r="M100" s="92">
        <f t="shared" si="0"/>
        <v>10500000</v>
      </c>
      <c r="N100" s="93">
        <v>2022</v>
      </c>
      <c r="O100" s="305">
        <v>2027</v>
      </c>
      <c r="P100" s="32"/>
      <c r="Q100" s="33"/>
      <c r="R100" s="80" t="s">
        <v>270</v>
      </c>
      <c r="S100" s="80" t="s">
        <v>270</v>
      </c>
    </row>
    <row r="101" spans="1:19" ht="39" x14ac:dyDescent="0.25">
      <c r="A101" s="363"/>
      <c r="B101" s="348"/>
      <c r="C101" s="351"/>
      <c r="D101" s="354"/>
      <c r="E101" s="357"/>
      <c r="F101" s="345"/>
      <c r="G101" s="83" t="s">
        <v>214</v>
      </c>
      <c r="H101" s="86" t="s">
        <v>100</v>
      </c>
      <c r="I101" s="86" t="s">
        <v>175</v>
      </c>
      <c r="J101" s="86" t="s">
        <v>175</v>
      </c>
      <c r="K101" s="188" t="s">
        <v>214</v>
      </c>
      <c r="L101" s="91">
        <v>3000000</v>
      </c>
      <c r="M101" s="92">
        <f t="shared" si="0"/>
        <v>2100000</v>
      </c>
      <c r="N101" s="93">
        <v>2022</v>
      </c>
      <c r="O101" s="94">
        <v>2023</v>
      </c>
      <c r="P101" s="32"/>
      <c r="Q101" s="33"/>
      <c r="R101" s="80" t="s">
        <v>270</v>
      </c>
      <c r="S101" s="80" t="s">
        <v>270</v>
      </c>
    </row>
    <row r="102" spans="1:19" x14ac:dyDescent="0.25">
      <c r="A102" s="369"/>
      <c r="B102" s="349"/>
      <c r="C102" s="352"/>
      <c r="D102" s="355"/>
      <c r="E102" s="358"/>
      <c r="F102" s="346"/>
      <c r="G102" s="83" t="s">
        <v>215</v>
      </c>
      <c r="H102" s="86" t="s">
        <v>100</v>
      </c>
      <c r="I102" s="86" t="s">
        <v>175</v>
      </c>
      <c r="J102" s="86" t="s">
        <v>175</v>
      </c>
      <c r="K102" s="64" t="s">
        <v>215</v>
      </c>
      <c r="L102" s="91">
        <v>1200000</v>
      </c>
      <c r="M102" s="92">
        <f t="shared" si="0"/>
        <v>840000</v>
      </c>
      <c r="N102" s="93">
        <v>2022</v>
      </c>
      <c r="O102" s="94">
        <v>2022</v>
      </c>
      <c r="P102" s="32"/>
      <c r="Q102" s="33"/>
      <c r="R102" s="80" t="s">
        <v>270</v>
      </c>
      <c r="S102" s="80" t="s">
        <v>270</v>
      </c>
    </row>
    <row r="103" spans="1:19" ht="51.75" x14ac:dyDescent="0.25">
      <c r="A103" s="362">
        <v>21</v>
      </c>
      <c r="B103" s="347" t="s">
        <v>421</v>
      </c>
      <c r="C103" s="350" t="s">
        <v>143</v>
      </c>
      <c r="D103" s="353">
        <v>75033488</v>
      </c>
      <c r="E103" s="356">
        <v>107513625</v>
      </c>
      <c r="F103" s="344">
        <v>600046907</v>
      </c>
      <c r="G103" s="83" t="s">
        <v>422</v>
      </c>
      <c r="H103" s="86" t="s">
        <v>100</v>
      </c>
      <c r="I103" s="86" t="s">
        <v>175</v>
      </c>
      <c r="J103" s="86" t="s">
        <v>175</v>
      </c>
      <c r="K103" s="188" t="s">
        <v>422</v>
      </c>
      <c r="L103" s="91">
        <v>4000000</v>
      </c>
      <c r="M103" s="92">
        <f t="shared" si="0"/>
        <v>2800000</v>
      </c>
      <c r="N103" s="93">
        <v>2022</v>
      </c>
      <c r="O103" s="94">
        <v>2027</v>
      </c>
      <c r="P103" s="32"/>
      <c r="Q103" s="33"/>
      <c r="R103" s="80" t="s">
        <v>270</v>
      </c>
      <c r="S103" s="80" t="s">
        <v>270</v>
      </c>
    </row>
    <row r="104" spans="1:19" ht="64.5" x14ac:dyDescent="0.25">
      <c r="A104" s="363"/>
      <c r="B104" s="348"/>
      <c r="C104" s="351"/>
      <c r="D104" s="354"/>
      <c r="E104" s="357"/>
      <c r="F104" s="345"/>
      <c r="G104" s="83" t="s">
        <v>423</v>
      </c>
      <c r="H104" s="86" t="s">
        <v>100</v>
      </c>
      <c r="I104" s="86" t="s">
        <v>175</v>
      </c>
      <c r="J104" s="86" t="s">
        <v>175</v>
      </c>
      <c r="K104" s="188" t="s">
        <v>423</v>
      </c>
      <c r="L104" s="91">
        <v>300000</v>
      </c>
      <c r="M104" s="92">
        <f t="shared" si="0"/>
        <v>210000</v>
      </c>
      <c r="N104" s="93">
        <v>2022</v>
      </c>
      <c r="O104" s="94">
        <v>2027</v>
      </c>
      <c r="P104" s="32"/>
      <c r="Q104" s="33"/>
      <c r="R104" s="80" t="s">
        <v>270</v>
      </c>
      <c r="S104" s="80" t="s">
        <v>270</v>
      </c>
    </row>
    <row r="105" spans="1:19" ht="64.5" x14ac:dyDescent="0.25">
      <c r="A105" s="363"/>
      <c r="B105" s="348"/>
      <c r="C105" s="351"/>
      <c r="D105" s="354"/>
      <c r="E105" s="357"/>
      <c r="F105" s="345"/>
      <c r="G105" s="83" t="s">
        <v>424</v>
      </c>
      <c r="H105" s="86" t="s">
        <v>100</v>
      </c>
      <c r="I105" s="86" t="s">
        <v>175</v>
      </c>
      <c r="J105" s="86" t="s">
        <v>175</v>
      </c>
      <c r="K105" s="188" t="s">
        <v>424</v>
      </c>
      <c r="L105" s="91">
        <v>3000000</v>
      </c>
      <c r="M105" s="92">
        <f t="shared" si="0"/>
        <v>2100000</v>
      </c>
      <c r="N105" s="93">
        <v>2022</v>
      </c>
      <c r="O105" s="94">
        <v>2027</v>
      </c>
      <c r="P105" s="32"/>
      <c r="Q105" s="33"/>
      <c r="R105" s="80" t="s">
        <v>270</v>
      </c>
      <c r="S105" s="80" t="s">
        <v>270</v>
      </c>
    </row>
    <row r="106" spans="1:19" ht="77.25" x14ac:dyDescent="0.25">
      <c r="A106" s="363"/>
      <c r="B106" s="348"/>
      <c r="C106" s="351"/>
      <c r="D106" s="354"/>
      <c r="E106" s="357"/>
      <c r="F106" s="345"/>
      <c r="G106" s="83" t="s">
        <v>425</v>
      </c>
      <c r="H106" s="86" t="s">
        <v>100</v>
      </c>
      <c r="I106" s="86" t="s">
        <v>175</v>
      </c>
      <c r="J106" s="86" t="s">
        <v>175</v>
      </c>
      <c r="K106" s="188" t="s">
        <v>425</v>
      </c>
      <c r="L106" s="91">
        <v>3000000</v>
      </c>
      <c r="M106" s="92">
        <f t="shared" si="0"/>
        <v>2100000</v>
      </c>
      <c r="N106" s="93">
        <v>2022</v>
      </c>
      <c r="O106" s="94">
        <v>2027</v>
      </c>
      <c r="P106" s="32"/>
      <c r="Q106" s="33"/>
      <c r="R106" s="80" t="s">
        <v>270</v>
      </c>
      <c r="S106" s="80" t="s">
        <v>270</v>
      </c>
    </row>
    <row r="107" spans="1:19" ht="30" x14ac:dyDescent="0.25">
      <c r="A107" s="363"/>
      <c r="B107" s="348"/>
      <c r="C107" s="351"/>
      <c r="D107" s="354"/>
      <c r="E107" s="357"/>
      <c r="F107" s="345"/>
      <c r="G107" s="83" t="s">
        <v>426</v>
      </c>
      <c r="H107" s="86" t="s">
        <v>100</v>
      </c>
      <c r="I107" s="86" t="s">
        <v>175</v>
      </c>
      <c r="J107" s="86" t="s">
        <v>175</v>
      </c>
      <c r="K107" s="188" t="s">
        <v>426</v>
      </c>
      <c r="L107" s="91">
        <v>5000000</v>
      </c>
      <c r="M107" s="92">
        <f t="shared" si="0"/>
        <v>3500000</v>
      </c>
      <c r="N107" s="93">
        <v>2022</v>
      </c>
      <c r="O107" s="94">
        <v>2027</v>
      </c>
      <c r="P107" s="32"/>
      <c r="Q107" s="33"/>
      <c r="R107" s="80" t="s">
        <v>270</v>
      </c>
      <c r="S107" s="80" t="s">
        <v>270</v>
      </c>
    </row>
    <row r="108" spans="1:19" x14ac:dyDescent="0.25">
      <c r="A108" s="363"/>
      <c r="B108" s="348"/>
      <c r="C108" s="351"/>
      <c r="D108" s="354"/>
      <c r="E108" s="357"/>
      <c r="F108" s="345"/>
      <c r="G108" s="83" t="s">
        <v>427</v>
      </c>
      <c r="H108" s="86" t="s">
        <v>100</v>
      </c>
      <c r="I108" s="86" t="s">
        <v>175</v>
      </c>
      <c r="J108" s="86" t="s">
        <v>175</v>
      </c>
      <c r="K108" s="64" t="s">
        <v>427</v>
      </c>
      <c r="L108" s="91">
        <v>300000</v>
      </c>
      <c r="M108" s="92">
        <f t="shared" si="0"/>
        <v>210000</v>
      </c>
      <c r="N108" s="93">
        <v>2022</v>
      </c>
      <c r="O108" s="94">
        <v>2027</v>
      </c>
      <c r="P108" s="32"/>
      <c r="Q108" s="33"/>
      <c r="R108" s="80" t="s">
        <v>270</v>
      </c>
      <c r="S108" s="80" t="s">
        <v>270</v>
      </c>
    </row>
    <row r="109" spans="1:19" x14ac:dyDescent="0.25">
      <c r="A109" s="363"/>
      <c r="B109" s="348"/>
      <c r="C109" s="351"/>
      <c r="D109" s="354"/>
      <c r="E109" s="357"/>
      <c r="F109" s="345"/>
      <c r="G109" s="83" t="s">
        <v>428</v>
      </c>
      <c r="H109" s="86" t="s">
        <v>100</v>
      </c>
      <c r="I109" s="86" t="s">
        <v>175</v>
      </c>
      <c r="J109" s="86" t="s">
        <v>175</v>
      </c>
      <c r="K109" s="64" t="s">
        <v>428</v>
      </c>
      <c r="L109" s="91">
        <v>1500000</v>
      </c>
      <c r="M109" s="92">
        <f t="shared" si="0"/>
        <v>1050000</v>
      </c>
      <c r="N109" s="93">
        <v>2022</v>
      </c>
      <c r="O109" s="94">
        <v>2027</v>
      </c>
      <c r="P109" s="32"/>
      <c r="Q109" s="33"/>
      <c r="R109" s="80" t="s">
        <v>270</v>
      </c>
      <c r="S109" s="80" t="s">
        <v>270</v>
      </c>
    </row>
    <row r="110" spans="1:19" x14ac:dyDescent="0.25">
      <c r="A110" s="363"/>
      <c r="B110" s="348"/>
      <c r="C110" s="351"/>
      <c r="D110" s="354"/>
      <c r="E110" s="357"/>
      <c r="F110" s="345"/>
      <c r="G110" s="83" t="s">
        <v>217</v>
      </c>
      <c r="H110" s="86" t="s">
        <v>100</v>
      </c>
      <c r="I110" s="86" t="s">
        <v>175</v>
      </c>
      <c r="J110" s="86" t="s">
        <v>175</v>
      </c>
      <c r="K110" s="64" t="s">
        <v>217</v>
      </c>
      <c r="L110" s="91">
        <v>600000</v>
      </c>
      <c r="M110" s="92">
        <f t="shared" si="0"/>
        <v>420000</v>
      </c>
      <c r="N110" s="93">
        <v>2022</v>
      </c>
      <c r="O110" s="94">
        <v>2027</v>
      </c>
      <c r="P110" s="32"/>
      <c r="Q110" s="33"/>
      <c r="R110" s="80" t="s">
        <v>270</v>
      </c>
      <c r="S110" s="80" t="s">
        <v>270</v>
      </c>
    </row>
    <row r="111" spans="1:19" ht="26.25" x14ac:dyDescent="0.25">
      <c r="A111" s="363"/>
      <c r="B111" s="348"/>
      <c r="C111" s="351"/>
      <c r="D111" s="354"/>
      <c r="E111" s="357"/>
      <c r="F111" s="345"/>
      <c r="G111" s="83" t="s">
        <v>429</v>
      </c>
      <c r="H111" s="86" t="s">
        <v>100</v>
      </c>
      <c r="I111" s="86" t="s">
        <v>175</v>
      </c>
      <c r="J111" s="86" t="s">
        <v>175</v>
      </c>
      <c r="K111" s="64" t="s">
        <v>429</v>
      </c>
      <c r="L111" s="91">
        <v>1500000</v>
      </c>
      <c r="M111" s="92">
        <f t="shared" si="0"/>
        <v>1050000</v>
      </c>
      <c r="N111" s="93">
        <v>2022</v>
      </c>
      <c r="O111" s="94">
        <v>2027</v>
      </c>
      <c r="P111" s="32"/>
      <c r="Q111" s="33"/>
      <c r="R111" s="80" t="s">
        <v>270</v>
      </c>
      <c r="S111" s="80" t="s">
        <v>270</v>
      </c>
    </row>
    <row r="112" spans="1:19" ht="30" x14ac:dyDescent="0.25">
      <c r="A112" s="363"/>
      <c r="B112" s="348"/>
      <c r="C112" s="351"/>
      <c r="D112" s="354"/>
      <c r="E112" s="357"/>
      <c r="F112" s="345"/>
      <c r="G112" s="83" t="s">
        <v>430</v>
      </c>
      <c r="H112" s="86" t="s">
        <v>100</v>
      </c>
      <c r="I112" s="86" t="s">
        <v>175</v>
      </c>
      <c r="J112" s="86" t="s">
        <v>175</v>
      </c>
      <c r="K112" s="188" t="s">
        <v>430</v>
      </c>
      <c r="L112" s="91">
        <v>80000</v>
      </c>
      <c r="M112" s="92">
        <f t="shared" si="0"/>
        <v>56000</v>
      </c>
      <c r="N112" s="93">
        <v>2022</v>
      </c>
      <c r="O112" s="94">
        <v>2027</v>
      </c>
      <c r="P112" s="32"/>
      <c r="Q112" s="33"/>
      <c r="R112" s="80" t="s">
        <v>270</v>
      </c>
      <c r="S112" s="80" t="s">
        <v>270</v>
      </c>
    </row>
    <row r="113" spans="1:19" x14ac:dyDescent="0.25">
      <c r="A113" s="363"/>
      <c r="B113" s="348"/>
      <c r="C113" s="351"/>
      <c r="D113" s="354"/>
      <c r="E113" s="357"/>
      <c r="F113" s="345"/>
      <c r="G113" s="83" t="s">
        <v>431</v>
      </c>
      <c r="H113" s="86" t="s">
        <v>100</v>
      </c>
      <c r="I113" s="86" t="s">
        <v>175</v>
      </c>
      <c r="J113" s="86" t="s">
        <v>175</v>
      </c>
      <c r="K113" s="64" t="s">
        <v>431</v>
      </c>
      <c r="L113" s="91">
        <v>10000</v>
      </c>
      <c r="M113" s="92">
        <f t="shared" si="0"/>
        <v>7000</v>
      </c>
      <c r="N113" s="93">
        <v>2022</v>
      </c>
      <c r="O113" s="94">
        <v>2027</v>
      </c>
      <c r="P113" s="32"/>
      <c r="Q113" s="33"/>
      <c r="R113" s="80" t="s">
        <v>270</v>
      </c>
      <c r="S113" s="80" t="s">
        <v>270</v>
      </c>
    </row>
    <row r="114" spans="1:19" ht="30" x14ac:dyDescent="0.25">
      <c r="A114" s="363"/>
      <c r="B114" s="348"/>
      <c r="C114" s="351"/>
      <c r="D114" s="354"/>
      <c r="E114" s="357"/>
      <c r="F114" s="345"/>
      <c r="G114" s="83" t="s">
        <v>432</v>
      </c>
      <c r="H114" s="86" t="s">
        <v>100</v>
      </c>
      <c r="I114" s="86" t="s">
        <v>175</v>
      </c>
      <c r="J114" s="86" t="s">
        <v>175</v>
      </c>
      <c r="K114" s="188" t="s">
        <v>432</v>
      </c>
      <c r="L114" s="91">
        <v>40000</v>
      </c>
      <c r="M114" s="92">
        <f t="shared" si="0"/>
        <v>28000</v>
      </c>
      <c r="N114" s="93">
        <v>2022</v>
      </c>
      <c r="O114" s="94">
        <v>2027</v>
      </c>
      <c r="P114" s="32"/>
      <c r="Q114" s="33"/>
      <c r="R114" s="80" t="s">
        <v>270</v>
      </c>
      <c r="S114" s="80" t="s">
        <v>270</v>
      </c>
    </row>
    <row r="115" spans="1:19" ht="26.25" x14ac:dyDescent="0.25">
      <c r="A115" s="363"/>
      <c r="B115" s="348"/>
      <c r="C115" s="351"/>
      <c r="D115" s="354"/>
      <c r="E115" s="357"/>
      <c r="F115" s="345"/>
      <c r="G115" s="83" t="s">
        <v>433</v>
      </c>
      <c r="H115" s="86" t="s">
        <v>100</v>
      </c>
      <c r="I115" s="86" t="s">
        <v>175</v>
      </c>
      <c r="J115" s="86" t="s">
        <v>175</v>
      </c>
      <c r="K115" s="64" t="s">
        <v>433</v>
      </c>
      <c r="L115" s="91">
        <v>50000</v>
      </c>
      <c r="M115" s="92">
        <f t="shared" si="0"/>
        <v>35000</v>
      </c>
      <c r="N115" s="93">
        <v>2022</v>
      </c>
      <c r="O115" s="94">
        <v>2027</v>
      </c>
      <c r="P115" s="32"/>
      <c r="Q115" s="33"/>
      <c r="R115" s="80" t="s">
        <v>360</v>
      </c>
      <c r="S115" s="80" t="s">
        <v>270</v>
      </c>
    </row>
    <row r="116" spans="1:19" ht="270" x14ac:dyDescent="0.25">
      <c r="A116" s="362">
        <v>22</v>
      </c>
      <c r="B116" s="505" t="s">
        <v>173</v>
      </c>
      <c r="C116" s="359" t="s">
        <v>266</v>
      </c>
      <c r="D116" s="359">
        <v>71009701</v>
      </c>
      <c r="E116" s="364">
        <v>107513871</v>
      </c>
      <c r="F116" s="391" t="s">
        <v>267</v>
      </c>
      <c r="G116" s="83" t="s">
        <v>268</v>
      </c>
      <c r="H116" s="86" t="s">
        <v>100</v>
      </c>
      <c r="I116" s="86" t="s">
        <v>175</v>
      </c>
      <c r="J116" s="86" t="s">
        <v>269</v>
      </c>
      <c r="K116" s="188" t="s">
        <v>293</v>
      </c>
      <c r="L116" s="91">
        <v>3000000</v>
      </c>
      <c r="M116" s="92">
        <f t="shared" si="0"/>
        <v>2100000</v>
      </c>
      <c r="N116" s="93">
        <v>2022</v>
      </c>
      <c r="O116" s="94">
        <v>2024</v>
      </c>
      <c r="P116" s="99" t="s">
        <v>198</v>
      </c>
      <c r="Q116" s="190"/>
      <c r="R116" s="191" t="s">
        <v>292</v>
      </c>
      <c r="S116" s="80" t="s">
        <v>270</v>
      </c>
    </row>
    <row r="117" spans="1:19" ht="26.25" x14ac:dyDescent="0.25">
      <c r="A117" s="363"/>
      <c r="B117" s="506"/>
      <c r="C117" s="360"/>
      <c r="D117" s="360"/>
      <c r="E117" s="365"/>
      <c r="F117" s="392"/>
      <c r="G117" s="291" t="s">
        <v>552</v>
      </c>
      <c r="H117" s="86" t="s">
        <v>100</v>
      </c>
      <c r="I117" s="86" t="s">
        <v>175</v>
      </c>
      <c r="J117" s="86" t="s">
        <v>269</v>
      </c>
      <c r="K117" s="188" t="s">
        <v>553</v>
      </c>
      <c r="L117" s="91">
        <v>50000</v>
      </c>
      <c r="M117" s="92">
        <f t="shared" si="0"/>
        <v>35000</v>
      </c>
      <c r="N117" s="93">
        <v>2023</v>
      </c>
      <c r="O117" s="94">
        <v>2027</v>
      </c>
      <c r="P117" s="99" t="s">
        <v>198</v>
      </c>
      <c r="Q117" s="190"/>
      <c r="R117" s="191" t="s">
        <v>270</v>
      </c>
      <c r="S117" s="80" t="s">
        <v>270</v>
      </c>
    </row>
    <row r="118" spans="1:19" ht="51.75" x14ac:dyDescent="0.25">
      <c r="A118" s="363"/>
      <c r="B118" s="506"/>
      <c r="C118" s="360"/>
      <c r="D118" s="360"/>
      <c r="E118" s="365"/>
      <c r="F118" s="392"/>
      <c r="G118" s="291" t="s">
        <v>555</v>
      </c>
      <c r="H118" s="86" t="s">
        <v>100</v>
      </c>
      <c r="I118" s="86" t="s">
        <v>175</v>
      </c>
      <c r="J118" s="86" t="s">
        <v>269</v>
      </c>
      <c r="K118" s="188" t="s">
        <v>555</v>
      </c>
      <c r="L118" s="91">
        <v>600000</v>
      </c>
      <c r="M118" s="92">
        <f t="shared" si="0"/>
        <v>420000</v>
      </c>
      <c r="N118" s="93">
        <v>2023</v>
      </c>
      <c r="O118" s="94">
        <v>2027</v>
      </c>
      <c r="P118" s="99" t="s">
        <v>198</v>
      </c>
      <c r="Q118" s="190"/>
      <c r="R118" s="191" t="s">
        <v>270</v>
      </c>
      <c r="S118" s="80" t="s">
        <v>270</v>
      </c>
    </row>
    <row r="119" spans="1:19" ht="51.75" x14ac:dyDescent="0.25">
      <c r="A119" s="363"/>
      <c r="B119" s="506"/>
      <c r="C119" s="360"/>
      <c r="D119" s="360"/>
      <c r="E119" s="365"/>
      <c r="F119" s="392"/>
      <c r="G119" s="291" t="s">
        <v>556</v>
      </c>
      <c r="H119" s="86" t="s">
        <v>100</v>
      </c>
      <c r="I119" s="86" t="s">
        <v>175</v>
      </c>
      <c r="J119" s="86" t="s">
        <v>269</v>
      </c>
      <c r="K119" s="188" t="s">
        <v>556</v>
      </c>
      <c r="L119" s="91">
        <v>600000</v>
      </c>
      <c r="M119" s="92">
        <f t="shared" si="0"/>
        <v>420000</v>
      </c>
      <c r="N119" s="93">
        <v>2023</v>
      </c>
      <c r="O119" s="94">
        <v>2027</v>
      </c>
      <c r="P119" s="99" t="s">
        <v>198</v>
      </c>
      <c r="Q119" s="190"/>
      <c r="R119" s="191" t="s">
        <v>360</v>
      </c>
      <c r="S119" s="80" t="s">
        <v>270</v>
      </c>
    </row>
    <row r="120" spans="1:19" ht="39" x14ac:dyDescent="0.25">
      <c r="A120" s="363"/>
      <c r="B120" s="506"/>
      <c r="C120" s="360"/>
      <c r="D120" s="360"/>
      <c r="E120" s="365"/>
      <c r="F120" s="392"/>
      <c r="G120" s="291" t="s">
        <v>554</v>
      </c>
      <c r="H120" s="86" t="s">
        <v>100</v>
      </c>
      <c r="I120" s="86" t="s">
        <v>175</v>
      </c>
      <c r="J120" s="86" t="s">
        <v>269</v>
      </c>
      <c r="K120" s="188" t="s">
        <v>554</v>
      </c>
      <c r="L120" s="91">
        <v>50000</v>
      </c>
      <c r="M120" s="92">
        <f t="shared" si="0"/>
        <v>35000</v>
      </c>
      <c r="N120" s="93">
        <v>2023</v>
      </c>
      <c r="O120" s="94">
        <v>2027</v>
      </c>
      <c r="P120" s="99" t="s">
        <v>198</v>
      </c>
      <c r="Q120" s="190"/>
      <c r="R120" s="191" t="s">
        <v>270</v>
      </c>
      <c r="S120" s="80" t="s">
        <v>270</v>
      </c>
    </row>
    <row r="121" spans="1:19" ht="64.5" x14ac:dyDescent="0.25">
      <c r="A121" s="363"/>
      <c r="B121" s="506"/>
      <c r="C121" s="360"/>
      <c r="D121" s="360"/>
      <c r="E121" s="365"/>
      <c r="F121" s="392"/>
      <c r="G121" s="291" t="s">
        <v>558</v>
      </c>
      <c r="H121" s="86" t="s">
        <v>100</v>
      </c>
      <c r="I121" s="86" t="s">
        <v>175</v>
      </c>
      <c r="J121" s="86" t="s">
        <v>269</v>
      </c>
      <c r="K121" s="188" t="s">
        <v>557</v>
      </c>
      <c r="L121" s="91">
        <v>800000</v>
      </c>
      <c r="M121" s="92">
        <f t="shared" si="0"/>
        <v>560000</v>
      </c>
      <c r="N121" s="93">
        <v>2023</v>
      </c>
      <c r="O121" s="94">
        <v>2027</v>
      </c>
      <c r="P121" s="99" t="s">
        <v>198</v>
      </c>
      <c r="Q121" s="190"/>
      <c r="R121" s="191" t="s">
        <v>270</v>
      </c>
      <c r="S121" s="80" t="s">
        <v>270</v>
      </c>
    </row>
    <row r="122" spans="1:19" ht="64.5" x14ac:dyDescent="0.25">
      <c r="A122" s="363"/>
      <c r="B122" s="506"/>
      <c r="C122" s="360"/>
      <c r="D122" s="360"/>
      <c r="E122" s="365"/>
      <c r="F122" s="392"/>
      <c r="G122" s="291" t="s">
        <v>559</v>
      </c>
      <c r="H122" s="86" t="s">
        <v>100</v>
      </c>
      <c r="I122" s="86" t="s">
        <v>175</v>
      </c>
      <c r="J122" s="86" t="s">
        <v>269</v>
      </c>
      <c r="K122" s="188" t="s">
        <v>559</v>
      </c>
      <c r="L122" s="91">
        <v>100000</v>
      </c>
      <c r="M122" s="92">
        <f t="shared" si="0"/>
        <v>70000</v>
      </c>
      <c r="N122" s="93">
        <v>2023</v>
      </c>
      <c r="O122" s="94">
        <v>2027</v>
      </c>
      <c r="P122" s="99" t="s">
        <v>198</v>
      </c>
      <c r="Q122" s="190"/>
      <c r="R122" s="191" t="s">
        <v>270</v>
      </c>
      <c r="S122" s="80" t="s">
        <v>270</v>
      </c>
    </row>
    <row r="123" spans="1:19" ht="26.25" x14ac:dyDescent="0.25">
      <c r="A123" s="363"/>
      <c r="B123" s="506"/>
      <c r="C123" s="360"/>
      <c r="D123" s="360"/>
      <c r="E123" s="365"/>
      <c r="F123" s="392"/>
      <c r="G123" s="291" t="s">
        <v>560</v>
      </c>
      <c r="H123" s="86" t="s">
        <v>100</v>
      </c>
      <c r="I123" s="86" t="s">
        <v>175</v>
      </c>
      <c r="J123" s="86" t="s">
        <v>269</v>
      </c>
      <c r="K123" s="188" t="s">
        <v>560</v>
      </c>
      <c r="L123" s="91">
        <v>100000</v>
      </c>
      <c r="M123" s="92">
        <f t="shared" si="0"/>
        <v>70000</v>
      </c>
      <c r="N123" s="93">
        <v>2023</v>
      </c>
      <c r="O123" s="94">
        <v>2027</v>
      </c>
      <c r="P123" s="99" t="s">
        <v>198</v>
      </c>
      <c r="Q123" s="190"/>
      <c r="R123" s="191" t="s">
        <v>270</v>
      </c>
      <c r="S123" s="80" t="s">
        <v>270</v>
      </c>
    </row>
    <row r="124" spans="1:19" ht="26.25" x14ac:dyDescent="0.25">
      <c r="A124" s="369"/>
      <c r="B124" s="507"/>
      <c r="C124" s="361"/>
      <c r="D124" s="361"/>
      <c r="E124" s="366"/>
      <c r="F124" s="393"/>
      <c r="G124" s="291" t="s">
        <v>561</v>
      </c>
      <c r="H124" s="86" t="s">
        <v>100</v>
      </c>
      <c r="I124" s="86" t="s">
        <v>175</v>
      </c>
      <c r="J124" s="86" t="s">
        <v>269</v>
      </c>
      <c r="K124" s="188" t="s">
        <v>561</v>
      </c>
      <c r="L124" s="91">
        <v>1800000</v>
      </c>
      <c r="M124" s="92">
        <f t="shared" si="0"/>
        <v>1260000</v>
      </c>
      <c r="N124" s="93">
        <v>2023</v>
      </c>
      <c r="O124" s="94">
        <v>2027</v>
      </c>
      <c r="P124" s="99" t="s">
        <v>198</v>
      </c>
      <c r="Q124" s="190"/>
      <c r="R124" s="191" t="s">
        <v>360</v>
      </c>
      <c r="S124" s="80" t="s">
        <v>270</v>
      </c>
    </row>
    <row r="125" spans="1:19" ht="39" x14ac:dyDescent="0.25">
      <c r="A125" s="362">
        <v>23</v>
      </c>
      <c r="B125" s="347" t="s">
        <v>171</v>
      </c>
      <c r="C125" s="350" t="s">
        <v>155</v>
      </c>
      <c r="D125" s="353">
        <v>70999309</v>
      </c>
      <c r="E125" s="356">
        <v>107513846</v>
      </c>
      <c r="F125" s="344">
        <v>600047105</v>
      </c>
      <c r="G125" s="83" t="s">
        <v>417</v>
      </c>
      <c r="H125" s="86" t="s">
        <v>100</v>
      </c>
      <c r="I125" s="86" t="s">
        <v>175</v>
      </c>
      <c r="J125" s="86" t="s">
        <v>184</v>
      </c>
      <c r="K125" s="188" t="s">
        <v>417</v>
      </c>
      <c r="L125" s="91">
        <v>7500000</v>
      </c>
      <c r="M125" s="92">
        <f t="shared" si="0"/>
        <v>5250000</v>
      </c>
      <c r="N125" s="93">
        <v>2022</v>
      </c>
      <c r="O125" s="94">
        <v>2023</v>
      </c>
      <c r="P125" s="99" t="s">
        <v>198</v>
      </c>
      <c r="Q125" s="33"/>
      <c r="R125" s="191" t="s">
        <v>418</v>
      </c>
      <c r="S125" s="80" t="s">
        <v>287</v>
      </c>
    </row>
    <row r="126" spans="1:19" ht="124.5" customHeight="1" x14ac:dyDescent="0.25">
      <c r="A126" s="363"/>
      <c r="B126" s="348"/>
      <c r="C126" s="351"/>
      <c r="D126" s="354"/>
      <c r="E126" s="357"/>
      <c r="F126" s="345"/>
      <c r="G126" s="106" t="s">
        <v>249</v>
      </c>
      <c r="H126" s="110" t="s">
        <v>100</v>
      </c>
      <c r="I126" s="110" t="s">
        <v>175</v>
      </c>
      <c r="J126" s="110" t="s">
        <v>184</v>
      </c>
      <c r="K126" s="188" t="s">
        <v>249</v>
      </c>
      <c r="L126" s="111">
        <v>2000000</v>
      </c>
      <c r="M126" s="92">
        <f t="shared" si="0"/>
        <v>1400000</v>
      </c>
      <c r="N126" s="113">
        <v>2024</v>
      </c>
      <c r="O126" s="109">
        <v>2025</v>
      </c>
      <c r="P126" s="114" t="s">
        <v>198</v>
      </c>
      <c r="Q126" s="77"/>
      <c r="R126" s="199" t="s">
        <v>419</v>
      </c>
      <c r="S126" s="222" t="s">
        <v>270</v>
      </c>
    </row>
    <row r="127" spans="1:19" x14ac:dyDescent="0.25">
      <c r="A127" s="362">
        <v>24</v>
      </c>
      <c r="B127" s="347" t="s">
        <v>129</v>
      </c>
      <c r="C127" s="350" t="s">
        <v>130</v>
      </c>
      <c r="D127" s="353">
        <v>70997314</v>
      </c>
      <c r="E127" s="356">
        <v>107513978</v>
      </c>
      <c r="F127" s="344">
        <v>600047555</v>
      </c>
      <c r="G127" s="106" t="s">
        <v>216</v>
      </c>
      <c r="H127" s="110" t="s">
        <v>100</v>
      </c>
      <c r="I127" s="110" t="s">
        <v>175</v>
      </c>
      <c r="J127" s="110" t="s">
        <v>205</v>
      </c>
      <c r="K127" s="188" t="s">
        <v>439</v>
      </c>
      <c r="L127" s="111">
        <v>1000000</v>
      </c>
      <c r="M127" s="92">
        <f t="shared" si="0"/>
        <v>700000</v>
      </c>
      <c r="N127" s="113">
        <v>2021</v>
      </c>
      <c r="O127" s="109">
        <v>2022</v>
      </c>
      <c r="P127" s="114"/>
      <c r="Q127" s="77"/>
      <c r="R127" s="271" t="s">
        <v>270</v>
      </c>
      <c r="S127" s="271" t="s">
        <v>270</v>
      </c>
    </row>
    <row r="128" spans="1:19" x14ac:dyDescent="0.25">
      <c r="A128" s="363"/>
      <c r="B128" s="348"/>
      <c r="C128" s="351"/>
      <c r="D128" s="354"/>
      <c r="E128" s="357"/>
      <c r="F128" s="345"/>
      <c r="G128" s="106" t="s">
        <v>217</v>
      </c>
      <c r="H128" s="110" t="s">
        <v>100</v>
      </c>
      <c r="I128" s="110" t="s">
        <v>175</v>
      </c>
      <c r="J128" s="110" t="s">
        <v>205</v>
      </c>
      <c r="K128" s="188" t="s">
        <v>487</v>
      </c>
      <c r="L128" s="111">
        <v>500000</v>
      </c>
      <c r="M128" s="92">
        <f t="shared" si="0"/>
        <v>350000</v>
      </c>
      <c r="N128" s="113">
        <v>2021</v>
      </c>
      <c r="O128" s="109">
        <v>2022</v>
      </c>
      <c r="P128" s="114"/>
      <c r="Q128" s="77"/>
      <c r="R128" s="271" t="s">
        <v>270</v>
      </c>
      <c r="S128" s="271" t="s">
        <v>270</v>
      </c>
    </row>
    <row r="129" spans="1:19" x14ac:dyDescent="0.25">
      <c r="A129" s="369"/>
      <c r="B129" s="349"/>
      <c r="C129" s="352"/>
      <c r="D129" s="355"/>
      <c r="E129" s="358"/>
      <c r="F129" s="346"/>
      <c r="G129" s="106" t="s">
        <v>243</v>
      </c>
      <c r="H129" s="110" t="s">
        <v>100</v>
      </c>
      <c r="I129" s="110" t="s">
        <v>175</v>
      </c>
      <c r="J129" s="110" t="s">
        <v>205</v>
      </c>
      <c r="K129" s="188" t="s">
        <v>243</v>
      </c>
      <c r="L129" s="111">
        <v>150000</v>
      </c>
      <c r="M129" s="92">
        <f t="shared" si="0"/>
        <v>105000</v>
      </c>
      <c r="N129" s="113">
        <v>2022</v>
      </c>
      <c r="O129" s="109">
        <v>2024</v>
      </c>
      <c r="P129" s="114"/>
      <c r="Q129" s="77"/>
      <c r="R129" s="271" t="s">
        <v>270</v>
      </c>
      <c r="S129" s="271" t="s">
        <v>270</v>
      </c>
    </row>
    <row r="130" spans="1:19" ht="51.75" x14ac:dyDescent="0.25">
      <c r="A130" s="362">
        <v>25</v>
      </c>
      <c r="B130" s="347" t="s">
        <v>218</v>
      </c>
      <c r="C130" s="350" t="s">
        <v>218</v>
      </c>
      <c r="D130" s="353">
        <v>236748</v>
      </c>
      <c r="E130" s="356"/>
      <c r="F130" s="344"/>
      <c r="G130" s="106" t="s">
        <v>288</v>
      </c>
      <c r="H130" s="110" t="s">
        <v>100</v>
      </c>
      <c r="I130" s="110" t="s">
        <v>175</v>
      </c>
      <c r="J130" s="110" t="s">
        <v>220</v>
      </c>
      <c r="K130" s="189" t="s">
        <v>289</v>
      </c>
      <c r="L130" s="284">
        <v>3000000</v>
      </c>
      <c r="M130" s="92">
        <f t="shared" si="0"/>
        <v>2100000</v>
      </c>
      <c r="N130" s="113">
        <v>2022</v>
      </c>
      <c r="O130" s="109">
        <v>2023</v>
      </c>
      <c r="P130" s="114" t="s">
        <v>198</v>
      </c>
      <c r="Q130" s="77"/>
      <c r="R130" s="199" t="s">
        <v>290</v>
      </c>
      <c r="S130" s="193" t="s">
        <v>291</v>
      </c>
    </row>
    <row r="131" spans="1:19" ht="30" x14ac:dyDescent="0.25">
      <c r="A131" s="363"/>
      <c r="B131" s="348"/>
      <c r="C131" s="351"/>
      <c r="D131" s="354"/>
      <c r="E131" s="357"/>
      <c r="F131" s="345"/>
      <c r="G131" s="295" t="s">
        <v>490</v>
      </c>
      <c r="H131" s="110" t="s">
        <v>100</v>
      </c>
      <c r="I131" s="110" t="s">
        <v>175</v>
      </c>
      <c r="J131" s="110" t="s">
        <v>220</v>
      </c>
      <c r="K131" s="200" t="s">
        <v>490</v>
      </c>
      <c r="L131" s="294">
        <v>1000000</v>
      </c>
      <c r="M131" s="92">
        <f t="shared" si="0"/>
        <v>700000</v>
      </c>
      <c r="N131" s="113"/>
      <c r="O131" s="109"/>
      <c r="P131" s="276" t="s">
        <v>198</v>
      </c>
      <c r="Q131" s="77"/>
      <c r="R131" s="199" t="s">
        <v>270</v>
      </c>
      <c r="S131" s="275" t="s">
        <v>270</v>
      </c>
    </row>
    <row r="132" spans="1:19" x14ac:dyDescent="0.25">
      <c r="A132" s="363"/>
      <c r="B132" s="348"/>
      <c r="C132" s="351"/>
      <c r="D132" s="354"/>
      <c r="E132" s="357"/>
      <c r="F132" s="345"/>
      <c r="G132" s="295" t="s">
        <v>491</v>
      </c>
      <c r="H132" s="110" t="s">
        <v>100</v>
      </c>
      <c r="I132" s="110" t="s">
        <v>175</v>
      </c>
      <c r="J132" s="110" t="s">
        <v>220</v>
      </c>
      <c r="K132" s="200" t="s">
        <v>491</v>
      </c>
      <c r="L132" s="294">
        <v>1500000</v>
      </c>
      <c r="M132" s="92">
        <f t="shared" si="0"/>
        <v>1050000</v>
      </c>
      <c r="N132" s="113"/>
      <c r="O132" s="109"/>
      <c r="P132" s="276" t="s">
        <v>198</v>
      </c>
      <c r="Q132" s="77"/>
      <c r="R132" s="199" t="s">
        <v>270</v>
      </c>
      <c r="S132" s="275" t="s">
        <v>270</v>
      </c>
    </row>
    <row r="133" spans="1:19" ht="60" x14ac:dyDescent="0.25">
      <c r="A133" s="363">
        <v>26</v>
      </c>
      <c r="B133" s="348" t="s">
        <v>218</v>
      </c>
      <c r="C133" s="351" t="s">
        <v>218</v>
      </c>
      <c r="D133" s="354" t="s">
        <v>219</v>
      </c>
      <c r="E133" s="357"/>
      <c r="F133" s="345"/>
      <c r="G133" s="106" t="s">
        <v>285</v>
      </c>
      <c r="H133" s="110" t="s">
        <v>100</v>
      </c>
      <c r="I133" s="110" t="s">
        <v>175</v>
      </c>
      <c r="J133" s="110" t="s">
        <v>220</v>
      </c>
      <c r="K133" s="200" t="s">
        <v>285</v>
      </c>
      <c r="L133" s="111">
        <v>15000000</v>
      </c>
      <c r="M133" s="92">
        <f t="shared" si="0"/>
        <v>10500000</v>
      </c>
      <c r="N133" s="113">
        <v>2022</v>
      </c>
      <c r="O133" s="109">
        <v>2023</v>
      </c>
      <c r="P133" s="114" t="s">
        <v>198</v>
      </c>
      <c r="Q133" s="77"/>
      <c r="R133" s="199" t="s">
        <v>286</v>
      </c>
      <c r="S133" s="193" t="s">
        <v>287</v>
      </c>
    </row>
    <row r="134" spans="1:19" ht="135" x14ac:dyDescent="0.25">
      <c r="A134" s="235">
        <v>26</v>
      </c>
      <c r="B134" s="262" t="s">
        <v>472</v>
      </c>
      <c r="C134" s="257" t="s">
        <v>143</v>
      </c>
      <c r="D134" s="76"/>
      <c r="E134" s="243"/>
      <c r="F134" s="77"/>
      <c r="G134" s="263" t="s">
        <v>473</v>
      </c>
      <c r="H134" s="110" t="s">
        <v>100</v>
      </c>
      <c r="I134" s="110" t="s">
        <v>175</v>
      </c>
      <c r="J134" s="110" t="s">
        <v>175</v>
      </c>
      <c r="K134" s="245" t="s">
        <v>473</v>
      </c>
      <c r="L134" s="111">
        <v>35000000</v>
      </c>
      <c r="M134" s="112">
        <f t="shared" si="0"/>
        <v>24500000</v>
      </c>
      <c r="N134" s="129" t="s">
        <v>307</v>
      </c>
      <c r="O134" s="246" t="s">
        <v>474</v>
      </c>
      <c r="P134" s="256" t="s">
        <v>198</v>
      </c>
      <c r="Q134" s="77"/>
      <c r="R134" s="199" t="s">
        <v>486</v>
      </c>
      <c r="S134" s="271" t="s">
        <v>287</v>
      </c>
    </row>
    <row r="135" spans="1:19" x14ac:dyDescent="0.25">
      <c r="A135" s="362">
        <v>27</v>
      </c>
      <c r="B135" s="397" t="s">
        <v>442</v>
      </c>
      <c r="C135" s="359" t="s">
        <v>443</v>
      </c>
      <c r="D135" s="353">
        <v>75009081</v>
      </c>
      <c r="E135" s="394"/>
      <c r="F135" s="359">
        <v>600046796</v>
      </c>
      <c r="G135" s="247" t="s">
        <v>445</v>
      </c>
      <c r="H135" s="103" t="s">
        <v>100</v>
      </c>
      <c r="I135" s="103" t="s">
        <v>175</v>
      </c>
      <c r="J135" s="103" t="s">
        <v>444</v>
      </c>
      <c r="K135" s="248" t="s">
        <v>445</v>
      </c>
      <c r="L135" s="249">
        <v>45000</v>
      </c>
      <c r="M135" s="249">
        <f t="shared" si="0"/>
        <v>31500</v>
      </c>
      <c r="N135" s="251" t="s">
        <v>308</v>
      </c>
      <c r="O135" s="250" t="s">
        <v>446</v>
      </c>
      <c r="P135" s="10"/>
      <c r="Q135" s="10"/>
      <c r="R135" s="167" t="s">
        <v>270</v>
      </c>
      <c r="S135" s="167" t="s">
        <v>270</v>
      </c>
    </row>
    <row r="136" spans="1:19" x14ac:dyDescent="0.25">
      <c r="A136" s="363"/>
      <c r="B136" s="398"/>
      <c r="C136" s="360"/>
      <c r="D136" s="354"/>
      <c r="E136" s="395"/>
      <c r="F136" s="360"/>
      <c r="G136" s="247" t="s">
        <v>447</v>
      </c>
      <c r="H136" s="103" t="s">
        <v>100</v>
      </c>
      <c r="I136" s="103" t="s">
        <v>175</v>
      </c>
      <c r="J136" s="103" t="s">
        <v>444</v>
      </c>
      <c r="K136" s="248" t="s">
        <v>447</v>
      </c>
      <c r="L136" s="249">
        <v>50000</v>
      </c>
      <c r="M136" s="249">
        <f t="shared" si="0"/>
        <v>35000</v>
      </c>
      <c r="N136" s="251" t="s">
        <v>307</v>
      </c>
      <c r="O136" s="250" t="s">
        <v>446</v>
      </c>
      <c r="P136" s="10"/>
      <c r="Q136" s="10"/>
      <c r="R136" s="167" t="s">
        <v>270</v>
      </c>
      <c r="S136" s="167" t="s">
        <v>270</v>
      </c>
    </row>
    <row r="137" spans="1:19" ht="30" x14ac:dyDescent="0.25">
      <c r="A137" s="363"/>
      <c r="B137" s="398"/>
      <c r="C137" s="360"/>
      <c r="D137" s="354"/>
      <c r="E137" s="395"/>
      <c r="F137" s="360"/>
      <c r="G137" s="247" t="s">
        <v>448</v>
      </c>
      <c r="H137" s="103" t="s">
        <v>100</v>
      </c>
      <c r="I137" s="103" t="s">
        <v>175</v>
      </c>
      <c r="J137" s="103" t="s">
        <v>444</v>
      </c>
      <c r="K137" s="253" t="s">
        <v>448</v>
      </c>
      <c r="L137" s="249">
        <v>40000</v>
      </c>
      <c r="M137" s="249">
        <f t="shared" si="0"/>
        <v>28000</v>
      </c>
      <c r="N137" s="251" t="s">
        <v>307</v>
      </c>
      <c r="O137" s="250" t="s">
        <v>446</v>
      </c>
      <c r="P137" s="10"/>
      <c r="Q137" s="10"/>
      <c r="R137" s="167" t="s">
        <v>270</v>
      </c>
      <c r="S137" s="167" t="s">
        <v>270</v>
      </c>
    </row>
    <row r="138" spans="1:19" ht="26.25" x14ac:dyDescent="0.25">
      <c r="A138" s="363"/>
      <c r="B138" s="398"/>
      <c r="C138" s="360"/>
      <c r="D138" s="354"/>
      <c r="E138" s="395"/>
      <c r="F138" s="360"/>
      <c r="G138" s="247" t="s">
        <v>449</v>
      </c>
      <c r="H138" s="103" t="s">
        <v>100</v>
      </c>
      <c r="I138" s="103" t="s">
        <v>175</v>
      </c>
      <c r="J138" s="103" t="s">
        <v>444</v>
      </c>
      <c r="K138" s="248" t="s">
        <v>449</v>
      </c>
      <c r="L138" s="249">
        <v>20000</v>
      </c>
      <c r="M138" s="249">
        <f t="shared" si="0"/>
        <v>14000</v>
      </c>
      <c r="N138" s="251" t="s">
        <v>305</v>
      </c>
      <c r="O138" s="250" t="s">
        <v>446</v>
      </c>
      <c r="P138" s="10"/>
      <c r="Q138" s="10"/>
      <c r="R138" s="167" t="s">
        <v>270</v>
      </c>
      <c r="S138" s="167" t="s">
        <v>270</v>
      </c>
    </row>
    <row r="139" spans="1:19" ht="26.25" x14ac:dyDescent="0.25">
      <c r="A139" s="369"/>
      <c r="B139" s="399"/>
      <c r="C139" s="361"/>
      <c r="D139" s="355"/>
      <c r="E139" s="396"/>
      <c r="F139" s="361"/>
      <c r="G139" s="247" t="s">
        <v>450</v>
      </c>
      <c r="H139" s="103" t="s">
        <v>100</v>
      </c>
      <c r="I139" s="103" t="s">
        <v>175</v>
      </c>
      <c r="J139" s="103" t="s">
        <v>444</v>
      </c>
      <c r="K139" s="248" t="s">
        <v>450</v>
      </c>
      <c r="L139" s="249">
        <v>50000</v>
      </c>
      <c r="M139" s="249">
        <f t="shared" si="0"/>
        <v>35000</v>
      </c>
      <c r="N139" s="250" t="s">
        <v>305</v>
      </c>
      <c r="O139" s="250" t="s">
        <v>446</v>
      </c>
      <c r="P139" s="10"/>
      <c r="Q139" s="10"/>
      <c r="R139" s="167" t="s">
        <v>270</v>
      </c>
      <c r="S139" s="167" t="s">
        <v>270</v>
      </c>
    </row>
    <row r="142" spans="1:19" x14ac:dyDescent="0.25">
      <c r="A142" s="6"/>
      <c r="B142" s="6"/>
      <c r="C142" s="6"/>
    </row>
    <row r="145" spans="1:13" x14ac:dyDescent="0.25">
      <c r="A145" s="9" t="s">
        <v>34</v>
      </c>
      <c r="B145" s="9"/>
      <c r="C145" s="9"/>
    </row>
    <row r="150" spans="1:13" x14ac:dyDescent="0.25">
      <c r="A150" s="9" t="s">
        <v>35</v>
      </c>
      <c r="B150" s="9"/>
      <c r="C150" s="9"/>
    </row>
    <row r="151" spans="1:13" x14ac:dyDescent="0.25">
      <c r="A151" s="9" t="s">
        <v>36</v>
      </c>
      <c r="B151" s="9"/>
      <c r="C151" s="9"/>
    </row>
    <row r="152" spans="1:13" x14ac:dyDescent="0.25">
      <c r="A152" s="9" t="s">
        <v>119</v>
      </c>
      <c r="B152" s="9"/>
      <c r="C152" s="9"/>
    </row>
    <row r="154" spans="1:13" x14ac:dyDescent="0.25">
      <c r="A154" s="1" t="s">
        <v>37</v>
      </c>
    </row>
    <row r="156" spans="1:13" s="41" customFormat="1" x14ac:dyDescent="0.25">
      <c r="A156" s="23" t="s">
        <v>38</v>
      </c>
      <c r="B156" s="23"/>
      <c r="C156" s="23"/>
      <c r="L156" s="69"/>
      <c r="M156" s="69"/>
    </row>
    <row r="158" spans="1:13" x14ac:dyDescent="0.25">
      <c r="A158" s="23" t="s">
        <v>39</v>
      </c>
      <c r="B158" s="23"/>
      <c r="C158" s="23"/>
    </row>
    <row r="160" spans="1:13" x14ac:dyDescent="0.25">
      <c r="A160" s="23"/>
    </row>
    <row r="164" spans="2:10" x14ac:dyDescent="0.25">
      <c r="B164"/>
    </row>
    <row r="169" spans="2:10" x14ac:dyDescent="0.25">
      <c r="J169"/>
    </row>
    <row r="175" spans="2:10" x14ac:dyDescent="0.25">
      <c r="J175"/>
    </row>
  </sheetData>
  <mergeCells count="138">
    <mergeCell ref="A4:A7"/>
    <mergeCell ref="F116:F124"/>
    <mergeCell ref="E135:E139"/>
    <mergeCell ref="F135:F139"/>
    <mergeCell ref="A135:A139"/>
    <mergeCell ref="B135:B139"/>
    <mergeCell ref="C135:C139"/>
    <mergeCell ref="D135:D139"/>
    <mergeCell ref="B36:B45"/>
    <mergeCell ref="A36:A45"/>
    <mergeCell ref="B130:B133"/>
    <mergeCell ref="A130:A133"/>
    <mergeCell ref="B125:B126"/>
    <mergeCell ref="A125:A126"/>
    <mergeCell ref="A48:A54"/>
    <mergeCell ref="C130:C133"/>
    <mergeCell ref="D130:D133"/>
    <mergeCell ref="E130:E133"/>
    <mergeCell ref="F130:F133"/>
    <mergeCell ref="F68:F85"/>
    <mergeCell ref="E68:E85"/>
    <mergeCell ref="E86:E89"/>
    <mergeCell ref="F125:F126"/>
    <mergeCell ref="C103:C115"/>
    <mergeCell ref="D103:D115"/>
    <mergeCell ref="D8:D15"/>
    <mergeCell ref="E8:E15"/>
    <mergeCell ref="C16:C24"/>
    <mergeCell ref="D16:D24"/>
    <mergeCell ref="A16:A24"/>
    <mergeCell ref="E103:E115"/>
    <mergeCell ref="F8:F15"/>
    <mergeCell ref="E25:E26"/>
    <mergeCell ref="F25:F26"/>
    <mergeCell ref="E46:E47"/>
    <mergeCell ref="F46:F47"/>
    <mergeCell ref="E33:E35"/>
    <mergeCell ref="F33:F35"/>
    <mergeCell ref="E48:E54"/>
    <mergeCell ref="F48:F54"/>
    <mergeCell ref="E27:E30"/>
    <mergeCell ref="F27:F30"/>
    <mergeCell ref="E36:E45"/>
    <mergeCell ref="F36:F45"/>
    <mergeCell ref="E91:E102"/>
    <mergeCell ref="F86:F89"/>
    <mergeCell ref="F91:F10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N2:O2"/>
    <mergeCell ref="P2:Q2"/>
    <mergeCell ref="R2:S2"/>
    <mergeCell ref="F103:F115"/>
    <mergeCell ref="B46:B47"/>
    <mergeCell ref="C46:C47"/>
    <mergeCell ref="A46:A47"/>
    <mergeCell ref="A33:A35"/>
    <mergeCell ref="D48:D54"/>
    <mergeCell ref="D66:D67"/>
    <mergeCell ref="E66:E67"/>
    <mergeCell ref="F66:F67"/>
    <mergeCell ref="D62:D65"/>
    <mergeCell ref="F62:F65"/>
    <mergeCell ref="C62:C65"/>
    <mergeCell ref="E62:E65"/>
    <mergeCell ref="A68:A85"/>
    <mergeCell ref="B86:B89"/>
    <mergeCell ref="C86:C89"/>
    <mergeCell ref="D86:D89"/>
    <mergeCell ref="A66:A67"/>
    <mergeCell ref="A62:A65"/>
    <mergeCell ref="A127:A129"/>
    <mergeCell ref="B91:B102"/>
    <mergeCell ref="C91:C102"/>
    <mergeCell ref="D91:D102"/>
    <mergeCell ref="C116:C124"/>
    <mergeCell ref="D116:D124"/>
    <mergeCell ref="A91:A102"/>
    <mergeCell ref="B127:B129"/>
    <mergeCell ref="C127:C129"/>
    <mergeCell ref="D127:D129"/>
    <mergeCell ref="A116:A124"/>
    <mergeCell ref="B116:B124"/>
    <mergeCell ref="A103:A115"/>
    <mergeCell ref="B103:B115"/>
    <mergeCell ref="E116:E124"/>
    <mergeCell ref="B4:B7"/>
    <mergeCell ref="D33:D35"/>
    <mergeCell ref="B62:B65"/>
    <mergeCell ref="B66:B67"/>
    <mergeCell ref="C66:C67"/>
    <mergeCell ref="A86:A89"/>
    <mergeCell ref="D68:D85"/>
    <mergeCell ref="C68:C85"/>
    <mergeCell ref="B68:B85"/>
    <mergeCell ref="C27:C30"/>
    <mergeCell ref="D27:D30"/>
    <mergeCell ref="B27:B30"/>
    <mergeCell ref="A27:A30"/>
    <mergeCell ref="A55:A59"/>
    <mergeCell ref="A8:A15"/>
    <mergeCell ref="B25:B26"/>
    <mergeCell ref="A25:A26"/>
    <mergeCell ref="C25:C26"/>
    <mergeCell ref="D25:D26"/>
    <mergeCell ref="B8:B15"/>
    <mergeCell ref="C8:C15"/>
    <mergeCell ref="F127:F129"/>
    <mergeCell ref="B55:B59"/>
    <mergeCell ref="C55:C59"/>
    <mergeCell ref="D55:D59"/>
    <mergeCell ref="E55:E59"/>
    <mergeCell ref="D46:D47"/>
    <mergeCell ref="D36:D45"/>
    <mergeCell ref="C4:C7"/>
    <mergeCell ref="D4:D7"/>
    <mergeCell ref="E4:E7"/>
    <mergeCell ref="F4:F7"/>
    <mergeCell ref="F55:F59"/>
    <mergeCell ref="B48:B54"/>
    <mergeCell ref="C48:C54"/>
    <mergeCell ref="B33:B35"/>
    <mergeCell ref="C33:C35"/>
    <mergeCell ref="C36:C45"/>
    <mergeCell ref="E16:E24"/>
    <mergeCell ref="F16:F24"/>
    <mergeCell ref="B16:B24"/>
    <mergeCell ref="E127:E129"/>
    <mergeCell ref="C125:C126"/>
    <mergeCell ref="D125:D126"/>
    <mergeCell ref="E125:E126"/>
  </mergeCells>
  <pageMargins left="0.7" right="0.7" top="0.78740157499999996" bottom="0.78740157499999996" header="0.3" footer="0.3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Z197"/>
  <sheetViews>
    <sheetView topLeftCell="E141" workbookViewId="0">
      <selection activeCell="J147" sqref="J147"/>
    </sheetView>
  </sheetViews>
  <sheetFormatPr defaultColWidth="9.28515625" defaultRowHeight="15" x14ac:dyDescent="0.25"/>
  <cols>
    <col min="1" max="1" width="6.5703125" style="1" customWidth="1"/>
    <col min="2" max="2" width="24.85546875" style="1" customWidth="1"/>
    <col min="3" max="3" width="21.42578125" style="1" customWidth="1"/>
    <col min="4" max="4" width="9.28515625" style="1"/>
    <col min="5" max="5" width="11" style="1" bestFit="1" customWidth="1"/>
    <col min="6" max="6" width="10" style="1" bestFit="1" customWidth="1"/>
    <col min="7" max="7" width="28.140625" style="1" customWidth="1"/>
    <col min="8" max="8" width="12" style="1" customWidth="1"/>
    <col min="9" max="9" width="11" style="1" customWidth="1"/>
    <col min="10" max="10" width="15.7109375" style="1" bestFit="1" customWidth="1"/>
    <col min="11" max="11" width="39.42578125" style="1" customWidth="1"/>
    <col min="12" max="12" width="12.7109375" style="68" customWidth="1"/>
    <col min="13" max="13" width="13.5703125" style="68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8"/>
    </row>
    <row r="2" spans="1:26" s="3" customFormat="1" ht="29.1" customHeight="1" thickBot="1" x14ac:dyDescent="0.3">
      <c r="A2" s="429" t="s">
        <v>12</v>
      </c>
      <c r="B2" s="451" t="s">
        <v>13</v>
      </c>
      <c r="C2" s="452"/>
      <c r="D2" s="452"/>
      <c r="E2" s="452"/>
      <c r="F2" s="453"/>
      <c r="G2" s="436" t="s">
        <v>14</v>
      </c>
      <c r="H2" s="458" t="s">
        <v>41</v>
      </c>
      <c r="I2" s="461" t="s">
        <v>74</v>
      </c>
      <c r="J2" s="439" t="s">
        <v>16</v>
      </c>
      <c r="K2" s="424" t="s">
        <v>17</v>
      </c>
      <c r="L2" s="454" t="s">
        <v>42</v>
      </c>
      <c r="M2" s="455"/>
      <c r="N2" s="456" t="s">
        <v>19</v>
      </c>
      <c r="O2" s="457"/>
      <c r="P2" s="446" t="s">
        <v>43</v>
      </c>
      <c r="Q2" s="447"/>
      <c r="R2" s="447"/>
      <c r="S2" s="447"/>
      <c r="T2" s="447"/>
      <c r="U2" s="447"/>
      <c r="V2" s="447"/>
      <c r="W2" s="448"/>
      <c r="X2" s="448"/>
      <c r="Y2" s="384" t="s">
        <v>21</v>
      </c>
      <c r="Z2" s="385"/>
    </row>
    <row r="3" spans="1:26" ht="14.85" customHeight="1" x14ac:dyDescent="0.25">
      <c r="A3" s="430"/>
      <c r="B3" s="436" t="s">
        <v>22</v>
      </c>
      <c r="C3" s="432" t="s">
        <v>23</v>
      </c>
      <c r="D3" s="432" t="s">
        <v>24</v>
      </c>
      <c r="E3" s="432" t="s">
        <v>25</v>
      </c>
      <c r="F3" s="434" t="s">
        <v>26</v>
      </c>
      <c r="G3" s="437"/>
      <c r="H3" s="459"/>
      <c r="I3" s="462"/>
      <c r="J3" s="440"/>
      <c r="K3" s="449"/>
      <c r="L3" s="412" t="s">
        <v>27</v>
      </c>
      <c r="M3" s="414" t="s">
        <v>92</v>
      </c>
      <c r="N3" s="416" t="s">
        <v>28</v>
      </c>
      <c r="O3" s="418" t="s">
        <v>29</v>
      </c>
      <c r="P3" s="422" t="s">
        <v>44</v>
      </c>
      <c r="Q3" s="423"/>
      <c r="R3" s="423"/>
      <c r="S3" s="424"/>
      <c r="T3" s="420" t="s">
        <v>45</v>
      </c>
      <c r="U3" s="442" t="s">
        <v>89</v>
      </c>
      <c r="V3" s="442" t="s">
        <v>90</v>
      </c>
      <c r="W3" s="420" t="s">
        <v>46</v>
      </c>
      <c r="X3" s="444" t="s">
        <v>76</v>
      </c>
      <c r="Y3" s="410" t="s">
        <v>32</v>
      </c>
      <c r="Z3" s="464" t="s">
        <v>33</v>
      </c>
    </row>
    <row r="4" spans="1:26" ht="80.099999999999994" customHeight="1" thickBot="1" x14ac:dyDescent="0.3">
      <c r="A4" s="431"/>
      <c r="B4" s="438"/>
      <c r="C4" s="433"/>
      <c r="D4" s="433"/>
      <c r="E4" s="433"/>
      <c r="F4" s="435"/>
      <c r="G4" s="438"/>
      <c r="H4" s="460"/>
      <c r="I4" s="463"/>
      <c r="J4" s="441"/>
      <c r="K4" s="450"/>
      <c r="L4" s="413"/>
      <c r="M4" s="415"/>
      <c r="N4" s="417"/>
      <c r="O4" s="419"/>
      <c r="P4" s="14" t="s">
        <v>68</v>
      </c>
      <c r="Q4" s="15" t="s">
        <v>47</v>
      </c>
      <c r="R4" s="15" t="s">
        <v>48</v>
      </c>
      <c r="S4" s="18" t="s">
        <v>49</v>
      </c>
      <c r="T4" s="421"/>
      <c r="U4" s="443"/>
      <c r="V4" s="443"/>
      <c r="W4" s="421"/>
      <c r="X4" s="445"/>
      <c r="Y4" s="411"/>
      <c r="Z4" s="465"/>
    </row>
    <row r="5" spans="1:26" ht="15.75" thickBot="1" x14ac:dyDescent="0.3">
      <c r="A5" s="405">
        <v>1</v>
      </c>
      <c r="B5" s="406" t="s">
        <v>121</v>
      </c>
      <c r="C5" s="407" t="s">
        <v>122</v>
      </c>
      <c r="D5" s="408">
        <v>71001620</v>
      </c>
      <c r="E5" s="408">
        <v>102274843</v>
      </c>
      <c r="F5" s="409">
        <v>600047610</v>
      </c>
      <c r="G5" s="133" t="s">
        <v>225</v>
      </c>
      <c r="H5" s="135" t="s">
        <v>100</v>
      </c>
      <c r="I5" s="136" t="s">
        <v>175</v>
      </c>
      <c r="J5" s="158" t="s">
        <v>177</v>
      </c>
      <c r="K5" s="156" t="s">
        <v>225</v>
      </c>
      <c r="L5" s="160">
        <v>500000</v>
      </c>
      <c r="M5" s="137">
        <f t="shared" ref="M5:M28" si="0">L5/100*70</f>
        <v>350000</v>
      </c>
      <c r="N5" s="89">
        <v>2021</v>
      </c>
      <c r="O5" s="90">
        <v>2024</v>
      </c>
      <c r="P5" s="168" t="s">
        <v>198</v>
      </c>
      <c r="Q5" s="169"/>
      <c r="R5" s="169"/>
      <c r="S5" s="230"/>
      <c r="T5" s="170"/>
      <c r="U5" s="170"/>
      <c r="V5" s="170" t="s">
        <v>198</v>
      </c>
      <c r="W5" s="170" t="s">
        <v>198</v>
      </c>
      <c r="X5" s="170"/>
      <c r="Y5" s="168" t="s">
        <v>270</v>
      </c>
      <c r="Z5" s="230" t="s">
        <v>270</v>
      </c>
    </row>
    <row r="6" spans="1:26" ht="15.95" customHeight="1" thickBot="1" x14ac:dyDescent="0.3">
      <c r="A6" s="363"/>
      <c r="B6" s="348"/>
      <c r="C6" s="351"/>
      <c r="D6" s="354"/>
      <c r="E6" s="354"/>
      <c r="F6" s="345"/>
      <c r="G6" s="134" t="s">
        <v>222</v>
      </c>
      <c r="H6" s="110" t="s">
        <v>100</v>
      </c>
      <c r="I6" s="127" t="s">
        <v>175</v>
      </c>
      <c r="J6" s="145" t="s">
        <v>177</v>
      </c>
      <c r="K6" s="156" t="s">
        <v>222</v>
      </c>
      <c r="L6" s="150">
        <v>800000</v>
      </c>
      <c r="M6" s="112">
        <f t="shared" si="0"/>
        <v>560000</v>
      </c>
      <c r="N6" s="138">
        <v>2021</v>
      </c>
      <c r="O6" s="139">
        <v>2024</v>
      </c>
      <c r="P6" s="210"/>
      <c r="Q6" s="226"/>
      <c r="R6" s="226"/>
      <c r="S6" s="228"/>
      <c r="T6" s="224"/>
      <c r="U6" s="224"/>
      <c r="V6" s="224"/>
      <c r="W6" s="224"/>
      <c r="X6" s="224"/>
      <c r="Y6" s="210" t="s">
        <v>270</v>
      </c>
      <c r="Z6" s="228" t="s">
        <v>270</v>
      </c>
    </row>
    <row r="7" spans="1:26" ht="30.75" thickBot="1" x14ac:dyDescent="0.3">
      <c r="A7" s="363"/>
      <c r="B7" s="348"/>
      <c r="C7" s="351"/>
      <c r="D7" s="354"/>
      <c r="E7" s="354"/>
      <c r="F7" s="345"/>
      <c r="G7" s="134" t="s">
        <v>373</v>
      </c>
      <c r="H7" s="110" t="s">
        <v>100</v>
      </c>
      <c r="I7" s="127" t="s">
        <v>175</v>
      </c>
      <c r="J7" s="145" t="s">
        <v>177</v>
      </c>
      <c r="K7" s="192" t="s">
        <v>373</v>
      </c>
      <c r="L7" s="150">
        <v>2500000</v>
      </c>
      <c r="M7" s="112">
        <f t="shared" si="0"/>
        <v>1750000</v>
      </c>
      <c r="N7" s="138">
        <v>2019</v>
      </c>
      <c r="O7" s="139">
        <v>2024</v>
      </c>
      <c r="P7" s="210"/>
      <c r="Q7" s="226"/>
      <c r="R7" s="226"/>
      <c r="S7" s="228"/>
      <c r="T7" s="224"/>
      <c r="U7" s="224"/>
      <c r="V7" s="224"/>
      <c r="W7" s="224"/>
      <c r="X7" s="224"/>
      <c r="Y7" s="210" t="s">
        <v>270</v>
      </c>
      <c r="Z7" s="228" t="s">
        <v>270</v>
      </c>
    </row>
    <row r="8" spans="1:26" ht="26.25" thickBot="1" x14ac:dyDescent="0.3">
      <c r="A8" s="363"/>
      <c r="B8" s="348"/>
      <c r="C8" s="351"/>
      <c r="D8" s="354"/>
      <c r="E8" s="354"/>
      <c r="F8" s="345"/>
      <c r="G8" s="134" t="s">
        <v>375</v>
      </c>
      <c r="H8" s="110" t="s">
        <v>100</v>
      </c>
      <c r="I8" s="127" t="s">
        <v>175</v>
      </c>
      <c r="J8" s="145" t="s">
        <v>177</v>
      </c>
      <c r="K8" s="192" t="s">
        <v>375</v>
      </c>
      <c r="L8" s="150">
        <v>590000</v>
      </c>
      <c r="M8" s="112">
        <f t="shared" si="0"/>
        <v>413000</v>
      </c>
      <c r="N8" s="138">
        <v>2018</v>
      </c>
      <c r="O8" s="139">
        <v>2024</v>
      </c>
      <c r="P8" s="210"/>
      <c r="Q8" s="226" t="s">
        <v>198</v>
      </c>
      <c r="R8" s="226" t="s">
        <v>198</v>
      </c>
      <c r="S8" s="228"/>
      <c r="T8" s="224"/>
      <c r="U8" s="224"/>
      <c r="V8" s="224" t="s">
        <v>198</v>
      </c>
      <c r="W8" s="224" t="s">
        <v>198</v>
      </c>
      <c r="X8" s="224"/>
      <c r="Y8" s="210" t="s">
        <v>270</v>
      </c>
      <c r="Z8" s="228" t="s">
        <v>270</v>
      </c>
    </row>
    <row r="9" spans="1:26" ht="39" thickBot="1" x14ac:dyDescent="0.3">
      <c r="A9" s="363"/>
      <c r="B9" s="348"/>
      <c r="C9" s="351"/>
      <c r="D9" s="354"/>
      <c r="E9" s="354"/>
      <c r="F9" s="345"/>
      <c r="G9" s="134" t="s">
        <v>376</v>
      </c>
      <c r="H9" s="110" t="s">
        <v>100</v>
      </c>
      <c r="I9" s="127" t="s">
        <v>175</v>
      </c>
      <c r="J9" s="145" t="s">
        <v>177</v>
      </c>
      <c r="K9" s="192" t="s">
        <v>376</v>
      </c>
      <c r="L9" s="150">
        <v>400000</v>
      </c>
      <c r="M9" s="112">
        <f t="shared" si="0"/>
        <v>280000</v>
      </c>
      <c r="N9" s="138">
        <v>2019</v>
      </c>
      <c r="O9" s="139">
        <v>2024</v>
      </c>
      <c r="P9" s="210"/>
      <c r="Q9" s="226" t="s">
        <v>198</v>
      </c>
      <c r="R9" s="226"/>
      <c r="S9" s="228" t="s">
        <v>198</v>
      </c>
      <c r="T9" s="224"/>
      <c r="U9" s="224"/>
      <c r="V9" s="224" t="s">
        <v>198</v>
      </c>
      <c r="W9" s="224" t="s">
        <v>198</v>
      </c>
      <c r="X9" s="224"/>
      <c r="Y9" s="210" t="s">
        <v>270</v>
      </c>
      <c r="Z9" s="228" t="s">
        <v>270</v>
      </c>
    </row>
    <row r="10" spans="1:26" ht="30.75" thickBot="1" x14ac:dyDescent="0.3">
      <c r="A10" s="363"/>
      <c r="B10" s="348"/>
      <c r="C10" s="351"/>
      <c r="D10" s="354"/>
      <c r="E10" s="354"/>
      <c r="F10" s="345"/>
      <c r="G10" s="134" t="s">
        <v>377</v>
      </c>
      <c r="H10" s="110" t="s">
        <v>100</v>
      </c>
      <c r="I10" s="127" t="s">
        <v>175</v>
      </c>
      <c r="J10" s="145" t="s">
        <v>177</v>
      </c>
      <c r="K10" s="192" t="s">
        <v>377</v>
      </c>
      <c r="L10" s="150">
        <v>600000</v>
      </c>
      <c r="M10" s="112">
        <f t="shared" si="0"/>
        <v>420000</v>
      </c>
      <c r="N10" s="138">
        <v>2019</v>
      </c>
      <c r="O10" s="139">
        <v>2024</v>
      </c>
      <c r="P10" s="210" t="s">
        <v>198</v>
      </c>
      <c r="Q10" s="226" t="s">
        <v>198</v>
      </c>
      <c r="R10" s="226"/>
      <c r="S10" s="228" t="s">
        <v>198</v>
      </c>
      <c r="T10" s="224"/>
      <c r="U10" s="224"/>
      <c r="V10" s="224" t="s">
        <v>198</v>
      </c>
      <c r="W10" s="224" t="s">
        <v>198</v>
      </c>
      <c r="X10" s="224" t="s">
        <v>198</v>
      </c>
      <c r="Y10" s="210" t="s">
        <v>270</v>
      </c>
      <c r="Z10" s="228" t="s">
        <v>270</v>
      </c>
    </row>
    <row r="11" spans="1:26" ht="39" thickBot="1" x14ac:dyDescent="0.3">
      <c r="A11" s="363"/>
      <c r="B11" s="348"/>
      <c r="C11" s="351"/>
      <c r="D11" s="354"/>
      <c r="E11" s="354"/>
      <c r="F11" s="345"/>
      <c r="G11" s="134" t="s">
        <v>378</v>
      </c>
      <c r="H11" s="110" t="s">
        <v>100</v>
      </c>
      <c r="I11" s="127" t="s">
        <v>175</v>
      </c>
      <c r="J11" s="145" t="s">
        <v>177</v>
      </c>
      <c r="K11" s="192" t="s">
        <v>378</v>
      </c>
      <c r="L11" s="150">
        <v>1000000</v>
      </c>
      <c r="M11" s="112">
        <f t="shared" si="0"/>
        <v>700000</v>
      </c>
      <c r="N11" s="138">
        <v>2020</v>
      </c>
      <c r="O11" s="139">
        <v>2024</v>
      </c>
      <c r="P11" s="210"/>
      <c r="Q11" s="226"/>
      <c r="R11" s="226"/>
      <c r="S11" s="228"/>
      <c r="T11" s="224"/>
      <c r="U11" s="224"/>
      <c r="V11" s="224" t="s">
        <v>198</v>
      </c>
      <c r="W11" s="224" t="s">
        <v>198</v>
      </c>
      <c r="X11" s="224"/>
      <c r="Y11" s="210" t="s">
        <v>270</v>
      </c>
      <c r="Z11" s="228" t="s">
        <v>270</v>
      </c>
    </row>
    <row r="12" spans="1:26" ht="26.25" thickBot="1" x14ac:dyDescent="0.3">
      <c r="A12" s="363"/>
      <c r="B12" s="348"/>
      <c r="C12" s="351"/>
      <c r="D12" s="354"/>
      <c r="E12" s="354"/>
      <c r="F12" s="345"/>
      <c r="G12" s="134" t="s">
        <v>379</v>
      </c>
      <c r="H12" s="110" t="s">
        <v>100</v>
      </c>
      <c r="I12" s="127" t="s">
        <v>175</v>
      </c>
      <c r="J12" s="145" t="s">
        <v>177</v>
      </c>
      <c r="K12" s="192" t="s">
        <v>379</v>
      </c>
      <c r="L12" s="150">
        <v>200000</v>
      </c>
      <c r="M12" s="112">
        <f t="shared" si="0"/>
        <v>140000</v>
      </c>
      <c r="N12" s="138">
        <v>2020</v>
      </c>
      <c r="O12" s="139">
        <v>2024</v>
      </c>
      <c r="P12" s="210"/>
      <c r="Q12" s="226"/>
      <c r="R12" s="226"/>
      <c r="S12" s="228"/>
      <c r="T12" s="224"/>
      <c r="U12" s="224"/>
      <c r="V12" s="224" t="s">
        <v>198</v>
      </c>
      <c r="W12" s="224" t="s">
        <v>198</v>
      </c>
      <c r="X12" s="224"/>
      <c r="Y12" s="210" t="s">
        <v>270</v>
      </c>
      <c r="Z12" s="228" t="s">
        <v>270</v>
      </c>
    </row>
    <row r="13" spans="1:26" ht="45.75" thickBot="1" x14ac:dyDescent="0.3">
      <c r="A13" s="363"/>
      <c r="B13" s="348"/>
      <c r="C13" s="351"/>
      <c r="D13" s="354"/>
      <c r="E13" s="354"/>
      <c r="F13" s="345"/>
      <c r="G13" s="134" t="s">
        <v>380</v>
      </c>
      <c r="H13" s="110" t="s">
        <v>100</v>
      </c>
      <c r="I13" s="127" t="s">
        <v>175</v>
      </c>
      <c r="J13" s="145" t="s">
        <v>177</v>
      </c>
      <c r="K13" s="192" t="s">
        <v>380</v>
      </c>
      <c r="L13" s="150">
        <v>500000</v>
      </c>
      <c r="M13" s="112">
        <f t="shared" si="0"/>
        <v>350000</v>
      </c>
      <c r="N13" s="138">
        <v>2020</v>
      </c>
      <c r="O13" s="139">
        <v>2022</v>
      </c>
      <c r="P13" s="210" t="s">
        <v>198</v>
      </c>
      <c r="Q13" s="226" t="s">
        <v>198</v>
      </c>
      <c r="R13" s="226" t="s">
        <v>198</v>
      </c>
      <c r="S13" s="228" t="s">
        <v>198</v>
      </c>
      <c r="T13" s="224"/>
      <c r="U13" s="224"/>
      <c r="V13" s="224"/>
      <c r="W13" s="224" t="s">
        <v>198</v>
      </c>
      <c r="X13" s="224" t="s">
        <v>198</v>
      </c>
      <c r="Y13" s="231" t="s">
        <v>381</v>
      </c>
      <c r="Z13" s="228"/>
    </row>
    <row r="14" spans="1:26" ht="30.75" thickBot="1" x14ac:dyDescent="0.3">
      <c r="A14" s="363"/>
      <c r="B14" s="348"/>
      <c r="C14" s="351"/>
      <c r="D14" s="354"/>
      <c r="E14" s="354"/>
      <c r="F14" s="345"/>
      <c r="G14" s="134" t="s">
        <v>382</v>
      </c>
      <c r="H14" s="110" t="s">
        <v>100</v>
      </c>
      <c r="I14" s="127" t="s">
        <v>175</v>
      </c>
      <c r="J14" s="145" t="s">
        <v>177</v>
      </c>
      <c r="K14" s="192" t="s">
        <v>382</v>
      </c>
      <c r="L14" s="150">
        <v>2000000</v>
      </c>
      <c r="M14" s="112">
        <f t="shared" si="0"/>
        <v>1400000</v>
      </c>
      <c r="N14" s="138">
        <v>2022</v>
      </c>
      <c r="O14" s="139">
        <v>2024</v>
      </c>
      <c r="P14" s="210"/>
      <c r="Q14" s="226"/>
      <c r="R14" s="226"/>
      <c r="S14" s="228"/>
      <c r="T14" s="224"/>
      <c r="U14" s="224"/>
      <c r="V14" s="224" t="s">
        <v>198</v>
      </c>
      <c r="W14" s="224" t="s">
        <v>198</v>
      </c>
      <c r="X14" s="224" t="s">
        <v>198</v>
      </c>
      <c r="Y14" s="231" t="s">
        <v>383</v>
      </c>
      <c r="Z14" s="228" t="s">
        <v>384</v>
      </c>
    </row>
    <row r="15" spans="1:26" ht="26.25" thickBot="1" x14ac:dyDescent="0.3">
      <c r="A15" s="363"/>
      <c r="B15" s="348"/>
      <c r="C15" s="351"/>
      <c r="D15" s="354"/>
      <c r="E15" s="354"/>
      <c r="F15" s="345"/>
      <c r="G15" s="134" t="s">
        <v>385</v>
      </c>
      <c r="H15" s="110" t="s">
        <v>100</v>
      </c>
      <c r="I15" s="127" t="s">
        <v>175</v>
      </c>
      <c r="J15" s="145" t="s">
        <v>177</v>
      </c>
      <c r="K15" s="192" t="s">
        <v>385</v>
      </c>
      <c r="L15" s="150">
        <v>600000</v>
      </c>
      <c r="M15" s="112">
        <f t="shared" si="0"/>
        <v>420000</v>
      </c>
      <c r="N15" s="138">
        <v>2020</v>
      </c>
      <c r="O15" s="139">
        <v>2024</v>
      </c>
      <c r="P15" s="210"/>
      <c r="Q15" s="226" t="s">
        <v>198</v>
      </c>
      <c r="R15" s="226"/>
      <c r="S15" s="228"/>
      <c r="T15" s="224"/>
      <c r="U15" s="224"/>
      <c r="V15" s="224"/>
      <c r="W15" s="224"/>
      <c r="X15" s="224"/>
      <c r="Y15" s="210" t="s">
        <v>270</v>
      </c>
      <c r="Z15" s="228" t="s">
        <v>270</v>
      </c>
    </row>
    <row r="16" spans="1:26" ht="60.75" thickBot="1" x14ac:dyDescent="0.3">
      <c r="A16" s="363"/>
      <c r="B16" s="348"/>
      <c r="C16" s="351"/>
      <c r="D16" s="354"/>
      <c r="E16" s="354"/>
      <c r="F16" s="345"/>
      <c r="G16" s="134" t="s">
        <v>481</v>
      </c>
      <c r="H16" s="110" t="s">
        <v>100</v>
      </c>
      <c r="I16" s="127" t="s">
        <v>175</v>
      </c>
      <c r="J16" s="145" t="s">
        <v>177</v>
      </c>
      <c r="K16" s="192" t="s">
        <v>481</v>
      </c>
      <c r="L16" s="150">
        <v>5000000</v>
      </c>
      <c r="M16" s="112">
        <f t="shared" si="0"/>
        <v>3500000</v>
      </c>
      <c r="N16" s="138">
        <v>2022</v>
      </c>
      <c r="O16" s="139">
        <v>2025</v>
      </c>
      <c r="P16" s="268"/>
      <c r="Q16" s="264"/>
      <c r="R16" s="264"/>
      <c r="S16" s="270"/>
      <c r="T16" s="266"/>
      <c r="U16" s="266"/>
      <c r="V16" s="266"/>
      <c r="W16" s="266"/>
      <c r="X16" s="266"/>
      <c r="Y16" s="268" t="s">
        <v>270</v>
      </c>
      <c r="Z16" s="270" t="s">
        <v>270</v>
      </c>
    </row>
    <row r="17" spans="1:26" ht="30.75" thickBot="1" x14ac:dyDescent="0.3">
      <c r="A17" s="363"/>
      <c r="B17" s="348"/>
      <c r="C17" s="351"/>
      <c r="D17" s="354"/>
      <c r="E17" s="354"/>
      <c r="F17" s="345"/>
      <c r="G17" s="134" t="s">
        <v>482</v>
      </c>
      <c r="H17" s="110" t="s">
        <v>100</v>
      </c>
      <c r="I17" s="127" t="s">
        <v>175</v>
      </c>
      <c r="J17" s="145" t="s">
        <v>177</v>
      </c>
      <c r="K17" s="192" t="s">
        <v>483</v>
      </c>
      <c r="L17" s="150">
        <v>500000</v>
      </c>
      <c r="M17" s="112">
        <f t="shared" si="0"/>
        <v>350000</v>
      </c>
      <c r="N17" s="138">
        <v>2022</v>
      </c>
      <c r="O17" s="139">
        <v>2024</v>
      </c>
      <c r="P17" s="268"/>
      <c r="Q17" s="264"/>
      <c r="R17" s="264"/>
      <c r="S17" s="270"/>
      <c r="T17" s="266"/>
      <c r="U17" s="266"/>
      <c r="V17" s="266" t="s">
        <v>198</v>
      </c>
      <c r="W17" s="266" t="s">
        <v>198</v>
      </c>
      <c r="X17" s="266"/>
      <c r="Y17" s="268" t="s">
        <v>270</v>
      </c>
      <c r="Z17" s="270" t="s">
        <v>270</v>
      </c>
    </row>
    <row r="18" spans="1:26" ht="15.75" thickBot="1" x14ac:dyDescent="0.3">
      <c r="A18" s="363"/>
      <c r="B18" s="348"/>
      <c r="C18" s="351"/>
      <c r="D18" s="354"/>
      <c r="E18" s="354"/>
      <c r="F18" s="345"/>
      <c r="G18" s="134" t="s">
        <v>349</v>
      </c>
      <c r="H18" s="110" t="s">
        <v>100</v>
      </c>
      <c r="I18" s="127" t="s">
        <v>175</v>
      </c>
      <c r="J18" s="145" t="s">
        <v>177</v>
      </c>
      <c r="K18" s="192" t="s">
        <v>349</v>
      </c>
      <c r="L18" s="150">
        <v>2000000</v>
      </c>
      <c r="M18" s="112">
        <f t="shared" si="0"/>
        <v>1400000</v>
      </c>
      <c r="N18" s="138">
        <v>2022</v>
      </c>
      <c r="O18" s="139">
        <v>2024</v>
      </c>
      <c r="P18" s="268"/>
      <c r="Q18" s="264"/>
      <c r="R18" s="264"/>
      <c r="S18" s="270"/>
      <c r="T18" s="266"/>
      <c r="U18" s="266"/>
      <c r="V18" s="266"/>
      <c r="W18" s="266"/>
      <c r="X18" s="266"/>
      <c r="Y18" s="268" t="s">
        <v>270</v>
      </c>
      <c r="Z18" s="270" t="s">
        <v>270</v>
      </c>
    </row>
    <row r="19" spans="1:26" ht="15.75" thickBot="1" x14ac:dyDescent="0.3">
      <c r="A19" s="363"/>
      <c r="B19" s="348"/>
      <c r="C19" s="351"/>
      <c r="D19" s="354"/>
      <c r="E19" s="354"/>
      <c r="F19" s="345"/>
      <c r="G19" s="134" t="s">
        <v>345</v>
      </c>
      <c r="H19" s="110" t="s">
        <v>100</v>
      </c>
      <c r="I19" s="127" t="s">
        <v>175</v>
      </c>
      <c r="J19" s="145" t="s">
        <v>177</v>
      </c>
      <c r="K19" s="192" t="s">
        <v>345</v>
      </c>
      <c r="L19" s="150">
        <v>230000</v>
      </c>
      <c r="M19" s="112">
        <f t="shared" si="0"/>
        <v>161000</v>
      </c>
      <c r="N19" s="138">
        <v>2022</v>
      </c>
      <c r="O19" s="139">
        <v>2023</v>
      </c>
      <c r="P19" s="268" t="s">
        <v>198</v>
      </c>
      <c r="Q19" s="264" t="s">
        <v>198</v>
      </c>
      <c r="R19" s="264" t="s">
        <v>198</v>
      </c>
      <c r="S19" s="270" t="s">
        <v>198</v>
      </c>
      <c r="T19" s="266"/>
      <c r="U19" s="266"/>
      <c r="V19" s="266"/>
      <c r="W19" s="266"/>
      <c r="X19" s="266"/>
      <c r="Y19" s="268" t="s">
        <v>291</v>
      </c>
      <c r="Z19" s="270" t="s">
        <v>291</v>
      </c>
    </row>
    <row r="20" spans="1:26" ht="51.75" thickBot="1" x14ac:dyDescent="0.3">
      <c r="A20" s="363"/>
      <c r="B20" s="348"/>
      <c r="C20" s="351"/>
      <c r="D20" s="354"/>
      <c r="E20" s="354"/>
      <c r="F20" s="345"/>
      <c r="G20" s="134" t="s">
        <v>346</v>
      </c>
      <c r="H20" s="110" t="s">
        <v>100</v>
      </c>
      <c r="I20" s="127" t="s">
        <v>175</v>
      </c>
      <c r="J20" s="145" t="s">
        <v>177</v>
      </c>
      <c r="K20" s="192" t="s">
        <v>346</v>
      </c>
      <c r="L20" s="150">
        <v>280000</v>
      </c>
      <c r="M20" s="112">
        <f t="shared" si="0"/>
        <v>196000</v>
      </c>
      <c r="N20" s="138">
        <v>2022</v>
      </c>
      <c r="O20" s="139">
        <v>2024</v>
      </c>
      <c r="P20" s="268"/>
      <c r="Q20" s="264" t="s">
        <v>198</v>
      </c>
      <c r="R20" s="264"/>
      <c r="S20" s="270"/>
      <c r="T20" s="266"/>
      <c r="U20" s="266"/>
      <c r="V20" s="266"/>
      <c r="W20" s="266"/>
      <c r="X20" s="266"/>
      <c r="Y20" s="268" t="s">
        <v>270</v>
      </c>
      <c r="Z20" s="270" t="s">
        <v>270</v>
      </c>
    </row>
    <row r="21" spans="1:26" ht="26.25" thickBot="1" x14ac:dyDescent="0.3">
      <c r="A21" s="363"/>
      <c r="B21" s="348"/>
      <c r="C21" s="351"/>
      <c r="D21" s="354"/>
      <c r="E21" s="354"/>
      <c r="F21" s="345"/>
      <c r="G21" s="134" t="s">
        <v>348</v>
      </c>
      <c r="H21" s="110" t="s">
        <v>100</v>
      </c>
      <c r="I21" s="127" t="s">
        <v>175</v>
      </c>
      <c r="J21" s="145" t="s">
        <v>177</v>
      </c>
      <c r="K21" s="192" t="s">
        <v>348</v>
      </c>
      <c r="L21" s="150">
        <v>240000</v>
      </c>
      <c r="M21" s="112">
        <f t="shared" si="0"/>
        <v>168000</v>
      </c>
      <c r="N21" s="138">
        <v>2022</v>
      </c>
      <c r="O21" s="139">
        <v>2024</v>
      </c>
      <c r="P21" s="268"/>
      <c r="Q21" s="264" t="s">
        <v>198</v>
      </c>
      <c r="R21" s="264" t="s">
        <v>198</v>
      </c>
      <c r="S21" s="270" t="s">
        <v>198</v>
      </c>
      <c r="T21" s="266"/>
      <c r="U21" s="266"/>
      <c r="V21" s="266"/>
      <c r="W21" s="266"/>
      <c r="X21" s="266"/>
      <c r="Y21" s="268" t="s">
        <v>270</v>
      </c>
      <c r="Z21" s="270" t="s">
        <v>270</v>
      </c>
    </row>
    <row r="22" spans="1:26" ht="15.75" thickBot="1" x14ac:dyDescent="0.3">
      <c r="A22" s="363"/>
      <c r="B22" s="348"/>
      <c r="C22" s="351"/>
      <c r="D22" s="354"/>
      <c r="E22" s="354"/>
      <c r="F22" s="345"/>
      <c r="G22" s="134" t="s">
        <v>350</v>
      </c>
      <c r="H22" s="110" t="s">
        <v>100</v>
      </c>
      <c r="I22" s="127" t="s">
        <v>175</v>
      </c>
      <c r="J22" s="145" t="s">
        <v>177</v>
      </c>
      <c r="K22" s="192" t="s">
        <v>350</v>
      </c>
      <c r="L22" s="150">
        <v>1500000</v>
      </c>
      <c r="M22" s="112">
        <f t="shared" si="0"/>
        <v>1050000</v>
      </c>
      <c r="N22" s="138">
        <v>2022</v>
      </c>
      <c r="O22" s="139">
        <v>2024</v>
      </c>
      <c r="P22" s="268"/>
      <c r="Q22" s="264"/>
      <c r="R22" s="264"/>
      <c r="S22" s="270"/>
      <c r="T22" s="266"/>
      <c r="U22" s="266"/>
      <c r="V22" s="266"/>
      <c r="W22" s="266"/>
      <c r="X22" s="266"/>
      <c r="Y22" s="268" t="s">
        <v>270</v>
      </c>
      <c r="Z22" s="270" t="s">
        <v>270</v>
      </c>
    </row>
    <row r="23" spans="1:26" ht="39" thickBot="1" x14ac:dyDescent="0.3">
      <c r="A23" s="363"/>
      <c r="B23" s="348"/>
      <c r="C23" s="351"/>
      <c r="D23" s="354"/>
      <c r="E23" s="354"/>
      <c r="F23" s="345"/>
      <c r="G23" s="134" t="s">
        <v>351</v>
      </c>
      <c r="H23" s="110" t="s">
        <v>100</v>
      </c>
      <c r="I23" s="127" t="s">
        <v>175</v>
      </c>
      <c r="J23" s="145" t="s">
        <v>177</v>
      </c>
      <c r="K23" s="192" t="s">
        <v>351</v>
      </c>
      <c r="L23" s="150">
        <v>2500000</v>
      </c>
      <c r="M23" s="112">
        <f t="shared" si="0"/>
        <v>1750000</v>
      </c>
      <c r="N23" s="138">
        <v>2022</v>
      </c>
      <c r="O23" s="139">
        <v>2027</v>
      </c>
      <c r="P23" s="268"/>
      <c r="Q23" s="264"/>
      <c r="R23" s="264"/>
      <c r="S23" s="270"/>
      <c r="T23" s="266"/>
      <c r="U23" s="266"/>
      <c r="V23" s="266"/>
      <c r="W23" s="266"/>
      <c r="X23" s="266"/>
      <c r="Y23" s="268" t="s">
        <v>270</v>
      </c>
      <c r="Z23" s="270" t="s">
        <v>270</v>
      </c>
    </row>
    <row r="24" spans="1:26" ht="15.75" thickBot="1" x14ac:dyDescent="0.3">
      <c r="A24" s="363"/>
      <c r="B24" s="348"/>
      <c r="C24" s="351"/>
      <c r="D24" s="354"/>
      <c r="E24" s="354"/>
      <c r="F24" s="345"/>
      <c r="G24" s="134" t="s">
        <v>352</v>
      </c>
      <c r="H24" s="110" t="s">
        <v>100</v>
      </c>
      <c r="I24" s="127" t="s">
        <v>175</v>
      </c>
      <c r="J24" s="145" t="s">
        <v>177</v>
      </c>
      <c r="K24" s="192" t="s">
        <v>352</v>
      </c>
      <c r="L24" s="150">
        <v>500000</v>
      </c>
      <c r="M24" s="112">
        <f t="shared" si="0"/>
        <v>350000</v>
      </c>
      <c r="N24" s="138">
        <v>2022</v>
      </c>
      <c r="O24" s="139">
        <v>2027</v>
      </c>
      <c r="P24" s="268" t="s">
        <v>198</v>
      </c>
      <c r="Q24" s="264"/>
      <c r="R24" s="264"/>
      <c r="S24" s="270" t="s">
        <v>198</v>
      </c>
      <c r="T24" s="266"/>
      <c r="U24" s="266"/>
      <c r="V24" s="266"/>
      <c r="W24" s="266"/>
      <c r="X24" s="266"/>
      <c r="Y24" s="268" t="s">
        <v>270</v>
      </c>
      <c r="Z24" s="270" t="s">
        <v>270</v>
      </c>
    </row>
    <row r="25" spans="1:26" ht="30.75" thickBot="1" x14ac:dyDescent="0.3">
      <c r="A25" s="363"/>
      <c r="B25" s="348"/>
      <c r="C25" s="351"/>
      <c r="D25" s="354"/>
      <c r="E25" s="354"/>
      <c r="F25" s="345"/>
      <c r="G25" s="134" t="s">
        <v>484</v>
      </c>
      <c r="H25" s="110" t="s">
        <v>100</v>
      </c>
      <c r="I25" s="127" t="s">
        <v>175</v>
      </c>
      <c r="J25" s="145" t="s">
        <v>177</v>
      </c>
      <c r="K25" s="192" t="s">
        <v>484</v>
      </c>
      <c r="L25" s="150">
        <v>1680000</v>
      </c>
      <c r="M25" s="112">
        <f t="shared" si="0"/>
        <v>1176000</v>
      </c>
      <c r="N25" s="138">
        <v>2022</v>
      </c>
      <c r="O25" s="139">
        <v>2027</v>
      </c>
      <c r="P25" s="268"/>
      <c r="Q25" s="264"/>
      <c r="R25" s="264"/>
      <c r="S25" s="270"/>
      <c r="T25" s="266"/>
      <c r="U25" s="266"/>
      <c r="V25" s="266"/>
      <c r="W25" s="266"/>
      <c r="X25" s="266"/>
      <c r="Y25" s="268" t="s">
        <v>270</v>
      </c>
      <c r="Z25" s="270" t="s">
        <v>270</v>
      </c>
    </row>
    <row r="26" spans="1:26" ht="60.75" thickBot="1" x14ac:dyDescent="0.3">
      <c r="A26" s="363"/>
      <c r="B26" s="348"/>
      <c r="C26" s="351"/>
      <c r="D26" s="354"/>
      <c r="E26" s="354"/>
      <c r="F26" s="345"/>
      <c r="G26" s="134" t="s">
        <v>238</v>
      </c>
      <c r="H26" s="110" t="s">
        <v>100</v>
      </c>
      <c r="I26" s="127" t="s">
        <v>175</v>
      </c>
      <c r="J26" s="145" t="s">
        <v>177</v>
      </c>
      <c r="K26" s="192" t="s">
        <v>238</v>
      </c>
      <c r="L26" s="150">
        <v>10000000</v>
      </c>
      <c r="M26" s="112">
        <f t="shared" si="0"/>
        <v>7000000</v>
      </c>
      <c r="N26" s="138">
        <v>2022</v>
      </c>
      <c r="O26" s="139">
        <v>2023</v>
      </c>
      <c r="P26" s="268" t="s">
        <v>198</v>
      </c>
      <c r="Q26" s="264" t="s">
        <v>198</v>
      </c>
      <c r="R26" s="264" t="s">
        <v>198</v>
      </c>
      <c r="S26" s="270" t="s">
        <v>198</v>
      </c>
      <c r="T26" s="266"/>
      <c r="U26" s="266"/>
      <c r="V26" s="266"/>
      <c r="W26" s="266"/>
      <c r="X26" s="266"/>
      <c r="Y26" s="268" t="s">
        <v>270</v>
      </c>
      <c r="Z26" s="270" t="s">
        <v>270</v>
      </c>
    </row>
    <row r="27" spans="1:26" ht="30.75" thickBot="1" x14ac:dyDescent="0.3">
      <c r="A27" s="363"/>
      <c r="B27" s="348"/>
      <c r="C27" s="351"/>
      <c r="D27" s="354"/>
      <c r="E27" s="354"/>
      <c r="F27" s="345"/>
      <c r="G27" s="134" t="s">
        <v>354</v>
      </c>
      <c r="H27" s="110" t="s">
        <v>100</v>
      </c>
      <c r="I27" s="127" t="s">
        <v>175</v>
      </c>
      <c r="J27" s="145" t="s">
        <v>177</v>
      </c>
      <c r="K27" s="192" t="s">
        <v>354</v>
      </c>
      <c r="L27" s="150">
        <v>400000</v>
      </c>
      <c r="M27" s="112">
        <f t="shared" si="0"/>
        <v>280000</v>
      </c>
      <c r="N27" s="138">
        <v>2022</v>
      </c>
      <c r="O27" s="139">
        <v>2027</v>
      </c>
      <c r="P27" s="268"/>
      <c r="Q27" s="264"/>
      <c r="R27" s="264"/>
      <c r="S27" s="270"/>
      <c r="T27" s="266"/>
      <c r="U27" s="266"/>
      <c r="V27" s="266" t="s">
        <v>198</v>
      </c>
      <c r="W27" s="266"/>
      <c r="X27" s="266"/>
      <c r="Y27" s="268" t="s">
        <v>270</v>
      </c>
      <c r="Z27" s="270" t="s">
        <v>270</v>
      </c>
    </row>
    <row r="28" spans="1:26" ht="15.75" thickBot="1" x14ac:dyDescent="0.3">
      <c r="A28" s="369"/>
      <c r="B28" s="349"/>
      <c r="C28" s="352"/>
      <c r="D28" s="355"/>
      <c r="E28" s="355"/>
      <c r="F28" s="346"/>
      <c r="G28" s="134" t="s">
        <v>223</v>
      </c>
      <c r="H28" s="86" t="s">
        <v>100</v>
      </c>
      <c r="I28" s="126" t="s">
        <v>175</v>
      </c>
      <c r="J28" s="145" t="s">
        <v>177</v>
      </c>
      <c r="K28" s="156" t="s">
        <v>374</v>
      </c>
      <c r="L28" s="150">
        <v>1300000</v>
      </c>
      <c r="M28" s="92">
        <f t="shared" si="0"/>
        <v>910000</v>
      </c>
      <c r="N28" s="138">
        <v>2021</v>
      </c>
      <c r="O28" s="139">
        <v>2024</v>
      </c>
      <c r="P28" s="210"/>
      <c r="Q28" s="226"/>
      <c r="R28" s="226"/>
      <c r="S28" s="228"/>
      <c r="T28" s="224"/>
      <c r="U28" s="224"/>
      <c r="V28" s="224"/>
      <c r="W28" s="224"/>
      <c r="X28" s="224"/>
      <c r="Y28" s="210" t="s">
        <v>270</v>
      </c>
      <c r="Z28" s="228" t="s">
        <v>270</v>
      </c>
    </row>
    <row r="29" spans="1:26" ht="15.75" thickBot="1" x14ac:dyDescent="0.3">
      <c r="A29" s="362">
        <v>2</v>
      </c>
      <c r="B29" s="406" t="s">
        <v>123</v>
      </c>
      <c r="C29" s="407" t="s">
        <v>124</v>
      </c>
      <c r="D29" s="408">
        <v>71009981</v>
      </c>
      <c r="E29" s="408">
        <v>102274711</v>
      </c>
      <c r="F29" s="409">
        <v>600047539</v>
      </c>
      <c r="G29" s="134" t="s">
        <v>192</v>
      </c>
      <c r="H29" s="37" t="s">
        <v>100</v>
      </c>
      <c r="I29" s="119" t="s">
        <v>175</v>
      </c>
      <c r="J29" s="146" t="s">
        <v>178</v>
      </c>
      <c r="K29" s="156" t="s">
        <v>192</v>
      </c>
      <c r="L29" s="332">
        <v>9000000</v>
      </c>
      <c r="M29" s="123">
        <f t="shared" ref="M29:M161" si="1">L29/100*70</f>
        <v>6300000</v>
      </c>
      <c r="N29" s="333">
        <v>2025</v>
      </c>
      <c r="O29" s="334">
        <v>2026</v>
      </c>
      <c r="P29" s="99"/>
      <c r="Q29" s="167"/>
      <c r="R29" s="167"/>
      <c r="S29" s="190"/>
      <c r="T29" s="80"/>
      <c r="U29" s="80"/>
      <c r="V29" s="80"/>
      <c r="W29" s="80"/>
      <c r="X29" s="80"/>
      <c r="Y29" s="99" t="s">
        <v>270</v>
      </c>
      <c r="Z29" s="190" t="s">
        <v>270</v>
      </c>
    </row>
    <row r="30" spans="1:26" ht="15.75" thickBot="1" x14ac:dyDescent="0.3">
      <c r="A30" s="363"/>
      <c r="B30" s="348"/>
      <c r="C30" s="351"/>
      <c r="D30" s="354"/>
      <c r="E30" s="354"/>
      <c r="F30" s="345"/>
      <c r="G30" s="134" t="s">
        <v>437</v>
      </c>
      <c r="H30" s="37" t="s">
        <v>100</v>
      </c>
      <c r="I30" s="119" t="s">
        <v>175</v>
      </c>
      <c r="J30" s="146" t="s">
        <v>178</v>
      </c>
      <c r="K30" s="156" t="s">
        <v>437</v>
      </c>
      <c r="L30" s="151">
        <v>200000</v>
      </c>
      <c r="M30" s="123">
        <f t="shared" si="1"/>
        <v>140000</v>
      </c>
      <c r="N30" s="32">
        <v>2022</v>
      </c>
      <c r="O30" s="33">
        <v>2022</v>
      </c>
      <c r="P30" s="99"/>
      <c r="Q30" s="167"/>
      <c r="R30" s="167"/>
      <c r="S30" s="190"/>
      <c r="T30" s="80"/>
      <c r="U30" s="80"/>
      <c r="V30" s="80"/>
      <c r="W30" s="80"/>
      <c r="X30" s="80"/>
      <c r="Y30" s="99" t="s">
        <v>270</v>
      </c>
      <c r="Z30" s="190" t="s">
        <v>270</v>
      </c>
    </row>
    <row r="31" spans="1:26" ht="48.75" customHeight="1" thickBot="1" x14ac:dyDescent="0.3">
      <c r="A31" s="362">
        <v>3</v>
      </c>
      <c r="B31" s="347" t="s">
        <v>125</v>
      </c>
      <c r="C31" s="350" t="s">
        <v>126</v>
      </c>
      <c r="D31" s="353">
        <v>71004441</v>
      </c>
      <c r="E31" s="353">
        <v>108029646</v>
      </c>
      <c r="F31" s="344">
        <v>600047750</v>
      </c>
      <c r="G31" s="134" t="s">
        <v>201</v>
      </c>
      <c r="H31" s="86" t="s">
        <v>100</v>
      </c>
      <c r="I31" s="126" t="s">
        <v>175</v>
      </c>
      <c r="J31" s="147" t="s">
        <v>180</v>
      </c>
      <c r="K31" s="192" t="s">
        <v>201</v>
      </c>
      <c r="L31" s="152">
        <v>5000000</v>
      </c>
      <c r="M31" s="128">
        <f t="shared" si="1"/>
        <v>3500000</v>
      </c>
      <c r="N31" s="93">
        <v>2022</v>
      </c>
      <c r="O31" s="94">
        <v>2025</v>
      </c>
      <c r="P31" s="99" t="s">
        <v>198</v>
      </c>
      <c r="Q31" s="167" t="s">
        <v>198</v>
      </c>
      <c r="R31" s="167" t="s">
        <v>198</v>
      </c>
      <c r="S31" s="190" t="s">
        <v>198</v>
      </c>
      <c r="T31" s="80" t="s">
        <v>198</v>
      </c>
      <c r="U31" s="80" t="s">
        <v>198</v>
      </c>
      <c r="V31" s="80" t="s">
        <v>198</v>
      </c>
      <c r="W31" s="80" t="s">
        <v>198</v>
      </c>
      <c r="X31" s="80" t="s">
        <v>198</v>
      </c>
      <c r="Y31" s="99" t="s">
        <v>270</v>
      </c>
      <c r="Z31" s="190" t="s">
        <v>270</v>
      </c>
    </row>
    <row r="32" spans="1:26" ht="78.75" customHeight="1" thickBot="1" x14ac:dyDescent="0.3">
      <c r="A32" s="363"/>
      <c r="B32" s="348"/>
      <c r="C32" s="351"/>
      <c r="D32" s="354"/>
      <c r="E32" s="354"/>
      <c r="F32" s="345"/>
      <c r="G32" s="140" t="s">
        <v>229</v>
      </c>
      <c r="H32" s="86" t="s">
        <v>100</v>
      </c>
      <c r="I32" s="126" t="s">
        <v>175</v>
      </c>
      <c r="J32" s="148" t="s">
        <v>180</v>
      </c>
      <c r="K32" s="192" t="s">
        <v>229</v>
      </c>
      <c r="L32" s="153">
        <v>15000000</v>
      </c>
      <c r="M32" s="128">
        <f t="shared" si="1"/>
        <v>10500000</v>
      </c>
      <c r="N32" s="113">
        <v>2023</v>
      </c>
      <c r="O32" s="109">
        <v>2026</v>
      </c>
      <c r="P32" s="114" t="s">
        <v>198</v>
      </c>
      <c r="Q32" s="115" t="s">
        <v>198</v>
      </c>
      <c r="R32" s="115" t="s">
        <v>198</v>
      </c>
      <c r="S32" s="116" t="s">
        <v>198</v>
      </c>
      <c r="T32" s="186" t="s">
        <v>198</v>
      </c>
      <c r="U32" s="186" t="s">
        <v>198</v>
      </c>
      <c r="V32" s="186" t="s">
        <v>198</v>
      </c>
      <c r="W32" s="186" t="s">
        <v>198</v>
      </c>
      <c r="X32" s="186" t="s">
        <v>198</v>
      </c>
      <c r="Y32" s="114" t="s">
        <v>270</v>
      </c>
      <c r="Z32" s="187" t="s">
        <v>270</v>
      </c>
    </row>
    <row r="33" spans="1:26" ht="15.75" thickBot="1" x14ac:dyDescent="0.3">
      <c r="A33" s="363"/>
      <c r="B33" s="348"/>
      <c r="C33" s="351"/>
      <c r="D33" s="354"/>
      <c r="E33" s="354"/>
      <c r="F33" s="345"/>
      <c r="G33" s="100" t="s">
        <v>230</v>
      </c>
      <c r="H33" s="86" t="s">
        <v>100</v>
      </c>
      <c r="I33" s="126" t="s">
        <v>175</v>
      </c>
      <c r="J33" s="148" t="s">
        <v>180</v>
      </c>
      <c r="K33" s="156" t="s">
        <v>230</v>
      </c>
      <c r="L33" s="153">
        <v>20000000</v>
      </c>
      <c r="M33" s="128">
        <f t="shared" si="1"/>
        <v>14000000</v>
      </c>
      <c r="N33" s="113">
        <v>2023</v>
      </c>
      <c r="O33" s="109">
        <v>2027</v>
      </c>
      <c r="P33" s="75"/>
      <c r="Q33" s="76"/>
      <c r="R33" s="76"/>
      <c r="S33" s="77"/>
      <c r="T33" s="78"/>
      <c r="U33" s="78"/>
      <c r="V33" s="78"/>
      <c r="W33" s="78"/>
      <c r="X33" s="193" t="s">
        <v>198</v>
      </c>
      <c r="Y33" s="114" t="s">
        <v>270</v>
      </c>
      <c r="Z33" s="195" t="s">
        <v>270</v>
      </c>
    </row>
    <row r="34" spans="1:26" ht="15.75" thickBot="1" x14ac:dyDescent="0.3">
      <c r="A34" s="363"/>
      <c r="B34" s="348"/>
      <c r="C34" s="351"/>
      <c r="D34" s="354"/>
      <c r="E34" s="354"/>
      <c r="F34" s="345"/>
      <c r="G34" s="125" t="s">
        <v>283</v>
      </c>
      <c r="H34" s="86" t="s">
        <v>100</v>
      </c>
      <c r="I34" s="126" t="s">
        <v>175</v>
      </c>
      <c r="J34" s="148" t="s">
        <v>180</v>
      </c>
      <c r="K34" s="156" t="s">
        <v>283</v>
      </c>
      <c r="L34" s="153">
        <v>300000</v>
      </c>
      <c r="M34" s="128">
        <f t="shared" si="1"/>
        <v>210000</v>
      </c>
      <c r="N34" s="113">
        <v>2022</v>
      </c>
      <c r="O34" s="109">
        <v>2024</v>
      </c>
      <c r="P34" s="114"/>
      <c r="Q34" s="115"/>
      <c r="R34" s="115"/>
      <c r="S34" s="195" t="s">
        <v>198</v>
      </c>
      <c r="T34" s="193"/>
      <c r="U34" s="193"/>
      <c r="V34" s="193"/>
      <c r="W34" s="193"/>
      <c r="X34" s="193"/>
      <c r="Y34" s="114" t="s">
        <v>270</v>
      </c>
      <c r="Z34" s="195" t="s">
        <v>270</v>
      </c>
    </row>
    <row r="35" spans="1:26" ht="26.25" thickBot="1" x14ac:dyDescent="0.3">
      <c r="A35" s="363"/>
      <c r="B35" s="348"/>
      <c r="C35" s="351"/>
      <c r="D35" s="354"/>
      <c r="E35" s="354"/>
      <c r="F35" s="345"/>
      <c r="G35" s="125" t="s">
        <v>281</v>
      </c>
      <c r="H35" s="86" t="s">
        <v>100</v>
      </c>
      <c r="I35" s="126" t="s">
        <v>175</v>
      </c>
      <c r="J35" s="148" t="s">
        <v>180</v>
      </c>
      <c r="K35" s="156" t="s">
        <v>282</v>
      </c>
      <c r="L35" s="153">
        <v>500000</v>
      </c>
      <c r="M35" s="128">
        <f t="shared" si="1"/>
        <v>350000</v>
      </c>
      <c r="N35" s="113">
        <v>2022</v>
      </c>
      <c r="O35" s="109">
        <v>2025</v>
      </c>
      <c r="P35" s="114" t="s">
        <v>198</v>
      </c>
      <c r="Q35" s="115" t="s">
        <v>198</v>
      </c>
      <c r="R35" s="115" t="s">
        <v>198</v>
      </c>
      <c r="S35" s="187" t="s">
        <v>198</v>
      </c>
      <c r="T35" s="186"/>
      <c r="U35" s="186"/>
      <c r="V35" s="78"/>
      <c r="W35" s="78"/>
      <c r="X35" s="78"/>
      <c r="Y35" s="273" t="s">
        <v>270</v>
      </c>
      <c r="Z35" s="272" t="s">
        <v>270</v>
      </c>
    </row>
    <row r="36" spans="1:26" ht="25.5" x14ac:dyDescent="0.25">
      <c r="A36" s="363"/>
      <c r="B36" s="348"/>
      <c r="C36" s="351"/>
      <c r="D36" s="354"/>
      <c r="E36" s="354"/>
      <c r="F36" s="345"/>
      <c r="G36" s="125" t="s">
        <v>231</v>
      </c>
      <c r="H36" s="86" t="s">
        <v>100</v>
      </c>
      <c r="I36" s="126" t="s">
        <v>175</v>
      </c>
      <c r="J36" s="148" t="s">
        <v>180</v>
      </c>
      <c r="K36" s="156" t="s">
        <v>231</v>
      </c>
      <c r="L36" s="153">
        <v>2000000</v>
      </c>
      <c r="M36" s="128">
        <f t="shared" si="1"/>
        <v>1400000</v>
      </c>
      <c r="N36" s="113">
        <v>2022</v>
      </c>
      <c r="O36" s="109">
        <v>2027</v>
      </c>
      <c r="P36" s="75"/>
      <c r="Q36" s="115"/>
      <c r="R36" s="115"/>
      <c r="S36" s="116"/>
      <c r="T36" s="78"/>
      <c r="U36" s="186" t="s">
        <v>198</v>
      </c>
      <c r="V36" s="186"/>
      <c r="W36" s="186"/>
      <c r="X36" s="186"/>
      <c r="Y36" s="114" t="s">
        <v>270</v>
      </c>
      <c r="Z36" s="187" t="s">
        <v>270</v>
      </c>
    </row>
    <row r="37" spans="1:26" x14ac:dyDescent="0.25">
      <c r="A37" s="74">
        <v>4</v>
      </c>
      <c r="B37" s="163" t="s">
        <v>127</v>
      </c>
      <c r="C37" s="76" t="s">
        <v>128</v>
      </c>
      <c r="D37" s="76">
        <v>71009892</v>
      </c>
      <c r="E37" s="76">
        <v>102274851</v>
      </c>
      <c r="F37" s="77">
        <v>600047628</v>
      </c>
      <c r="G37" s="125" t="s">
        <v>246</v>
      </c>
      <c r="H37" s="37" t="s">
        <v>100</v>
      </c>
      <c r="I37" s="119" t="s">
        <v>175</v>
      </c>
      <c r="J37" s="149" t="s">
        <v>247</v>
      </c>
      <c r="K37" s="64" t="s">
        <v>246</v>
      </c>
      <c r="L37" s="154">
        <v>8000000</v>
      </c>
      <c r="M37" s="123">
        <f t="shared" si="1"/>
        <v>5600000</v>
      </c>
      <c r="N37" s="75">
        <v>2022</v>
      </c>
      <c r="O37" s="77">
        <v>2027</v>
      </c>
      <c r="P37" s="75"/>
      <c r="Q37" s="76"/>
      <c r="R37" s="76"/>
      <c r="S37" s="77"/>
      <c r="T37" s="78"/>
      <c r="U37" s="78"/>
      <c r="V37" s="78"/>
      <c r="W37" s="78"/>
      <c r="X37" s="78"/>
      <c r="Y37" s="75"/>
      <c r="Z37" s="77"/>
    </row>
    <row r="38" spans="1:26" x14ac:dyDescent="0.25">
      <c r="A38" s="362">
        <v>5</v>
      </c>
      <c r="B38" s="347" t="s">
        <v>129</v>
      </c>
      <c r="C38" s="350" t="s">
        <v>130</v>
      </c>
      <c r="D38" s="353">
        <v>70997314</v>
      </c>
      <c r="E38" s="353">
        <v>102274738</v>
      </c>
      <c r="F38" s="388">
        <v>600047555</v>
      </c>
      <c r="G38" s="125" t="s">
        <v>216</v>
      </c>
      <c r="H38" s="86" t="s">
        <v>100</v>
      </c>
      <c r="I38" s="126" t="s">
        <v>175</v>
      </c>
      <c r="J38" s="148" t="s">
        <v>205</v>
      </c>
      <c r="K38" s="101" t="s">
        <v>216</v>
      </c>
      <c r="L38" s="153">
        <v>1000000</v>
      </c>
      <c r="M38" s="128">
        <f t="shared" si="1"/>
        <v>700000</v>
      </c>
      <c r="N38" s="113">
        <v>2021</v>
      </c>
      <c r="O38" s="109">
        <v>2022</v>
      </c>
      <c r="P38" s="75"/>
      <c r="Q38" s="76"/>
      <c r="R38" s="76"/>
      <c r="S38" s="77"/>
      <c r="T38" s="78"/>
      <c r="U38" s="78"/>
      <c r="V38" s="241" t="s">
        <v>198</v>
      </c>
      <c r="W38" s="241" t="s">
        <v>198</v>
      </c>
      <c r="X38" s="78"/>
      <c r="Y38" s="267" t="s">
        <v>270</v>
      </c>
      <c r="Z38" s="269" t="s">
        <v>270</v>
      </c>
    </row>
    <row r="39" spans="1:26" x14ac:dyDescent="0.25">
      <c r="A39" s="363"/>
      <c r="B39" s="348"/>
      <c r="C39" s="351"/>
      <c r="D39" s="354"/>
      <c r="E39" s="354"/>
      <c r="F39" s="389"/>
      <c r="G39" s="125" t="s">
        <v>243</v>
      </c>
      <c r="H39" s="86" t="s">
        <v>100</v>
      </c>
      <c r="I39" s="126" t="s">
        <v>175</v>
      </c>
      <c r="J39" s="148" t="s">
        <v>205</v>
      </c>
      <c r="K39" s="101" t="s">
        <v>438</v>
      </c>
      <c r="L39" s="153">
        <v>150000</v>
      </c>
      <c r="M39" s="128">
        <f t="shared" si="1"/>
        <v>105000</v>
      </c>
      <c r="N39" s="113">
        <v>2022</v>
      </c>
      <c r="O39" s="109">
        <v>2022</v>
      </c>
      <c r="P39" s="114" t="s">
        <v>198</v>
      </c>
      <c r="Q39" s="115" t="s">
        <v>198</v>
      </c>
      <c r="R39" s="115" t="s">
        <v>198</v>
      </c>
      <c r="S39" s="116" t="s">
        <v>198</v>
      </c>
      <c r="T39" s="78"/>
      <c r="U39" s="78"/>
      <c r="V39" s="241"/>
      <c r="W39" s="241"/>
      <c r="X39" s="78"/>
      <c r="Y39" s="114" t="s">
        <v>270</v>
      </c>
      <c r="Z39" s="239" t="s">
        <v>270</v>
      </c>
    </row>
    <row r="40" spans="1:26" x14ac:dyDescent="0.25">
      <c r="A40" s="363"/>
      <c r="B40" s="348"/>
      <c r="C40" s="351"/>
      <c r="D40" s="354"/>
      <c r="E40" s="354"/>
      <c r="F40" s="389"/>
      <c r="G40" s="125" t="s">
        <v>217</v>
      </c>
      <c r="H40" s="86" t="s">
        <v>100</v>
      </c>
      <c r="I40" s="126" t="s">
        <v>175</v>
      </c>
      <c r="J40" s="148" t="s">
        <v>205</v>
      </c>
      <c r="K40" s="101" t="s">
        <v>217</v>
      </c>
      <c r="L40" s="153">
        <v>500000</v>
      </c>
      <c r="M40" s="128">
        <f t="shared" si="1"/>
        <v>350000</v>
      </c>
      <c r="N40" s="113">
        <v>2021</v>
      </c>
      <c r="O40" s="109">
        <v>2022</v>
      </c>
      <c r="P40" s="114" t="s">
        <v>198</v>
      </c>
      <c r="Q40" s="115" t="s">
        <v>198</v>
      </c>
      <c r="R40" s="115" t="s">
        <v>198</v>
      </c>
      <c r="S40" s="116" t="s">
        <v>198</v>
      </c>
      <c r="T40" s="78"/>
      <c r="U40" s="78"/>
      <c r="V40" s="78"/>
      <c r="W40" s="78"/>
      <c r="X40" s="78"/>
      <c r="Y40" s="114" t="s">
        <v>270</v>
      </c>
      <c r="Z40" s="239" t="s">
        <v>270</v>
      </c>
    </row>
    <row r="41" spans="1:26" ht="30" x14ac:dyDescent="0.25">
      <c r="A41" s="362">
        <v>6</v>
      </c>
      <c r="B41" s="347" t="s">
        <v>131</v>
      </c>
      <c r="C41" s="350" t="s">
        <v>132</v>
      </c>
      <c r="D41" s="353">
        <v>75002884</v>
      </c>
      <c r="E41" s="353">
        <v>102274746</v>
      </c>
      <c r="F41" s="344">
        <v>600047563</v>
      </c>
      <c r="G41" s="211" t="s">
        <v>460</v>
      </c>
      <c r="H41" s="37" t="s">
        <v>100</v>
      </c>
      <c r="I41" s="119" t="s">
        <v>175</v>
      </c>
      <c r="J41" s="149" t="s">
        <v>181</v>
      </c>
      <c r="K41" s="188" t="s">
        <v>460</v>
      </c>
      <c r="L41" s="154">
        <v>6000000</v>
      </c>
      <c r="M41" s="123">
        <f t="shared" si="1"/>
        <v>4200000</v>
      </c>
      <c r="N41" s="75">
        <v>2022</v>
      </c>
      <c r="O41" s="77">
        <v>2025</v>
      </c>
      <c r="P41" s="75"/>
      <c r="Q41" s="76"/>
      <c r="R41" s="76"/>
      <c r="S41" s="77"/>
      <c r="T41" s="241" t="s">
        <v>198</v>
      </c>
      <c r="U41" s="78"/>
      <c r="V41" s="78"/>
      <c r="W41" s="78"/>
      <c r="X41" s="78"/>
      <c r="Y41" s="229" t="s">
        <v>383</v>
      </c>
      <c r="Z41" s="242" t="s">
        <v>270</v>
      </c>
    </row>
    <row r="42" spans="1:26" ht="90" x14ac:dyDescent="0.25">
      <c r="A42" s="363"/>
      <c r="B42" s="348"/>
      <c r="C42" s="351"/>
      <c r="D42" s="354"/>
      <c r="E42" s="354"/>
      <c r="F42" s="345"/>
      <c r="G42" s="211" t="s">
        <v>461</v>
      </c>
      <c r="H42" s="37" t="s">
        <v>100</v>
      </c>
      <c r="I42" s="119" t="s">
        <v>175</v>
      </c>
      <c r="J42" s="149" t="s">
        <v>181</v>
      </c>
      <c r="K42" s="188" t="s">
        <v>461</v>
      </c>
      <c r="L42" s="154">
        <v>1000000</v>
      </c>
      <c r="M42" s="123">
        <f t="shared" si="1"/>
        <v>700000</v>
      </c>
      <c r="N42" s="75">
        <v>2022</v>
      </c>
      <c r="O42" s="77">
        <v>2025</v>
      </c>
      <c r="P42" s="75"/>
      <c r="Q42" s="240" t="s">
        <v>198</v>
      </c>
      <c r="R42" s="240" t="s">
        <v>198</v>
      </c>
      <c r="S42" s="242"/>
      <c r="T42" s="241"/>
      <c r="U42" s="241"/>
      <c r="V42" s="241" t="s">
        <v>198</v>
      </c>
      <c r="W42" s="241" t="s">
        <v>198</v>
      </c>
      <c r="X42" s="241"/>
      <c r="Y42" s="252" t="s">
        <v>270</v>
      </c>
      <c r="Z42" s="242" t="s">
        <v>270</v>
      </c>
    </row>
    <row r="43" spans="1:26" ht="30" x14ac:dyDescent="0.25">
      <c r="A43" s="363"/>
      <c r="B43" s="348"/>
      <c r="C43" s="351"/>
      <c r="D43" s="354"/>
      <c r="E43" s="354"/>
      <c r="F43" s="345"/>
      <c r="G43" s="211" t="s">
        <v>462</v>
      </c>
      <c r="H43" s="37" t="s">
        <v>100</v>
      </c>
      <c r="I43" s="119" t="s">
        <v>175</v>
      </c>
      <c r="J43" s="149" t="s">
        <v>181</v>
      </c>
      <c r="K43" s="188" t="s">
        <v>462</v>
      </c>
      <c r="L43" s="154">
        <v>10000000</v>
      </c>
      <c r="M43" s="123">
        <f t="shared" si="1"/>
        <v>7000000</v>
      </c>
      <c r="N43" s="75">
        <v>2022</v>
      </c>
      <c r="O43" s="77">
        <v>2025</v>
      </c>
      <c r="P43" s="75"/>
      <c r="Q43" s="76"/>
      <c r="R43" s="76"/>
      <c r="S43" s="77"/>
      <c r="T43" s="78"/>
      <c r="U43" s="78"/>
      <c r="V43" s="78"/>
      <c r="W43" s="78"/>
      <c r="X43" s="78"/>
      <c r="Y43" s="229" t="s">
        <v>383</v>
      </c>
      <c r="Z43" s="242" t="s">
        <v>270</v>
      </c>
    </row>
    <row r="44" spans="1:26" ht="30" x14ac:dyDescent="0.25">
      <c r="A44" s="363"/>
      <c r="B44" s="348"/>
      <c r="C44" s="351"/>
      <c r="D44" s="354"/>
      <c r="E44" s="354"/>
      <c r="F44" s="345"/>
      <c r="G44" s="211" t="s">
        <v>463</v>
      </c>
      <c r="H44" s="37" t="s">
        <v>100</v>
      </c>
      <c r="I44" s="119" t="s">
        <v>175</v>
      </c>
      <c r="J44" s="149" t="s">
        <v>181</v>
      </c>
      <c r="K44" s="64" t="s">
        <v>463</v>
      </c>
      <c r="L44" s="154">
        <v>1500000</v>
      </c>
      <c r="M44" s="123">
        <f t="shared" si="1"/>
        <v>1050000</v>
      </c>
      <c r="N44" s="75">
        <v>2022</v>
      </c>
      <c r="O44" s="77">
        <v>2025</v>
      </c>
      <c r="P44" s="75"/>
      <c r="Q44" s="76"/>
      <c r="R44" s="76"/>
      <c r="S44" s="77"/>
      <c r="T44" s="78"/>
      <c r="U44" s="78"/>
      <c r="V44" s="78"/>
      <c r="W44" s="78"/>
      <c r="X44" s="78"/>
      <c r="Y44" s="229" t="s">
        <v>383</v>
      </c>
      <c r="Z44" s="242" t="s">
        <v>270</v>
      </c>
    </row>
    <row r="45" spans="1:26" ht="64.5" x14ac:dyDescent="0.25">
      <c r="A45" s="363"/>
      <c r="B45" s="348"/>
      <c r="C45" s="351"/>
      <c r="D45" s="354"/>
      <c r="E45" s="354"/>
      <c r="F45" s="345"/>
      <c r="G45" s="211" t="s">
        <v>464</v>
      </c>
      <c r="H45" s="37" t="s">
        <v>100</v>
      </c>
      <c r="I45" s="119" t="s">
        <v>175</v>
      </c>
      <c r="J45" s="149" t="s">
        <v>181</v>
      </c>
      <c r="K45" s="188" t="s">
        <v>464</v>
      </c>
      <c r="L45" s="154">
        <v>2500000</v>
      </c>
      <c r="M45" s="123">
        <f t="shared" si="1"/>
        <v>1750000</v>
      </c>
      <c r="N45" s="75">
        <v>2022</v>
      </c>
      <c r="O45" s="77">
        <v>2025</v>
      </c>
      <c r="P45" s="75"/>
      <c r="Q45" s="76"/>
      <c r="R45" s="76"/>
      <c r="S45" s="242" t="s">
        <v>198</v>
      </c>
      <c r="T45" s="78"/>
      <c r="U45" s="78"/>
      <c r="V45" s="78"/>
      <c r="W45" s="78"/>
      <c r="X45" s="241" t="s">
        <v>198</v>
      </c>
      <c r="Y45" s="229" t="s">
        <v>383</v>
      </c>
      <c r="Z45" s="242" t="s">
        <v>270</v>
      </c>
    </row>
    <row r="46" spans="1:26" x14ac:dyDescent="0.25">
      <c r="A46" s="362">
        <v>7</v>
      </c>
      <c r="B46" s="347" t="s">
        <v>133</v>
      </c>
      <c r="C46" s="350" t="s">
        <v>134</v>
      </c>
      <c r="D46" s="353">
        <v>71000241</v>
      </c>
      <c r="E46" s="353">
        <v>102274789</v>
      </c>
      <c r="F46" s="344">
        <v>600047784</v>
      </c>
      <c r="G46" s="125" t="s">
        <v>239</v>
      </c>
      <c r="H46" s="86" t="s">
        <v>100</v>
      </c>
      <c r="I46" s="126" t="s">
        <v>175</v>
      </c>
      <c r="J46" s="148" t="s">
        <v>183</v>
      </c>
      <c r="K46" s="101" t="s">
        <v>239</v>
      </c>
      <c r="L46" s="299">
        <v>4400000</v>
      </c>
      <c r="M46" s="128">
        <f t="shared" si="1"/>
        <v>3080000</v>
      </c>
      <c r="N46" s="113">
        <v>2022</v>
      </c>
      <c r="O46" s="109">
        <v>2027</v>
      </c>
      <c r="P46" s="114"/>
      <c r="Q46" s="115" t="s">
        <v>198</v>
      </c>
      <c r="R46" s="115" t="s">
        <v>198</v>
      </c>
      <c r="S46" s="116"/>
      <c r="T46" s="84"/>
      <c r="U46" s="84"/>
      <c r="V46" s="84" t="s">
        <v>198</v>
      </c>
      <c r="W46" s="214" t="s">
        <v>198</v>
      </c>
      <c r="X46" s="214"/>
      <c r="Y46" s="114" t="s">
        <v>270</v>
      </c>
      <c r="Z46" s="215" t="s">
        <v>270</v>
      </c>
    </row>
    <row r="47" spans="1:26" ht="25.5" x14ac:dyDescent="0.25">
      <c r="A47" s="363"/>
      <c r="B47" s="348"/>
      <c r="C47" s="351"/>
      <c r="D47" s="354"/>
      <c r="E47" s="354"/>
      <c r="F47" s="345"/>
      <c r="G47" s="125" t="s">
        <v>240</v>
      </c>
      <c r="H47" s="86" t="s">
        <v>100</v>
      </c>
      <c r="I47" s="126" t="s">
        <v>175</v>
      </c>
      <c r="J47" s="148" t="s">
        <v>183</v>
      </c>
      <c r="K47" s="101" t="s">
        <v>240</v>
      </c>
      <c r="L47" s="299">
        <v>3300000</v>
      </c>
      <c r="M47" s="128">
        <f t="shared" si="1"/>
        <v>2310000</v>
      </c>
      <c r="N47" s="113">
        <v>2022</v>
      </c>
      <c r="O47" s="109">
        <v>2027</v>
      </c>
      <c r="P47" s="114"/>
      <c r="Q47" s="115" t="s">
        <v>198</v>
      </c>
      <c r="R47" s="115" t="s">
        <v>198</v>
      </c>
      <c r="S47" s="116"/>
      <c r="T47" s="84"/>
      <c r="U47" s="84"/>
      <c r="V47" s="221"/>
      <c r="W47" s="214" t="s">
        <v>198</v>
      </c>
      <c r="X47" s="221"/>
      <c r="Y47" s="114" t="s">
        <v>270</v>
      </c>
      <c r="Z47" s="215" t="s">
        <v>270</v>
      </c>
    </row>
    <row r="48" spans="1:26" ht="29.25" customHeight="1" x14ac:dyDescent="0.25">
      <c r="A48" s="363"/>
      <c r="B48" s="348"/>
      <c r="C48" s="351"/>
      <c r="D48" s="354"/>
      <c r="E48" s="354"/>
      <c r="F48" s="345"/>
      <c r="G48" s="125" t="s">
        <v>332</v>
      </c>
      <c r="H48" s="86" t="s">
        <v>100</v>
      </c>
      <c r="I48" s="126" t="s">
        <v>175</v>
      </c>
      <c r="J48" s="148" t="s">
        <v>183</v>
      </c>
      <c r="K48" s="189" t="s">
        <v>333</v>
      </c>
      <c r="L48" s="299">
        <v>3300000</v>
      </c>
      <c r="M48" s="128">
        <f t="shared" si="1"/>
        <v>2310000</v>
      </c>
      <c r="N48" s="113">
        <v>2022</v>
      </c>
      <c r="O48" s="109">
        <v>2027</v>
      </c>
      <c r="P48" s="114"/>
      <c r="Q48" s="115"/>
      <c r="R48" s="115"/>
      <c r="S48" s="116"/>
      <c r="T48" s="84"/>
      <c r="U48" s="84"/>
      <c r="V48" s="221"/>
      <c r="W48" s="221"/>
      <c r="X48" s="221"/>
      <c r="Y48" s="114" t="s">
        <v>270</v>
      </c>
      <c r="Z48" s="215" t="s">
        <v>270</v>
      </c>
    </row>
    <row r="49" spans="1:26" ht="30" x14ac:dyDescent="0.25">
      <c r="A49" s="363"/>
      <c r="B49" s="348"/>
      <c r="C49" s="351"/>
      <c r="D49" s="354"/>
      <c r="E49" s="354"/>
      <c r="F49" s="345"/>
      <c r="G49" s="125" t="s">
        <v>465</v>
      </c>
      <c r="H49" s="86" t="s">
        <v>100</v>
      </c>
      <c r="I49" s="126" t="s">
        <v>175</v>
      </c>
      <c r="J49" s="148" t="s">
        <v>183</v>
      </c>
      <c r="K49" s="189" t="s">
        <v>465</v>
      </c>
      <c r="L49" s="299">
        <v>9350000</v>
      </c>
      <c r="M49" s="128">
        <f t="shared" si="1"/>
        <v>6545000</v>
      </c>
      <c r="N49" s="300">
        <v>2023</v>
      </c>
      <c r="O49" s="301">
        <v>2027</v>
      </c>
      <c r="P49" s="114" t="s">
        <v>198</v>
      </c>
      <c r="Q49" s="115" t="s">
        <v>198</v>
      </c>
      <c r="R49" s="115" t="s">
        <v>198</v>
      </c>
      <c r="S49" s="116" t="s">
        <v>198</v>
      </c>
      <c r="T49" s="84"/>
      <c r="U49" s="84"/>
      <c r="V49" s="84"/>
      <c r="W49" s="78"/>
      <c r="X49" s="78"/>
      <c r="Y49" s="114" t="s">
        <v>287</v>
      </c>
      <c r="Z49" s="215" t="s">
        <v>287</v>
      </c>
    </row>
    <row r="50" spans="1:26" ht="63.75" x14ac:dyDescent="0.25">
      <c r="A50" s="363"/>
      <c r="B50" s="348"/>
      <c r="C50" s="351"/>
      <c r="D50" s="354"/>
      <c r="E50" s="354"/>
      <c r="F50" s="345"/>
      <c r="G50" s="125" t="s">
        <v>337</v>
      </c>
      <c r="H50" s="86" t="s">
        <v>100</v>
      </c>
      <c r="I50" s="126" t="s">
        <v>175</v>
      </c>
      <c r="J50" s="148" t="s">
        <v>183</v>
      </c>
      <c r="K50" s="189" t="s">
        <v>337</v>
      </c>
      <c r="L50" s="299">
        <v>99000000</v>
      </c>
      <c r="M50" s="128">
        <f t="shared" si="1"/>
        <v>69300000</v>
      </c>
      <c r="N50" s="113">
        <v>2022</v>
      </c>
      <c r="O50" s="109">
        <v>2027</v>
      </c>
      <c r="P50" s="114" t="s">
        <v>198</v>
      </c>
      <c r="Q50" s="115" t="s">
        <v>198</v>
      </c>
      <c r="R50" s="115" t="s">
        <v>198</v>
      </c>
      <c r="S50" s="116" t="s">
        <v>198</v>
      </c>
      <c r="T50" s="84"/>
      <c r="U50" s="84" t="s">
        <v>198</v>
      </c>
      <c r="V50" s="84" t="s">
        <v>198</v>
      </c>
      <c r="W50" s="214" t="s">
        <v>198</v>
      </c>
      <c r="X50" s="214" t="s">
        <v>198</v>
      </c>
      <c r="Y50" s="114" t="s">
        <v>287</v>
      </c>
      <c r="Z50" s="215" t="s">
        <v>270</v>
      </c>
    </row>
    <row r="51" spans="1:26" ht="78.75" customHeight="1" x14ac:dyDescent="0.25">
      <c r="A51" s="363"/>
      <c r="B51" s="348"/>
      <c r="C51" s="351"/>
      <c r="D51" s="354"/>
      <c r="E51" s="354"/>
      <c r="F51" s="345"/>
      <c r="G51" s="125" t="s">
        <v>334</v>
      </c>
      <c r="H51" s="86" t="s">
        <v>100</v>
      </c>
      <c r="I51" s="126" t="s">
        <v>175</v>
      </c>
      <c r="J51" s="148" t="s">
        <v>183</v>
      </c>
      <c r="K51" s="189" t="s">
        <v>334</v>
      </c>
      <c r="L51" s="299">
        <v>4400000</v>
      </c>
      <c r="M51" s="128">
        <f t="shared" si="1"/>
        <v>3080000</v>
      </c>
      <c r="N51" s="113">
        <v>2022</v>
      </c>
      <c r="O51" s="109">
        <v>2027</v>
      </c>
      <c r="P51" s="114" t="s">
        <v>198</v>
      </c>
      <c r="Q51" s="115" t="s">
        <v>198</v>
      </c>
      <c r="R51" s="115" t="s">
        <v>198</v>
      </c>
      <c r="S51" s="116" t="s">
        <v>198</v>
      </c>
      <c r="T51" s="84"/>
      <c r="U51" s="84"/>
      <c r="V51" s="84"/>
      <c r="W51" s="278"/>
      <c r="X51" s="241" t="s">
        <v>198</v>
      </c>
      <c r="Y51" s="114" t="s">
        <v>270</v>
      </c>
      <c r="Z51" s="215" t="s">
        <v>270</v>
      </c>
    </row>
    <row r="52" spans="1:26" ht="27.75" customHeight="1" x14ac:dyDescent="0.25">
      <c r="A52" s="363"/>
      <c r="B52" s="348"/>
      <c r="C52" s="351"/>
      <c r="D52" s="354"/>
      <c r="E52" s="354"/>
      <c r="F52" s="345"/>
      <c r="G52" s="125" t="s">
        <v>466</v>
      </c>
      <c r="H52" s="86" t="s">
        <v>100</v>
      </c>
      <c r="I52" s="126" t="s">
        <v>175</v>
      </c>
      <c r="J52" s="148" t="s">
        <v>183</v>
      </c>
      <c r="K52" s="189" t="s">
        <v>466</v>
      </c>
      <c r="L52" s="299">
        <v>24200000</v>
      </c>
      <c r="M52" s="128">
        <f t="shared" si="1"/>
        <v>16940000</v>
      </c>
      <c r="N52" s="113">
        <v>2022</v>
      </c>
      <c r="O52" s="109">
        <v>2027</v>
      </c>
      <c r="P52" s="114"/>
      <c r="Q52" s="115"/>
      <c r="R52" s="115"/>
      <c r="S52" s="116"/>
      <c r="T52" s="84"/>
      <c r="U52" s="84"/>
      <c r="V52" s="84" t="s">
        <v>198</v>
      </c>
      <c r="W52" s="78"/>
      <c r="X52" s="78"/>
      <c r="Y52" s="114" t="s">
        <v>287</v>
      </c>
      <c r="Z52" s="215" t="s">
        <v>287</v>
      </c>
    </row>
    <row r="53" spans="1:26" ht="30" x14ac:dyDescent="0.25">
      <c r="A53" s="363"/>
      <c r="B53" s="348"/>
      <c r="C53" s="351"/>
      <c r="D53" s="354"/>
      <c r="E53" s="354"/>
      <c r="F53" s="345"/>
      <c r="G53" s="125" t="s">
        <v>335</v>
      </c>
      <c r="H53" s="86" t="s">
        <v>100</v>
      </c>
      <c r="I53" s="126" t="s">
        <v>175</v>
      </c>
      <c r="J53" s="148" t="s">
        <v>183</v>
      </c>
      <c r="K53" s="189" t="s">
        <v>335</v>
      </c>
      <c r="L53" s="299">
        <v>8250000</v>
      </c>
      <c r="M53" s="128">
        <f t="shared" si="1"/>
        <v>5775000</v>
      </c>
      <c r="N53" s="113">
        <v>2022</v>
      </c>
      <c r="O53" s="109">
        <v>2027</v>
      </c>
      <c r="P53" s="114"/>
      <c r="Q53" s="115"/>
      <c r="R53" s="115"/>
      <c r="S53" s="116"/>
      <c r="T53" s="84"/>
      <c r="U53" s="84"/>
      <c r="V53" s="84" t="s">
        <v>198</v>
      </c>
      <c r="W53" s="78"/>
      <c r="X53" s="214"/>
      <c r="Y53" s="114" t="s">
        <v>287</v>
      </c>
      <c r="Z53" s="215" t="s">
        <v>270</v>
      </c>
    </row>
    <row r="54" spans="1:26" ht="30" x14ac:dyDescent="0.25">
      <c r="A54" s="363"/>
      <c r="B54" s="348"/>
      <c r="C54" s="351"/>
      <c r="D54" s="354"/>
      <c r="E54" s="354"/>
      <c r="F54" s="345"/>
      <c r="G54" s="125" t="s">
        <v>336</v>
      </c>
      <c r="H54" s="86" t="s">
        <v>100</v>
      </c>
      <c r="I54" s="126" t="s">
        <v>175</v>
      </c>
      <c r="J54" s="148" t="s">
        <v>183</v>
      </c>
      <c r="K54" s="189" t="s">
        <v>336</v>
      </c>
      <c r="L54" s="299">
        <v>18700000</v>
      </c>
      <c r="M54" s="128">
        <f t="shared" si="1"/>
        <v>13090000</v>
      </c>
      <c r="N54" s="114">
        <v>2022</v>
      </c>
      <c r="O54" s="215">
        <v>2027</v>
      </c>
      <c r="P54" s="114"/>
      <c r="Q54" s="216" t="s">
        <v>198</v>
      </c>
      <c r="R54" s="216" t="s">
        <v>198</v>
      </c>
      <c r="S54" s="215" t="s">
        <v>198</v>
      </c>
      <c r="T54" s="214" t="s">
        <v>198</v>
      </c>
      <c r="U54" s="214" t="s">
        <v>198</v>
      </c>
      <c r="V54" s="214" t="s">
        <v>198</v>
      </c>
      <c r="W54" s="214"/>
      <c r="X54" s="214" t="s">
        <v>198</v>
      </c>
      <c r="Y54" s="114" t="s">
        <v>287</v>
      </c>
      <c r="Z54" s="215" t="s">
        <v>287</v>
      </c>
    </row>
    <row r="55" spans="1:26" ht="25.5" x14ac:dyDescent="0.25">
      <c r="A55" s="363"/>
      <c r="B55" s="348"/>
      <c r="C55" s="351"/>
      <c r="D55" s="354"/>
      <c r="E55" s="354"/>
      <c r="F55" s="345"/>
      <c r="G55" s="125" t="s">
        <v>241</v>
      </c>
      <c r="H55" s="86" t="s">
        <v>100</v>
      </c>
      <c r="I55" s="126" t="s">
        <v>175</v>
      </c>
      <c r="J55" s="148" t="s">
        <v>183</v>
      </c>
      <c r="K55" s="101" t="s">
        <v>241</v>
      </c>
      <c r="L55" s="299">
        <v>1100000</v>
      </c>
      <c r="M55" s="128">
        <f t="shared" si="1"/>
        <v>770000</v>
      </c>
      <c r="N55" s="113">
        <v>2022</v>
      </c>
      <c r="O55" s="109">
        <v>2027</v>
      </c>
      <c r="P55" s="114"/>
      <c r="Q55" s="115"/>
      <c r="R55" s="115"/>
      <c r="S55" s="116"/>
      <c r="T55" s="84"/>
      <c r="U55" s="84"/>
      <c r="V55" s="84"/>
      <c r="W55" s="78"/>
      <c r="X55" s="78"/>
      <c r="Y55" s="114" t="s">
        <v>287</v>
      </c>
      <c r="Z55" s="215" t="s">
        <v>287</v>
      </c>
    </row>
    <row r="56" spans="1:26" ht="32.25" customHeight="1" x14ac:dyDescent="0.25">
      <c r="A56" s="362">
        <v>8</v>
      </c>
      <c r="B56" s="367" t="s">
        <v>492</v>
      </c>
      <c r="C56" s="350" t="s">
        <v>135</v>
      </c>
      <c r="D56" s="353">
        <v>49519026</v>
      </c>
      <c r="E56" s="353">
        <v>102274967</v>
      </c>
      <c r="F56" s="344">
        <v>600047679</v>
      </c>
      <c r="G56" s="125" t="s">
        <v>316</v>
      </c>
      <c r="H56" s="86" t="s">
        <v>100</v>
      </c>
      <c r="I56" s="126" t="s">
        <v>175</v>
      </c>
      <c r="J56" s="148" t="s">
        <v>182</v>
      </c>
      <c r="K56" s="189" t="s">
        <v>316</v>
      </c>
      <c r="L56" s="299">
        <v>10000000</v>
      </c>
      <c r="M56" s="128">
        <f t="shared" si="1"/>
        <v>7000000</v>
      </c>
      <c r="N56" s="300">
        <v>2023</v>
      </c>
      <c r="O56" s="301">
        <v>2025</v>
      </c>
      <c r="P56" s="114"/>
      <c r="Q56" s="115"/>
      <c r="R56" s="115"/>
      <c r="S56" s="116"/>
      <c r="T56" s="78"/>
      <c r="U56" s="78"/>
      <c r="V56" s="84"/>
      <c r="W56" s="84"/>
      <c r="X56" s="84"/>
      <c r="Y56" s="114" t="s">
        <v>318</v>
      </c>
      <c r="Z56" s="227" t="s">
        <v>270</v>
      </c>
    </row>
    <row r="57" spans="1:26" ht="45" customHeight="1" x14ac:dyDescent="0.25">
      <c r="A57" s="363"/>
      <c r="B57" s="368"/>
      <c r="C57" s="351"/>
      <c r="D57" s="354"/>
      <c r="E57" s="354"/>
      <c r="F57" s="345"/>
      <c r="G57" s="311" t="s">
        <v>495</v>
      </c>
      <c r="H57" s="86" t="s">
        <v>100</v>
      </c>
      <c r="I57" s="126" t="s">
        <v>175</v>
      </c>
      <c r="J57" s="148" t="s">
        <v>182</v>
      </c>
      <c r="K57" s="189" t="s">
        <v>496</v>
      </c>
      <c r="L57" s="307">
        <v>10000000</v>
      </c>
      <c r="M57" s="308">
        <f t="shared" si="1"/>
        <v>7000000</v>
      </c>
      <c r="N57" s="309">
        <v>2024</v>
      </c>
      <c r="O57" s="310">
        <v>2026</v>
      </c>
      <c r="P57" s="283"/>
      <c r="Q57" s="280" t="s">
        <v>198</v>
      </c>
      <c r="R57" s="280" t="s">
        <v>198</v>
      </c>
      <c r="S57" s="282"/>
      <c r="T57" s="78"/>
      <c r="U57" s="78"/>
      <c r="V57" s="281" t="s">
        <v>198</v>
      </c>
      <c r="W57" s="281" t="s">
        <v>198</v>
      </c>
      <c r="X57" s="281"/>
      <c r="Y57" s="283" t="s">
        <v>318</v>
      </c>
      <c r="Z57" s="282" t="s">
        <v>270</v>
      </c>
    </row>
    <row r="58" spans="1:26" ht="32.25" customHeight="1" x14ac:dyDescent="0.25">
      <c r="A58" s="363"/>
      <c r="B58" s="368"/>
      <c r="C58" s="351"/>
      <c r="D58" s="354"/>
      <c r="E58" s="354"/>
      <c r="F58" s="345"/>
      <c r="G58" s="311" t="s">
        <v>493</v>
      </c>
      <c r="H58" s="86" t="s">
        <v>100</v>
      </c>
      <c r="I58" s="126" t="s">
        <v>175</v>
      </c>
      <c r="J58" s="148" t="s">
        <v>182</v>
      </c>
      <c r="K58" s="189" t="s">
        <v>493</v>
      </c>
      <c r="L58" s="307">
        <v>6000000</v>
      </c>
      <c r="M58" s="308">
        <f t="shared" si="1"/>
        <v>4200000</v>
      </c>
      <c r="N58" s="309">
        <v>2023</v>
      </c>
      <c r="O58" s="310">
        <v>2025</v>
      </c>
      <c r="P58" s="283"/>
      <c r="Q58" s="280"/>
      <c r="R58" s="280"/>
      <c r="S58" s="282"/>
      <c r="T58" s="78"/>
      <c r="U58" s="78"/>
      <c r="V58" s="281"/>
      <c r="W58" s="281"/>
      <c r="X58" s="281"/>
      <c r="Y58" s="283" t="s">
        <v>494</v>
      </c>
      <c r="Z58" s="282" t="s">
        <v>270</v>
      </c>
    </row>
    <row r="59" spans="1:26" ht="32.25" customHeight="1" x14ac:dyDescent="0.25">
      <c r="A59" s="363"/>
      <c r="B59" s="368"/>
      <c r="C59" s="351"/>
      <c r="D59" s="354"/>
      <c r="E59" s="354"/>
      <c r="F59" s="345"/>
      <c r="G59" s="125" t="s">
        <v>317</v>
      </c>
      <c r="H59" s="86" t="s">
        <v>100</v>
      </c>
      <c r="I59" s="126" t="s">
        <v>175</v>
      </c>
      <c r="J59" s="148" t="s">
        <v>182</v>
      </c>
      <c r="K59" s="189" t="s">
        <v>317</v>
      </c>
      <c r="L59" s="153">
        <v>1500000</v>
      </c>
      <c r="M59" s="128">
        <f t="shared" si="1"/>
        <v>1050000</v>
      </c>
      <c r="N59" s="113">
        <v>2021</v>
      </c>
      <c r="O59" s="109">
        <v>2022</v>
      </c>
      <c r="P59" s="114"/>
      <c r="Q59" s="115"/>
      <c r="R59" s="115"/>
      <c r="S59" s="213"/>
      <c r="T59" s="78"/>
      <c r="U59" s="78"/>
      <c r="V59" s="212" t="s">
        <v>198</v>
      </c>
      <c r="W59" s="212"/>
      <c r="X59" s="212"/>
      <c r="Y59" s="114" t="s">
        <v>287</v>
      </c>
      <c r="Z59" s="227" t="s">
        <v>291</v>
      </c>
    </row>
    <row r="60" spans="1:26" ht="30.75" customHeight="1" x14ac:dyDescent="0.25">
      <c r="A60" s="362">
        <v>9</v>
      </c>
      <c r="B60" s="347" t="s">
        <v>136</v>
      </c>
      <c r="C60" s="350" t="s">
        <v>137</v>
      </c>
      <c r="D60" s="353">
        <v>70989044</v>
      </c>
      <c r="E60" s="400">
        <v>102274975</v>
      </c>
      <c r="F60" s="388">
        <v>600047687</v>
      </c>
      <c r="G60" s="232" t="s">
        <v>428</v>
      </c>
      <c r="H60" s="37" t="s">
        <v>100</v>
      </c>
      <c r="I60" s="119" t="s">
        <v>175</v>
      </c>
      <c r="J60" s="234" t="s">
        <v>194</v>
      </c>
      <c r="K60" s="64" t="s">
        <v>428</v>
      </c>
      <c r="L60" s="154">
        <v>1500000</v>
      </c>
      <c r="M60" s="123">
        <f t="shared" si="1"/>
        <v>1050000</v>
      </c>
      <c r="N60" s="75">
        <v>2022</v>
      </c>
      <c r="O60" s="77">
        <v>2025</v>
      </c>
      <c r="P60" s="75"/>
      <c r="Q60" s="240" t="s">
        <v>198</v>
      </c>
      <c r="R60" s="240" t="s">
        <v>198</v>
      </c>
      <c r="S60" s="77"/>
      <c r="T60" s="78"/>
      <c r="U60" s="78"/>
      <c r="V60" s="78"/>
      <c r="W60" s="78"/>
      <c r="X60" s="78"/>
      <c r="Y60" s="114" t="s">
        <v>270</v>
      </c>
      <c r="Z60" s="227" t="s">
        <v>270</v>
      </c>
    </row>
    <row r="61" spans="1:26" ht="30" x14ac:dyDescent="0.25">
      <c r="A61" s="363"/>
      <c r="B61" s="348"/>
      <c r="C61" s="351"/>
      <c r="D61" s="354"/>
      <c r="E61" s="401"/>
      <c r="F61" s="389"/>
      <c r="G61" s="232" t="s">
        <v>458</v>
      </c>
      <c r="H61" s="37" t="s">
        <v>100</v>
      </c>
      <c r="I61" s="119" t="s">
        <v>175</v>
      </c>
      <c r="J61" s="234" t="s">
        <v>194</v>
      </c>
      <c r="K61" s="64" t="s">
        <v>458</v>
      </c>
      <c r="L61" s="154">
        <v>5500000</v>
      </c>
      <c r="M61" s="123">
        <f t="shared" si="1"/>
        <v>3850000</v>
      </c>
      <c r="N61" s="75">
        <v>2022</v>
      </c>
      <c r="O61" s="77">
        <v>2025</v>
      </c>
      <c r="P61" s="252" t="s">
        <v>198</v>
      </c>
      <c r="Q61" s="240"/>
      <c r="R61" s="240"/>
      <c r="S61" s="242" t="s">
        <v>198</v>
      </c>
      <c r="T61" s="78"/>
      <c r="U61" s="78"/>
      <c r="V61" s="78"/>
      <c r="W61" s="78"/>
      <c r="X61" s="78"/>
      <c r="Y61" s="252" t="s">
        <v>270</v>
      </c>
      <c r="Z61" s="242" t="s">
        <v>270</v>
      </c>
    </row>
    <row r="62" spans="1:26" ht="30" x14ac:dyDescent="0.25">
      <c r="A62" s="363"/>
      <c r="B62" s="348"/>
      <c r="C62" s="351"/>
      <c r="D62" s="354"/>
      <c r="E62" s="401"/>
      <c r="F62" s="389"/>
      <c r="G62" s="232" t="s">
        <v>459</v>
      </c>
      <c r="H62" s="37" t="s">
        <v>100</v>
      </c>
      <c r="I62" s="119" t="s">
        <v>175</v>
      </c>
      <c r="J62" s="234" t="s">
        <v>194</v>
      </c>
      <c r="K62" s="64" t="s">
        <v>459</v>
      </c>
      <c r="L62" s="154">
        <v>750000</v>
      </c>
      <c r="M62" s="123">
        <f t="shared" si="1"/>
        <v>525000</v>
      </c>
      <c r="N62" s="75">
        <v>2022</v>
      </c>
      <c r="O62" s="77">
        <v>2025</v>
      </c>
      <c r="P62" s="75"/>
      <c r="Q62" s="76"/>
      <c r="R62" s="76"/>
      <c r="S62" s="77"/>
      <c r="T62" s="78"/>
      <c r="U62" s="78"/>
      <c r="V62" s="78"/>
      <c r="W62" s="78"/>
      <c r="X62" s="78"/>
      <c r="Y62" s="252" t="s">
        <v>270</v>
      </c>
      <c r="Z62" s="242" t="s">
        <v>270</v>
      </c>
    </row>
    <row r="63" spans="1:26" ht="30" x14ac:dyDescent="0.25">
      <c r="A63" s="362">
        <v>10</v>
      </c>
      <c r="B63" s="347" t="s">
        <v>138</v>
      </c>
      <c r="C63" s="350" t="s">
        <v>139</v>
      </c>
      <c r="D63" s="353">
        <v>71004505</v>
      </c>
      <c r="E63" s="353">
        <v>102274550</v>
      </c>
      <c r="F63" s="353">
        <v>600047431</v>
      </c>
      <c r="G63" s="211" t="s">
        <v>410</v>
      </c>
      <c r="H63" s="37" t="s">
        <v>100</v>
      </c>
      <c r="I63" s="119" t="s">
        <v>175</v>
      </c>
      <c r="J63" s="149" t="s">
        <v>409</v>
      </c>
      <c r="K63" s="188" t="s">
        <v>410</v>
      </c>
      <c r="L63" s="154">
        <v>3000000</v>
      </c>
      <c r="M63" s="123">
        <f t="shared" si="1"/>
        <v>2100000</v>
      </c>
      <c r="N63" s="75">
        <v>2022</v>
      </c>
      <c r="O63" s="77">
        <v>2023</v>
      </c>
      <c r="P63" s="75"/>
      <c r="Q63" s="76"/>
      <c r="R63" s="76"/>
      <c r="S63" s="77"/>
      <c r="T63" s="78"/>
      <c r="U63" s="78"/>
      <c r="V63" s="78"/>
      <c r="W63" s="78"/>
      <c r="X63" s="78"/>
      <c r="Y63" s="114" t="s">
        <v>270</v>
      </c>
      <c r="Z63" s="227" t="s">
        <v>270</v>
      </c>
    </row>
    <row r="64" spans="1:26" ht="30" x14ac:dyDescent="0.25">
      <c r="A64" s="363"/>
      <c r="B64" s="348"/>
      <c r="C64" s="351"/>
      <c r="D64" s="354"/>
      <c r="E64" s="354"/>
      <c r="F64" s="354"/>
      <c r="G64" s="211" t="s">
        <v>411</v>
      </c>
      <c r="H64" s="37" t="s">
        <v>100</v>
      </c>
      <c r="I64" s="119" t="s">
        <v>175</v>
      </c>
      <c r="J64" s="149" t="s">
        <v>409</v>
      </c>
      <c r="K64" s="188" t="s">
        <v>411</v>
      </c>
      <c r="L64" s="154">
        <v>3000000</v>
      </c>
      <c r="M64" s="123">
        <f t="shared" si="1"/>
        <v>2100000</v>
      </c>
      <c r="N64" s="75">
        <v>2022</v>
      </c>
      <c r="O64" s="77">
        <v>2027</v>
      </c>
      <c r="P64" s="75"/>
      <c r="Q64" s="76"/>
      <c r="R64" s="76"/>
      <c r="S64" s="77"/>
      <c r="T64" s="78"/>
      <c r="U64" s="78"/>
      <c r="V64" s="78"/>
      <c r="W64" s="78"/>
      <c r="X64" s="78"/>
      <c r="Y64" s="114" t="s">
        <v>270</v>
      </c>
      <c r="Z64" s="227" t="s">
        <v>270</v>
      </c>
    </row>
    <row r="65" spans="1:26" x14ac:dyDescent="0.25">
      <c r="A65" s="363"/>
      <c r="B65" s="348"/>
      <c r="C65" s="351"/>
      <c r="D65" s="354"/>
      <c r="E65" s="354"/>
      <c r="F65" s="354"/>
      <c r="G65" s="232" t="s">
        <v>412</v>
      </c>
      <c r="H65" s="37" t="s">
        <v>100</v>
      </c>
      <c r="I65" s="119" t="s">
        <v>175</v>
      </c>
      <c r="J65" s="149" t="s">
        <v>409</v>
      </c>
      <c r="K65" s="64" t="s">
        <v>412</v>
      </c>
      <c r="L65" s="154">
        <v>2000000</v>
      </c>
      <c r="M65" s="123">
        <f t="shared" si="1"/>
        <v>1400000</v>
      </c>
      <c r="N65" s="75">
        <v>2022</v>
      </c>
      <c r="O65" s="77">
        <v>2027</v>
      </c>
      <c r="P65" s="75"/>
      <c r="Q65" s="225" t="s">
        <v>198</v>
      </c>
      <c r="R65" s="225" t="s">
        <v>198</v>
      </c>
      <c r="S65" s="77"/>
      <c r="T65" s="78"/>
      <c r="U65" s="78"/>
      <c r="V65" s="78"/>
      <c r="W65" s="78"/>
      <c r="X65" s="78"/>
      <c r="Y65" s="114" t="s">
        <v>270</v>
      </c>
      <c r="Z65" s="227" t="s">
        <v>270</v>
      </c>
    </row>
    <row r="66" spans="1:26" ht="25.5" x14ac:dyDescent="0.25">
      <c r="A66" s="84">
        <v>11</v>
      </c>
      <c r="B66" s="113" t="s">
        <v>140</v>
      </c>
      <c r="C66" s="108" t="s">
        <v>141</v>
      </c>
      <c r="D66" s="108">
        <v>70992517</v>
      </c>
      <c r="E66" s="108">
        <v>102274568</v>
      </c>
      <c r="F66" s="109">
        <v>600047440</v>
      </c>
      <c r="G66" s="125" t="s">
        <v>204</v>
      </c>
      <c r="H66" s="86" t="s">
        <v>100</v>
      </c>
      <c r="I66" s="126" t="s">
        <v>175</v>
      </c>
      <c r="J66" s="148" t="s">
        <v>195</v>
      </c>
      <c r="K66" s="101" t="s">
        <v>204</v>
      </c>
      <c r="L66" s="153">
        <v>5000000</v>
      </c>
      <c r="M66" s="128">
        <f t="shared" si="1"/>
        <v>3500000</v>
      </c>
      <c r="N66" s="113">
        <v>2021</v>
      </c>
      <c r="O66" s="109">
        <v>2025</v>
      </c>
      <c r="P66" s="75"/>
      <c r="Q66" s="76"/>
      <c r="R66" s="76"/>
      <c r="S66" s="77"/>
      <c r="T66" s="78"/>
      <c r="U66" s="78"/>
      <c r="V66" s="78"/>
      <c r="W66" s="78"/>
      <c r="X66" s="78"/>
      <c r="Y66" s="114" t="s">
        <v>270</v>
      </c>
      <c r="Z66" s="227" t="s">
        <v>270</v>
      </c>
    </row>
    <row r="67" spans="1:26" ht="60" x14ac:dyDescent="0.25">
      <c r="A67" s="362">
        <v>12</v>
      </c>
      <c r="B67" s="347" t="s">
        <v>142</v>
      </c>
      <c r="C67" s="350" t="s">
        <v>143</v>
      </c>
      <c r="D67" s="353">
        <v>47011327</v>
      </c>
      <c r="E67" s="400" t="s">
        <v>236</v>
      </c>
      <c r="F67" s="388">
        <v>600047369</v>
      </c>
      <c r="G67" s="125" t="s">
        <v>356</v>
      </c>
      <c r="H67" s="86" t="s">
        <v>100</v>
      </c>
      <c r="I67" s="126" t="s">
        <v>175</v>
      </c>
      <c r="J67" s="148" t="s">
        <v>175</v>
      </c>
      <c r="K67" s="189" t="s">
        <v>356</v>
      </c>
      <c r="L67" s="299">
        <v>2500000</v>
      </c>
      <c r="M67" s="128">
        <f t="shared" si="1"/>
        <v>1750000</v>
      </c>
      <c r="N67" s="113">
        <v>2021</v>
      </c>
      <c r="O67" s="85">
        <v>2027</v>
      </c>
      <c r="P67" s="114" t="s">
        <v>198</v>
      </c>
      <c r="Q67" s="115"/>
      <c r="R67" s="115"/>
      <c r="S67" s="116" t="s">
        <v>198</v>
      </c>
      <c r="T67" s="186"/>
      <c r="U67" s="186"/>
      <c r="V67" s="78"/>
      <c r="W67" s="78"/>
      <c r="X67" s="78"/>
      <c r="Y67" s="114" t="s">
        <v>270</v>
      </c>
      <c r="Z67" s="187" t="s">
        <v>270</v>
      </c>
    </row>
    <row r="68" spans="1:26" ht="38.25" x14ac:dyDescent="0.25">
      <c r="A68" s="363"/>
      <c r="B68" s="348"/>
      <c r="C68" s="351"/>
      <c r="D68" s="354"/>
      <c r="E68" s="401"/>
      <c r="F68" s="389"/>
      <c r="G68" s="125" t="s">
        <v>271</v>
      </c>
      <c r="H68" s="86" t="s">
        <v>100</v>
      </c>
      <c r="I68" s="126" t="s">
        <v>175</v>
      </c>
      <c r="J68" s="148" t="s">
        <v>175</v>
      </c>
      <c r="K68" s="189" t="s">
        <v>272</v>
      </c>
      <c r="L68" s="153">
        <v>5000000</v>
      </c>
      <c r="M68" s="128">
        <v>3500000</v>
      </c>
      <c r="N68" s="113">
        <v>2021</v>
      </c>
      <c r="O68" s="85">
        <v>2027</v>
      </c>
      <c r="P68" s="114" t="s">
        <v>198</v>
      </c>
      <c r="Q68" s="115" t="s">
        <v>198</v>
      </c>
      <c r="R68" s="115" t="s">
        <v>198</v>
      </c>
      <c r="S68" s="116" t="s">
        <v>198</v>
      </c>
      <c r="T68" s="78"/>
      <c r="U68" s="78"/>
      <c r="V68" s="78"/>
      <c r="W68" s="78"/>
      <c r="X68" s="78"/>
      <c r="Y68" s="114" t="s">
        <v>270</v>
      </c>
      <c r="Z68" s="187" t="s">
        <v>270</v>
      </c>
    </row>
    <row r="69" spans="1:26" x14ac:dyDescent="0.25">
      <c r="A69" s="363"/>
      <c r="B69" s="348"/>
      <c r="C69" s="351"/>
      <c r="D69" s="354"/>
      <c r="E69" s="401"/>
      <c r="F69" s="389"/>
      <c r="G69" s="125" t="s">
        <v>273</v>
      </c>
      <c r="H69" s="86" t="s">
        <v>100</v>
      </c>
      <c r="I69" s="126" t="s">
        <v>175</v>
      </c>
      <c r="J69" s="148" t="s">
        <v>175</v>
      </c>
      <c r="K69" s="101" t="s">
        <v>273</v>
      </c>
      <c r="L69" s="153">
        <v>800000</v>
      </c>
      <c r="M69" s="128">
        <f t="shared" si="1"/>
        <v>560000</v>
      </c>
      <c r="N69" s="113">
        <v>2021</v>
      </c>
      <c r="O69" s="109">
        <v>2027</v>
      </c>
      <c r="P69" s="114"/>
      <c r="Q69" s="115"/>
      <c r="R69" s="115"/>
      <c r="S69" s="116" t="s">
        <v>198</v>
      </c>
      <c r="T69" s="78"/>
      <c r="U69" s="78"/>
      <c r="V69" s="78"/>
      <c r="W69" s="78"/>
      <c r="X69" s="78"/>
      <c r="Y69" s="114" t="s">
        <v>270</v>
      </c>
      <c r="Z69" s="187" t="s">
        <v>270</v>
      </c>
    </row>
    <row r="70" spans="1:26" ht="30" x14ac:dyDescent="0.25">
      <c r="A70" s="363"/>
      <c r="B70" s="348"/>
      <c r="C70" s="351"/>
      <c r="D70" s="354"/>
      <c r="E70" s="401"/>
      <c r="F70" s="389"/>
      <c r="G70" s="125" t="s">
        <v>232</v>
      </c>
      <c r="H70" s="86" t="s">
        <v>100</v>
      </c>
      <c r="I70" s="126" t="s">
        <v>175</v>
      </c>
      <c r="J70" s="148" t="s">
        <v>175</v>
      </c>
      <c r="K70" s="189" t="s">
        <v>232</v>
      </c>
      <c r="L70" s="153">
        <v>700000</v>
      </c>
      <c r="M70" s="128">
        <f t="shared" si="1"/>
        <v>490000</v>
      </c>
      <c r="N70" s="113">
        <v>2022</v>
      </c>
      <c r="O70" s="109">
        <v>2027</v>
      </c>
      <c r="P70" s="114"/>
      <c r="Q70" s="115"/>
      <c r="R70" s="115"/>
      <c r="S70" s="116"/>
      <c r="T70" s="78"/>
      <c r="U70" s="78"/>
      <c r="V70" s="78"/>
      <c r="W70" s="78"/>
      <c r="X70" s="78"/>
      <c r="Y70" s="114" t="s">
        <v>270</v>
      </c>
      <c r="Z70" s="187" t="s">
        <v>270</v>
      </c>
    </row>
    <row r="71" spans="1:26" ht="30" x14ac:dyDescent="0.25">
      <c r="A71" s="363"/>
      <c r="B71" s="348"/>
      <c r="C71" s="351"/>
      <c r="D71" s="354"/>
      <c r="E71" s="401"/>
      <c r="F71" s="389"/>
      <c r="G71" s="125" t="s">
        <v>233</v>
      </c>
      <c r="H71" s="86" t="s">
        <v>100</v>
      </c>
      <c r="I71" s="126" t="s">
        <v>175</v>
      </c>
      <c r="J71" s="148" t="s">
        <v>175</v>
      </c>
      <c r="K71" s="189" t="s">
        <v>233</v>
      </c>
      <c r="L71" s="153">
        <v>650000</v>
      </c>
      <c r="M71" s="128">
        <f t="shared" si="1"/>
        <v>455000</v>
      </c>
      <c r="N71" s="113">
        <v>2022</v>
      </c>
      <c r="O71" s="109">
        <v>2027</v>
      </c>
      <c r="P71" s="114"/>
      <c r="Q71" s="115"/>
      <c r="R71" s="115"/>
      <c r="S71" s="116"/>
      <c r="T71" s="78"/>
      <c r="U71" s="78"/>
      <c r="V71" s="78"/>
      <c r="W71" s="78"/>
      <c r="X71" s="78"/>
      <c r="Y71" s="114" t="s">
        <v>270</v>
      </c>
      <c r="Z71" s="219" t="s">
        <v>270</v>
      </c>
    </row>
    <row r="72" spans="1:26" ht="25.5" x14ac:dyDescent="0.25">
      <c r="A72" s="363"/>
      <c r="B72" s="348"/>
      <c r="C72" s="351"/>
      <c r="D72" s="354"/>
      <c r="E72" s="401"/>
      <c r="F72" s="389"/>
      <c r="G72" s="125" t="s">
        <v>234</v>
      </c>
      <c r="H72" s="86" t="s">
        <v>100</v>
      </c>
      <c r="I72" s="126" t="s">
        <v>175</v>
      </c>
      <c r="J72" s="148" t="s">
        <v>175</v>
      </c>
      <c r="K72" s="101" t="s">
        <v>357</v>
      </c>
      <c r="L72" s="153">
        <v>4000000</v>
      </c>
      <c r="M72" s="128">
        <f t="shared" si="1"/>
        <v>2800000</v>
      </c>
      <c r="N72" s="113">
        <v>2022</v>
      </c>
      <c r="O72" s="109">
        <v>2027</v>
      </c>
      <c r="P72" s="114"/>
      <c r="Q72" s="115"/>
      <c r="R72" s="115"/>
      <c r="S72" s="116"/>
      <c r="T72" s="78"/>
      <c r="U72" s="78"/>
      <c r="V72" s="78"/>
      <c r="W72" s="78"/>
      <c r="X72" s="78"/>
      <c r="Y72" s="114" t="s">
        <v>270</v>
      </c>
      <c r="Z72" s="187" t="s">
        <v>270</v>
      </c>
    </row>
    <row r="73" spans="1:26" ht="63.75" x14ac:dyDescent="0.25">
      <c r="A73" s="363"/>
      <c r="B73" s="348"/>
      <c r="C73" s="351"/>
      <c r="D73" s="354"/>
      <c r="E73" s="401"/>
      <c r="F73" s="389"/>
      <c r="G73" s="125" t="s">
        <v>277</v>
      </c>
      <c r="H73" s="86" t="s">
        <v>100</v>
      </c>
      <c r="I73" s="126" t="s">
        <v>175</v>
      </c>
      <c r="J73" s="148" t="s">
        <v>175</v>
      </c>
      <c r="K73" s="189" t="s">
        <v>277</v>
      </c>
      <c r="L73" s="153">
        <v>1300000</v>
      </c>
      <c r="M73" s="128">
        <f t="shared" si="1"/>
        <v>910000</v>
      </c>
      <c r="N73" s="113">
        <v>2022</v>
      </c>
      <c r="O73" s="109">
        <v>2027</v>
      </c>
      <c r="P73" s="114" t="s">
        <v>198</v>
      </c>
      <c r="Q73" s="115"/>
      <c r="R73" s="115"/>
      <c r="S73" s="187" t="s">
        <v>198</v>
      </c>
      <c r="T73" s="78"/>
      <c r="U73" s="78"/>
      <c r="V73" s="78"/>
      <c r="W73" s="78"/>
      <c r="X73" s="78"/>
      <c r="Y73" s="114" t="s">
        <v>270</v>
      </c>
      <c r="Z73" s="187" t="s">
        <v>270</v>
      </c>
    </row>
    <row r="74" spans="1:26" ht="38.25" x14ac:dyDescent="0.25">
      <c r="A74" s="363"/>
      <c r="B74" s="348"/>
      <c r="C74" s="351"/>
      <c r="D74" s="354"/>
      <c r="E74" s="401"/>
      <c r="F74" s="389"/>
      <c r="G74" s="125" t="s">
        <v>278</v>
      </c>
      <c r="H74" s="86" t="s">
        <v>100</v>
      </c>
      <c r="I74" s="126" t="s">
        <v>175</v>
      </c>
      <c r="J74" s="148" t="s">
        <v>175</v>
      </c>
      <c r="K74" s="189" t="s">
        <v>278</v>
      </c>
      <c r="L74" s="153">
        <v>1400000</v>
      </c>
      <c r="M74" s="128">
        <f t="shared" si="1"/>
        <v>980000</v>
      </c>
      <c r="N74" s="113">
        <v>2022</v>
      </c>
      <c r="O74" s="109">
        <v>2027</v>
      </c>
      <c r="P74" s="114" t="s">
        <v>198</v>
      </c>
      <c r="Q74" s="115" t="s">
        <v>198</v>
      </c>
      <c r="R74" s="115" t="s">
        <v>198</v>
      </c>
      <c r="S74" s="187" t="s">
        <v>198</v>
      </c>
      <c r="T74" s="78"/>
      <c r="U74" s="78"/>
      <c r="V74" s="78"/>
      <c r="W74" s="78"/>
      <c r="X74" s="78"/>
      <c r="Y74" s="114" t="s">
        <v>270</v>
      </c>
      <c r="Z74" s="187" t="s">
        <v>270</v>
      </c>
    </row>
    <row r="75" spans="1:26" ht="30" x14ac:dyDescent="0.25">
      <c r="A75" s="363"/>
      <c r="B75" s="348"/>
      <c r="C75" s="351"/>
      <c r="D75" s="354"/>
      <c r="E75" s="401"/>
      <c r="F75" s="389"/>
      <c r="G75" s="125" t="s">
        <v>279</v>
      </c>
      <c r="H75" s="86" t="s">
        <v>100</v>
      </c>
      <c r="I75" s="126" t="s">
        <v>175</v>
      </c>
      <c r="J75" s="148" t="s">
        <v>175</v>
      </c>
      <c r="K75" s="189" t="s">
        <v>279</v>
      </c>
      <c r="L75" s="153">
        <v>850000</v>
      </c>
      <c r="M75" s="128">
        <f t="shared" si="1"/>
        <v>595000</v>
      </c>
      <c r="N75" s="113">
        <v>2022</v>
      </c>
      <c r="O75" s="109">
        <v>2027</v>
      </c>
      <c r="P75" s="114"/>
      <c r="Q75" s="115"/>
      <c r="R75" s="115"/>
      <c r="S75" s="187"/>
      <c r="T75" s="78"/>
      <c r="U75" s="222" t="s">
        <v>198</v>
      </c>
      <c r="V75" s="222" t="s">
        <v>198</v>
      </c>
      <c r="W75" s="78"/>
      <c r="X75" s="78"/>
      <c r="Y75" s="114" t="s">
        <v>270</v>
      </c>
      <c r="Z75" s="187" t="s">
        <v>270</v>
      </c>
    </row>
    <row r="76" spans="1:26" ht="30" x14ac:dyDescent="0.25">
      <c r="A76" s="363"/>
      <c r="B76" s="348"/>
      <c r="C76" s="351"/>
      <c r="D76" s="354"/>
      <c r="E76" s="401"/>
      <c r="F76" s="389"/>
      <c r="G76" s="125" t="s">
        <v>274</v>
      </c>
      <c r="H76" s="86" t="s">
        <v>100</v>
      </c>
      <c r="I76" s="126" t="s">
        <v>175</v>
      </c>
      <c r="J76" s="148" t="s">
        <v>175</v>
      </c>
      <c r="K76" s="189" t="s">
        <v>274</v>
      </c>
      <c r="L76" s="153">
        <v>1800000</v>
      </c>
      <c r="M76" s="128">
        <f t="shared" si="1"/>
        <v>1260000</v>
      </c>
      <c r="N76" s="113">
        <v>2022</v>
      </c>
      <c r="O76" s="109">
        <v>2027</v>
      </c>
      <c r="P76" s="114"/>
      <c r="Q76" s="115" t="s">
        <v>198</v>
      </c>
      <c r="R76" s="115" t="s">
        <v>198</v>
      </c>
      <c r="S76" s="116" t="s">
        <v>198</v>
      </c>
      <c r="T76" s="78"/>
      <c r="U76" s="78"/>
      <c r="V76" s="78"/>
      <c r="W76" s="78"/>
      <c r="X76" s="78"/>
      <c r="Y76" s="114" t="s">
        <v>270</v>
      </c>
      <c r="Z76" s="187" t="s">
        <v>270</v>
      </c>
    </row>
    <row r="77" spans="1:26" ht="45" x14ac:dyDescent="0.25">
      <c r="A77" s="363"/>
      <c r="B77" s="348"/>
      <c r="C77" s="351"/>
      <c r="D77" s="354"/>
      <c r="E77" s="401"/>
      <c r="F77" s="389"/>
      <c r="G77" s="311" t="s">
        <v>542</v>
      </c>
      <c r="H77" s="86" t="s">
        <v>100</v>
      </c>
      <c r="I77" s="126" t="s">
        <v>175</v>
      </c>
      <c r="J77" s="148" t="s">
        <v>175</v>
      </c>
      <c r="K77" s="189" t="s">
        <v>541</v>
      </c>
      <c r="L77" s="153">
        <v>2500000</v>
      </c>
      <c r="M77" s="128">
        <f t="shared" si="1"/>
        <v>1750000</v>
      </c>
      <c r="N77" s="113">
        <v>2023</v>
      </c>
      <c r="O77" s="109">
        <v>2027</v>
      </c>
      <c r="P77" s="315"/>
      <c r="Q77" s="312" t="s">
        <v>198</v>
      </c>
      <c r="R77" s="312" t="s">
        <v>198</v>
      </c>
      <c r="S77" s="314" t="s">
        <v>198</v>
      </c>
      <c r="T77" s="78"/>
      <c r="U77" s="78"/>
      <c r="V77" s="78"/>
      <c r="W77" s="78"/>
      <c r="X77" s="78"/>
      <c r="Y77" s="315" t="s">
        <v>270</v>
      </c>
      <c r="Z77" s="314" t="s">
        <v>270</v>
      </c>
    </row>
    <row r="78" spans="1:26" ht="30" x14ac:dyDescent="0.25">
      <c r="A78" s="363"/>
      <c r="B78" s="348"/>
      <c r="C78" s="351"/>
      <c r="D78" s="354"/>
      <c r="E78" s="401"/>
      <c r="F78" s="389"/>
      <c r="G78" s="311" t="s">
        <v>543</v>
      </c>
      <c r="H78" s="86" t="s">
        <v>100</v>
      </c>
      <c r="I78" s="126" t="s">
        <v>175</v>
      </c>
      <c r="J78" s="148" t="s">
        <v>175</v>
      </c>
      <c r="K78" s="189" t="s">
        <v>543</v>
      </c>
      <c r="L78" s="153">
        <v>2500000</v>
      </c>
      <c r="M78" s="128">
        <f t="shared" si="1"/>
        <v>1750000</v>
      </c>
      <c r="N78" s="113">
        <v>2023</v>
      </c>
      <c r="O78" s="109">
        <v>2027</v>
      </c>
      <c r="P78" s="315"/>
      <c r="Q78" s="312" t="s">
        <v>198</v>
      </c>
      <c r="R78" s="312" t="s">
        <v>198</v>
      </c>
      <c r="S78" s="314" t="s">
        <v>198</v>
      </c>
      <c r="T78" s="78"/>
      <c r="U78" s="78"/>
      <c r="V78" s="78"/>
      <c r="W78" s="78"/>
      <c r="X78" s="78"/>
      <c r="Y78" s="315" t="s">
        <v>270</v>
      </c>
      <c r="Z78" s="314" t="s">
        <v>270</v>
      </c>
    </row>
    <row r="79" spans="1:26" ht="45" x14ac:dyDescent="0.25">
      <c r="A79" s="363"/>
      <c r="B79" s="348"/>
      <c r="C79" s="351"/>
      <c r="D79" s="354"/>
      <c r="E79" s="401"/>
      <c r="F79" s="389"/>
      <c r="G79" s="311" t="s">
        <v>541</v>
      </c>
      <c r="H79" s="86" t="s">
        <v>100</v>
      </c>
      <c r="I79" s="126" t="s">
        <v>175</v>
      </c>
      <c r="J79" s="148" t="s">
        <v>175</v>
      </c>
      <c r="K79" s="189" t="s">
        <v>541</v>
      </c>
      <c r="L79" s="153">
        <v>4000000</v>
      </c>
      <c r="M79" s="128">
        <f t="shared" si="1"/>
        <v>2800000</v>
      </c>
      <c r="N79" s="113">
        <v>2023</v>
      </c>
      <c r="O79" s="109">
        <v>2027</v>
      </c>
      <c r="P79" s="315"/>
      <c r="Q79" s="312" t="s">
        <v>198</v>
      </c>
      <c r="R79" s="312" t="s">
        <v>198</v>
      </c>
      <c r="S79" s="314"/>
      <c r="T79" s="78"/>
      <c r="U79" s="78"/>
      <c r="V79" s="313" t="s">
        <v>198</v>
      </c>
      <c r="W79" s="78"/>
      <c r="X79" s="78"/>
      <c r="Y79" s="315" t="s">
        <v>270</v>
      </c>
      <c r="Z79" s="314" t="s">
        <v>270</v>
      </c>
    </row>
    <row r="80" spans="1:26" ht="30" x14ac:dyDescent="0.25">
      <c r="A80" s="363"/>
      <c r="B80" s="348"/>
      <c r="C80" s="351"/>
      <c r="D80" s="354"/>
      <c r="E80" s="401"/>
      <c r="F80" s="389"/>
      <c r="G80" s="311" t="s">
        <v>539</v>
      </c>
      <c r="H80" s="86" t="s">
        <v>100</v>
      </c>
      <c r="I80" s="126" t="s">
        <v>175</v>
      </c>
      <c r="J80" s="148" t="s">
        <v>175</v>
      </c>
      <c r="K80" s="189" t="s">
        <v>540</v>
      </c>
      <c r="L80" s="153">
        <v>2500000</v>
      </c>
      <c r="M80" s="128">
        <f t="shared" si="1"/>
        <v>1750000</v>
      </c>
      <c r="N80" s="113">
        <v>2023</v>
      </c>
      <c r="O80" s="109">
        <v>2027</v>
      </c>
      <c r="P80" s="315"/>
      <c r="Q80" s="312"/>
      <c r="R80" s="312"/>
      <c r="S80" s="314"/>
      <c r="T80" s="78"/>
      <c r="U80" s="78"/>
      <c r="V80" s="78"/>
      <c r="W80" s="78"/>
      <c r="X80" s="78"/>
      <c r="Y80" s="315" t="s">
        <v>270</v>
      </c>
      <c r="Z80" s="314" t="s">
        <v>270</v>
      </c>
    </row>
    <row r="81" spans="1:26" ht="30" x14ac:dyDescent="0.25">
      <c r="A81" s="363"/>
      <c r="B81" s="348"/>
      <c r="C81" s="351"/>
      <c r="D81" s="354"/>
      <c r="E81" s="401"/>
      <c r="F81" s="389"/>
      <c r="G81" s="311" t="s">
        <v>538</v>
      </c>
      <c r="H81" s="86" t="s">
        <v>100</v>
      </c>
      <c r="I81" s="126" t="s">
        <v>175</v>
      </c>
      <c r="J81" s="148" t="s">
        <v>175</v>
      </c>
      <c r="K81" s="189" t="s">
        <v>538</v>
      </c>
      <c r="L81" s="153">
        <v>20000000</v>
      </c>
      <c r="M81" s="128">
        <f t="shared" si="1"/>
        <v>14000000</v>
      </c>
      <c r="N81" s="113">
        <v>2022</v>
      </c>
      <c r="O81" s="109">
        <v>2027</v>
      </c>
      <c r="P81" s="114" t="s">
        <v>198</v>
      </c>
      <c r="Q81" s="115" t="s">
        <v>198</v>
      </c>
      <c r="R81" s="115" t="s">
        <v>198</v>
      </c>
      <c r="S81" s="187" t="s">
        <v>198</v>
      </c>
      <c r="T81" s="78"/>
      <c r="U81" s="78"/>
      <c r="V81" s="78"/>
      <c r="W81" s="78"/>
      <c r="X81" s="78"/>
      <c r="Y81" s="114" t="s">
        <v>270</v>
      </c>
      <c r="Z81" s="219" t="s">
        <v>270</v>
      </c>
    </row>
    <row r="82" spans="1:26" ht="38.25" x14ac:dyDescent="0.25">
      <c r="A82" s="363"/>
      <c r="B82" s="348"/>
      <c r="C82" s="351"/>
      <c r="D82" s="354"/>
      <c r="E82" s="401"/>
      <c r="F82" s="389"/>
      <c r="G82" s="125" t="s">
        <v>276</v>
      </c>
      <c r="H82" s="86" t="s">
        <v>100</v>
      </c>
      <c r="I82" s="126" t="s">
        <v>175</v>
      </c>
      <c r="J82" s="148" t="s">
        <v>175</v>
      </c>
      <c r="K82" s="189" t="s">
        <v>276</v>
      </c>
      <c r="L82" s="299">
        <v>3000000</v>
      </c>
      <c r="M82" s="128">
        <f t="shared" si="1"/>
        <v>2100000</v>
      </c>
      <c r="N82" s="113">
        <v>2022</v>
      </c>
      <c r="O82" s="109">
        <v>2027</v>
      </c>
      <c r="P82" s="114" t="s">
        <v>198</v>
      </c>
      <c r="Q82" s="115"/>
      <c r="R82" s="115" t="s">
        <v>198</v>
      </c>
      <c r="S82" s="187" t="s">
        <v>198</v>
      </c>
      <c r="T82" s="78"/>
      <c r="U82" s="78"/>
      <c r="V82" s="78"/>
      <c r="W82" s="78"/>
      <c r="X82" s="313" t="s">
        <v>198</v>
      </c>
      <c r="Y82" s="114" t="s">
        <v>270</v>
      </c>
      <c r="Z82" s="227" t="s">
        <v>270</v>
      </c>
    </row>
    <row r="83" spans="1:26" ht="71.25" customHeight="1" x14ac:dyDescent="0.25">
      <c r="A83" s="363"/>
      <c r="B83" s="348"/>
      <c r="C83" s="351"/>
      <c r="D83" s="354"/>
      <c r="E83" s="401"/>
      <c r="F83" s="389"/>
      <c r="G83" s="125" t="s">
        <v>275</v>
      </c>
      <c r="H83" s="86" t="s">
        <v>100</v>
      </c>
      <c r="I83" s="126" t="s">
        <v>175</v>
      </c>
      <c r="J83" s="148" t="s">
        <v>175</v>
      </c>
      <c r="K83" s="189" t="s">
        <v>280</v>
      </c>
      <c r="L83" s="153">
        <v>2000000</v>
      </c>
      <c r="M83" s="128">
        <f t="shared" si="1"/>
        <v>1400000</v>
      </c>
      <c r="N83" s="113">
        <v>2022</v>
      </c>
      <c r="O83" s="109">
        <v>2027</v>
      </c>
      <c r="P83" s="114" t="s">
        <v>198</v>
      </c>
      <c r="Q83" s="115" t="s">
        <v>198</v>
      </c>
      <c r="R83" s="115" t="s">
        <v>198</v>
      </c>
      <c r="S83" s="116" t="s">
        <v>198</v>
      </c>
      <c r="T83" s="78"/>
      <c r="U83" s="78"/>
      <c r="V83" s="78"/>
      <c r="W83" s="78"/>
      <c r="X83" s="78"/>
      <c r="Y83" s="114" t="s">
        <v>270</v>
      </c>
      <c r="Z83" s="227" t="s">
        <v>270</v>
      </c>
    </row>
    <row r="84" spans="1:26" x14ac:dyDescent="0.25">
      <c r="A84" s="369"/>
      <c r="B84" s="349"/>
      <c r="C84" s="352"/>
      <c r="D84" s="355"/>
      <c r="E84" s="425"/>
      <c r="F84" s="390"/>
      <c r="G84" s="125" t="s">
        <v>235</v>
      </c>
      <c r="H84" s="86" t="s">
        <v>100</v>
      </c>
      <c r="I84" s="126" t="s">
        <v>175</v>
      </c>
      <c r="J84" s="148" t="s">
        <v>175</v>
      </c>
      <c r="K84" s="101" t="s">
        <v>235</v>
      </c>
      <c r="L84" s="153">
        <v>2500000</v>
      </c>
      <c r="M84" s="128">
        <f t="shared" si="1"/>
        <v>1750000</v>
      </c>
      <c r="N84" s="113">
        <v>2022</v>
      </c>
      <c r="O84" s="109">
        <v>2027</v>
      </c>
      <c r="P84" s="114"/>
      <c r="Q84" s="115"/>
      <c r="R84" s="115"/>
      <c r="S84" s="116"/>
      <c r="T84" s="78"/>
      <c r="U84" s="78"/>
      <c r="V84" s="78"/>
      <c r="W84" s="78"/>
      <c r="X84" s="78"/>
      <c r="Y84" s="114" t="s">
        <v>270</v>
      </c>
      <c r="Z84" s="187" t="s">
        <v>270</v>
      </c>
    </row>
    <row r="85" spans="1:26" x14ac:dyDescent="0.25">
      <c r="A85" s="74">
        <v>13</v>
      </c>
      <c r="B85" s="244" t="s">
        <v>144</v>
      </c>
      <c r="C85" s="76" t="s">
        <v>143</v>
      </c>
      <c r="D85" s="76">
        <v>47011351</v>
      </c>
      <c r="E85" s="76">
        <v>47011351</v>
      </c>
      <c r="F85" s="77">
        <v>600047393</v>
      </c>
      <c r="G85" s="118"/>
      <c r="H85" s="37" t="s">
        <v>100</v>
      </c>
      <c r="I85" s="119" t="s">
        <v>175</v>
      </c>
      <c r="J85" s="149"/>
      <c r="K85" s="64" t="s">
        <v>120</v>
      </c>
      <c r="L85" s="154"/>
      <c r="M85" s="123">
        <f t="shared" si="1"/>
        <v>0</v>
      </c>
      <c r="N85" s="75"/>
      <c r="O85" s="77"/>
      <c r="P85" s="75"/>
      <c r="Q85" s="76"/>
      <c r="R85" s="76"/>
      <c r="S85" s="77"/>
      <c r="T85" s="78"/>
      <c r="U85" s="78"/>
      <c r="V85" s="78"/>
      <c r="W85" s="78"/>
      <c r="X85" s="78"/>
      <c r="Y85" s="75"/>
      <c r="Z85" s="77"/>
    </row>
    <row r="86" spans="1:26" x14ac:dyDescent="0.25">
      <c r="A86" s="362">
        <v>14</v>
      </c>
      <c r="B86" s="347" t="s">
        <v>145</v>
      </c>
      <c r="C86" s="350" t="s">
        <v>143</v>
      </c>
      <c r="D86" s="353">
        <v>47011335</v>
      </c>
      <c r="E86" s="353">
        <v>47011335</v>
      </c>
      <c r="F86" s="344">
        <v>600047377</v>
      </c>
      <c r="G86" s="125" t="s">
        <v>341</v>
      </c>
      <c r="H86" s="86" t="s">
        <v>100</v>
      </c>
      <c r="I86" s="126" t="s">
        <v>175</v>
      </c>
      <c r="J86" s="148" t="s">
        <v>175</v>
      </c>
      <c r="K86" s="101" t="s">
        <v>341</v>
      </c>
      <c r="L86" s="153">
        <v>500000</v>
      </c>
      <c r="M86" s="128">
        <f t="shared" si="1"/>
        <v>350000</v>
      </c>
      <c r="N86" s="113">
        <v>2022</v>
      </c>
      <c r="O86" s="109">
        <v>2027</v>
      </c>
      <c r="P86" s="75"/>
      <c r="Q86" s="76"/>
      <c r="R86" s="76"/>
      <c r="S86" s="77"/>
      <c r="T86" s="78"/>
      <c r="U86" s="78"/>
      <c r="V86" s="214" t="s">
        <v>198</v>
      </c>
      <c r="W86" s="78"/>
      <c r="X86" s="78"/>
      <c r="Y86" s="114" t="s">
        <v>270</v>
      </c>
      <c r="Z86" s="215" t="s">
        <v>270</v>
      </c>
    </row>
    <row r="87" spans="1:26" x14ac:dyDescent="0.25">
      <c r="A87" s="363"/>
      <c r="B87" s="348"/>
      <c r="C87" s="351"/>
      <c r="D87" s="354"/>
      <c r="E87" s="354"/>
      <c r="F87" s="345"/>
      <c r="G87" s="311" t="s">
        <v>551</v>
      </c>
      <c r="H87" s="86" t="s">
        <v>100</v>
      </c>
      <c r="I87" s="126" t="s">
        <v>175</v>
      </c>
      <c r="J87" s="148" t="s">
        <v>175</v>
      </c>
      <c r="K87" s="101" t="s">
        <v>551</v>
      </c>
      <c r="L87" s="153">
        <v>600000</v>
      </c>
      <c r="M87" s="128">
        <f t="shared" si="1"/>
        <v>420000</v>
      </c>
      <c r="N87" s="113">
        <v>2023</v>
      </c>
      <c r="O87" s="109">
        <v>2027</v>
      </c>
      <c r="P87" s="75"/>
      <c r="Q87" s="76"/>
      <c r="R87" s="76"/>
      <c r="S87" s="319" t="s">
        <v>198</v>
      </c>
      <c r="T87" s="317" t="s">
        <v>198</v>
      </c>
      <c r="U87" s="78"/>
      <c r="V87" s="317"/>
      <c r="W87" s="78"/>
      <c r="X87" s="78"/>
      <c r="Y87" s="318" t="s">
        <v>270</v>
      </c>
      <c r="Z87" s="319" t="s">
        <v>270</v>
      </c>
    </row>
    <row r="88" spans="1:26" x14ac:dyDescent="0.25">
      <c r="A88" s="363"/>
      <c r="B88" s="348"/>
      <c r="C88" s="351"/>
      <c r="D88" s="354"/>
      <c r="E88" s="354"/>
      <c r="F88" s="345"/>
      <c r="G88" s="311" t="s">
        <v>273</v>
      </c>
      <c r="H88" s="86" t="s">
        <v>100</v>
      </c>
      <c r="I88" s="126" t="s">
        <v>175</v>
      </c>
      <c r="J88" s="148" t="s">
        <v>175</v>
      </c>
      <c r="K88" s="101" t="s">
        <v>273</v>
      </c>
      <c r="L88" s="153">
        <v>800000</v>
      </c>
      <c r="M88" s="128">
        <f t="shared" si="1"/>
        <v>560000</v>
      </c>
      <c r="N88" s="113">
        <v>2023</v>
      </c>
      <c r="O88" s="109">
        <v>2027</v>
      </c>
      <c r="P88" s="318" t="s">
        <v>198</v>
      </c>
      <c r="Q88" s="316"/>
      <c r="R88" s="316"/>
      <c r="S88" s="319" t="s">
        <v>198</v>
      </c>
      <c r="T88" s="317" t="s">
        <v>198</v>
      </c>
      <c r="U88" s="78"/>
      <c r="V88" s="317" t="s">
        <v>198</v>
      </c>
      <c r="W88" s="78"/>
      <c r="X88" s="78"/>
      <c r="Y88" s="318" t="s">
        <v>270</v>
      </c>
      <c r="Z88" s="319" t="s">
        <v>270</v>
      </c>
    </row>
    <row r="89" spans="1:26" x14ac:dyDescent="0.25">
      <c r="A89" s="363"/>
      <c r="B89" s="348"/>
      <c r="C89" s="351"/>
      <c r="D89" s="354"/>
      <c r="E89" s="354"/>
      <c r="F89" s="345"/>
      <c r="G89" s="311" t="s">
        <v>549</v>
      </c>
      <c r="H89" s="86" t="s">
        <v>100</v>
      </c>
      <c r="I89" s="126" t="s">
        <v>175</v>
      </c>
      <c r="J89" s="148" t="s">
        <v>175</v>
      </c>
      <c r="K89" s="101" t="s">
        <v>550</v>
      </c>
      <c r="L89" s="153">
        <v>1000000</v>
      </c>
      <c r="M89" s="128">
        <f t="shared" si="1"/>
        <v>700000</v>
      </c>
      <c r="N89" s="113">
        <v>2023</v>
      </c>
      <c r="O89" s="109">
        <v>2027</v>
      </c>
      <c r="P89" s="318" t="s">
        <v>198</v>
      </c>
      <c r="Q89" s="316" t="s">
        <v>198</v>
      </c>
      <c r="R89" s="316" t="s">
        <v>198</v>
      </c>
      <c r="S89" s="319" t="s">
        <v>198</v>
      </c>
      <c r="T89" s="317" t="s">
        <v>198</v>
      </c>
      <c r="U89" s="78"/>
      <c r="V89" s="317"/>
      <c r="W89" s="78"/>
      <c r="X89" s="78"/>
      <c r="Y89" s="318" t="s">
        <v>270</v>
      </c>
      <c r="Z89" s="319" t="s">
        <v>270</v>
      </c>
    </row>
    <row r="90" spans="1:26" x14ac:dyDescent="0.25">
      <c r="A90" s="363"/>
      <c r="B90" s="348"/>
      <c r="C90" s="351"/>
      <c r="D90" s="354"/>
      <c r="E90" s="354"/>
      <c r="F90" s="345"/>
      <c r="G90" s="311" t="s">
        <v>548</v>
      </c>
      <c r="H90" s="86" t="s">
        <v>100</v>
      </c>
      <c r="I90" s="126" t="s">
        <v>175</v>
      </c>
      <c r="J90" s="148" t="s">
        <v>175</v>
      </c>
      <c r="K90" s="101" t="s">
        <v>548</v>
      </c>
      <c r="L90" s="153">
        <v>200000</v>
      </c>
      <c r="M90" s="128">
        <f t="shared" si="1"/>
        <v>140000</v>
      </c>
      <c r="N90" s="113">
        <v>2023</v>
      </c>
      <c r="O90" s="109">
        <v>2027</v>
      </c>
      <c r="P90" s="75"/>
      <c r="Q90" s="76"/>
      <c r="R90" s="76"/>
      <c r="S90" s="77"/>
      <c r="T90" s="78"/>
      <c r="U90" s="78"/>
      <c r="V90" s="317" t="s">
        <v>198</v>
      </c>
      <c r="W90" s="78"/>
      <c r="X90" s="78"/>
      <c r="Y90" s="318" t="s">
        <v>270</v>
      </c>
      <c r="Z90" s="319" t="s">
        <v>270</v>
      </c>
    </row>
    <row r="91" spans="1:26" x14ac:dyDescent="0.25">
      <c r="A91" s="363"/>
      <c r="B91" s="348"/>
      <c r="C91" s="351"/>
      <c r="D91" s="354"/>
      <c r="E91" s="354"/>
      <c r="F91" s="345"/>
      <c r="G91" s="311" t="s">
        <v>547</v>
      </c>
      <c r="H91" s="86" t="s">
        <v>100</v>
      </c>
      <c r="I91" s="126" t="s">
        <v>175</v>
      </c>
      <c r="J91" s="148" t="s">
        <v>175</v>
      </c>
      <c r="K91" s="101" t="s">
        <v>547</v>
      </c>
      <c r="L91" s="153">
        <v>200000</v>
      </c>
      <c r="M91" s="128">
        <f t="shared" si="1"/>
        <v>140000</v>
      </c>
      <c r="N91" s="113">
        <v>2023</v>
      </c>
      <c r="O91" s="109">
        <v>2027</v>
      </c>
      <c r="P91" s="75"/>
      <c r="Q91" s="76"/>
      <c r="R91" s="76"/>
      <c r="S91" s="77"/>
      <c r="T91" s="78"/>
      <c r="U91" s="78"/>
      <c r="V91" s="317" t="s">
        <v>198</v>
      </c>
      <c r="W91" s="78"/>
      <c r="X91" s="78"/>
      <c r="Y91" s="318" t="s">
        <v>270</v>
      </c>
      <c r="Z91" s="319" t="s">
        <v>270</v>
      </c>
    </row>
    <row r="92" spans="1:26" x14ac:dyDescent="0.25">
      <c r="A92" s="363"/>
      <c r="B92" s="348"/>
      <c r="C92" s="351"/>
      <c r="D92" s="354"/>
      <c r="E92" s="354"/>
      <c r="F92" s="345"/>
      <c r="G92" s="125" t="s">
        <v>340</v>
      </c>
      <c r="H92" s="86" t="s">
        <v>100</v>
      </c>
      <c r="I92" s="126" t="s">
        <v>175</v>
      </c>
      <c r="J92" s="148" t="s">
        <v>175</v>
      </c>
      <c r="K92" s="101" t="s">
        <v>340</v>
      </c>
      <c r="L92" s="153">
        <v>500000</v>
      </c>
      <c r="M92" s="128">
        <v>350000</v>
      </c>
      <c r="N92" s="113">
        <v>2022</v>
      </c>
      <c r="O92" s="109">
        <v>2027</v>
      </c>
      <c r="P92" s="75"/>
      <c r="Q92" s="76"/>
      <c r="R92" s="76"/>
      <c r="S92" s="77"/>
      <c r="T92" s="241" t="s">
        <v>198</v>
      </c>
      <c r="U92" s="110"/>
      <c r="V92" s="241" t="s">
        <v>198</v>
      </c>
      <c r="W92" s="241" t="s">
        <v>198</v>
      </c>
      <c r="X92" s="110"/>
      <c r="Y92" s="114" t="s">
        <v>270</v>
      </c>
      <c r="Z92" s="215" t="s">
        <v>270</v>
      </c>
    </row>
    <row r="93" spans="1:26" x14ac:dyDescent="0.25">
      <c r="A93" s="362">
        <v>15</v>
      </c>
      <c r="B93" s="347" t="s">
        <v>224</v>
      </c>
      <c r="C93" s="350" t="s">
        <v>143</v>
      </c>
      <c r="D93" s="353">
        <v>47011343</v>
      </c>
      <c r="E93" s="353">
        <v>47011343</v>
      </c>
      <c r="F93" s="344">
        <v>600047385</v>
      </c>
      <c r="G93" s="100" t="s">
        <v>225</v>
      </c>
      <c r="H93" s="86" t="s">
        <v>100</v>
      </c>
      <c r="I93" s="126" t="s">
        <v>175</v>
      </c>
      <c r="J93" s="148" t="s">
        <v>175</v>
      </c>
      <c r="K93" s="101" t="s">
        <v>454</v>
      </c>
      <c r="L93" s="153">
        <v>2000000</v>
      </c>
      <c r="M93" s="128">
        <f t="shared" si="1"/>
        <v>1400000</v>
      </c>
      <c r="N93" s="113">
        <v>2022</v>
      </c>
      <c r="O93" s="109">
        <v>2025</v>
      </c>
      <c r="P93" s="114" t="s">
        <v>198</v>
      </c>
      <c r="Q93" s="115"/>
      <c r="R93" s="115"/>
      <c r="S93" s="116" t="s">
        <v>198</v>
      </c>
      <c r="T93" s="78"/>
      <c r="U93" s="78"/>
      <c r="V93" s="241" t="s">
        <v>198</v>
      </c>
      <c r="W93" s="78"/>
      <c r="X93" s="78"/>
      <c r="Y93" s="252" t="s">
        <v>270</v>
      </c>
      <c r="Z93" s="242" t="s">
        <v>270</v>
      </c>
    </row>
    <row r="94" spans="1:26" x14ac:dyDescent="0.25">
      <c r="A94" s="363"/>
      <c r="B94" s="348"/>
      <c r="C94" s="351"/>
      <c r="D94" s="354"/>
      <c r="E94" s="354"/>
      <c r="F94" s="345"/>
      <c r="G94" s="134" t="s">
        <v>226</v>
      </c>
      <c r="H94" s="86" t="s">
        <v>100</v>
      </c>
      <c r="I94" s="126" t="s">
        <v>175</v>
      </c>
      <c r="J94" s="148" t="s">
        <v>175</v>
      </c>
      <c r="K94" s="101" t="s">
        <v>226</v>
      </c>
      <c r="L94" s="153">
        <v>5000000</v>
      </c>
      <c r="M94" s="128">
        <f t="shared" si="1"/>
        <v>3500000</v>
      </c>
      <c r="N94" s="113">
        <v>2022</v>
      </c>
      <c r="O94" s="109">
        <v>2025</v>
      </c>
      <c r="P94" s="114"/>
      <c r="Q94" s="115"/>
      <c r="R94" s="115"/>
      <c r="S94" s="116"/>
      <c r="T94" s="78"/>
      <c r="U94" s="78"/>
      <c r="V94" s="241" t="s">
        <v>198</v>
      </c>
      <c r="W94" s="241" t="s">
        <v>198</v>
      </c>
      <c r="X94" s="78"/>
      <c r="Y94" s="252" t="s">
        <v>270</v>
      </c>
      <c r="Z94" s="242" t="s">
        <v>270</v>
      </c>
    </row>
    <row r="95" spans="1:26" ht="30" x14ac:dyDescent="0.25">
      <c r="A95" s="363"/>
      <c r="B95" s="348"/>
      <c r="C95" s="351"/>
      <c r="D95" s="354"/>
      <c r="E95" s="354"/>
      <c r="F95" s="345"/>
      <c r="G95" s="134" t="s">
        <v>227</v>
      </c>
      <c r="H95" s="86" t="s">
        <v>100</v>
      </c>
      <c r="I95" s="126" t="s">
        <v>175</v>
      </c>
      <c r="J95" s="148" t="s">
        <v>175</v>
      </c>
      <c r="K95" s="189" t="s">
        <v>227</v>
      </c>
      <c r="L95" s="153">
        <v>20000000</v>
      </c>
      <c r="M95" s="128">
        <f t="shared" si="1"/>
        <v>14000000</v>
      </c>
      <c r="N95" s="113">
        <v>2022</v>
      </c>
      <c r="O95" s="109">
        <v>2025</v>
      </c>
      <c r="P95" s="114"/>
      <c r="Q95" s="115"/>
      <c r="R95" s="115"/>
      <c r="S95" s="116"/>
      <c r="T95" s="78"/>
      <c r="U95" s="78"/>
      <c r="V95" s="241" t="s">
        <v>198</v>
      </c>
      <c r="W95" s="265" t="s">
        <v>198</v>
      </c>
      <c r="X95" s="78"/>
      <c r="Y95" s="252" t="s">
        <v>270</v>
      </c>
      <c r="Z95" s="242" t="s">
        <v>270</v>
      </c>
    </row>
    <row r="96" spans="1:26" ht="25.5" x14ac:dyDescent="0.25">
      <c r="A96" s="363"/>
      <c r="B96" s="348"/>
      <c r="C96" s="351"/>
      <c r="D96" s="354"/>
      <c r="E96" s="354"/>
      <c r="F96" s="345"/>
      <c r="G96" s="134" t="s">
        <v>452</v>
      </c>
      <c r="H96" s="86" t="s">
        <v>100</v>
      </c>
      <c r="I96" s="126" t="s">
        <v>175</v>
      </c>
      <c r="J96" s="148" t="s">
        <v>175</v>
      </c>
      <c r="K96" s="101" t="s">
        <v>452</v>
      </c>
      <c r="L96" s="153">
        <v>2000000</v>
      </c>
      <c r="M96" s="128">
        <f t="shared" si="1"/>
        <v>1400000</v>
      </c>
      <c r="N96" s="113">
        <v>2022</v>
      </c>
      <c r="O96" s="109">
        <v>2027</v>
      </c>
      <c r="P96" s="114"/>
      <c r="Q96" s="237" t="s">
        <v>198</v>
      </c>
      <c r="R96" s="237"/>
      <c r="S96" s="239"/>
      <c r="T96" s="78"/>
      <c r="U96" s="78"/>
      <c r="V96" s="235" t="s">
        <v>198</v>
      </c>
      <c r="W96" s="78"/>
      <c r="X96" s="78"/>
      <c r="Y96" s="75"/>
      <c r="Z96" s="77"/>
    </row>
    <row r="97" spans="1:26" ht="25.5" x14ac:dyDescent="0.25">
      <c r="A97" s="363"/>
      <c r="B97" s="348"/>
      <c r="C97" s="351"/>
      <c r="D97" s="354"/>
      <c r="E97" s="354"/>
      <c r="F97" s="345"/>
      <c r="G97" s="134" t="s">
        <v>453</v>
      </c>
      <c r="H97" s="86" t="s">
        <v>100</v>
      </c>
      <c r="I97" s="126" t="s">
        <v>175</v>
      </c>
      <c r="J97" s="148" t="s">
        <v>175</v>
      </c>
      <c r="K97" s="101" t="s">
        <v>453</v>
      </c>
      <c r="L97" s="153">
        <v>2000000</v>
      </c>
      <c r="M97" s="128">
        <f t="shared" si="1"/>
        <v>1400000</v>
      </c>
      <c r="N97" s="113">
        <v>2022</v>
      </c>
      <c r="O97" s="109">
        <v>2027</v>
      </c>
      <c r="P97" s="114"/>
      <c r="Q97" s="237" t="s">
        <v>198</v>
      </c>
      <c r="R97" s="237" t="s">
        <v>198</v>
      </c>
      <c r="S97" s="239" t="s">
        <v>198</v>
      </c>
      <c r="T97" s="78"/>
      <c r="U97" s="78"/>
      <c r="V97" s="235" t="s">
        <v>198</v>
      </c>
      <c r="W97" s="241" t="s">
        <v>198</v>
      </c>
      <c r="X97" s="241"/>
      <c r="Y97" s="252" t="s">
        <v>270</v>
      </c>
      <c r="Z97" s="242" t="s">
        <v>270</v>
      </c>
    </row>
    <row r="98" spans="1:26" ht="25.5" x14ac:dyDescent="0.25">
      <c r="A98" s="363"/>
      <c r="B98" s="348"/>
      <c r="C98" s="351"/>
      <c r="D98" s="354"/>
      <c r="E98" s="354"/>
      <c r="F98" s="345"/>
      <c r="G98" s="134" t="s">
        <v>228</v>
      </c>
      <c r="H98" s="86" t="s">
        <v>100</v>
      </c>
      <c r="I98" s="126" t="s">
        <v>175</v>
      </c>
      <c r="J98" s="148" t="s">
        <v>175</v>
      </c>
      <c r="K98" s="101" t="s">
        <v>228</v>
      </c>
      <c r="L98" s="153">
        <v>1000000</v>
      </c>
      <c r="M98" s="128">
        <f t="shared" si="1"/>
        <v>700000</v>
      </c>
      <c r="N98" s="113">
        <v>2022</v>
      </c>
      <c r="O98" s="109">
        <v>2025</v>
      </c>
      <c r="P98" s="114"/>
      <c r="Q98" s="115"/>
      <c r="R98" s="115"/>
      <c r="S98" s="116"/>
      <c r="T98" s="78"/>
      <c r="U98" s="78"/>
      <c r="V98" s="241" t="s">
        <v>198</v>
      </c>
      <c r="W98" s="78"/>
      <c r="X98" s="78"/>
      <c r="Y98" s="252" t="s">
        <v>270</v>
      </c>
      <c r="Z98" s="242" t="s">
        <v>270</v>
      </c>
    </row>
    <row r="99" spans="1:26" ht="60" x14ac:dyDescent="0.25">
      <c r="A99" s="369"/>
      <c r="B99" s="349"/>
      <c r="C99" s="352"/>
      <c r="D99" s="355"/>
      <c r="E99" s="355"/>
      <c r="F99" s="346"/>
      <c r="G99" s="134" t="s">
        <v>455</v>
      </c>
      <c r="H99" s="86" t="s">
        <v>100</v>
      </c>
      <c r="I99" s="126" t="s">
        <v>175</v>
      </c>
      <c r="J99" s="148" t="s">
        <v>175</v>
      </c>
      <c r="K99" s="189" t="s">
        <v>456</v>
      </c>
      <c r="L99" s="153">
        <v>550000</v>
      </c>
      <c r="M99" s="128">
        <f t="shared" si="1"/>
        <v>385000</v>
      </c>
      <c r="N99" s="113">
        <v>2022</v>
      </c>
      <c r="O99" s="109">
        <v>2025</v>
      </c>
      <c r="P99" s="114"/>
      <c r="Q99" s="115" t="s">
        <v>198</v>
      </c>
      <c r="R99" s="115"/>
      <c r="S99" s="116"/>
      <c r="T99" s="78"/>
      <c r="U99" s="78"/>
      <c r="V99" s="241" t="s">
        <v>198</v>
      </c>
      <c r="W99" s="241" t="s">
        <v>198</v>
      </c>
      <c r="X99" s="78"/>
      <c r="Y99" s="229" t="s">
        <v>457</v>
      </c>
      <c r="Z99" s="242" t="s">
        <v>270</v>
      </c>
    </row>
    <row r="100" spans="1:26" ht="30" x14ac:dyDescent="0.25">
      <c r="A100" s="362">
        <v>16</v>
      </c>
      <c r="B100" s="347" t="s">
        <v>146</v>
      </c>
      <c r="C100" s="350" t="s">
        <v>143</v>
      </c>
      <c r="D100" s="350">
        <v>47011319</v>
      </c>
      <c r="E100" s="350">
        <v>47011319</v>
      </c>
      <c r="F100" s="402">
        <v>600047351</v>
      </c>
      <c r="G100" s="134" t="s">
        <v>237</v>
      </c>
      <c r="H100" s="86" t="s">
        <v>100</v>
      </c>
      <c r="I100" s="126" t="s">
        <v>175</v>
      </c>
      <c r="J100" s="148" t="s">
        <v>175</v>
      </c>
      <c r="K100" s="101" t="s">
        <v>237</v>
      </c>
      <c r="L100" s="153">
        <v>500000</v>
      </c>
      <c r="M100" s="128">
        <f t="shared" si="1"/>
        <v>350000</v>
      </c>
      <c r="N100" s="113">
        <v>2022</v>
      </c>
      <c r="O100" s="109">
        <v>2023</v>
      </c>
      <c r="P100" s="75"/>
      <c r="Q100" s="76"/>
      <c r="R100" s="76"/>
      <c r="S100" s="77"/>
      <c r="T100" s="78"/>
      <c r="U100" s="78"/>
      <c r="V100" s="78"/>
      <c r="W100" s="78"/>
      <c r="X100" s="78"/>
      <c r="Y100" s="229" t="s">
        <v>342</v>
      </c>
      <c r="Z100" s="219" t="s">
        <v>270</v>
      </c>
    </row>
    <row r="101" spans="1:26" ht="38.25" x14ac:dyDescent="0.25">
      <c r="A101" s="363"/>
      <c r="B101" s="348"/>
      <c r="C101" s="351"/>
      <c r="D101" s="351"/>
      <c r="E101" s="351"/>
      <c r="F101" s="403"/>
      <c r="G101" s="134" t="s">
        <v>343</v>
      </c>
      <c r="H101" s="86" t="s">
        <v>100</v>
      </c>
      <c r="I101" s="126" t="s">
        <v>175</v>
      </c>
      <c r="J101" s="148" t="s">
        <v>175</v>
      </c>
      <c r="K101" s="189" t="s">
        <v>343</v>
      </c>
      <c r="L101" s="153">
        <v>2000000</v>
      </c>
      <c r="M101" s="128">
        <f t="shared" si="1"/>
        <v>1400000</v>
      </c>
      <c r="N101" s="113">
        <v>2022</v>
      </c>
      <c r="O101" s="109">
        <v>2023</v>
      </c>
      <c r="P101" s="114" t="s">
        <v>198</v>
      </c>
      <c r="Q101" s="218" t="s">
        <v>198</v>
      </c>
      <c r="R101" s="218" t="s">
        <v>198</v>
      </c>
      <c r="S101" s="219" t="s">
        <v>198</v>
      </c>
      <c r="T101" s="78"/>
      <c r="U101" s="78"/>
      <c r="V101" s="78"/>
      <c r="W101" s="78"/>
      <c r="X101" s="78"/>
      <c r="Y101" s="267" t="s">
        <v>270</v>
      </c>
      <c r="Z101" s="269" t="s">
        <v>270</v>
      </c>
    </row>
    <row r="102" spans="1:26" ht="30" x14ac:dyDescent="0.25">
      <c r="A102" s="363"/>
      <c r="B102" s="348"/>
      <c r="C102" s="351"/>
      <c r="D102" s="351"/>
      <c r="E102" s="351"/>
      <c r="F102" s="403"/>
      <c r="G102" s="134" t="s">
        <v>344</v>
      </c>
      <c r="H102" s="86" t="s">
        <v>100</v>
      </c>
      <c r="I102" s="126" t="s">
        <v>175</v>
      </c>
      <c r="J102" s="148" t="s">
        <v>175</v>
      </c>
      <c r="K102" s="101" t="s">
        <v>344</v>
      </c>
      <c r="L102" s="153">
        <v>600000</v>
      </c>
      <c r="M102" s="128">
        <f t="shared" si="1"/>
        <v>420000</v>
      </c>
      <c r="N102" s="113">
        <v>2022</v>
      </c>
      <c r="O102" s="109">
        <v>2023</v>
      </c>
      <c r="P102" s="75"/>
      <c r="Q102" s="218" t="s">
        <v>198</v>
      </c>
      <c r="R102" s="76"/>
      <c r="S102" s="77"/>
      <c r="T102" s="78"/>
      <c r="U102" s="78"/>
      <c r="V102" s="78"/>
      <c r="W102" s="78"/>
      <c r="X102" s="78"/>
      <c r="Y102" s="229" t="s">
        <v>342</v>
      </c>
      <c r="Z102" s="219" t="s">
        <v>270</v>
      </c>
    </row>
    <row r="103" spans="1:26" ht="25.5" x14ac:dyDescent="0.25">
      <c r="A103" s="363"/>
      <c r="B103" s="348"/>
      <c r="C103" s="351"/>
      <c r="D103" s="351"/>
      <c r="E103" s="351"/>
      <c r="F103" s="403"/>
      <c r="G103" s="134" t="s">
        <v>498</v>
      </c>
      <c r="H103" s="86" t="s">
        <v>100</v>
      </c>
      <c r="I103" s="126" t="s">
        <v>175</v>
      </c>
      <c r="J103" s="148" t="s">
        <v>175</v>
      </c>
      <c r="K103" s="101" t="s">
        <v>497</v>
      </c>
      <c r="L103" s="153">
        <v>230000</v>
      </c>
      <c r="M103" s="128">
        <f t="shared" si="1"/>
        <v>161000</v>
      </c>
      <c r="N103" s="113">
        <v>2022</v>
      </c>
      <c r="O103" s="109">
        <v>2023</v>
      </c>
      <c r="P103" s="114" t="s">
        <v>198</v>
      </c>
      <c r="Q103" s="218" t="s">
        <v>198</v>
      </c>
      <c r="R103" s="218" t="s">
        <v>198</v>
      </c>
      <c r="S103" s="219" t="s">
        <v>198</v>
      </c>
      <c r="T103" s="78"/>
      <c r="U103" s="78"/>
      <c r="V103" s="78"/>
      <c r="W103" s="78"/>
      <c r="X103" s="78"/>
      <c r="Y103" s="114" t="s">
        <v>270</v>
      </c>
      <c r="Z103" s="219" t="s">
        <v>270</v>
      </c>
    </row>
    <row r="104" spans="1:26" ht="51" x14ac:dyDescent="0.25">
      <c r="A104" s="363"/>
      <c r="B104" s="348"/>
      <c r="C104" s="351"/>
      <c r="D104" s="351"/>
      <c r="E104" s="351"/>
      <c r="F104" s="403"/>
      <c r="G104" s="134" t="s">
        <v>346</v>
      </c>
      <c r="H104" s="86" t="s">
        <v>100</v>
      </c>
      <c r="I104" s="126" t="s">
        <v>175</v>
      </c>
      <c r="J104" s="148" t="s">
        <v>175</v>
      </c>
      <c r="K104" s="189" t="s">
        <v>347</v>
      </c>
      <c r="L104" s="153">
        <v>280000</v>
      </c>
      <c r="M104" s="128">
        <f t="shared" si="1"/>
        <v>196000</v>
      </c>
      <c r="N104" s="113">
        <v>2022</v>
      </c>
      <c r="O104" s="109">
        <v>2023</v>
      </c>
      <c r="P104" s="114"/>
      <c r="Q104" s="218" t="s">
        <v>198</v>
      </c>
      <c r="R104" s="218"/>
      <c r="S104" s="219"/>
      <c r="T104" s="78"/>
      <c r="U104" s="78"/>
      <c r="V104" s="220" t="s">
        <v>198</v>
      </c>
      <c r="W104" s="220" t="s">
        <v>198</v>
      </c>
      <c r="X104" s="78"/>
      <c r="Y104" s="229" t="s">
        <v>342</v>
      </c>
      <c r="Z104" s="219" t="s">
        <v>270</v>
      </c>
    </row>
    <row r="105" spans="1:26" ht="38.25" x14ac:dyDescent="0.25">
      <c r="A105" s="363"/>
      <c r="B105" s="348"/>
      <c r="C105" s="351"/>
      <c r="D105" s="351"/>
      <c r="E105" s="351"/>
      <c r="F105" s="403"/>
      <c r="G105" s="134" t="s">
        <v>499</v>
      </c>
      <c r="H105" s="86" t="s">
        <v>100</v>
      </c>
      <c r="I105" s="126" t="s">
        <v>175</v>
      </c>
      <c r="J105" s="148" t="s">
        <v>175</v>
      </c>
      <c r="K105" s="189" t="s">
        <v>500</v>
      </c>
      <c r="L105" s="153">
        <v>240000</v>
      </c>
      <c r="M105" s="128">
        <f t="shared" si="1"/>
        <v>168000</v>
      </c>
      <c r="N105" s="113">
        <v>2022</v>
      </c>
      <c r="O105" s="109">
        <v>2023</v>
      </c>
      <c r="P105" s="114"/>
      <c r="Q105" s="218" t="s">
        <v>198</v>
      </c>
      <c r="R105" s="218" t="s">
        <v>198</v>
      </c>
      <c r="S105" s="219" t="s">
        <v>198</v>
      </c>
      <c r="T105" s="78"/>
      <c r="U105" s="78"/>
      <c r="V105" s="220" t="s">
        <v>198</v>
      </c>
      <c r="W105" s="220" t="s">
        <v>198</v>
      </c>
      <c r="X105" s="78"/>
      <c r="Y105" s="229" t="s">
        <v>342</v>
      </c>
      <c r="Z105" s="219" t="s">
        <v>270</v>
      </c>
    </row>
    <row r="106" spans="1:26" ht="30" x14ac:dyDescent="0.25">
      <c r="A106" s="363"/>
      <c r="B106" s="348"/>
      <c r="C106" s="351"/>
      <c r="D106" s="351"/>
      <c r="E106" s="351"/>
      <c r="F106" s="403"/>
      <c r="G106" s="134" t="s">
        <v>349</v>
      </c>
      <c r="H106" s="86" t="s">
        <v>100</v>
      </c>
      <c r="I106" s="126" t="s">
        <v>175</v>
      </c>
      <c r="J106" s="148" t="s">
        <v>175</v>
      </c>
      <c r="K106" s="101" t="s">
        <v>349</v>
      </c>
      <c r="L106" s="153">
        <v>2000000</v>
      </c>
      <c r="M106" s="128">
        <f t="shared" si="1"/>
        <v>1400000</v>
      </c>
      <c r="N106" s="113">
        <v>2022</v>
      </c>
      <c r="O106" s="109">
        <v>2023</v>
      </c>
      <c r="P106" s="114"/>
      <c r="Q106" s="218"/>
      <c r="R106" s="218"/>
      <c r="S106" s="219"/>
      <c r="T106" s="78"/>
      <c r="U106" s="78"/>
      <c r="V106" s="78"/>
      <c r="W106" s="78"/>
      <c r="X106" s="78"/>
      <c r="Y106" s="229" t="s">
        <v>342</v>
      </c>
      <c r="Z106" s="219" t="s">
        <v>270</v>
      </c>
    </row>
    <row r="107" spans="1:26" ht="30" x14ac:dyDescent="0.25">
      <c r="A107" s="363"/>
      <c r="B107" s="348"/>
      <c r="C107" s="351"/>
      <c r="D107" s="351"/>
      <c r="E107" s="351"/>
      <c r="F107" s="403"/>
      <c r="G107" s="134" t="s">
        <v>501</v>
      </c>
      <c r="H107" s="86" t="s">
        <v>100</v>
      </c>
      <c r="I107" s="126" t="s">
        <v>175</v>
      </c>
      <c r="J107" s="148" t="s">
        <v>175</v>
      </c>
      <c r="K107" s="101" t="s">
        <v>350</v>
      </c>
      <c r="L107" s="299">
        <v>2400000</v>
      </c>
      <c r="M107" s="128">
        <f t="shared" si="1"/>
        <v>1680000</v>
      </c>
      <c r="N107" s="113">
        <v>2022</v>
      </c>
      <c r="O107" s="109">
        <v>2023</v>
      </c>
      <c r="P107" s="114"/>
      <c r="Q107" s="218"/>
      <c r="R107" s="218"/>
      <c r="S107" s="219"/>
      <c r="T107" s="78"/>
      <c r="U107" s="78"/>
      <c r="V107" s="78"/>
      <c r="W107" s="78"/>
      <c r="X107" s="78"/>
      <c r="Y107" s="229" t="s">
        <v>342</v>
      </c>
      <c r="Z107" s="219" t="s">
        <v>270</v>
      </c>
    </row>
    <row r="108" spans="1:26" ht="45" x14ac:dyDescent="0.25">
      <c r="A108" s="363"/>
      <c r="B108" s="348"/>
      <c r="C108" s="351"/>
      <c r="D108" s="351"/>
      <c r="E108" s="351"/>
      <c r="F108" s="403"/>
      <c r="G108" s="134" t="s">
        <v>502</v>
      </c>
      <c r="H108" s="86" t="s">
        <v>100</v>
      </c>
      <c r="I108" s="126" t="s">
        <v>175</v>
      </c>
      <c r="J108" s="148" t="s">
        <v>175</v>
      </c>
      <c r="K108" s="189" t="s">
        <v>503</v>
      </c>
      <c r="L108" s="299">
        <v>10000000</v>
      </c>
      <c r="M108" s="128">
        <f t="shared" si="1"/>
        <v>7000000</v>
      </c>
      <c r="N108" s="113">
        <v>2022</v>
      </c>
      <c r="O108" s="109">
        <v>2023</v>
      </c>
      <c r="P108" s="114"/>
      <c r="Q108" s="218"/>
      <c r="R108" s="218"/>
      <c r="S108" s="219"/>
      <c r="T108" s="78"/>
      <c r="U108" s="78"/>
      <c r="V108" s="78"/>
      <c r="W108" s="78"/>
      <c r="X108" s="78"/>
      <c r="Y108" s="229" t="s">
        <v>342</v>
      </c>
      <c r="Z108" s="219" t="s">
        <v>270</v>
      </c>
    </row>
    <row r="109" spans="1:26" ht="30" x14ac:dyDescent="0.25">
      <c r="A109" s="363"/>
      <c r="B109" s="348"/>
      <c r="C109" s="351"/>
      <c r="D109" s="351"/>
      <c r="E109" s="351"/>
      <c r="F109" s="403"/>
      <c r="G109" s="134" t="s">
        <v>352</v>
      </c>
      <c r="H109" s="86" t="s">
        <v>100</v>
      </c>
      <c r="I109" s="126" t="s">
        <v>175</v>
      </c>
      <c r="J109" s="148" t="s">
        <v>175</v>
      </c>
      <c r="K109" s="189" t="s">
        <v>352</v>
      </c>
      <c r="L109" s="299">
        <v>2000000</v>
      </c>
      <c r="M109" s="128">
        <f t="shared" si="1"/>
        <v>1400000</v>
      </c>
      <c r="N109" s="113">
        <v>2022</v>
      </c>
      <c r="O109" s="109">
        <v>2023</v>
      </c>
      <c r="P109" s="114" t="s">
        <v>198</v>
      </c>
      <c r="Q109" s="218"/>
      <c r="R109" s="218"/>
      <c r="S109" s="219" t="s">
        <v>198</v>
      </c>
      <c r="T109" s="78"/>
      <c r="U109" s="78"/>
      <c r="V109" s="78"/>
      <c r="W109" s="78"/>
      <c r="X109" s="78"/>
      <c r="Y109" s="229" t="s">
        <v>342</v>
      </c>
      <c r="Z109" s="219" t="s">
        <v>270</v>
      </c>
    </row>
    <row r="110" spans="1:26" ht="38.25" x14ac:dyDescent="0.25">
      <c r="A110" s="363"/>
      <c r="B110" s="348"/>
      <c r="C110" s="351"/>
      <c r="D110" s="351"/>
      <c r="E110" s="351"/>
      <c r="F110" s="403"/>
      <c r="G110" s="134" t="s">
        <v>506</v>
      </c>
      <c r="H110" s="86" t="s">
        <v>100</v>
      </c>
      <c r="I110" s="126" t="s">
        <v>175</v>
      </c>
      <c r="J110" s="148" t="s">
        <v>175</v>
      </c>
      <c r="K110" s="189" t="s">
        <v>505</v>
      </c>
      <c r="L110" s="299">
        <v>2000000</v>
      </c>
      <c r="M110" s="128">
        <f t="shared" si="1"/>
        <v>1400000</v>
      </c>
      <c r="N110" s="113">
        <v>2022</v>
      </c>
      <c r="O110" s="109">
        <v>2023</v>
      </c>
      <c r="P110" s="114"/>
      <c r="Q110" s="218"/>
      <c r="R110" s="218"/>
      <c r="S110" s="219"/>
      <c r="T110" s="78"/>
      <c r="U110" s="78"/>
      <c r="V110" s="78"/>
      <c r="W110" s="78"/>
      <c r="X110" s="78"/>
      <c r="Y110" s="229" t="s">
        <v>342</v>
      </c>
      <c r="Z110" s="219" t="s">
        <v>270</v>
      </c>
    </row>
    <row r="111" spans="1:26" ht="30" x14ac:dyDescent="0.25">
      <c r="A111" s="363"/>
      <c r="B111" s="348"/>
      <c r="C111" s="351"/>
      <c r="D111" s="351"/>
      <c r="E111" s="351"/>
      <c r="F111" s="403"/>
      <c r="G111" s="134" t="s">
        <v>354</v>
      </c>
      <c r="H111" s="86" t="s">
        <v>100</v>
      </c>
      <c r="I111" s="126" t="s">
        <v>175</v>
      </c>
      <c r="J111" s="148" t="s">
        <v>175</v>
      </c>
      <c r="K111" s="189" t="s">
        <v>354</v>
      </c>
      <c r="L111" s="299">
        <v>800000</v>
      </c>
      <c r="M111" s="128">
        <f t="shared" si="1"/>
        <v>560000</v>
      </c>
      <c r="N111" s="113">
        <v>2022</v>
      </c>
      <c r="O111" s="109">
        <v>2023</v>
      </c>
      <c r="P111" s="75"/>
      <c r="Q111" s="76"/>
      <c r="R111" s="76"/>
      <c r="S111" s="77"/>
      <c r="T111" s="78"/>
      <c r="U111" s="78"/>
      <c r="V111" s="220" t="s">
        <v>198</v>
      </c>
      <c r="W111" s="220" t="s">
        <v>198</v>
      </c>
      <c r="X111" s="220"/>
      <c r="Y111" s="229" t="s">
        <v>342</v>
      </c>
      <c r="Z111" s="219" t="s">
        <v>270</v>
      </c>
    </row>
    <row r="112" spans="1:26" ht="30" x14ac:dyDescent="0.25">
      <c r="A112" s="363"/>
      <c r="B112" s="348"/>
      <c r="C112" s="351"/>
      <c r="D112" s="351"/>
      <c r="E112" s="351"/>
      <c r="F112" s="403"/>
      <c r="G112" s="320" t="s">
        <v>504</v>
      </c>
      <c r="H112" s="86" t="s">
        <v>100</v>
      </c>
      <c r="I112" s="126" t="s">
        <v>175</v>
      </c>
      <c r="J112" s="148" t="s">
        <v>175</v>
      </c>
      <c r="K112" s="189" t="s">
        <v>504</v>
      </c>
      <c r="L112" s="307">
        <v>2000000</v>
      </c>
      <c r="M112" s="128">
        <f t="shared" si="1"/>
        <v>1400000</v>
      </c>
      <c r="N112" s="113">
        <v>2023</v>
      </c>
      <c r="O112" s="109">
        <v>2024</v>
      </c>
      <c r="P112" s="315" t="s">
        <v>198</v>
      </c>
      <c r="Q112" s="312" t="s">
        <v>198</v>
      </c>
      <c r="R112" s="312" t="s">
        <v>198</v>
      </c>
      <c r="S112" s="314" t="s">
        <v>198</v>
      </c>
      <c r="T112" s="78"/>
      <c r="U112" s="78"/>
      <c r="V112" s="313"/>
      <c r="W112" s="313"/>
      <c r="X112" s="313"/>
      <c r="Y112" s="229" t="s">
        <v>318</v>
      </c>
      <c r="Z112" s="314" t="s">
        <v>270</v>
      </c>
    </row>
    <row r="113" spans="1:26" ht="30" x14ac:dyDescent="0.25">
      <c r="A113" s="363"/>
      <c r="B113" s="348"/>
      <c r="C113" s="351"/>
      <c r="D113" s="351"/>
      <c r="E113" s="351"/>
      <c r="F113" s="403"/>
      <c r="G113" s="320" t="s">
        <v>507</v>
      </c>
      <c r="H113" s="86" t="s">
        <v>100</v>
      </c>
      <c r="I113" s="126" t="s">
        <v>175</v>
      </c>
      <c r="J113" s="148" t="s">
        <v>175</v>
      </c>
      <c r="K113" s="189" t="s">
        <v>507</v>
      </c>
      <c r="L113" s="307">
        <v>2000000</v>
      </c>
      <c r="M113" s="128">
        <f t="shared" si="1"/>
        <v>1400000</v>
      </c>
      <c r="N113" s="113">
        <v>2023</v>
      </c>
      <c r="O113" s="109">
        <v>2024</v>
      </c>
      <c r="P113" s="75"/>
      <c r="Q113" s="312" t="s">
        <v>198</v>
      </c>
      <c r="R113" s="312"/>
      <c r="S113" s="314" t="s">
        <v>198</v>
      </c>
      <c r="T113" s="78"/>
      <c r="U113" s="78"/>
      <c r="V113" s="313"/>
      <c r="W113" s="313"/>
      <c r="X113" s="313"/>
      <c r="Y113" s="229" t="s">
        <v>318</v>
      </c>
      <c r="Z113" s="314" t="s">
        <v>270</v>
      </c>
    </row>
    <row r="114" spans="1:26" ht="38.25" x14ac:dyDescent="0.25">
      <c r="A114" s="363"/>
      <c r="B114" s="348"/>
      <c r="C114" s="351"/>
      <c r="D114" s="351"/>
      <c r="E114" s="351"/>
      <c r="F114" s="403"/>
      <c r="G114" s="320" t="s">
        <v>508</v>
      </c>
      <c r="H114" s="86" t="s">
        <v>100</v>
      </c>
      <c r="I114" s="126" t="s">
        <v>175</v>
      </c>
      <c r="J114" s="148" t="s">
        <v>175</v>
      </c>
      <c r="K114" s="189" t="s">
        <v>508</v>
      </c>
      <c r="L114" s="307">
        <v>2000000</v>
      </c>
      <c r="M114" s="128">
        <f t="shared" si="1"/>
        <v>1400000</v>
      </c>
      <c r="N114" s="113">
        <v>2023</v>
      </c>
      <c r="O114" s="109">
        <v>2024</v>
      </c>
      <c r="P114" s="75"/>
      <c r="Q114" s="312" t="s">
        <v>198</v>
      </c>
      <c r="R114" s="312" t="s">
        <v>198</v>
      </c>
      <c r="S114" s="314" t="s">
        <v>198</v>
      </c>
      <c r="T114" s="78"/>
      <c r="U114" s="78"/>
      <c r="V114" s="313"/>
      <c r="W114" s="313"/>
      <c r="X114" s="313"/>
      <c r="Y114" s="229" t="s">
        <v>318</v>
      </c>
      <c r="Z114" s="314" t="s">
        <v>270</v>
      </c>
    </row>
    <row r="115" spans="1:26" ht="52.5" customHeight="1" x14ac:dyDescent="0.25">
      <c r="A115" s="369"/>
      <c r="B115" s="349"/>
      <c r="C115" s="352"/>
      <c r="D115" s="352"/>
      <c r="E115" s="352"/>
      <c r="F115" s="404"/>
      <c r="G115" s="100" t="s">
        <v>238</v>
      </c>
      <c r="H115" s="86" t="s">
        <v>100</v>
      </c>
      <c r="I115" s="126" t="s">
        <v>175</v>
      </c>
      <c r="J115" s="148" t="s">
        <v>175</v>
      </c>
      <c r="K115" s="189" t="s">
        <v>238</v>
      </c>
      <c r="L115" s="153">
        <v>19000000</v>
      </c>
      <c r="M115" s="128">
        <f t="shared" si="1"/>
        <v>13300000</v>
      </c>
      <c r="N115" s="113">
        <v>2022</v>
      </c>
      <c r="O115" s="109">
        <v>2024</v>
      </c>
      <c r="P115" s="114" t="s">
        <v>198</v>
      </c>
      <c r="Q115" s="115" t="s">
        <v>198</v>
      </c>
      <c r="R115" s="115" t="s">
        <v>198</v>
      </c>
      <c r="S115" s="116" t="s">
        <v>198</v>
      </c>
      <c r="T115" s="78"/>
      <c r="U115" s="78"/>
      <c r="V115" s="220" t="s">
        <v>198</v>
      </c>
      <c r="W115" s="220" t="s">
        <v>198</v>
      </c>
      <c r="X115" s="78"/>
      <c r="Y115" s="229" t="s">
        <v>353</v>
      </c>
      <c r="Z115" s="219" t="s">
        <v>270</v>
      </c>
    </row>
    <row r="116" spans="1:26" ht="233.25" customHeight="1" x14ac:dyDescent="0.25">
      <c r="A116" s="362">
        <v>17</v>
      </c>
      <c r="B116" s="347" t="s">
        <v>147</v>
      </c>
      <c r="C116" s="350" t="s">
        <v>143</v>
      </c>
      <c r="D116" s="350">
        <v>47011297</v>
      </c>
      <c r="E116" s="350">
        <v>47011297</v>
      </c>
      <c r="F116" s="402">
        <v>600047822</v>
      </c>
      <c r="G116" s="144" t="s">
        <v>242</v>
      </c>
      <c r="H116" s="86" t="s">
        <v>100</v>
      </c>
      <c r="I116" s="126" t="s">
        <v>175</v>
      </c>
      <c r="J116" s="148" t="s">
        <v>175</v>
      </c>
      <c r="K116" s="189" t="s">
        <v>242</v>
      </c>
      <c r="L116" s="155">
        <v>9000000</v>
      </c>
      <c r="M116" s="143">
        <f t="shared" si="1"/>
        <v>6300000</v>
      </c>
      <c r="N116" s="129" t="s">
        <v>305</v>
      </c>
      <c r="O116" s="109">
        <v>2023</v>
      </c>
      <c r="P116" s="114" t="s">
        <v>198</v>
      </c>
      <c r="Q116" s="115" t="s">
        <v>198</v>
      </c>
      <c r="R116" s="115" t="s">
        <v>198</v>
      </c>
      <c r="S116" s="116" t="s">
        <v>198</v>
      </c>
      <c r="T116" s="78"/>
      <c r="U116" s="78"/>
      <c r="V116" s="78"/>
      <c r="W116" s="78"/>
      <c r="X116" s="222" t="s">
        <v>198</v>
      </c>
      <c r="Y116" s="229" t="s">
        <v>404</v>
      </c>
      <c r="Z116" s="233" t="s">
        <v>405</v>
      </c>
    </row>
    <row r="117" spans="1:26" ht="133.5" customHeight="1" x14ac:dyDescent="0.25">
      <c r="A117" s="363"/>
      <c r="B117" s="348"/>
      <c r="C117" s="351"/>
      <c r="D117" s="351"/>
      <c r="E117" s="351"/>
      <c r="F117" s="403"/>
      <c r="G117" s="325" t="s">
        <v>521</v>
      </c>
      <c r="H117" s="86" t="s">
        <v>100</v>
      </c>
      <c r="I117" s="126" t="s">
        <v>175</v>
      </c>
      <c r="J117" s="148" t="s">
        <v>175</v>
      </c>
      <c r="K117" s="189" t="s">
        <v>522</v>
      </c>
      <c r="L117" s="155">
        <v>2000000</v>
      </c>
      <c r="M117" s="143">
        <f t="shared" si="1"/>
        <v>1400000</v>
      </c>
      <c r="N117" s="129" t="s">
        <v>307</v>
      </c>
      <c r="O117" s="109">
        <v>2027</v>
      </c>
      <c r="P117" s="315"/>
      <c r="Q117" s="312"/>
      <c r="R117" s="312"/>
      <c r="S117" s="314"/>
      <c r="T117" s="78"/>
      <c r="U117" s="78"/>
      <c r="V117" s="313" t="s">
        <v>198</v>
      </c>
      <c r="W117" s="78"/>
      <c r="X117" s="313"/>
      <c r="Y117" s="229" t="s">
        <v>270</v>
      </c>
      <c r="Z117" s="233" t="s">
        <v>270</v>
      </c>
    </row>
    <row r="118" spans="1:26" ht="79.5" customHeight="1" x14ac:dyDescent="0.25">
      <c r="A118" s="363"/>
      <c r="B118" s="348"/>
      <c r="C118" s="351"/>
      <c r="D118" s="351"/>
      <c r="E118" s="351"/>
      <c r="F118" s="403"/>
      <c r="G118" s="326" t="s">
        <v>523</v>
      </c>
      <c r="H118" s="86" t="s">
        <v>100</v>
      </c>
      <c r="I118" s="126" t="s">
        <v>175</v>
      </c>
      <c r="J118" s="148" t="s">
        <v>175</v>
      </c>
      <c r="K118" s="189" t="s">
        <v>524</v>
      </c>
      <c r="L118" s="155">
        <v>700000</v>
      </c>
      <c r="M118" s="143">
        <v>490000</v>
      </c>
      <c r="N118" s="129" t="s">
        <v>307</v>
      </c>
      <c r="O118" s="109">
        <v>2027</v>
      </c>
      <c r="P118" s="315"/>
      <c r="Q118" s="312"/>
      <c r="R118" s="312"/>
      <c r="S118" s="314"/>
      <c r="T118" s="78"/>
      <c r="U118" s="78"/>
      <c r="V118" s="313" t="s">
        <v>198</v>
      </c>
      <c r="W118" s="78"/>
      <c r="X118" s="313"/>
      <c r="Y118" s="229" t="s">
        <v>270</v>
      </c>
      <c r="Z118" s="233" t="s">
        <v>270</v>
      </c>
    </row>
    <row r="119" spans="1:26" ht="66.75" customHeight="1" x14ac:dyDescent="0.25">
      <c r="A119" s="363"/>
      <c r="B119" s="348"/>
      <c r="C119" s="351"/>
      <c r="D119" s="351"/>
      <c r="E119" s="351"/>
      <c r="F119" s="403"/>
      <c r="G119" s="326" t="s">
        <v>525</v>
      </c>
      <c r="H119" s="86" t="s">
        <v>100</v>
      </c>
      <c r="I119" s="126" t="s">
        <v>175</v>
      </c>
      <c r="J119" s="148" t="s">
        <v>175</v>
      </c>
      <c r="K119" s="189" t="s">
        <v>526</v>
      </c>
      <c r="L119" s="155">
        <v>1000000</v>
      </c>
      <c r="M119" s="143">
        <v>700000</v>
      </c>
      <c r="N119" s="129" t="s">
        <v>527</v>
      </c>
      <c r="O119" s="109">
        <v>2027</v>
      </c>
      <c r="P119" s="315"/>
      <c r="Q119" s="312"/>
      <c r="R119" s="312"/>
      <c r="S119" s="314"/>
      <c r="T119" s="78"/>
      <c r="U119" s="78"/>
      <c r="V119" s="313" t="s">
        <v>198</v>
      </c>
      <c r="W119" s="78"/>
      <c r="X119" s="313"/>
      <c r="Y119" s="229" t="s">
        <v>270</v>
      </c>
      <c r="Z119" s="233" t="s">
        <v>270</v>
      </c>
    </row>
    <row r="120" spans="1:26" ht="126.75" customHeight="1" x14ac:dyDescent="0.25">
      <c r="A120" s="363"/>
      <c r="B120" s="348"/>
      <c r="C120" s="351"/>
      <c r="D120" s="351"/>
      <c r="E120" s="351"/>
      <c r="F120" s="403"/>
      <c r="G120" s="326" t="s">
        <v>536</v>
      </c>
      <c r="H120" s="86" t="s">
        <v>100</v>
      </c>
      <c r="I120" s="126" t="s">
        <v>175</v>
      </c>
      <c r="J120" s="148" t="s">
        <v>175</v>
      </c>
      <c r="K120" s="189" t="s">
        <v>537</v>
      </c>
      <c r="L120" s="155">
        <v>1500000</v>
      </c>
      <c r="M120" s="143">
        <v>1050000</v>
      </c>
      <c r="N120" s="129" t="s">
        <v>527</v>
      </c>
      <c r="O120" s="109">
        <v>2027</v>
      </c>
      <c r="P120" s="315"/>
      <c r="Q120" s="312"/>
      <c r="R120" s="312"/>
      <c r="S120" s="314"/>
      <c r="T120" s="78"/>
      <c r="U120" s="78"/>
      <c r="V120" s="313" t="s">
        <v>198</v>
      </c>
      <c r="W120" s="78"/>
      <c r="X120" s="313"/>
      <c r="Y120" s="229" t="s">
        <v>270</v>
      </c>
      <c r="Z120" s="233" t="s">
        <v>270</v>
      </c>
    </row>
    <row r="121" spans="1:26" ht="63.75" customHeight="1" x14ac:dyDescent="0.25">
      <c r="A121" s="363"/>
      <c r="B121" s="348"/>
      <c r="C121" s="351"/>
      <c r="D121" s="351"/>
      <c r="E121" s="351"/>
      <c r="F121" s="403"/>
      <c r="G121" s="326" t="s">
        <v>530</v>
      </c>
      <c r="H121" s="86" t="s">
        <v>100</v>
      </c>
      <c r="I121" s="126" t="s">
        <v>175</v>
      </c>
      <c r="J121" s="148" t="s">
        <v>175</v>
      </c>
      <c r="K121" s="189" t="s">
        <v>531</v>
      </c>
      <c r="L121" s="155">
        <v>1000000</v>
      </c>
      <c r="M121" s="143">
        <v>700000</v>
      </c>
      <c r="N121" s="129" t="s">
        <v>307</v>
      </c>
      <c r="O121" s="109">
        <v>2027</v>
      </c>
      <c r="P121" s="315"/>
      <c r="Q121" s="312"/>
      <c r="R121" s="312" t="s">
        <v>198</v>
      </c>
      <c r="S121" s="314" t="s">
        <v>198</v>
      </c>
      <c r="T121" s="78"/>
      <c r="U121" s="78"/>
      <c r="V121" s="313" t="s">
        <v>198</v>
      </c>
      <c r="W121" s="78"/>
      <c r="X121" s="313"/>
      <c r="Y121" s="229" t="s">
        <v>270</v>
      </c>
      <c r="Z121" s="233" t="s">
        <v>270</v>
      </c>
    </row>
    <row r="122" spans="1:26" ht="96" customHeight="1" x14ac:dyDescent="0.25">
      <c r="A122" s="363"/>
      <c r="B122" s="348"/>
      <c r="C122" s="351"/>
      <c r="D122" s="351"/>
      <c r="E122" s="351"/>
      <c r="F122" s="403"/>
      <c r="G122" s="326" t="s">
        <v>534</v>
      </c>
      <c r="H122" s="86" t="s">
        <v>100</v>
      </c>
      <c r="I122" s="126" t="s">
        <v>175</v>
      </c>
      <c r="J122" s="148" t="s">
        <v>175</v>
      </c>
      <c r="K122" s="189" t="s">
        <v>535</v>
      </c>
      <c r="L122" s="155">
        <v>3000000</v>
      </c>
      <c r="M122" s="143">
        <v>2100000</v>
      </c>
      <c r="N122" s="129" t="s">
        <v>307</v>
      </c>
      <c r="O122" s="109">
        <v>2027</v>
      </c>
      <c r="P122" s="315"/>
      <c r="Q122" s="312"/>
      <c r="R122" s="312"/>
      <c r="S122" s="314"/>
      <c r="T122" s="78"/>
      <c r="U122" s="78"/>
      <c r="V122" s="313" t="s">
        <v>198</v>
      </c>
      <c r="W122" s="78"/>
      <c r="X122" s="313"/>
      <c r="Y122" s="229" t="s">
        <v>270</v>
      </c>
      <c r="Z122" s="233" t="s">
        <v>270</v>
      </c>
    </row>
    <row r="123" spans="1:26" ht="300.75" customHeight="1" x14ac:dyDescent="0.25">
      <c r="A123" s="363"/>
      <c r="B123" s="348"/>
      <c r="C123" s="351"/>
      <c r="D123" s="351"/>
      <c r="E123" s="351"/>
      <c r="F123" s="403"/>
      <c r="G123" s="326" t="s">
        <v>532</v>
      </c>
      <c r="H123" s="86" t="s">
        <v>100</v>
      </c>
      <c r="I123" s="126" t="s">
        <v>175</v>
      </c>
      <c r="J123" s="148" t="s">
        <v>175</v>
      </c>
      <c r="K123" s="189" t="s">
        <v>533</v>
      </c>
      <c r="L123" s="155">
        <v>1000000</v>
      </c>
      <c r="M123" s="143">
        <v>700000</v>
      </c>
      <c r="N123" s="129" t="s">
        <v>307</v>
      </c>
      <c r="O123" s="109">
        <v>2027</v>
      </c>
      <c r="P123" s="315"/>
      <c r="Q123" s="312"/>
      <c r="R123" s="312"/>
      <c r="S123" s="314"/>
      <c r="T123" s="78"/>
      <c r="U123" s="78"/>
      <c r="V123" s="313" t="s">
        <v>198</v>
      </c>
      <c r="W123" s="78"/>
      <c r="X123" s="313"/>
      <c r="Y123" s="229" t="s">
        <v>270</v>
      </c>
      <c r="Z123" s="233" t="s">
        <v>270</v>
      </c>
    </row>
    <row r="124" spans="1:26" ht="42" customHeight="1" x14ac:dyDescent="0.25">
      <c r="A124" s="363"/>
      <c r="B124" s="348"/>
      <c r="C124" s="351"/>
      <c r="D124" s="351"/>
      <c r="E124" s="351"/>
      <c r="F124" s="403"/>
      <c r="G124" s="326" t="s">
        <v>528</v>
      </c>
      <c r="H124" s="86" t="s">
        <v>100</v>
      </c>
      <c r="I124" s="126" t="s">
        <v>175</v>
      </c>
      <c r="J124" s="148" t="s">
        <v>175</v>
      </c>
      <c r="K124" s="189" t="s">
        <v>529</v>
      </c>
      <c r="L124" s="155">
        <v>2000000</v>
      </c>
      <c r="M124" s="143">
        <v>1400000</v>
      </c>
      <c r="N124" s="129" t="s">
        <v>307</v>
      </c>
      <c r="O124" s="109">
        <v>2027</v>
      </c>
      <c r="P124" s="315"/>
      <c r="Q124" s="312"/>
      <c r="R124" s="312"/>
      <c r="S124" s="314"/>
      <c r="T124" s="78"/>
      <c r="U124" s="78"/>
      <c r="V124" s="313" t="s">
        <v>198</v>
      </c>
      <c r="W124" s="78"/>
      <c r="X124" s="313"/>
      <c r="Y124" s="229" t="s">
        <v>270</v>
      </c>
      <c r="Z124" s="233" t="s">
        <v>270</v>
      </c>
    </row>
    <row r="125" spans="1:26" ht="102" x14ac:dyDescent="0.25">
      <c r="A125" s="369"/>
      <c r="B125" s="349"/>
      <c r="C125" s="352"/>
      <c r="D125" s="352"/>
      <c r="E125" s="352"/>
      <c r="F125" s="404"/>
      <c r="G125" s="140" t="s">
        <v>406</v>
      </c>
      <c r="H125" s="86" t="s">
        <v>100</v>
      </c>
      <c r="I125" s="126" t="s">
        <v>175</v>
      </c>
      <c r="J125" s="148" t="s">
        <v>175</v>
      </c>
      <c r="K125" s="189" t="s">
        <v>406</v>
      </c>
      <c r="L125" s="155">
        <v>12000000</v>
      </c>
      <c r="M125" s="143">
        <f t="shared" si="1"/>
        <v>8400000</v>
      </c>
      <c r="N125" s="129" t="s">
        <v>305</v>
      </c>
      <c r="O125" s="223">
        <v>2027</v>
      </c>
      <c r="P125" s="114" t="s">
        <v>198</v>
      </c>
      <c r="Q125" s="115" t="s">
        <v>198</v>
      </c>
      <c r="R125" s="115" t="s">
        <v>198</v>
      </c>
      <c r="S125" s="116" t="s">
        <v>198</v>
      </c>
      <c r="T125" s="78"/>
      <c r="U125" s="78"/>
      <c r="V125" s="78"/>
      <c r="W125" s="78"/>
      <c r="X125" s="78"/>
      <c r="Y125" s="114" t="s">
        <v>270</v>
      </c>
      <c r="Z125" s="227" t="s">
        <v>270</v>
      </c>
    </row>
    <row r="126" spans="1:26" x14ac:dyDescent="0.25">
      <c r="A126" s="74">
        <v>18</v>
      </c>
      <c r="B126" s="163" t="s">
        <v>221</v>
      </c>
      <c r="C126" s="76" t="s">
        <v>148</v>
      </c>
      <c r="D126" s="76">
        <v>67799400</v>
      </c>
      <c r="E126" s="76">
        <v>102286060</v>
      </c>
      <c r="F126" s="77">
        <v>600047965</v>
      </c>
      <c r="G126" s="100" t="s">
        <v>244</v>
      </c>
      <c r="H126" s="37" t="s">
        <v>100</v>
      </c>
      <c r="I126" s="119" t="s">
        <v>175</v>
      </c>
      <c r="J126" s="149" t="s">
        <v>245</v>
      </c>
      <c r="K126" s="64" t="s">
        <v>120</v>
      </c>
      <c r="L126" s="154">
        <v>1000000</v>
      </c>
      <c r="M126" s="123">
        <f t="shared" si="1"/>
        <v>700000</v>
      </c>
      <c r="N126" s="75">
        <v>2022</v>
      </c>
      <c r="O126" s="77">
        <v>2027</v>
      </c>
      <c r="P126" s="75"/>
      <c r="Q126" s="141" t="s">
        <v>198</v>
      </c>
      <c r="R126" s="141" t="s">
        <v>198</v>
      </c>
      <c r="S126" s="142" t="s">
        <v>198</v>
      </c>
      <c r="T126" s="78"/>
      <c r="U126" s="78"/>
      <c r="V126" s="78"/>
      <c r="W126" s="78"/>
      <c r="X126" s="78"/>
      <c r="Y126" s="75"/>
      <c r="Z126" s="77"/>
    </row>
    <row r="127" spans="1:26" ht="30" x14ac:dyDescent="0.25">
      <c r="A127" s="362">
        <v>19</v>
      </c>
      <c r="B127" s="347" t="s">
        <v>149</v>
      </c>
      <c r="C127" s="350" t="s">
        <v>150</v>
      </c>
      <c r="D127" s="353">
        <v>75034280</v>
      </c>
      <c r="E127" s="353">
        <v>102274576</v>
      </c>
      <c r="F127" s="344">
        <v>600047458</v>
      </c>
      <c r="G127" s="211" t="s">
        <v>301</v>
      </c>
      <c r="H127" s="86" t="s">
        <v>100</v>
      </c>
      <c r="I127" s="126" t="s">
        <v>175</v>
      </c>
      <c r="J127" s="148" t="s">
        <v>176</v>
      </c>
      <c r="K127" s="189" t="s">
        <v>302</v>
      </c>
      <c r="L127" s="299">
        <v>450000</v>
      </c>
      <c r="M127" s="128">
        <f t="shared" si="1"/>
        <v>315000</v>
      </c>
      <c r="N127" s="113">
        <v>2023</v>
      </c>
      <c r="O127" s="301">
        <v>2027</v>
      </c>
      <c r="P127" s="75"/>
      <c r="Q127" s="76"/>
      <c r="R127" s="76"/>
      <c r="S127" s="77"/>
      <c r="T127" s="78"/>
      <c r="U127" s="78"/>
      <c r="V127" s="193" t="s">
        <v>198</v>
      </c>
      <c r="W127" s="193"/>
      <c r="X127" s="193"/>
      <c r="Y127" s="114" t="s">
        <v>270</v>
      </c>
      <c r="Z127" s="195" t="s">
        <v>270</v>
      </c>
    </row>
    <row r="128" spans="1:26" ht="30" x14ac:dyDescent="0.25">
      <c r="A128" s="363"/>
      <c r="B128" s="348"/>
      <c r="C128" s="351"/>
      <c r="D128" s="354"/>
      <c r="E128" s="354"/>
      <c r="F128" s="345"/>
      <c r="G128" s="211" t="s">
        <v>303</v>
      </c>
      <c r="H128" s="86" t="s">
        <v>100</v>
      </c>
      <c r="I128" s="126" t="s">
        <v>175</v>
      </c>
      <c r="J128" s="148" t="s">
        <v>176</v>
      </c>
      <c r="K128" s="189" t="s">
        <v>303</v>
      </c>
      <c r="L128" s="153">
        <v>200000</v>
      </c>
      <c r="M128" s="128">
        <v>140000</v>
      </c>
      <c r="N128" s="113">
        <v>2022</v>
      </c>
      <c r="O128" s="109">
        <v>2024</v>
      </c>
      <c r="P128" s="75"/>
      <c r="Q128" s="115" t="s">
        <v>198</v>
      </c>
      <c r="R128" s="115" t="s">
        <v>198</v>
      </c>
      <c r="S128" s="195"/>
      <c r="T128" s="78"/>
      <c r="U128" s="78"/>
      <c r="V128" s="193" t="s">
        <v>198</v>
      </c>
      <c r="W128" s="193"/>
      <c r="X128" s="193"/>
      <c r="Y128" s="114" t="s">
        <v>270</v>
      </c>
      <c r="Z128" s="195" t="s">
        <v>270</v>
      </c>
    </row>
    <row r="129" spans="1:26" ht="30" x14ac:dyDescent="0.25">
      <c r="A129" s="363"/>
      <c r="B129" s="348"/>
      <c r="C129" s="351"/>
      <c r="D129" s="354"/>
      <c r="E129" s="354"/>
      <c r="F129" s="345"/>
      <c r="G129" s="125" t="s">
        <v>185</v>
      </c>
      <c r="H129" s="86" t="s">
        <v>100</v>
      </c>
      <c r="I129" s="126" t="s">
        <v>175</v>
      </c>
      <c r="J129" s="148" t="s">
        <v>176</v>
      </c>
      <c r="K129" s="189" t="s">
        <v>185</v>
      </c>
      <c r="L129" s="153">
        <v>200000</v>
      </c>
      <c r="M129" s="128">
        <f t="shared" si="1"/>
        <v>140000</v>
      </c>
      <c r="N129" s="113">
        <v>2023</v>
      </c>
      <c r="O129" s="109">
        <v>2023</v>
      </c>
      <c r="P129" s="75"/>
      <c r="Q129" s="76"/>
      <c r="R129" s="76"/>
      <c r="S129" s="77"/>
      <c r="T129" s="78"/>
      <c r="U129" s="78"/>
      <c r="V129" s="78"/>
      <c r="W129" s="78"/>
      <c r="X129" s="78"/>
      <c r="Y129" s="267" t="s">
        <v>270</v>
      </c>
      <c r="Z129" s="269" t="s">
        <v>270</v>
      </c>
    </row>
    <row r="130" spans="1:26" ht="25.5" x14ac:dyDescent="0.25">
      <c r="A130" s="363"/>
      <c r="B130" s="348"/>
      <c r="C130" s="351"/>
      <c r="D130" s="354"/>
      <c r="E130" s="354"/>
      <c r="F130" s="345"/>
      <c r="G130" s="125" t="s">
        <v>186</v>
      </c>
      <c r="H130" s="86" t="s">
        <v>100</v>
      </c>
      <c r="I130" s="126" t="s">
        <v>175</v>
      </c>
      <c r="J130" s="148" t="s">
        <v>176</v>
      </c>
      <c r="K130" s="101" t="s">
        <v>186</v>
      </c>
      <c r="L130" s="153">
        <v>1000000</v>
      </c>
      <c r="M130" s="128">
        <f t="shared" si="1"/>
        <v>700000</v>
      </c>
      <c r="N130" s="113">
        <v>2023</v>
      </c>
      <c r="O130" s="109">
        <v>2024</v>
      </c>
      <c r="P130" s="75"/>
      <c r="Q130" s="76"/>
      <c r="R130" s="76"/>
      <c r="S130" s="77"/>
      <c r="T130" s="78"/>
      <c r="U130" s="78"/>
      <c r="V130" s="78"/>
      <c r="W130" s="78"/>
      <c r="X130" s="78"/>
      <c r="Y130" s="267" t="s">
        <v>270</v>
      </c>
      <c r="Z130" s="269" t="s">
        <v>270</v>
      </c>
    </row>
    <row r="131" spans="1:26" ht="30" x14ac:dyDescent="0.25">
      <c r="A131" s="363"/>
      <c r="B131" s="348"/>
      <c r="C131" s="351"/>
      <c r="D131" s="354"/>
      <c r="E131" s="354"/>
      <c r="F131" s="345"/>
      <c r="G131" s="125" t="s">
        <v>306</v>
      </c>
      <c r="H131" s="86" t="s">
        <v>100</v>
      </c>
      <c r="I131" s="126" t="s">
        <v>175</v>
      </c>
      <c r="J131" s="148" t="s">
        <v>176</v>
      </c>
      <c r="K131" s="189" t="s">
        <v>306</v>
      </c>
      <c r="L131" s="153">
        <v>900000</v>
      </c>
      <c r="M131" s="128">
        <f t="shared" si="1"/>
        <v>630000</v>
      </c>
      <c r="N131" s="129" t="s">
        <v>307</v>
      </c>
      <c r="O131" s="130" t="s">
        <v>308</v>
      </c>
      <c r="P131" s="114" t="s">
        <v>198</v>
      </c>
      <c r="Q131" s="115" t="s">
        <v>198</v>
      </c>
      <c r="R131" s="115" t="s">
        <v>198</v>
      </c>
      <c r="S131" s="116" t="s">
        <v>198</v>
      </c>
      <c r="T131" s="78"/>
      <c r="U131" s="78"/>
      <c r="V131" s="78"/>
      <c r="W131" s="84" t="s">
        <v>198</v>
      </c>
      <c r="X131" s="78"/>
      <c r="Y131" s="114" t="s">
        <v>270</v>
      </c>
      <c r="Z131" s="227" t="s">
        <v>270</v>
      </c>
    </row>
    <row r="132" spans="1:26" x14ac:dyDescent="0.25">
      <c r="A132" s="363"/>
      <c r="B132" s="348"/>
      <c r="C132" s="351"/>
      <c r="D132" s="354"/>
      <c r="E132" s="354"/>
      <c r="F132" s="345"/>
      <c r="G132" s="125" t="s">
        <v>187</v>
      </c>
      <c r="H132" s="86" t="s">
        <v>100</v>
      </c>
      <c r="I132" s="126" t="s">
        <v>175</v>
      </c>
      <c r="J132" s="148" t="s">
        <v>176</v>
      </c>
      <c r="K132" s="101" t="s">
        <v>187</v>
      </c>
      <c r="L132" s="153">
        <v>150000</v>
      </c>
      <c r="M132" s="128">
        <f t="shared" si="1"/>
        <v>105000</v>
      </c>
      <c r="N132" s="131">
        <v>2023</v>
      </c>
      <c r="O132" s="132">
        <v>2023</v>
      </c>
      <c r="P132" s="114"/>
      <c r="Q132" s="115"/>
      <c r="R132" s="115"/>
      <c r="S132" s="116" t="s">
        <v>198</v>
      </c>
      <c r="T132" s="78"/>
      <c r="U132" s="78"/>
      <c r="V132" s="78"/>
      <c r="W132" s="78"/>
      <c r="X132" s="78"/>
      <c r="Y132" s="114" t="s">
        <v>270</v>
      </c>
      <c r="Z132" s="227" t="s">
        <v>270</v>
      </c>
    </row>
    <row r="133" spans="1:26" x14ac:dyDescent="0.25">
      <c r="A133" s="363"/>
      <c r="B133" s="348"/>
      <c r="C133" s="351"/>
      <c r="D133" s="354"/>
      <c r="E133" s="354"/>
      <c r="F133" s="345"/>
      <c r="G133" s="125" t="s">
        <v>188</v>
      </c>
      <c r="H133" s="86" t="s">
        <v>100</v>
      </c>
      <c r="I133" s="126" t="s">
        <v>175</v>
      </c>
      <c r="J133" s="148" t="s">
        <v>176</v>
      </c>
      <c r="K133" s="101" t="s">
        <v>188</v>
      </c>
      <c r="L133" s="153">
        <v>2000000</v>
      </c>
      <c r="M133" s="128">
        <f t="shared" si="1"/>
        <v>1400000</v>
      </c>
      <c r="N133" s="131">
        <v>2023</v>
      </c>
      <c r="O133" s="132">
        <v>2024</v>
      </c>
      <c r="P133" s="114"/>
      <c r="Q133" s="115"/>
      <c r="R133" s="115"/>
      <c r="S133" s="116"/>
      <c r="T133" s="78"/>
      <c r="U133" s="78"/>
      <c r="V133" s="84" t="s">
        <v>198</v>
      </c>
      <c r="W133" s="78"/>
      <c r="X133" s="78"/>
      <c r="Y133" s="114" t="s">
        <v>270</v>
      </c>
      <c r="Z133" s="227" t="s">
        <v>270</v>
      </c>
    </row>
    <row r="134" spans="1:26" ht="25.5" x14ac:dyDescent="0.25">
      <c r="A134" s="363"/>
      <c r="B134" s="348"/>
      <c r="C134" s="351"/>
      <c r="D134" s="354"/>
      <c r="E134" s="354"/>
      <c r="F134" s="345"/>
      <c r="G134" s="125" t="s">
        <v>309</v>
      </c>
      <c r="H134" s="86" t="s">
        <v>100</v>
      </c>
      <c r="I134" s="126" t="s">
        <v>175</v>
      </c>
      <c r="J134" s="148" t="s">
        <v>176</v>
      </c>
      <c r="K134" s="101" t="s">
        <v>310</v>
      </c>
      <c r="L134" s="153">
        <v>1000000</v>
      </c>
      <c r="M134" s="128">
        <f t="shared" si="1"/>
        <v>700000</v>
      </c>
      <c r="N134" s="129" t="s">
        <v>308</v>
      </c>
      <c r="O134" s="130" t="s">
        <v>308</v>
      </c>
      <c r="P134" s="114"/>
      <c r="Q134" s="115"/>
      <c r="R134" s="115"/>
      <c r="S134" s="116"/>
      <c r="T134" s="78"/>
      <c r="U134" s="78"/>
      <c r="V134" s="78"/>
      <c r="W134" s="78"/>
      <c r="X134" s="78"/>
      <c r="Y134" s="114" t="s">
        <v>270</v>
      </c>
      <c r="Z134" s="227" t="s">
        <v>270</v>
      </c>
    </row>
    <row r="135" spans="1:26" ht="30" x14ac:dyDescent="0.25">
      <c r="A135" s="363"/>
      <c r="B135" s="348"/>
      <c r="C135" s="351"/>
      <c r="D135" s="354"/>
      <c r="E135" s="354"/>
      <c r="F135" s="345"/>
      <c r="G135" s="125" t="s">
        <v>304</v>
      </c>
      <c r="H135" s="86" t="s">
        <v>100</v>
      </c>
      <c r="I135" s="126" t="s">
        <v>175</v>
      </c>
      <c r="J135" s="148" t="s">
        <v>176</v>
      </c>
      <c r="K135" s="189" t="s">
        <v>304</v>
      </c>
      <c r="L135" s="153">
        <v>6500000</v>
      </c>
      <c r="M135" s="128">
        <f t="shared" si="1"/>
        <v>4550000</v>
      </c>
      <c r="N135" s="129" t="s">
        <v>305</v>
      </c>
      <c r="O135" s="130" t="s">
        <v>305</v>
      </c>
      <c r="P135" s="114"/>
      <c r="Q135" s="115" t="s">
        <v>198</v>
      </c>
      <c r="R135" s="115" t="s">
        <v>198</v>
      </c>
      <c r="S135" s="197" t="s">
        <v>198</v>
      </c>
      <c r="T135" s="78"/>
      <c r="U135" s="78"/>
      <c r="V135" s="78"/>
      <c r="W135" s="78"/>
      <c r="X135" s="78"/>
      <c r="Y135" s="114" t="s">
        <v>287</v>
      </c>
      <c r="Z135" s="197" t="s">
        <v>287</v>
      </c>
    </row>
    <row r="136" spans="1:26" ht="25.5" x14ac:dyDescent="0.25">
      <c r="A136" s="369"/>
      <c r="B136" s="349"/>
      <c r="C136" s="352"/>
      <c r="D136" s="355"/>
      <c r="E136" s="355"/>
      <c r="F136" s="346"/>
      <c r="G136" s="125" t="s">
        <v>189</v>
      </c>
      <c r="H136" s="86" t="s">
        <v>100</v>
      </c>
      <c r="I136" s="126" t="s">
        <v>175</v>
      </c>
      <c r="J136" s="148" t="s">
        <v>176</v>
      </c>
      <c r="K136" s="101" t="s">
        <v>189</v>
      </c>
      <c r="L136" s="153">
        <v>300000</v>
      </c>
      <c r="M136" s="128">
        <f t="shared" si="1"/>
        <v>210000</v>
      </c>
      <c r="N136" s="129" t="s">
        <v>190</v>
      </c>
      <c r="O136" s="130" t="s">
        <v>191</v>
      </c>
      <c r="P136" s="114"/>
      <c r="Q136" s="115"/>
      <c r="R136" s="115"/>
      <c r="S136" s="116"/>
      <c r="T136" s="78"/>
      <c r="U136" s="78"/>
      <c r="V136" s="78"/>
      <c r="W136" s="78"/>
      <c r="X136" s="78"/>
      <c r="Y136" s="273" t="s">
        <v>270</v>
      </c>
      <c r="Z136" s="272" t="s">
        <v>270</v>
      </c>
    </row>
    <row r="137" spans="1:26" ht="30" x14ac:dyDescent="0.25">
      <c r="A137" s="74">
        <v>20</v>
      </c>
      <c r="B137" s="244" t="s">
        <v>168</v>
      </c>
      <c r="C137" s="76" t="s">
        <v>151</v>
      </c>
      <c r="D137" s="76">
        <v>71006630</v>
      </c>
      <c r="E137" s="76">
        <v>102274622</v>
      </c>
      <c r="F137" s="77">
        <v>600047482</v>
      </c>
      <c r="G137" s="211" t="s">
        <v>407</v>
      </c>
      <c r="H137" s="37" t="s">
        <v>100</v>
      </c>
      <c r="I137" s="119" t="s">
        <v>175</v>
      </c>
      <c r="J137" s="149" t="s">
        <v>408</v>
      </c>
      <c r="K137" s="188" t="s">
        <v>407</v>
      </c>
      <c r="L137" s="154">
        <v>2000000</v>
      </c>
      <c r="M137" s="123">
        <f t="shared" si="1"/>
        <v>1400000</v>
      </c>
      <c r="N137" s="75">
        <v>2022</v>
      </c>
      <c r="O137" s="77">
        <v>2024</v>
      </c>
      <c r="P137" s="75"/>
      <c r="Q137" s="225" t="s">
        <v>198</v>
      </c>
      <c r="R137" s="76"/>
      <c r="S137" s="77"/>
      <c r="T137" s="78"/>
      <c r="U137" s="78"/>
      <c r="V137" s="265" t="s">
        <v>198</v>
      </c>
      <c r="W137" s="78"/>
      <c r="X137" s="78"/>
      <c r="Y137" s="114" t="s">
        <v>270</v>
      </c>
      <c r="Z137" s="227" t="s">
        <v>270</v>
      </c>
    </row>
    <row r="138" spans="1:26" x14ac:dyDescent="0.25">
      <c r="A138" s="362">
        <v>21</v>
      </c>
      <c r="B138" s="347" t="s">
        <v>152</v>
      </c>
      <c r="C138" s="350" t="s">
        <v>153</v>
      </c>
      <c r="D138" s="353">
        <v>71002839</v>
      </c>
      <c r="E138" s="353">
        <v>102274631</v>
      </c>
      <c r="F138" s="344">
        <v>600047491</v>
      </c>
      <c r="G138" s="232" t="s">
        <v>440</v>
      </c>
      <c r="H138" s="37" t="s">
        <v>100</v>
      </c>
      <c r="I138" s="119" t="s">
        <v>175</v>
      </c>
      <c r="J138" s="149" t="s">
        <v>295</v>
      </c>
      <c r="K138" s="64" t="s">
        <v>440</v>
      </c>
      <c r="L138" s="154">
        <v>1500000</v>
      </c>
      <c r="M138" s="123">
        <f t="shared" si="1"/>
        <v>1050000</v>
      </c>
      <c r="N138" s="75">
        <v>2022</v>
      </c>
      <c r="O138" s="77">
        <v>2023</v>
      </c>
      <c r="P138" s="75"/>
      <c r="Q138" s="237" t="s">
        <v>198</v>
      </c>
      <c r="R138" s="237" t="s">
        <v>198</v>
      </c>
      <c r="S138" s="77"/>
      <c r="T138" s="235" t="s">
        <v>198</v>
      </c>
      <c r="U138" s="235"/>
      <c r="V138" s="235" t="s">
        <v>198</v>
      </c>
      <c r="W138" s="78"/>
      <c r="X138" s="78"/>
      <c r="Y138" s="114" t="s">
        <v>270</v>
      </c>
      <c r="Z138" s="239" t="s">
        <v>270</v>
      </c>
    </row>
    <row r="139" spans="1:26" ht="45" x14ac:dyDescent="0.25">
      <c r="A139" s="363"/>
      <c r="B139" s="348"/>
      <c r="C139" s="351"/>
      <c r="D139" s="354"/>
      <c r="E139" s="354"/>
      <c r="F139" s="345"/>
      <c r="G139" s="211" t="s">
        <v>441</v>
      </c>
      <c r="H139" s="37" t="s">
        <v>100</v>
      </c>
      <c r="I139" s="119" t="s">
        <v>175</v>
      </c>
      <c r="J139" s="149" t="s">
        <v>295</v>
      </c>
      <c r="K139" s="188" t="s">
        <v>441</v>
      </c>
      <c r="L139" s="154">
        <v>300000</v>
      </c>
      <c r="M139" s="123">
        <f t="shared" si="1"/>
        <v>210000</v>
      </c>
      <c r="N139" s="75">
        <v>2022</v>
      </c>
      <c r="O139" s="77">
        <v>2023</v>
      </c>
      <c r="P139" s="75"/>
      <c r="Q139" s="76"/>
      <c r="R139" s="76"/>
      <c r="S139" s="77"/>
      <c r="T139" s="235" t="s">
        <v>198</v>
      </c>
      <c r="U139" s="235"/>
      <c r="V139" s="235" t="s">
        <v>198</v>
      </c>
      <c r="W139" s="78"/>
      <c r="X139" s="78"/>
      <c r="Y139" s="114" t="s">
        <v>270</v>
      </c>
      <c r="Z139" s="239" t="s">
        <v>270</v>
      </c>
    </row>
    <row r="140" spans="1:26" ht="135" x14ac:dyDescent="0.25">
      <c r="A140" s="84">
        <v>22</v>
      </c>
      <c r="B140" s="165" t="s">
        <v>154</v>
      </c>
      <c r="C140" s="108" t="s">
        <v>155</v>
      </c>
      <c r="D140" s="108">
        <v>70999317</v>
      </c>
      <c r="E140" s="108">
        <v>102274657</v>
      </c>
      <c r="F140" s="109">
        <v>600047504</v>
      </c>
      <c r="G140" s="125" t="s">
        <v>249</v>
      </c>
      <c r="H140" s="86" t="s">
        <v>100</v>
      </c>
      <c r="I140" s="126" t="s">
        <v>175</v>
      </c>
      <c r="J140" s="148" t="s">
        <v>184</v>
      </c>
      <c r="K140" s="188" t="s">
        <v>249</v>
      </c>
      <c r="L140" s="153">
        <v>2000000</v>
      </c>
      <c r="M140" s="128">
        <f t="shared" si="1"/>
        <v>1400000</v>
      </c>
      <c r="N140" s="113">
        <v>2024</v>
      </c>
      <c r="O140" s="109">
        <v>2025</v>
      </c>
      <c r="P140" s="114" t="s">
        <v>198</v>
      </c>
      <c r="Q140" s="225" t="s">
        <v>198</v>
      </c>
      <c r="R140" s="225" t="s">
        <v>198</v>
      </c>
      <c r="S140" s="227" t="s">
        <v>198</v>
      </c>
      <c r="T140" s="78"/>
      <c r="U140" s="78"/>
      <c r="V140" s="78"/>
      <c r="W140" s="78"/>
      <c r="X140" s="78"/>
      <c r="Y140" s="229" t="s">
        <v>420</v>
      </c>
      <c r="Z140" s="227" t="s">
        <v>270</v>
      </c>
    </row>
    <row r="141" spans="1:26" ht="30" x14ac:dyDescent="0.25">
      <c r="A141" s="362">
        <v>23</v>
      </c>
      <c r="B141" s="347" t="s">
        <v>156</v>
      </c>
      <c r="C141" s="350" t="s">
        <v>157</v>
      </c>
      <c r="D141" s="353">
        <v>70986797</v>
      </c>
      <c r="E141" s="353">
        <v>102274819</v>
      </c>
      <c r="F141" s="344">
        <v>600047601</v>
      </c>
      <c r="G141" s="232" t="s">
        <v>244</v>
      </c>
      <c r="H141" s="37" t="s">
        <v>100</v>
      </c>
      <c r="I141" s="119" t="s">
        <v>175</v>
      </c>
      <c r="J141" s="149" t="s">
        <v>389</v>
      </c>
      <c r="K141" s="64" t="s">
        <v>244</v>
      </c>
      <c r="L141" s="154">
        <v>1000000</v>
      </c>
      <c r="M141" s="123">
        <f t="shared" si="1"/>
        <v>700000</v>
      </c>
      <c r="N141" s="75">
        <v>2022</v>
      </c>
      <c r="O141" s="77">
        <v>2027</v>
      </c>
      <c r="P141" s="75"/>
      <c r="Q141" s="225" t="s">
        <v>198</v>
      </c>
      <c r="R141" s="225" t="s">
        <v>198</v>
      </c>
      <c r="S141" s="227" t="s">
        <v>198</v>
      </c>
      <c r="T141" s="78"/>
      <c r="U141" s="78"/>
      <c r="V141" s="78"/>
      <c r="W141" s="78"/>
      <c r="X141" s="78"/>
      <c r="Y141" s="229" t="s">
        <v>390</v>
      </c>
      <c r="Z141" s="227" t="s">
        <v>270</v>
      </c>
    </row>
    <row r="142" spans="1:26" x14ac:dyDescent="0.25">
      <c r="A142" s="363"/>
      <c r="B142" s="348"/>
      <c r="C142" s="351"/>
      <c r="D142" s="354"/>
      <c r="E142" s="354"/>
      <c r="F142" s="345"/>
      <c r="G142" s="232" t="s">
        <v>391</v>
      </c>
      <c r="H142" s="37" t="s">
        <v>100</v>
      </c>
      <c r="I142" s="119" t="s">
        <v>175</v>
      </c>
      <c r="J142" s="149" t="s">
        <v>389</v>
      </c>
      <c r="K142" s="64" t="s">
        <v>391</v>
      </c>
      <c r="L142" s="154">
        <v>10000000</v>
      </c>
      <c r="M142" s="123">
        <f t="shared" si="1"/>
        <v>7000000</v>
      </c>
      <c r="N142" s="335">
        <v>2020</v>
      </c>
      <c r="O142" s="336">
        <v>2030</v>
      </c>
      <c r="P142" s="114" t="s">
        <v>198</v>
      </c>
      <c r="Q142" s="225" t="s">
        <v>198</v>
      </c>
      <c r="R142" s="225" t="s">
        <v>198</v>
      </c>
      <c r="S142" s="227" t="s">
        <v>198</v>
      </c>
      <c r="T142" s="222"/>
      <c r="U142" s="222" t="s">
        <v>198</v>
      </c>
      <c r="V142" s="222" t="s">
        <v>198</v>
      </c>
      <c r="W142" s="222" t="s">
        <v>198</v>
      </c>
      <c r="X142" s="222" t="s">
        <v>198</v>
      </c>
      <c r="Y142" s="114" t="s">
        <v>270</v>
      </c>
      <c r="Z142" s="227" t="s">
        <v>270</v>
      </c>
    </row>
    <row r="143" spans="1:26" x14ac:dyDescent="0.25">
      <c r="A143" s="363"/>
      <c r="B143" s="348"/>
      <c r="C143" s="351"/>
      <c r="D143" s="354"/>
      <c r="E143" s="354"/>
      <c r="F143" s="345"/>
      <c r="G143" s="232" t="s">
        <v>392</v>
      </c>
      <c r="H143" s="37" t="s">
        <v>100</v>
      </c>
      <c r="I143" s="119" t="s">
        <v>175</v>
      </c>
      <c r="J143" s="149" t="s">
        <v>389</v>
      </c>
      <c r="K143" s="64" t="s">
        <v>392</v>
      </c>
      <c r="L143" s="154">
        <v>600000</v>
      </c>
      <c r="M143" s="123">
        <f t="shared" si="1"/>
        <v>420000</v>
      </c>
      <c r="N143" s="75">
        <v>2022</v>
      </c>
      <c r="O143" s="77">
        <v>2022</v>
      </c>
      <c r="P143" s="114"/>
      <c r="Q143" s="225"/>
      <c r="R143" s="225"/>
      <c r="S143" s="227"/>
      <c r="T143" s="222"/>
      <c r="U143" s="222"/>
      <c r="V143" s="222"/>
      <c r="W143" s="222"/>
      <c r="X143" s="222"/>
      <c r="Y143" s="114" t="s">
        <v>270</v>
      </c>
      <c r="Z143" s="227" t="s">
        <v>270</v>
      </c>
    </row>
    <row r="144" spans="1:26" x14ac:dyDescent="0.25">
      <c r="A144" s="363"/>
      <c r="B144" s="348"/>
      <c r="C144" s="351"/>
      <c r="D144" s="354"/>
      <c r="E144" s="354"/>
      <c r="F144" s="345"/>
      <c r="G144" s="232" t="s">
        <v>393</v>
      </c>
      <c r="H144" s="37" t="s">
        <v>100</v>
      </c>
      <c r="I144" s="119" t="s">
        <v>175</v>
      </c>
      <c r="J144" s="149" t="s">
        <v>389</v>
      </c>
      <c r="K144" s="64" t="s">
        <v>393</v>
      </c>
      <c r="L144" s="154">
        <v>1500000</v>
      </c>
      <c r="M144" s="123">
        <f t="shared" si="1"/>
        <v>1050000</v>
      </c>
      <c r="N144" s="75">
        <v>2022</v>
      </c>
      <c r="O144" s="77">
        <v>2027</v>
      </c>
      <c r="P144" s="114"/>
      <c r="Q144" s="225"/>
      <c r="R144" s="225"/>
      <c r="S144" s="227"/>
      <c r="T144" s="222" t="s">
        <v>198</v>
      </c>
      <c r="U144" s="222"/>
      <c r="V144" s="222"/>
      <c r="W144" s="222"/>
      <c r="X144" s="222"/>
      <c r="Y144" s="114" t="s">
        <v>270</v>
      </c>
      <c r="Z144" s="227" t="s">
        <v>270</v>
      </c>
    </row>
    <row r="145" spans="1:26" x14ac:dyDescent="0.25">
      <c r="A145" s="363"/>
      <c r="B145" s="348"/>
      <c r="C145" s="351"/>
      <c r="D145" s="354"/>
      <c r="E145" s="354"/>
      <c r="F145" s="345"/>
      <c r="G145" s="337" t="s">
        <v>574</v>
      </c>
      <c r="H145" s="37" t="s">
        <v>100</v>
      </c>
      <c r="I145" s="119" t="s">
        <v>175</v>
      </c>
      <c r="J145" s="149" t="s">
        <v>389</v>
      </c>
      <c r="K145" s="64" t="s">
        <v>575</v>
      </c>
      <c r="L145" s="154">
        <v>1500000</v>
      </c>
      <c r="M145" s="123">
        <f t="shared" si="1"/>
        <v>1050000</v>
      </c>
      <c r="N145" s="75">
        <v>2022</v>
      </c>
      <c r="O145" s="77">
        <v>2030</v>
      </c>
      <c r="P145" s="330"/>
      <c r="Q145" s="327"/>
      <c r="R145" s="327"/>
      <c r="S145" s="329"/>
      <c r="T145" s="328"/>
      <c r="U145" s="328"/>
      <c r="V145" s="328"/>
      <c r="W145" s="328"/>
      <c r="X145" s="328"/>
      <c r="Y145" s="330" t="s">
        <v>291</v>
      </c>
      <c r="Z145" s="329" t="s">
        <v>291</v>
      </c>
    </row>
    <row r="146" spans="1:26" ht="26.25" x14ac:dyDescent="0.25">
      <c r="A146" s="363"/>
      <c r="B146" s="348"/>
      <c r="C146" s="351"/>
      <c r="D146" s="354"/>
      <c r="E146" s="354"/>
      <c r="F146" s="345"/>
      <c r="G146" s="338" t="s">
        <v>576</v>
      </c>
      <c r="H146" s="37" t="s">
        <v>100</v>
      </c>
      <c r="I146" s="119" t="s">
        <v>175</v>
      </c>
      <c r="J146" s="149" t="s">
        <v>389</v>
      </c>
      <c r="K146" s="64" t="s">
        <v>576</v>
      </c>
      <c r="L146" s="339">
        <v>2000000</v>
      </c>
      <c r="M146" s="340">
        <f t="shared" si="1"/>
        <v>1400000</v>
      </c>
      <c r="N146" s="335">
        <v>2023</v>
      </c>
      <c r="O146" s="336">
        <v>2030</v>
      </c>
      <c r="P146" s="330" t="s">
        <v>198</v>
      </c>
      <c r="Q146" s="327" t="s">
        <v>198</v>
      </c>
      <c r="R146" s="327" t="s">
        <v>198</v>
      </c>
      <c r="S146" s="329" t="s">
        <v>198</v>
      </c>
      <c r="T146" s="328"/>
      <c r="U146" s="328"/>
      <c r="V146" s="328"/>
      <c r="W146" s="328"/>
      <c r="X146" s="328"/>
      <c r="Y146" s="330" t="s">
        <v>270</v>
      </c>
      <c r="Z146" s="329" t="s">
        <v>270</v>
      </c>
    </row>
    <row r="147" spans="1:26" ht="66" customHeight="1" x14ac:dyDescent="0.25">
      <c r="A147" s="363"/>
      <c r="B147" s="348"/>
      <c r="C147" s="351"/>
      <c r="D147" s="354"/>
      <c r="E147" s="354"/>
      <c r="F147" s="345"/>
      <c r="G147" s="338" t="s">
        <v>275</v>
      </c>
      <c r="H147" s="37" t="s">
        <v>100</v>
      </c>
      <c r="I147" s="119" t="s">
        <v>175</v>
      </c>
      <c r="J147" s="234" t="s">
        <v>389</v>
      </c>
      <c r="K147" s="341" t="s">
        <v>578</v>
      </c>
      <c r="L147" s="339">
        <v>2500000</v>
      </c>
      <c r="M147" s="340">
        <f t="shared" si="1"/>
        <v>1750000</v>
      </c>
      <c r="N147" s="335">
        <v>2024</v>
      </c>
      <c r="O147" s="336">
        <v>2028</v>
      </c>
      <c r="P147" s="330"/>
      <c r="Q147" s="327" t="s">
        <v>198</v>
      </c>
      <c r="R147" s="327" t="s">
        <v>198</v>
      </c>
      <c r="S147" s="329" t="s">
        <v>198</v>
      </c>
      <c r="T147" s="328"/>
      <c r="U147" s="328"/>
      <c r="V147" s="328"/>
      <c r="W147" s="328"/>
      <c r="X147" s="328" t="s">
        <v>198</v>
      </c>
      <c r="Y147" s="330" t="s">
        <v>270</v>
      </c>
      <c r="Z147" s="329" t="s">
        <v>270</v>
      </c>
    </row>
    <row r="148" spans="1:26" ht="30" x14ac:dyDescent="0.25">
      <c r="A148" s="363"/>
      <c r="B148" s="348"/>
      <c r="C148" s="351"/>
      <c r="D148" s="354"/>
      <c r="E148" s="354"/>
      <c r="F148" s="345"/>
      <c r="G148" s="338" t="s">
        <v>577</v>
      </c>
      <c r="H148" s="37" t="s">
        <v>100</v>
      </c>
      <c r="I148" s="119" t="s">
        <v>175</v>
      </c>
      <c r="J148" s="149" t="s">
        <v>389</v>
      </c>
      <c r="K148" s="188" t="s">
        <v>577</v>
      </c>
      <c r="L148" s="339">
        <v>300000000</v>
      </c>
      <c r="M148" s="340">
        <f t="shared" si="1"/>
        <v>210000000</v>
      </c>
      <c r="N148" s="335">
        <v>2024</v>
      </c>
      <c r="O148" s="336">
        <v>2030</v>
      </c>
      <c r="P148" s="330" t="s">
        <v>198</v>
      </c>
      <c r="Q148" s="327" t="s">
        <v>198</v>
      </c>
      <c r="R148" s="327" t="s">
        <v>198</v>
      </c>
      <c r="S148" s="329" t="s">
        <v>198</v>
      </c>
      <c r="T148" s="328"/>
      <c r="U148" s="328" t="s">
        <v>198</v>
      </c>
      <c r="V148" s="328" t="s">
        <v>198</v>
      </c>
      <c r="W148" s="328" t="s">
        <v>198</v>
      </c>
      <c r="X148" s="328" t="s">
        <v>198</v>
      </c>
      <c r="Y148" s="330" t="s">
        <v>270</v>
      </c>
      <c r="Z148" s="329" t="s">
        <v>270</v>
      </c>
    </row>
    <row r="149" spans="1:26" ht="30" x14ac:dyDescent="0.25">
      <c r="A149" s="363"/>
      <c r="B149" s="348"/>
      <c r="C149" s="351"/>
      <c r="D149" s="354"/>
      <c r="E149" s="354"/>
      <c r="F149" s="345"/>
      <c r="G149" s="232" t="s">
        <v>394</v>
      </c>
      <c r="H149" s="37" t="s">
        <v>100</v>
      </c>
      <c r="I149" s="119" t="s">
        <v>175</v>
      </c>
      <c r="J149" s="149" t="s">
        <v>389</v>
      </c>
      <c r="K149" s="64" t="s">
        <v>394</v>
      </c>
      <c r="L149" s="154">
        <v>2500000</v>
      </c>
      <c r="M149" s="123">
        <f t="shared" si="1"/>
        <v>1750000</v>
      </c>
      <c r="N149" s="75">
        <v>2022</v>
      </c>
      <c r="O149" s="77">
        <v>2027</v>
      </c>
      <c r="P149" s="114" t="s">
        <v>198</v>
      </c>
      <c r="Q149" s="225" t="s">
        <v>198</v>
      </c>
      <c r="R149" s="225" t="s">
        <v>198</v>
      </c>
      <c r="S149" s="227" t="s">
        <v>198</v>
      </c>
      <c r="T149" s="222" t="s">
        <v>198</v>
      </c>
      <c r="U149" s="222"/>
      <c r="V149" s="222"/>
      <c r="W149" s="222"/>
      <c r="X149" s="222" t="s">
        <v>198</v>
      </c>
      <c r="Y149" s="229" t="s">
        <v>390</v>
      </c>
      <c r="Z149" s="227" t="s">
        <v>270</v>
      </c>
    </row>
    <row r="150" spans="1:26" ht="30" x14ac:dyDescent="0.25">
      <c r="A150" s="363"/>
      <c r="B150" s="348"/>
      <c r="C150" s="351"/>
      <c r="D150" s="354"/>
      <c r="E150" s="354"/>
      <c r="F150" s="345"/>
      <c r="G150" s="232" t="s">
        <v>395</v>
      </c>
      <c r="H150" s="37" t="s">
        <v>100</v>
      </c>
      <c r="I150" s="119" t="s">
        <v>175</v>
      </c>
      <c r="J150" s="149" t="s">
        <v>389</v>
      </c>
      <c r="K150" s="64" t="s">
        <v>395</v>
      </c>
      <c r="L150" s="154">
        <v>15000000</v>
      </c>
      <c r="M150" s="123">
        <f t="shared" si="1"/>
        <v>10500000</v>
      </c>
      <c r="N150" s="75">
        <v>2022</v>
      </c>
      <c r="O150" s="77">
        <v>2027</v>
      </c>
      <c r="P150" s="114"/>
      <c r="Q150" s="225" t="s">
        <v>198</v>
      </c>
      <c r="R150" s="225" t="s">
        <v>198</v>
      </c>
      <c r="S150" s="227" t="s">
        <v>198</v>
      </c>
      <c r="T150" s="222" t="s">
        <v>198</v>
      </c>
      <c r="U150" s="222"/>
      <c r="V150" s="222" t="s">
        <v>198</v>
      </c>
      <c r="W150" s="222" t="s">
        <v>198</v>
      </c>
      <c r="X150" s="222"/>
      <c r="Y150" s="229" t="s">
        <v>390</v>
      </c>
      <c r="Z150" s="227" t="s">
        <v>270</v>
      </c>
    </row>
    <row r="151" spans="1:26" ht="30" x14ac:dyDescent="0.25">
      <c r="A151" s="363"/>
      <c r="B151" s="348"/>
      <c r="C151" s="351"/>
      <c r="D151" s="354"/>
      <c r="E151" s="354"/>
      <c r="F151" s="345"/>
      <c r="G151" s="232" t="s">
        <v>396</v>
      </c>
      <c r="H151" s="37" t="s">
        <v>100</v>
      </c>
      <c r="I151" s="119" t="s">
        <v>175</v>
      </c>
      <c r="J151" s="149" t="s">
        <v>389</v>
      </c>
      <c r="K151" s="64" t="s">
        <v>396</v>
      </c>
      <c r="L151" s="154">
        <v>20000000</v>
      </c>
      <c r="M151" s="123">
        <f t="shared" si="1"/>
        <v>14000000</v>
      </c>
      <c r="N151" s="75">
        <v>2022</v>
      </c>
      <c r="O151" s="77">
        <v>2027</v>
      </c>
      <c r="P151" s="114" t="s">
        <v>198</v>
      </c>
      <c r="Q151" s="225" t="s">
        <v>198</v>
      </c>
      <c r="R151" s="225" t="s">
        <v>198</v>
      </c>
      <c r="S151" s="227" t="s">
        <v>198</v>
      </c>
      <c r="T151" s="222"/>
      <c r="U151" s="222"/>
      <c r="V151" s="222"/>
      <c r="W151" s="222"/>
      <c r="X151" s="222"/>
      <c r="Y151" s="229" t="s">
        <v>390</v>
      </c>
      <c r="Z151" s="227" t="s">
        <v>270</v>
      </c>
    </row>
    <row r="152" spans="1:26" ht="30" x14ac:dyDescent="0.25">
      <c r="A152" s="363"/>
      <c r="B152" s="348"/>
      <c r="C152" s="351"/>
      <c r="D152" s="354"/>
      <c r="E152" s="354"/>
      <c r="F152" s="345"/>
      <c r="G152" s="232" t="s">
        <v>397</v>
      </c>
      <c r="H152" s="37" t="s">
        <v>100</v>
      </c>
      <c r="I152" s="119" t="s">
        <v>175</v>
      </c>
      <c r="J152" s="149" t="s">
        <v>389</v>
      </c>
      <c r="K152" s="64" t="s">
        <v>397</v>
      </c>
      <c r="L152" s="154">
        <v>6000000</v>
      </c>
      <c r="M152" s="123">
        <f t="shared" si="1"/>
        <v>4200000</v>
      </c>
      <c r="N152" s="75">
        <v>2022</v>
      </c>
      <c r="O152" s="77">
        <v>2027</v>
      </c>
      <c r="P152" s="114" t="s">
        <v>198</v>
      </c>
      <c r="Q152" s="225" t="s">
        <v>198</v>
      </c>
      <c r="R152" s="225"/>
      <c r="S152" s="227"/>
      <c r="T152" s="222"/>
      <c r="U152" s="222"/>
      <c r="V152" s="222" t="s">
        <v>198</v>
      </c>
      <c r="W152" s="222"/>
      <c r="X152" s="222"/>
      <c r="Y152" s="229" t="s">
        <v>390</v>
      </c>
      <c r="Z152" s="227" t="s">
        <v>270</v>
      </c>
    </row>
    <row r="153" spans="1:26" ht="30" x14ac:dyDescent="0.25">
      <c r="A153" s="363"/>
      <c r="B153" s="348"/>
      <c r="C153" s="351"/>
      <c r="D153" s="354"/>
      <c r="E153" s="354"/>
      <c r="F153" s="345"/>
      <c r="G153" s="232" t="s">
        <v>398</v>
      </c>
      <c r="H153" s="37" t="s">
        <v>100</v>
      </c>
      <c r="I153" s="119" t="s">
        <v>175</v>
      </c>
      <c r="J153" s="149" t="s">
        <v>389</v>
      </c>
      <c r="K153" s="64" t="s">
        <v>398</v>
      </c>
      <c r="L153" s="154">
        <v>15000000</v>
      </c>
      <c r="M153" s="123">
        <f t="shared" si="1"/>
        <v>10500000</v>
      </c>
      <c r="N153" s="75">
        <v>2022</v>
      </c>
      <c r="O153" s="77">
        <v>2030</v>
      </c>
      <c r="P153" s="114" t="s">
        <v>198</v>
      </c>
      <c r="Q153" s="225" t="s">
        <v>198</v>
      </c>
      <c r="R153" s="225"/>
      <c r="S153" s="227" t="s">
        <v>198</v>
      </c>
      <c r="T153" s="222"/>
      <c r="U153" s="222" t="s">
        <v>198</v>
      </c>
      <c r="V153" s="222"/>
      <c r="W153" s="222"/>
      <c r="X153" s="222"/>
      <c r="Y153" s="229" t="s">
        <v>390</v>
      </c>
      <c r="Z153" s="227" t="s">
        <v>270</v>
      </c>
    </row>
    <row r="154" spans="1:26" ht="30" x14ac:dyDescent="0.25">
      <c r="A154" s="363"/>
      <c r="B154" s="348"/>
      <c r="C154" s="351"/>
      <c r="D154" s="354"/>
      <c r="E154" s="354"/>
      <c r="F154" s="345"/>
      <c r="G154" s="211" t="s">
        <v>399</v>
      </c>
      <c r="H154" s="37" t="s">
        <v>100</v>
      </c>
      <c r="I154" s="119" t="s">
        <v>175</v>
      </c>
      <c r="J154" s="149" t="s">
        <v>389</v>
      </c>
      <c r="K154" s="188" t="s">
        <v>399</v>
      </c>
      <c r="L154" s="154">
        <v>3000000</v>
      </c>
      <c r="M154" s="123">
        <f t="shared" si="1"/>
        <v>2100000</v>
      </c>
      <c r="N154" s="75">
        <v>2022</v>
      </c>
      <c r="O154" s="77">
        <v>2030</v>
      </c>
      <c r="P154" s="114"/>
      <c r="Q154" s="225"/>
      <c r="R154" s="225"/>
      <c r="S154" s="227"/>
      <c r="T154" s="222"/>
      <c r="U154" s="222"/>
      <c r="V154" s="222"/>
      <c r="W154" s="222"/>
      <c r="X154" s="222"/>
      <c r="Y154" s="229" t="s">
        <v>390</v>
      </c>
      <c r="Z154" s="227" t="s">
        <v>270</v>
      </c>
    </row>
    <row r="155" spans="1:26" ht="26.25" x14ac:dyDescent="0.25">
      <c r="A155" s="363"/>
      <c r="B155" s="348"/>
      <c r="C155" s="351"/>
      <c r="D155" s="354"/>
      <c r="E155" s="354"/>
      <c r="F155" s="345"/>
      <c r="G155" s="211" t="s">
        <v>400</v>
      </c>
      <c r="H155" s="37" t="s">
        <v>100</v>
      </c>
      <c r="I155" s="119" t="s">
        <v>175</v>
      </c>
      <c r="J155" s="149" t="s">
        <v>389</v>
      </c>
      <c r="K155" s="64" t="s">
        <v>400</v>
      </c>
      <c r="L155" s="154">
        <v>2500000</v>
      </c>
      <c r="M155" s="123">
        <f t="shared" si="1"/>
        <v>1750000</v>
      </c>
      <c r="N155" s="75">
        <v>2022</v>
      </c>
      <c r="O155" s="336">
        <v>2030</v>
      </c>
      <c r="P155" s="114"/>
      <c r="Q155" s="225"/>
      <c r="R155" s="225"/>
      <c r="S155" s="227"/>
      <c r="T155" s="222"/>
      <c r="U155" s="222"/>
      <c r="V155" s="222"/>
      <c r="W155" s="222"/>
      <c r="X155" s="222"/>
      <c r="Y155" s="229" t="s">
        <v>270</v>
      </c>
      <c r="Z155" s="227" t="s">
        <v>270</v>
      </c>
    </row>
    <row r="156" spans="1:26" ht="30" x14ac:dyDescent="0.25">
      <c r="A156" s="369"/>
      <c r="B156" s="348"/>
      <c r="C156" s="351"/>
      <c r="D156" s="354"/>
      <c r="E156" s="354"/>
      <c r="F156" s="345"/>
      <c r="G156" s="211" t="s">
        <v>401</v>
      </c>
      <c r="H156" s="37" t="s">
        <v>100</v>
      </c>
      <c r="I156" s="119" t="s">
        <v>175</v>
      </c>
      <c r="J156" s="149" t="s">
        <v>389</v>
      </c>
      <c r="K156" s="188" t="s">
        <v>401</v>
      </c>
      <c r="L156" s="154">
        <v>500000</v>
      </c>
      <c r="M156" s="123">
        <f t="shared" si="1"/>
        <v>350000</v>
      </c>
      <c r="N156" s="75">
        <v>2022</v>
      </c>
      <c r="O156" s="77">
        <v>2030</v>
      </c>
      <c r="P156" s="114" t="s">
        <v>198</v>
      </c>
      <c r="Q156" s="225" t="s">
        <v>198</v>
      </c>
      <c r="R156" s="225" t="s">
        <v>198</v>
      </c>
      <c r="S156" s="227" t="s">
        <v>198</v>
      </c>
      <c r="T156" s="222"/>
      <c r="U156" s="222"/>
      <c r="V156" s="222"/>
      <c r="W156" s="222"/>
      <c r="X156" s="222" t="s">
        <v>198</v>
      </c>
      <c r="Y156" s="114" t="s">
        <v>270</v>
      </c>
      <c r="Z156" s="227" t="s">
        <v>270</v>
      </c>
    </row>
    <row r="157" spans="1:26" x14ac:dyDescent="0.25">
      <c r="A157" s="74">
        <v>24</v>
      </c>
      <c r="B157" s="244" t="s">
        <v>158</v>
      </c>
      <c r="C157" s="76" t="s">
        <v>159</v>
      </c>
      <c r="D157" s="76">
        <v>71000623</v>
      </c>
      <c r="E157" s="76">
        <v>102274703</v>
      </c>
      <c r="F157" s="77">
        <v>600047521</v>
      </c>
      <c r="G157" s="118"/>
      <c r="H157" s="37" t="s">
        <v>100</v>
      </c>
      <c r="I157" s="119" t="s">
        <v>175</v>
      </c>
      <c r="J157" s="149"/>
      <c r="K157" s="64" t="s">
        <v>120</v>
      </c>
      <c r="L157" s="154"/>
      <c r="M157" s="123">
        <f t="shared" si="1"/>
        <v>0</v>
      </c>
      <c r="N157" s="75"/>
      <c r="O157" s="77"/>
      <c r="P157" s="114"/>
      <c r="Q157" s="225"/>
      <c r="R157" s="225"/>
      <c r="S157" s="227"/>
      <c r="T157" s="222"/>
      <c r="U157" s="222"/>
      <c r="V157" s="222"/>
      <c r="W157" s="222"/>
      <c r="X157" s="222"/>
      <c r="Y157" s="114"/>
      <c r="Z157" s="227"/>
    </row>
    <row r="158" spans="1:26" x14ac:dyDescent="0.25">
      <c r="A158" s="74">
        <v>25</v>
      </c>
      <c r="B158" s="75" t="s">
        <v>250</v>
      </c>
      <c r="C158" s="76"/>
      <c r="D158" s="76"/>
      <c r="E158" s="76"/>
      <c r="F158" s="77"/>
      <c r="G158" s="118"/>
      <c r="H158" s="37"/>
      <c r="I158" s="119"/>
      <c r="J158" s="149"/>
      <c r="K158" s="64" t="s">
        <v>120</v>
      </c>
      <c r="L158" s="154"/>
      <c r="M158" s="123">
        <f t="shared" si="1"/>
        <v>0</v>
      </c>
      <c r="N158" s="75"/>
      <c r="O158" s="77"/>
      <c r="P158" s="75"/>
      <c r="Q158" s="76"/>
      <c r="R158" s="76"/>
      <c r="S158" s="77"/>
      <c r="T158" s="78"/>
      <c r="U158" s="78"/>
      <c r="V158" s="78"/>
      <c r="W158" s="78"/>
      <c r="X158" s="78"/>
      <c r="Y158" s="75"/>
      <c r="Z158" s="77"/>
    </row>
    <row r="159" spans="1:26" ht="75" x14ac:dyDescent="0.25">
      <c r="A159" s="74">
        <v>26</v>
      </c>
      <c r="B159" s="260" t="s">
        <v>467</v>
      </c>
      <c r="C159" s="76" t="s">
        <v>468</v>
      </c>
      <c r="D159" s="76"/>
      <c r="E159" s="76"/>
      <c r="F159" s="77"/>
      <c r="G159" s="261" t="s">
        <v>469</v>
      </c>
      <c r="H159" s="78" t="s">
        <v>470</v>
      </c>
      <c r="I159" s="120" t="s">
        <v>175</v>
      </c>
      <c r="J159" s="149" t="s">
        <v>175</v>
      </c>
      <c r="K159" s="64" t="s">
        <v>469</v>
      </c>
      <c r="L159" s="154">
        <v>250000000</v>
      </c>
      <c r="M159" s="123">
        <f t="shared" si="1"/>
        <v>175000000</v>
      </c>
      <c r="N159" s="75">
        <v>2023</v>
      </c>
      <c r="O159" s="77">
        <v>2026</v>
      </c>
      <c r="P159" s="256" t="s">
        <v>198</v>
      </c>
      <c r="Q159" s="254" t="s">
        <v>198</v>
      </c>
      <c r="R159" s="254" t="s">
        <v>198</v>
      </c>
      <c r="S159" s="258" t="s">
        <v>198</v>
      </c>
      <c r="T159" s="255"/>
      <c r="U159" s="255" t="s">
        <v>198</v>
      </c>
      <c r="V159" s="255" t="s">
        <v>198</v>
      </c>
      <c r="W159" s="255" t="s">
        <v>198</v>
      </c>
      <c r="X159" s="255" t="s">
        <v>198</v>
      </c>
      <c r="Y159" s="229" t="s">
        <v>471</v>
      </c>
      <c r="Z159" s="258" t="s">
        <v>270</v>
      </c>
    </row>
    <row r="160" spans="1:26" x14ac:dyDescent="0.25">
      <c r="A160" s="74"/>
      <c r="B160" s="75"/>
      <c r="C160" s="76"/>
      <c r="D160" s="76"/>
      <c r="E160" s="76"/>
      <c r="F160" s="77"/>
      <c r="G160" s="118"/>
      <c r="H160" s="78"/>
      <c r="I160" s="120"/>
      <c r="J160" s="149"/>
      <c r="K160" s="64" t="s">
        <v>120</v>
      </c>
      <c r="L160" s="154"/>
      <c r="M160" s="123">
        <f t="shared" si="1"/>
        <v>0</v>
      </c>
      <c r="N160" s="75"/>
      <c r="O160" s="77"/>
      <c r="P160" s="75"/>
      <c r="Q160" s="76"/>
      <c r="R160" s="76"/>
      <c r="S160" s="77"/>
      <c r="T160" s="78"/>
      <c r="U160" s="78"/>
      <c r="V160" s="78"/>
      <c r="W160" s="78"/>
      <c r="X160" s="78"/>
      <c r="Y160" s="75"/>
      <c r="Z160" s="77"/>
    </row>
    <row r="161" spans="1:26" ht="15.75" thickBot="1" x14ac:dyDescent="0.3">
      <c r="A161" s="29" t="s">
        <v>50</v>
      </c>
      <c r="B161" s="34"/>
      <c r="C161" s="35"/>
      <c r="D161" s="35"/>
      <c r="E161" s="35"/>
      <c r="F161" s="36"/>
      <c r="G161" s="121"/>
      <c r="H161" s="38"/>
      <c r="I161" s="122"/>
      <c r="J161" s="159"/>
      <c r="K161" s="162" t="s">
        <v>120</v>
      </c>
      <c r="L161" s="161"/>
      <c r="M161" s="124">
        <f t="shared" si="1"/>
        <v>0</v>
      </c>
      <c r="N161" s="34"/>
      <c r="O161" s="36"/>
      <c r="P161" s="34"/>
      <c r="Q161" s="35"/>
      <c r="R161" s="35"/>
      <c r="S161" s="36"/>
      <c r="T161" s="38"/>
      <c r="U161" s="38"/>
      <c r="V161" s="38"/>
      <c r="W161" s="38"/>
      <c r="X161" s="38"/>
      <c r="Y161" s="34"/>
      <c r="Z161" s="36"/>
    </row>
    <row r="162" spans="1:26" x14ac:dyDescent="0.25">
      <c r="C162" s="9"/>
      <c r="D162" s="9"/>
      <c r="E162" s="9"/>
      <c r="F162" s="9"/>
    </row>
    <row r="163" spans="1:26" x14ac:dyDescent="0.25">
      <c r="A163" s="9" t="s">
        <v>34</v>
      </c>
      <c r="C163" s="9"/>
      <c r="D163" s="9"/>
      <c r="E163" s="9"/>
      <c r="F163" s="9"/>
    </row>
    <row r="164" spans="1:26" x14ac:dyDescent="0.25">
      <c r="C164" s="9"/>
      <c r="D164" s="9"/>
      <c r="E164" s="9"/>
      <c r="F164" s="9"/>
    </row>
    <row r="165" spans="1:26" x14ac:dyDescent="0.25">
      <c r="C165" s="9"/>
      <c r="D165" s="9"/>
      <c r="E165" s="9"/>
      <c r="F165" s="9"/>
    </row>
    <row r="166" spans="1:26" x14ac:dyDescent="0.25">
      <c r="C166" s="9"/>
      <c r="D166" s="9"/>
      <c r="E166" s="9"/>
      <c r="F166" s="9"/>
    </row>
    <row r="167" spans="1:26" x14ac:dyDescent="0.25">
      <c r="C167" s="9"/>
      <c r="D167" s="9"/>
      <c r="E167" s="9"/>
      <c r="F167" s="9"/>
    </row>
    <row r="168" spans="1:26" x14ac:dyDescent="0.25">
      <c r="A168" s="9" t="s">
        <v>35</v>
      </c>
      <c r="B168" s="9"/>
    </row>
    <row r="169" spans="1:26" x14ac:dyDescent="0.25">
      <c r="A169" s="16" t="s">
        <v>51</v>
      </c>
      <c r="B169" s="9"/>
    </row>
    <row r="170" spans="1:26" x14ac:dyDescent="0.25">
      <c r="A170" s="9" t="s">
        <v>36</v>
      </c>
      <c r="B170" s="9"/>
    </row>
    <row r="171" spans="1:26" x14ac:dyDescent="0.25">
      <c r="A171" s="9" t="s">
        <v>119</v>
      </c>
      <c r="B171" s="9"/>
    </row>
    <row r="173" spans="1:26" x14ac:dyDescent="0.25">
      <c r="A173" s="1" t="s">
        <v>52</v>
      </c>
      <c r="B173" s="9"/>
    </row>
    <row r="174" spans="1:26" x14ac:dyDescent="0.25">
      <c r="B174" s="9"/>
    </row>
    <row r="175" spans="1:26" x14ac:dyDescent="0.25">
      <c r="A175" s="43" t="s">
        <v>85</v>
      </c>
      <c r="B175" s="43"/>
      <c r="C175" s="43"/>
      <c r="D175" s="43"/>
      <c r="E175" s="43"/>
      <c r="F175" s="43"/>
      <c r="G175" s="43"/>
      <c r="H175" s="43"/>
    </row>
    <row r="176" spans="1:26" x14ac:dyDescent="0.25">
      <c r="A176" s="43" t="s">
        <v>81</v>
      </c>
      <c r="B176" s="43"/>
      <c r="C176" s="43"/>
      <c r="D176" s="43"/>
      <c r="E176" s="43"/>
      <c r="F176" s="43"/>
      <c r="G176" s="43"/>
      <c r="H176" s="43"/>
    </row>
    <row r="177" spans="1:17" x14ac:dyDescent="0.25">
      <c r="A177" s="43" t="s">
        <v>77</v>
      </c>
      <c r="B177" s="43"/>
      <c r="C177" s="43"/>
      <c r="D177" s="43"/>
      <c r="E177" s="43"/>
      <c r="F177" s="43"/>
      <c r="G177" s="43"/>
      <c r="H177" s="43"/>
    </row>
    <row r="178" spans="1:17" x14ac:dyDescent="0.25">
      <c r="A178" s="43" t="s">
        <v>78</v>
      </c>
      <c r="B178" s="43"/>
      <c r="C178" s="43"/>
      <c r="D178" s="43"/>
      <c r="E178" s="43"/>
      <c r="F178" s="43"/>
      <c r="G178" s="43"/>
      <c r="H178" s="43"/>
    </row>
    <row r="179" spans="1:17" x14ac:dyDescent="0.25">
      <c r="A179" s="43" t="s">
        <v>79</v>
      </c>
      <c r="B179" s="43"/>
      <c r="C179" s="43"/>
      <c r="D179" s="43"/>
      <c r="E179" s="43"/>
      <c r="F179" s="43"/>
      <c r="G179" s="43"/>
      <c r="H179" s="43"/>
    </row>
    <row r="180" spans="1:17" x14ac:dyDescent="0.25">
      <c r="A180" s="43" t="s">
        <v>80</v>
      </c>
      <c r="B180" s="43"/>
      <c r="C180" s="43"/>
      <c r="D180" s="43"/>
      <c r="E180" s="43"/>
      <c r="F180" s="43"/>
      <c r="G180" s="43"/>
      <c r="H180" s="43"/>
    </row>
    <row r="181" spans="1:17" x14ac:dyDescent="0.25">
      <c r="A181" s="43" t="s">
        <v>83</v>
      </c>
      <c r="B181" s="43"/>
      <c r="C181" s="43"/>
      <c r="D181" s="43"/>
      <c r="E181" s="43"/>
      <c r="F181" s="43"/>
      <c r="G181" s="43"/>
      <c r="H181" s="43"/>
    </row>
    <row r="182" spans="1:17" x14ac:dyDescent="0.25">
      <c r="A182" s="6" t="s">
        <v>82</v>
      </c>
      <c r="B182" s="6"/>
      <c r="C182" s="6"/>
      <c r="D182" s="6"/>
      <c r="E182" s="6"/>
    </row>
    <row r="183" spans="1:17" x14ac:dyDescent="0.25">
      <c r="A183" s="43" t="s">
        <v>84</v>
      </c>
      <c r="B183" s="43"/>
      <c r="C183" s="43"/>
      <c r="D183" s="43"/>
      <c r="E183" s="43"/>
      <c r="F183" s="43"/>
      <c r="G183" s="3"/>
      <c r="H183" s="3"/>
      <c r="I183" s="3"/>
      <c r="J183" s="3"/>
      <c r="K183" s="3"/>
      <c r="L183" s="70"/>
      <c r="M183" s="70"/>
      <c r="N183" s="3"/>
      <c r="O183" s="3"/>
      <c r="P183" s="3"/>
      <c r="Q183" s="3"/>
    </row>
    <row r="184" spans="1:17" x14ac:dyDescent="0.25">
      <c r="A184" s="43" t="s">
        <v>54</v>
      </c>
      <c r="B184" s="43"/>
      <c r="C184" s="43"/>
      <c r="D184" s="43"/>
      <c r="E184" s="43"/>
      <c r="F184" s="43"/>
      <c r="G184" s="3"/>
      <c r="H184" s="3"/>
      <c r="I184" s="3"/>
      <c r="J184" s="3"/>
      <c r="K184" s="3"/>
      <c r="L184" s="70"/>
      <c r="M184" s="70"/>
      <c r="N184" s="3"/>
      <c r="O184" s="3"/>
      <c r="P184" s="3"/>
      <c r="Q184" s="3"/>
    </row>
    <row r="185" spans="1:17" x14ac:dyDescent="0.25">
      <c r="A185" s="43"/>
      <c r="B185" s="43"/>
      <c r="C185" s="43"/>
      <c r="D185" s="43"/>
      <c r="E185" s="43"/>
      <c r="F185" s="43"/>
      <c r="G185" s="3"/>
      <c r="H185" s="3"/>
      <c r="I185" s="3"/>
      <c r="J185" s="3"/>
      <c r="K185" s="3"/>
      <c r="L185" s="70"/>
      <c r="M185" s="70"/>
      <c r="N185" s="3"/>
      <c r="O185" s="3"/>
      <c r="P185" s="3"/>
      <c r="Q185" s="3"/>
    </row>
    <row r="186" spans="1:17" x14ac:dyDescent="0.25">
      <c r="A186" s="43" t="s">
        <v>86</v>
      </c>
      <c r="B186" s="43"/>
      <c r="C186" s="43"/>
      <c r="D186" s="43"/>
      <c r="E186" s="43"/>
      <c r="F186" s="43"/>
      <c r="G186" s="3"/>
      <c r="H186" s="3"/>
      <c r="I186" s="3"/>
      <c r="J186" s="3"/>
      <c r="K186" s="3"/>
      <c r="L186" s="70"/>
      <c r="M186" s="70"/>
      <c r="N186" s="3"/>
      <c r="O186" s="3"/>
      <c r="P186" s="3"/>
      <c r="Q186" s="3"/>
    </row>
    <row r="187" spans="1:17" x14ac:dyDescent="0.25">
      <c r="A187" s="43" t="s">
        <v>73</v>
      </c>
      <c r="B187" s="43"/>
      <c r="C187" s="43"/>
      <c r="D187" s="43"/>
      <c r="E187" s="43"/>
      <c r="F187" s="43"/>
      <c r="G187" s="3"/>
      <c r="H187" s="3"/>
      <c r="I187" s="3"/>
      <c r="J187" s="3"/>
      <c r="K187" s="3"/>
      <c r="L187" s="70"/>
      <c r="M187" s="70"/>
      <c r="N187" s="3"/>
      <c r="O187" s="3"/>
      <c r="P187" s="3"/>
      <c r="Q187" s="3"/>
    </row>
    <row r="189" spans="1:17" x14ac:dyDescent="0.25">
      <c r="A189" s="1" t="s">
        <v>55</v>
      </c>
    </row>
    <row r="190" spans="1:17" x14ac:dyDescent="0.25">
      <c r="A190" s="23" t="s">
        <v>56</v>
      </c>
    </row>
    <row r="191" spans="1:17" x14ac:dyDescent="0.25">
      <c r="A191" s="1" t="s">
        <v>57</v>
      </c>
    </row>
    <row r="193" spans="1:13" s="43" customFormat="1" x14ac:dyDescent="0.25">
      <c r="L193" s="71"/>
      <c r="M193" s="71"/>
    </row>
    <row r="194" spans="1:13" s="43" customFormat="1" x14ac:dyDescent="0.25">
      <c r="L194" s="71"/>
      <c r="M194" s="71"/>
    </row>
    <row r="195" spans="1:13" x14ac:dyDescent="0.25">
      <c r="A195" s="44"/>
      <c r="B195" s="45"/>
      <c r="C195" s="3"/>
      <c r="D195" s="3"/>
      <c r="E195" s="3"/>
      <c r="F195" s="3"/>
      <c r="G195" s="3"/>
      <c r="H195" s="3"/>
      <c r="I195" s="3"/>
    </row>
    <row r="196" spans="1:13" s="3" customFormat="1" x14ac:dyDescent="0.25">
      <c r="L196" s="70"/>
      <c r="M196" s="70"/>
    </row>
    <row r="197" spans="1:13" s="42" customFormat="1" x14ac:dyDescent="0.25">
      <c r="A197" s="43"/>
      <c r="B197" s="43"/>
      <c r="C197" s="43"/>
      <c r="D197" s="43"/>
      <c r="E197" s="43"/>
      <c r="F197" s="43"/>
      <c r="G197" s="43"/>
      <c r="H197" s="43"/>
      <c r="I197" s="3"/>
      <c r="L197" s="72"/>
      <c r="M197" s="72"/>
    </row>
  </sheetData>
  <mergeCells count="131">
    <mergeCell ref="F29:F30"/>
    <mergeCell ref="B138:B139"/>
    <mergeCell ref="A138:A139"/>
    <mergeCell ref="C138:C139"/>
    <mergeCell ref="D138:D139"/>
    <mergeCell ref="E138:E139"/>
    <mergeCell ref="F138:F139"/>
    <mergeCell ref="C141:C156"/>
    <mergeCell ref="D141:D156"/>
    <mergeCell ref="E141:E156"/>
    <mergeCell ref="F141:F156"/>
    <mergeCell ref="B141:B156"/>
    <mergeCell ref="F86:F92"/>
    <mergeCell ref="B86:B92"/>
    <mergeCell ref="A86:A92"/>
    <mergeCell ref="C86:C92"/>
    <mergeCell ref="D86:D92"/>
    <mergeCell ref="E86:E92"/>
    <mergeCell ref="F127:F136"/>
    <mergeCell ref="A127:A136"/>
    <mergeCell ref="B127:B136"/>
    <mergeCell ref="C127:C136"/>
    <mergeCell ref="D127:D136"/>
    <mergeCell ref="E127:E136"/>
    <mergeCell ref="C56:C59"/>
    <mergeCell ref="D56:D59"/>
    <mergeCell ref="E56:E59"/>
    <mergeCell ref="F56:F59"/>
    <mergeCell ref="B67:B84"/>
    <mergeCell ref="C67:C84"/>
    <mergeCell ref="A67:A84"/>
    <mergeCell ref="E100:E115"/>
    <mergeCell ref="C63:C65"/>
    <mergeCell ref="D63:D65"/>
    <mergeCell ref="E63:E65"/>
    <mergeCell ref="F63:F65"/>
    <mergeCell ref="A56:A59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K2:K4"/>
    <mergeCell ref="Y2:Z2"/>
    <mergeCell ref="B2:F2"/>
    <mergeCell ref="L2:M2"/>
    <mergeCell ref="N2:O2"/>
    <mergeCell ref="H2:H4"/>
    <mergeCell ref="I2:I4"/>
    <mergeCell ref="Z3:Z4"/>
    <mergeCell ref="F5:F28"/>
    <mergeCell ref="F93:F99"/>
    <mergeCell ref="F31:F36"/>
    <mergeCell ref="F67:F84"/>
    <mergeCell ref="F46:F55"/>
    <mergeCell ref="F116:F125"/>
    <mergeCell ref="B38:B40"/>
    <mergeCell ref="D38:D40"/>
    <mergeCell ref="Y3:Y4"/>
    <mergeCell ref="L3:L4"/>
    <mergeCell ref="M3:M4"/>
    <mergeCell ref="N3:N4"/>
    <mergeCell ref="O3:O4"/>
    <mergeCell ref="W3:W4"/>
    <mergeCell ref="P3:S3"/>
    <mergeCell ref="B5:B28"/>
    <mergeCell ref="C5:C28"/>
    <mergeCell ref="D5:D28"/>
    <mergeCell ref="E5:E28"/>
    <mergeCell ref="D67:D84"/>
    <mergeCell ref="E67:E84"/>
    <mergeCell ref="B100:B115"/>
    <mergeCell ref="C100:C115"/>
    <mergeCell ref="D100:D115"/>
    <mergeCell ref="A5:A28"/>
    <mergeCell ref="B93:B99"/>
    <mergeCell ref="C93:C99"/>
    <mergeCell ref="D93:D99"/>
    <mergeCell ref="E93:E99"/>
    <mergeCell ref="A93:A99"/>
    <mergeCell ref="B31:B36"/>
    <mergeCell ref="C31:C36"/>
    <mergeCell ref="D31:D36"/>
    <mergeCell ref="E31:E36"/>
    <mergeCell ref="A31:A36"/>
    <mergeCell ref="D46:D55"/>
    <mergeCell ref="E46:E55"/>
    <mergeCell ref="A46:A55"/>
    <mergeCell ref="A38:A40"/>
    <mergeCell ref="C38:C40"/>
    <mergeCell ref="E38:E40"/>
    <mergeCell ref="A63:A65"/>
    <mergeCell ref="B63:B65"/>
    <mergeCell ref="B29:B30"/>
    <mergeCell ref="C29:C30"/>
    <mergeCell ref="D29:D30"/>
    <mergeCell ref="E29:E30"/>
    <mergeCell ref="B46:B55"/>
    <mergeCell ref="A29:A30"/>
    <mergeCell ref="A141:A156"/>
    <mergeCell ref="B60:B62"/>
    <mergeCell ref="C60:C62"/>
    <mergeCell ref="D60:D62"/>
    <mergeCell ref="E60:E62"/>
    <mergeCell ref="F60:F62"/>
    <mergeCell ref="A60:A62"/>
    <mergeCell ref="C41:C45"/>
    <mergeCell ref="D41:D45"/>
    <mergeCell ref="E41:E45"/>
    <mergeCell ref="F41:F45"/>
    <mergeCell ref="B41:B45"/>
    <mergeCell ref="A41:A45"/>
    <mergeCell ref="F38:F40"/>
    <mergeCell ref="A116:A125"/>
    <mergeCell ref="B116:B125"/>
    <mergeCell ref="C116:C125"/>
    <mergeCell ref="D116:D125"/>
    <mergeCell ref="E116:E125"/>
    <mergeCell ref="F100:F115"/>
    <mergeCell ref="A100:A115"/>
    <mergeCell ref="C46:C55"/>
    <mergeCell ref="B56:B59"/>
  </mergeCells>
  <pageMargins left="0.7" right="0.7" top="0.78740157499999996" bottom="0.78740157499999996" header="0.3" footer="0.3"/>
  <pageSetup paperSize="9" scale="36" fitToHeight="0" orientation="landscape" r:id="rId1"/>
  <ignoredErrors>
    <ignoredError sqref="E6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topLeftCell="C9" zoomScaleNormal="100" workbookViewId="0">
      <selection activeCell="J6" sqref="J6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25.425781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68" customWidth="1"/>
    <col min="12" max="12" width="13" style="68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466" t="s">
        <v>58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8"/>
    </row>
    <row r="2" spans="1:20" ht="30" customHeight="1" thickBot="1" x14ac:dyDescent="0.3">
      <c r="A2" s="375" t="s">
        <v>59</v>
      </c>
      <c r="B2" s="373" t="s">
        <v>12</v>
      </c>
      <c r="C2" s="436" t="s">
        <v>60</v>
      </c>
      <c r="D2" s="432"/>
      <c r="E2" s="432"/>
      <c r="F2" s="471" t="s">
        <v>14</v>
      </c>
      <c r="G2" s="494" t="s">
        <v>41</v>
      </c>
      <c r="H2" s="382" t="s">
        <v>74</v>
      </c>
      <c r="I2" s="380" t="s">
        <v>16</v>
      </c>
      <c r="J2" s="475" t="s">
        <v>17</v>
      </c>
      <c r="K2" s="378" t="s">
        <v>61</v>
      </c>
      <c r="L2" s="379"/>
      <c r="M2" s="478" t="s">
        <v>19</v>
      </c>
      <c r="N2" s="479"/>
      <c r="O2" s="485" t="s">
        <v>62</v>
      </c>
      <c r="P2" s="486"/>
      <c r="Q2" s="486"/>
      <c r="R2" s="486"/>
      <c r="S2" s="478" t="s">
        <v>21</v>
      </c>
      <c r="T2" s="479"/>
    </row>
    <row r="3" spans="1:20" ht="22.35" customHeight="1" thickBot="1" x14ac:dyDescent="0.3">
      <c r="A3" s="469"/>
      <c r="B3" s="482"/>
      <c r="C3" s="483" t="s">
        <v>63</v>
      </c>
      <c r="D3" s="490" t="s">
        <v>64</v>
      </c>
      <c r="E3" s="490" t="s">
        <v>65</v>
      </c>
      <c r="F3" s="472"/>
      <c r="G3" s="495"/>
      <c r="H3" s="497"/>
      <c r="I3" s="474"/>
      <c r="J3" s="476"/>
      <c r="K3" s="492" t="s">
        <v>66</v>
      </c>
      <c r="L3" s="492" t="s">
        <v>118</v>
      </c>
      <c r="M3" s="410" t="s">
        <v>28</v>
      </c>
      <c r="N3" s="464" t="s">
        <v>29</v>
      </c>
      <c r="O3" s="487" t="s">
        <v>44</v>
      </c>
      <c r="P3" s="488"/>
      <c r="Q3" s="488"/>
      <c r="R3" s="488"/>
      <c r="S3" s="480" t="s">
        <v>67</v>
      </c>
      <c r="T3" s="481" t="s">
        <v>33</v>
      </c>
    </row>
    <row r="4" spans="1:20" ht="68.25" customHeight="1" thickBot="1" x14ac:dyDescent="0.3">
      <c r="A4" s="470"/>
      <c r="B4" s="374"/>
      <c r="C4" s="484"/>
      <c r="D4" s="491"/>
      <c r="E4" s="491"/>
      <c r="F4" s="473"/>
      <c r="G4" s="496"/>
      <c r="H4" s="383"/>
      <c r="I4" s="381"/>
      <c r="J4" s="477"/>
      <c r="K4" s="493"/>
      <c r="L4" s="493"/>
      <c r="M4" s="411"/>
      <c r="N4" s="465"/>
      <c r="O4" s="4" t="s">
        <v>68</v>
      </c>
      <c r="P4" s="5" t="s">
        <v>47</v>
      </c>
      <c r="Q4" s="8" t="s">
        <v>48</v>
      </c>
      <c r="R4" s="20" t="s">
        <v>69</v>
      </c>
      <c r="S4" s="417"/>
      <c r="T4" s="419"/>
    </row>
    <row r="5" spans="1:20" ht="179.25" x14ac:dyDescent="0.25">
      <c r="A5" s="2">
        <v>1</v>
      </c>
      <c r="B5" s="170">
        <v>1</v>
      </c>
      <c r="C5" s="171" t="s">
        <v>254</v>
      </c>
      <c r="D5" s="172"/>
      <c r="E5" s="173">
        <v>6484859</v>
      </c>
      <c r="F5" s="174" t="s">
        <v>255</v>
      </c>
      <c r="G5" s="175" t="s">
        <v>100</v>
      </c>
      <c r="H5" s="175" t="s">
        <v>175</v>
      </c>
      <c r="I5" s="182" t="s">
        <v>182</v>
      </c>
      <c r="J5" s="183" t="s">
        <v>256</v>
      </c>
      <c r="K5" s="160">
        <v>1000000</v>
      </c>
      <c r="L5" s="88">
        <f>K5/100*70</f>
        <v>700000</v>
      </c>
      <c r="M5" s="177">
        <v>2019</v>
      </c>
      <c r="N5" s="90" t="s">
        <v>451</v>
      </c>
      <c r="O5" s="168" t="s">
        <v>198</v>
      </c>
      <c r="P5" s="169" t="s">
        <v>198</v>
      </c>
      <c r="Q5" s="169" t="s">
        <v>198</v>
      </c>
      <c r="R5" s="31"/>
      <c r="S5" s="168" t="s">
        <v>270</v>
      </c>
      <c r="T5" s="230" t="s">
        <v>270</v>
      </c>
    </row>
    <row r="6" spans="1:20" ht="169.5" customHeight="1" x14ac:dyDescent="0.25">
      <c r="A6" s="2">
        <v>2</v>
      </c>
      <c r="B6" s="80">
        <v>2</v>
      </c>
      <c r="C6" s="93" t="s">
        <v>172</v>
      </c>
      <c r="D6" s="103"/>
      <c r="E6" s="94">
        <v>70619051</v>
      </c>
      <c r="F6" s="100" t="s">
        <v>252</v>
      </c>
      <c r="G6" s="86" t="s">
        <v>100</v>
      </c>
      <c r="H6" s="86" t="s">
        <v>175</v>
      </c>
      <c r="I6" s="181" t="s">
        <v>251</v>
      </c>
      <c r="J6" s="184" t="s">
        <v>253</v>
      </c>
      <c r="K6" s="151">
        <v>588234</v>
      </c>
      <c r="L6" s="67">
        <f>K6/100*85</f>
        <v>499998.9</v>
      </c>
      <c r="M6" s="79">
        <v>2022</v>
      </c>
      <c r="N6" s="33">
        <v>2027</v>
      </c>
      <c r="O6" s="32"/>
      <c r="P6" s="167" t="s">
        <v>198</v>
      </c>
      <c r="Q6" s="167" t="s">
        <v>198</v>
      </c>
      <c r="R6" s="33"/>
      <c r="S6" s="99" t="s">
        <v>270</v>
      </c>
      <c r="T6" s="190" t="s">
        <v>270</v>
      </c>
    </row>
    <row r="7" spans="1:20" ht="30" x14ac:dyDescent="0.25">
      <c r="A7" s="2">
        <v>3</v>
      </c>
      <c r="B7" s="80">
        <v>3</v>
      </c>
      <c r="C7" s="185" t="s">
        <v>265</v>
      </c>
      <c r="D7" s="10"/>
      <c r="E7" s="33"/>
      <c r="F7" s="82"/>
      <c r="G7" s="37"/>
      <c r="H7" s="37"/>
      <c r="I7" s="117"/>
      <c r="J7" s="64" t="s">
        <v>120</v>
      </c>
      <c r="K7" s="151"/>
      <c r="L7" s="67">
        <f t="shared" ref="L7:L27" si="0">K7/100*85</f>
        <v>0</v>
      </c>
      <c r="M7" s="79"/>
      <c r="N7" s="33"/>
      <c r="O7" s="32"/>
      <c r="P7" s="10"/>
      <c r="Q7" s="10"/>
      <c r="R7" s="33"/>
      <c r="S7" s="32"/>
      <c r="T7" s="33"/>
    </row>
    <row r="8" spans="1:20" x14ac:dyDescent="0.25">
      <c r="A8" s="2"/>
      <c r="B8" s="74">
        <v>4</v>
      </c>
      <c r="C8" s="79" t="s">
        <v>170</v>
      </c>
      <c r="D8" s="76"/>
      <c r="E8" s="77">
        <v>70827800</v>
      </c>
      <c r="F8" s="166"/>
      <c r="G8" s="78" t="s">
        <v>100</v>
      </c>
      <c r="H8" s="78" t="s">
        <v>175</v>
      </c>
      <c r="I8" s="118" t="s">
        <v>175</v>
      </c>
      <c r="J8" s="157" t="s">
        <v>120</v>
      </c>
      <c r="K8" s="151"/>
      <c r="L8" s="67">
        <f t="shared" si="0"/>
        <v>0</v>
      </c>
      <c r="M8" s="176"/>
      <c r="N8" s="77"/>
      <c r="O8" s="75"/>
      <c r="P8" s="76"/>
      <c r="Q8" s="76"/>
      <c r="R8" s="77"/>
      <c r="S8" s="75"/>
      <c r="T8" s="77"/>
    </row>
    <row r="9" spans="1:20" x14ac:dyDescent="0.25">
      <c r="A9" s="2"/>
      <c r="B9" s="362">
        <v>5</v>
      </c>
      <c r="C9" s="367" t="s">
        <v>562</v>
      </c>
      <c r="D9" s="350"/>
      <c r="E9" s="344">
        <v>6337104</v>
      </c>
      <c r="F9" s="166" t="s">
        <v>260</v>
      </c>
      <c r="G9" s="110" t="s">
        <v>100</v>
      </c>
      <c r="H9" s="110" t="s">
        <v>175</v>
      </c>
      <c r="I9" s="180" t="s">
        <v>176</v>
      </c>
      <c r="J9" s="101" t="s">
        <v>260</v>
      </c>
      <c r="K9" s="152">
        <v>50000</v>
      </c>
      <c r="L9" s="92">
        <f t="shared" si="0"/>
        <v>42500</v>
      </c>
      <c r="M9" s="107">
        <v>2021</v>
      </c>
      <c r="N9" s="109">
        <v>2025</v>
      </c>
      <c r="O9" s="276" t="s">
        <v>198</v>
      </c>
      <c r="P9" s="274" t="s">
        <v>198</v>
      </c>
      <c r="Q9" s="274" t="s">
        <v>198</v>
      </c>
      <c r="R9" s="277" t="s">
        <v>198</v>
      </c>
      <c r="S9" s="276" t="s">
        <v>270</v>
      </c>
      <c r="T9" s="277" t="s">
        <v>270</v>
      </c>
    </row>
    <row r="10" spans="1:20" ht="26.25" x14ac:dyDescent="0.25">
      <c r="A10" s="2"/>
      <c r="B10" s="363"/>
      <c r="C10" s="368"/>
      <c r="D10" s="351"/>
      <c r="E10" s="345"/>
      <c r="F10" s="106" t="s">
        <v>257</v>
      </c>
      <c r="G10" s="110" t="s">
        <v>100</v>
      </c>
      <c r="H10" s="110" t="s">
        <v>175</v>
      </c>
      <c r="I10" s="180" t="s">
        <v>176</v>
      </c>
      <c r="J10" s="101" t="s">
        <v>257</v>
      </c>
      <c r="K10" s="152">
        <v>200000</v>
      </c>
      <c r="L10" s="92">
        <f t="shared" si="0"/>
        <v>170000</v>
      </c>
      <c r="M10" s="107">
        <v>2021</v>
      </c>
      <c r="N10" s="109">
        <v>2025</v>
      </c>
      <c r="O10" s="276" t="s">
        <v>198</v>
      </c>
      <c r="P10" s="274" t="s">
        <v>198</v>
      </c>
      <c r="Q10" s="274" t="s">
        <v>198</v>
      </c>
      <c r="R10" s="277" t="s">
        <v>198</v>
      </c>
      <c r="S10" s="276" t="s">
        <v>270</v>
      </c>
      <c r="T10" s="277" t="s">
        <v>270</v>
      </c>
    </row>
    <row r="11" spans="1:20" ht="26.25" x14ac:dyDescent="0.25">
      <c r="A11" s="2"/>
      <c r="B11" s="363"/>
      <c r="C11" s="368"/>
      <c r="D11" s="351"/>
      <c r="E11" s="345"/>
      <c r="F11" s="106" t="s">
        <v>258</v>
      </c>
      <c r="G11" s="110" t="s">
        <v>100</v>
      </c>
      <c r="H11" s="110" t="s">
        <v>175</v>
      </c>
      <c r="I11" s="180" t="s">
        <v>176</v>
      </c>
      <c r="J11" s="101" t="s">
        <v>258</v>
      </c>
      <c r="K11" s="152">
        <v>200000</v>
      </c>
      <c r="L11" s="92">
        <f t="shared" si="0"/>
        <v>170000</v>
      </c>
      <c r="M11" s="107">
        <v>2021</v>
      </c>
      <c r="N11" s="109">
        <v>2025</v>
      </c>
      <c r="O11" s="276"/>
      <c r="P11" s="274"/>
      <c r="Q11" s="274" t="s">
        <v>198</v>
      </c>
      <c r="R11" s="277"/>
      <c r="S11" s="276" t="s">
        <v>270</v>
      </c>
      <c r="T11" s="277" t="s">
        <v>270</v>
      </c>
    </row>
    <row r="12" spans="1:20" x14ac:dyDescent="0.25">
      <c r="A12" s="2"/>
      <c r="B12" s="363"/>
      <c r="C12" s="368"/>
      <c r="D12" s="351"/>
      <c r="E12" s="345"/>
      <c r="F12" s="106" t="s">
        <v>259</v>
      </c>
      <c r="G12" s="110" t="s">
        <v>100</v>
      </c>
      <c r="H12" s="110" t="s">
        <v>175</v>
      </c>
      <c r="I12" s="180" t="s">
        <v>176</v>
      </c>
      <c r="J12" s="101" t="s">
        <v>259</v>
      </c>
      <c r="K12" s="153">
        <v>100000</v>
      </c>
      <c r="L12" s="112">
        <f t="shared" si="0"/>
        <v>85000</v>
      </c>
      <c r="M12" s="107">
        <v>2020</v>
      </c>
      <c r="N12" s="109">
        <v>2025</v>
      </c>
      <c r="O12" s="276" t="s">
        <v>198</v>
      </c>
      <c r="P12" s="274" t="s">
        <v>198</v>
      </c>
      <c r="Q12" s="274" t="s">
        <v>198</v>
      </c>
      <c r="R12" s="277" t="s">
        <v>198</v>
      </c>
      <c r="S12" s="276" t="s">
        <v>270</v>
      </c>
      <c r="T12" s="277" t="s">
        <v>270</v>
      </c>
    </row>
    <row r="13" spans="1:20" ht="26.25" x14ac:dyDescent="0.25">
      <c r="A13" s="2"/>
      <c r="B13" s="363"/>
      <c r="C13" s="368"/>
      <c r="D13" s="351"/>
      <c r="E13" s="345"/>
      <c r="F13" s="83" t="s">
        <v>261</v>
      </c>
      <c r="G13" s="110" t="s">
        <v>100</v>
      </c>
      <c r="H13" s="110" t="s">
        <v>175</v>
      </c>
      <c r="I13" s="180" t="s">
        <v>176</v>
      </c>
      <c r="J13" s="101" t="s">
        <v>261</v>
      </c>
      <c r="K13" s="153">
        <v>50000</v>
      </c>
      <c r="L13" s="112">
        <f t="shared" si="0"/>
        <v>42500</v>
      </c>
      <c r="M13" s="107">
        <v>2021</v>
      </c>
      <c r="N13" s="109">
        <v>2025</v>
      </c>
      <c r="O13" s="276"/>
      <c r="P13" s="274" t="s">
        <v>198</v>
      </c>
      <c r="Q13" s="274"/>
      <c r="R13" s="277"/>
      <c r="S13" s="276" t="s">
        <v>270</v>
      </c>
      <c r="T13" s="277" t="s">
        <v>270</v>
      </c>
    </row>
    <row r="14" spans="1:20" ht="39" x14ac:dyDescent="0.25">
      <c r="A14" s="2"/>
      <c r="B14" s="363"/>
      <c r="C14" s="368"/>
      <c r="D14" s="351"/>
      <c r="E14" s="345"/>
      <c r="F14" s="178" t="s">
        <v>262</v>
      </c>
      <c r="G14" s="110" t="s">
        <v>100</v>
      </c>
      <c r="H14" s="110" t="s">
        <v>175</v>
      </c>
      <c r="I14" s="180" t="s">
        <v>176</v>
      </c>
      <c r="J14" s="189" t="s">
        <v>262</v>
      </c>
      <c r="K14" s="153">
        <v>200000</v>
      </c>
      <c r="L14" s="112">
        <f t="shared" si="0"/>
        <v>170000</v>
      </c>
      <c r="M14" s="107">
        <v>2020</v>
      </c>
      <c r="N14" s="109">
        <v>2025</v>
      </c>
      <c r="O14" s="276"/>
      <c r="P14" s="274"/>
      <c r="Q14" s="274"/>
      <c r="R14" s="277" t="s">
        <v>198</v>
      </c>
      <c r="S14" s="276" t="s">
        <v>270</v>
      </c>
      <c r="T14" s="277" t="s">
        <v>270</v>
      </c>
    </row>
    <row r="15" spans="1:20" ht="26.25" x14ac:dyDescent="0.25">
      <c r="A15" s="2"/>
      <c r="B15" s="363"/>
      <c r="C15" s="368"/>
      <c r="D15" s="351"/>
      <c r="E15" s="345"/>
      <c r="F15" s="83" t="s">
        <v>263</v>
      </c>
      <c r="G15" s="110" t="s">
        <v>100</v>
      </c>
      <c r="H15" s="110" t="s">
        <v>175</v>
      </c>
      <c r="I15" s="180" t="s">
        <v>176</v>
      </c>
      <c r="J15" s="101" t="s">
        <v>263</v>
      </c>
      <c r="K15" s="153">
        <v>500000</v>
      </c>
      <c r="L15" s="112">
        <f t="shared" si="0"/>
        <v>425000</v>
      </c>
      <c r="M15" s="107">
        <v>2020</v>
      </c>
      <c r="N15" s="109">
        <v>2025</v>
      </c>
      <c r="O15" s="276"/>
      <c r="P15" s="274"/>
      <c r="Q15" s="274"/>
      <c r="R15" s="277"/>
      <c r="S15" s="276" t="s">
        <v>270</v>
      </c>
      <c r="T15" s="277" t="s">
        <v>270</v>
      </c>
    </row>
    <row r="16" spans="1:20" ht="26.25" x14ac:dyDescent="0.25">
      <c r="A16" s="2"/>
      <c r="B16" s="363"/>
      <c r="C16" s="368"/>
      <c r="D16" s="351"/>
      <c r="E16" s="503"/>
      <c r="F16" s="291" t="s">
        <v>563</v>
      </c>
      <c r="G16" s="127" t="s">
        <v>100</v>
      </c>
      <c r="H16" s="110" t="s">
        <v>175</v>
      </c>
      <c r="I16" s="180" t="s">
        <v>176</v>
      </c>
      <c r="J16" s="101" t="s">
        <v>563</v>
      </c>
      <c r="K16" s="153">
        <v>2000000</v>
      </c>
      <c r="L16" s="112">
        <f t="shared" si="0"/>
        <v>1700000</v>
      </c>
      <c r="M16" s="107">
        <v>2023</v>
      </c>
      <c r="N16" s="109">
        <v>2027</v>
      </c>
      <c r="O16" s="318"/>
      <c r="P16" s="316"/>
      <c r="Q16" s="316"/>
      <c r="R16" s="319"/>
      <c r="S16" s="318" t="s">
        <v>270</v>
      </c>
      <c r="T16" s="319" t="s">
        <v>270</v>
      </c>
    </row>
    <row r="17" spans="1:20" x14ac:dyDescent="0.25">
      <c r="A17" s="2"/>
      <c r="B17" s="363"/>
      <c r="C17" s="368"/>
      <c r="D17" s="351"/>
      <c r="E17" s="503"/>
      <c r="F17" s="291" t="s">
        <v>564</v>
      </c>
      <c r="G17" s="127" t="s">
        <v>100</v>
      </c>
      <c r="H17" s="110" t="s">
        <v>175</v>
      </c>
      <c r="I17" s="180" t="s">
        <v>176</v>
      </c>
      <c r="J17" s="101" t="s">
        <v>260</v>
      </c>
      <c r="K17" s="153">
        <v>500000</v>
      </c>
      <c r="L17" s="112">
        <f t="shared" si="0"/>
        <v>425000</v>
      </c>
      <c r="M17" s="107">
        <v>2023</v>
      </c>
      <c r="N17" s="109">
        <v>2027</v>
      </c>
      <c r="O17" s="318" t="s">
        <v>198</v>
      </c>
      <c r="P17" s="316" t="s">
        <v>198</v>
      </c>
      <c r="Q17" s="316" t="s">
        <v>198</v>
      </c>
      <c r="R17" s="319" t="s">
        <v>198</v>
      </c>
      <c r="S17" s="318" t="s">
        <v>270</v>
      </c>
      <c r="T17" s="319" t="s">
        <v>270</v>
      </c>
    </row>
    <row r="18" spans="1:20" ht="26.25" x14ac:dyDescent="0.25">
      <c r="A18" s="2"/>
      <c r="B18" s="363"/>
      <c r="C18" s="368"/>
      <c r="D18" s="351"/>
      <c r="E18" s="503"/>
      <c r="F18" s="291" t="s">
        <v>565</v>
      </c>
      <c r="G18" s="127" t="s">
        <v>100</v>
      </c>
      <c r="H18" s="110" t="s">
        <v>175</v>
      </c>
      <c r="I18" s="180" t="s">
        <v>176</v>
      </c>
      <c r="J18" s="101" t="s">
        <v>565</v>
      </c>
      <c r="K18" s="153">
        <v>1000000</v>
      </c>
      <c r="L18" s="112">
        <f t="shared" si="0"/>
        <v>850000</v>
      </c>
      <c r="M18" s="107">
        <v>2023</v>
      </c>
      <c r="N18" s="109">
        <v>2027</v>
      </c>
      <c r="O18" s="318"/>
      <c r="P18" s="316"/>
      <c r="Q18" s="316" t="s">
        <v>198</v>
      </c>
      <c r="R18" s="319"/>
      <c r="S18" s="318" t="s">
        <v>270</v>
      </c>
      <c r="T18" s="319" t="s">
        <v>270</v>
      </c>
    </row>
    <row r="19" spans="1:20" ht="26.25" x14ac:dyDescent="0.25">
      <c r="A19" s="2"/>
      <c r="B19" s="363"/>
      <c r="C19" s="368"/>
      <c r="D19" s="351"/>
      <c r="E19" s="503"/>
      <c r="F19" s="291" t="s">
        <v>566</v>
      </c>
      <c r="G19" s="127" t="s">
        <v>100</v>
      </c>
      <c r="H19" s="110" t="s">
        <v>175</v>
      </c>
      <c r="I19" s="180" t="s">
        <v>176</v>
      </c>
      <c r="J19" s="101" t="s">
        <v>566</v>
      </c>
      <c r="K19" s="153">
        <v>2000000</v>
      </c>
      <c r="L19" s="112">
        <f t="shared" si="0"/>
        <v>1700000</v>
      </c>
      <c r="M19" s="107">
        <v>2023</v>
      </c>
      <c r="N19" s="109">
        <v>2027</v>
      </c>
      <c r="O19" s="318"/>
      <c r="P19" s="316"/>
      <c r="Q19" s="316"/>
      <c r="R19" s="319"/>
      <c r="S19" s="318" t="s">
        <v>270</v>
      </c>
      <c r="T19" s="319" t="s">
        <v>270</v>
      </c>
    </row>
    <row r="20" spans="1:20" ht="26.25" x14ac:dyDescent="0.25">
      <c r="A20" s="2"/>
      <c r="B20" s="363"/>
      <c r="C20" s="368"/>
      <c r="D20" s="351"/>
      <c r="E20" s="503"/>
      <c r="F20" s="291" t="s">
        <v>567</v>
      </c>
      <c r="G20" s="127" t="s">
        <v>100</v>
      </c>
      <c r="H20" s="110" t="s">
        <v>175</v>
      </c>
      <c r="I20" s="180" t="s">
        <v>176</v>
      </c>
      <c r="J20" s="101" t="s">
        <v>567</v>
      </c>
      <c r="K20" s="153">
        <v>1000000</v>
      </c>
      <c r="L20" s="112">
        <f t="shared" si="0"/>
        <v>850000</v>
      </c>
      <c r="M20" s="107">
        <v>2023</v>
      </c>
      <c r="N20" s="109">
        <v>2027</v>
      </c>
      <c r="O20" s="318"/>
      <c r="P20" s="316"/>
      <c r="Q20" s="316"/>
      <c r="R20" s="319"/>
      <c r="S20" s="318" t="s">
        <v>270</v>
      </c>
      <c r="T20" s="319" t="s">
        <v>270</v>
      </c>
    </row>
    <row r="21" spans="1:20" ht="26.25" x14ac:dyDescent="0.25">
      <c r="A21" s="2"/>
      <c r="B21" s="363"/>
      <c r="C21" s="368"/>
      <c r="D21" s="351"/>
      <c r="E21" s="503"/>
      <c r="F21" s="291" t="s">
        <v>568</v>
      </c>
      <c r="G21" s="127" t="s">
        <v>100</v>
      </c>
      <c r="H21" s="110" t="s">
        <v>175</v>
      </c>
      <c r="I21" s="180" t="s">
        <v>176</v>
      </c>
      <c r="J21" s="101" t="s">
        <v>568</v>
      </c>
      <c r="K21" s="153">
        <v>2000000</v>
      </c>
      <c r="L21" s="112">
        <f t="shared" si="0"/>
        <v>1700000</v>
      </c>
      <c r="M21" s="107">
        <v>2023</v>
      </c>
      <c r="N21" s="109">
        <v>2027</v>
      </c>
      <c r="O21" s="318"/>
      <c r="P21" s="316"/>
      <c r="Q21" s="316"/>
      <c r="R21" s="319"/>
      <c r="S21" s="318" t="s">
        <v>270</v>
      </c>
      <c r="T21" s="319" t="s">
        <v>270</v>
      </c>
    </row>
    <row r="22" spans="1:20" ht="26.25" x14ac:dyDescent="0.25">
      <c r="A22" s="2"/>
      <c r="B22" s="363"/>
      <c r="C22" s="368"/>
      <c r="D22" s="351"/>
      <c r="E22" s="503"/>
      <c r="F22" s="291" t="s">
        <v>569</v>
      </c>
      <c r="G22" s="127" t="s">
        <v>100</v>
      </c>
      <c r="H22" s="110" t="s">
        <v>175</v>
      </c>
      <c r="I22" s="180" t="s">
        <v>176</v>
      </c>
      <c r="J22" s="101" t="s">
        <v>570</v>
      </c>
      <c r="K22" s="153">
        <v>1000000</v>
      </c>
      <c r="L22" s="112">
        <f t="shared" si="0"/>
        <v>850000</v>
      </c>
      <c r="M22" s="107">
        <v>2023</v>
      </c>
      <c r="N22" s="109">
        <v>2027</v>
      </c>
      <c r="O22" s="318"/>
      <c r="P22" s="316"/>
      <c r="Q22" s="316"/>
      <c r="R22" s="319"/>
      <c r="S22" s="318" t="s">
        <v>270</v>
      </c>
      <c r="T22" s="319" t="s">
        <v>270</v>
      </c>
    </row>
    <row r="23" spans="1:20" ht="26.25" x14ac:dyDescent="0.25">
      <c r="A23" s="2"/>
      <c r="B23" s="363"/>
      <c r="C23" s="368"/>
      <c r="D23" s="351"/>
      <c r="E23" s="503"/>
      <c r="F23" s="291" t="s">
        <v>571</v>
      </c>
      <c r="G23" s="127" t="s">
        <v>100</v>
      </c>
      <c r="H23" s="110" t="s">
        <v>175</v>
      </c>
      <c r="I23" s="180" t="s">
        <v>176</v>
      </c>
      <c r="J23" s="101" t="s">
        <v>572</v>
      </c>
      <c r="K23" s="153">
        <v>500000</v>
      </c>
      <c r="L23" s="112">
        <f t="shared" si="0"/>
        <v>425000</v>
      </c>
      <c r="M23" s="107">
        <v>2023</v>
      </c>
      <c r="N23" s="109">
        <v>2027</v>
      </c>
      <c r="O23" s="318"/>
      <c r="P23" s="316"/>
      <c r="Q23" s="316"/>
      <c r="R23" s="319"/>
      <c r="S23" s="318" t="s">
        <v>270</v>
      </c>
      <c r="T23" s="319" t="s">
        <v>270</v>
      </c>
    </row>
    <row r="24" spans="1:20" ht="30.75" thickBot="1" x14ac:dyDescent="0.3">
      <c r="A24" s="2"/>
      <c r="B24" s="363"/>
      <c r="C24" s="368"/>
      <c r="D24" s="351"/>
      <c r="E24" s="503"/>
      <c r="F24" s="331" t="s">
        <v>573</v>
      </c>
      <c r="G24" s="127" t="s">
        <v>100</v>
      </c>
      <c r="H24" s="110" t="s">
        <v>175</v>
      </c>
      <c r="I24" s="180" t="s">
        <v>176</v>
      </c>
      <c r="J24" s="189" t="s">
        <v>573</v>
      </c>
      <c r="K24" s="153">
        <v>500000</v>
      </c>
      <c r="L24" s="112">
        <f t="shared" si="0"/>
        <v>425000</v>
      </c>
      <c r="M24" s="107">
        <v>2023</v>
      </c>
      <c r="N24" s="109">
        <v>2027</v>
      </c>
      <c r="O24" s="318"/>
      <c r="P24" s="316"/>
      <c r="Q24" s="316"/>
      <c r="R24" s="319"/>
      <c r="S24" s="318" t="s">
        <v>270</v>
      </c>
      <c r="T24" s="319" t="s">
        <v>270</v>
      </c>
    </row>
    <row r="25" spans="1:20" ht="27" thickBot="1" x14ac:dyDescent="0.3">
      <c r="A25" s="2"/>
      <c r="B25" s="489"/>
      <c r="C25" s="502"/>
      <c r="D25" s="352"/>
      <c r="E25" s="504"/>
      <c r="F25" s="203" t="s">
        <v>264</v>
      </c>
      <c r="G25" s="126" t="s">
        <v>100</v>
      </c>
      <c r="H25" s="86" t="s">
        <v>175</v>
      </c>
      <c r="I25" s="181" t="s">
        <v>176</v>
      </c>
      <c r="J25" s="101" t="s">
        <v>264</v>
      </c>
      <c r="K25" s="152">
        <v>500000</v>
      </c>
      <c r="L25" s="92">
        <f t="shared" si="0"/>
        <v>425000</v>
      </c>
      <c r="M25" s="102">
        <v>2020</v>
      </c>
      <c r="N25" s="94">
        <v>2025</v>
      </c>
      <c r="O25" s="99" t="s">
        <v>198</v>
      </c>
      <c r="P25" s="167" t="s">
        <v>198</v>
      </c>
      <c r="Q25" s="167" t="s">
        <v>198</v>
      </c>
      <c r="R25" s="190" t="s">
        <v>198</v>
      </c>
      <c r="S25" s="99" t="s">
        <v>270</v>
      </c>
      <c r="T25" s="190" t="s">
        <v>270</v>
      </c>
    </row>
    <row r="26" spans="1:20" ht="90" x14ac:dyDescent="0.25">
      <c r="A26" s="2"/>
      <c r="B26" s="279"/>
      <c r="C26" s="498" t="s">
        <v>218</v>
      </c>
      <c r="D26" s="359"/>
      <c r="E26" s="344">
        <v>236748</v>
      </c>
      <c r="F26" s="291" t="s">
        <v>488</v>
      </c>
      <c r="G26" s="102" t="s">
        <v>100</v>
      </c>
      <c r="H26" s="103" t="s">
        <v>175</v>
      </c>
      <c r="I26" s="103" t="s">
        <v>220</v>
      </c>
      <c r="J26" s="289" t="s">
        <v>488</v>
      </c>
      <c r="K26" s="249">
        <v>1000000</v>
      </c>
      <c r="L26" s="249">
        <f t="shared" si="0"/>
        <v>850000</v>
      </c>
      <c r="M26" s="103"/>
      <c r="N26" s="103"/>
      <c r="O26" s="167"/>
      <c r="P26" s="167"/>
      <c r="Q26" s="167"/>
      <c r="R26" s="167"/>
      <c r="S26" s="167" t="s">
        <v>270</v>
      </c>
      <c r="T26" s="290" t="s">
        <v>270</v>
      </c>
    </row>
    <row r="27" spans="1:20" ht="65.25" thickBot="1" x14ac:dyDescent="0.3">
      <c r="A27" s="2"/>
      <c r="B27" s="279"/>
      <c r="C27" s="499"/>
      <c r="D27" s="500"/>
      <c r="E27" s="501"/>
      <c r="F27" s="292" t="s">
        <v>489</v>
      </c>
      <c r="G27" s="293" t="s">
        <v>100</v>
      </c>
      <c r="H27" s="286" t="s">
        <v>175</v>
      </c>
      <c r="I27" s="286" t="s">
        <v>220</v>
      </c>
      <c r="J27" s="288" t="s">
        <v>489</v>
      </c>
      <c r="K27" s="287">
        <v>500000</v>
      </c>
      <c r="L27" s="287">
        <f t="shared" si="0"/>
        <v>425000</v>
      </c>
      <c r="M27" s="286"/>
      <c r="N27" s="286"/>
      <c r="O27" s="179"/>
      <c r="P27" s="179"/>
      <c r="Q27" s="179"/>
      <c r="R27" s="179"/>
      <c r="S27" s="179" t="s">
        <v>270</v>
      </c>
      <c r="T27" s="285" t="s">
        <v>270</v>
      </c>
    </row>
    <row r="28" spans="1:20" x14ac:dyDescent="0.25">
      <c r="A28" s="2"/>
      <c r="B28" s="22"/>
      <c r="C28" s="2"/>
      <c r="D28" s="2"/>
      <c r="E28" s="2"/>
      <c r="F28" s="2"/>
      <c r="G28" s="2"/>
      <c r="H28" s="2"/>
      <c r="I28" s="2"/>
      <c r="J28" s="2"/>
      <c r="K28" s="73"/>
      <c r="L28" s="73"/>
      <c r="M28" s="2"/>
      <c r="N28" s="2"/>
      <c r="O28" s="2"/>
      <c r="P28" s="2"/>
      <c r="Q28" s="2"/>
      <c r="R28" s="2"/>
      <c r="S28" s="279"/>
      <c r="T28" s="279"/>
    </row>
    <row r="29" spans="1:20" x14ac:dyDescent="0.25">
      <c r="A29" s="2"/>
      <c r="B29" s="22"/>
      <c r="C29" s="2"/>
      <c r="D29" s="2"/>
      <c r="E29" s="2"/>
      <c r="F29" s="2"/>
      <c r="G29" s="2"/>
      <c r="H29" s="2"/>
      <c r="I29" s="2"/>
      <c r="J29" s="2"/>
      <c r="K29" s="73"/>
      <c r="L29" s="73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2"/>
      <c r="B30" s="22"/>
      <c r="C30" s="2"/>
      <c r="D30" s="2"/>
      <c r="E30" s="2"/>
      <c r="F30" s="2"/>
      <c r="G30" s="2"/>
      <c r="H30" s="2"/>
      <c r="I30" s="2"/>
      <c r="J30" s="2"/>
      <c r="K30" s="73"/>
      <c r="L30" s="73"/>
      <c r="M30" s="2"/>
      <c r="N30" s="2"/>
      <c r="O30" s="2"/>
      <c r="P30" s="2"/>
      <c r="Q30" s="2"/>
      <c r="R30" s="2"/>
      <c r="S30" s="2"/>
      <c r="T30" s="2"/>
    </row>
    <row r="32" spans="1:20" x14ac:dyDescent="0.25">
      <c r="B32" s="1" t="s">
        <v>34</v>
      </c>
    </row>
    <row r="35" spans="1:12" x14ac:dyDescent="0.25">
      <c r="A35" s="2" t="s">
        <v>70</v>
      </c>
      <c r="B35" s="2"/>
    </row>
    <row r="36" spans="1:12" x14ac:dyDescent="0.25">
      <c r="A36" s="2"/>
      <c r="B36" s="17" t="s">
        <v>71</v>
      </c>
    </row>
    <row r="37" spans="1:12" ht="15.95" customHeight="1" x14ac:dyDescent="0.25">
      <c r="B37" s="1" t="s">
        <v>72</v>
      </c>
    </row>
    <row r="38" spans="1:12" x14ac:dyDescent="0.25">
      <c r="B38" s="9" t="s">
        <v>36</v>
      </c>
    </row>
    <row r="39" spans="1:12" x14ac:dyDescent="0.25">
      <c r="B39" s="9" t="s">
        <v>119</v>
      </c>
    </row>
    <row r="41" spans="1:12" x14ac:dyDescent="0.25">
      <c r="B41" s="1" t="s">
        <v>52</v>
      </c>
    </row>
    <row r="43" spans="1:12" x14ac:dyDescent="0.25">
      <c r="A43" s="6" t="s">
        <v>53</v>
      </c>
      <c r="B43" s="43" t="s">
        <v>88</v>
      </c>
      <c r="C43" s="43"/>
      <c r="D43" s="43"/>
      <c r="E43" s="43"/>
      <c r="F43" s="43"/>
      <c r="G43" s="43"/>
      <c r="H43" s="43"/>
      <c r="I43" s="43"/>
      <c r="J43" s="43"/>
      <c r="K43" s="71"/>
      <c r="L43" s="71"/>
    </row>
    <row r="44" spans="1:12" x14ac:dyDescent="0.25">
      <c r="A44" s="6" t="s">
        <v>54</v>
      </c>
      <c r="B44" s="43" t="s">
        <v>81</v>
      </c>
      <c r="C44" s="43"/>
      <c r="D44" s="43"/>
      <c r="E44" s="43"/>
      <c r="F44" s="43"/>
      <c r="G44" s="43"/>
      <c r="H44" s="43"/>
      <c r="I44" s="43"/>
      <c r="J44" s="43"/>
      <c r="K44" s="71"/>
      <c r="L44" s="71"/>
    </row>
    <row r="45" spans="1:12" x14ac:dyDescent="0.25">
      <c r="A45" s="6"/>
      <c r="B45" s="43" t="s">
        <v>77</v>
      </c>
      <c r="C45" s="43"/>
      <c r="D45" s="43"/>
      <c r="E45" s="43"/>
      <c r="F45" s="43"/>
      <c r="G45" s="43"/>
      <c r="H45" s="43"/>
      <c r="I45" s="43"/>
      <c r="J45" s="43"/>
      <c r="K45" s="71"/>
      <c r="L45" s="71"/>
    </row>
    <row r="46" spans="1:12" x14ac:dyDescent="0.25">
      <c r="A46" s="6"/>
      <c r="B46" s="43" t="s">
        <v>78</v>
      </c>
      <c r="C46" s="43"/>
      <c r="D46" s="43"/>
      <c r="E46" s="43"/>
      <c r="F46" s="43"/>
      <c r="G46" s="43"/>
      <c r="H46" s="43"/>
      <c r="I46" s="43"/>
      <c r="J46" s="43"/>
      <c r="K46" s="71"/>
      <c r="L46" s="71"/>
    </row>
    <row r="47" spans="1:12" x14ac:dyDescent="0.25">
      <c r="A47" s="6"/>
      <c r="B47" s="43" t="s">
        <v>79</v>
      </c>
      <c r="C47" s="43"/>
      <c r="D47" s="43"/>
      <c r="E47" s="43"/>
      <c r="F47" s="43"/>
      <c r="G47" s="43"/>
      <c r="H47" s="43"/>
      <c r="I47" s="43"/>
      <c r="J47" s="43"/>
      <c r="K47" s="71"/>
      <c r="L47" s="71"/>
    </row>
    <row r="48" spans="1:12" x14ac:dyDescent="0.25">
      <c r="A48" s="6"/>
      <c r="B48" s="43" t="s">
        <v>80</v>
      </c>
      <c r="C48" s="43"/>
      <c r="D48" s="43"/>
      <c r="E48" s="43"/>
      <c r="F48" s="43"/>
      <c r="G48" s="43"/>
      <c r="H48" s="43"/>
      <c r="I48" s="43"/>
      <c r="J48" s="43"/>
      <c r="K48" s="71"/>
      <c r="L48" s="71"/>
    </row>
    <row r="49" spans="1:12" x14ac:dyDescent="0.25">
      <c r="A49" s="6"/>
      <c r="B49" s="43" t="s">
        <v>83</v>
      </c>
      <c r="C49" s="43"/>
      <c r="D49" s="43"/>
      <c r="E49" s="43"/>
      <c r="F49" s="43"/>
      <c r="G49" s="43"/>
      <c r="H49" s="43"/>
      <c r="I49" s="43"/>
      <c r="J49" s="43"/>
      <c r="K49" s="71"/>
      <c r="L49" s="71"/>
    </row>
    <row r="50" spans="1:12" x14ac:dyDescent="0.25">
      <c r="A50" s="6"/>
      <c r="B50" s="43"/>
      <c r="C50" s="43"/>
      <c r="D50" s="43"/>
      <c r="E50" s="43"/>
      <c r="F50" s="43"/>
      <c r="G50" s="43"/>
      <c r="H50" s="43"/>
      <c r="I50" s="43"/>
      <c r="J50" s="43"/>
      <c r="K50" s="71"/>
      <c r="L50" s="71"/>
    </row>
    <row r="51" spans="1:12" x14ac:dyDescent="0.25">
      <c r="A51" s="6"/>
      <c r="B51" s="43" t="s">
        <v>87</v>
      </c>
      <c r="C51" s="43"/>
      <c r="D51" s="43"/>
      <c r="E51" s="43"/>
      <c r="F51" s="43"/>
      <c r="G51" s="43"/>
      <c r="H51" s="43"/>
      <c r="I51" s="43"/>
      <c r="J51" s="43"/>
      <c r="K51" s="71"/>
      <c r="L51" s="71"/>
    </row>
    <row r="52" spans="1:12" x14ac:dyDescent="0.25">
      <c r="A52" s="6"/>
      <c r="B52" s="43" t="s">
        <v>54</v>
      </c>
      <c r="C52" s="43"/>
      <c r="D52" s="43"/>
      <c r="E52" s="43"/>
      <c r="F52" s="43"/>
      <c r="G52" s="43"/>
      <c r="H52" s="43"/>
      <c r="I52" s="43"/>
      <c r="J52" s="43"/>
      <c r="K52" s="71"/>
      <c r="L52" s="71"/>
    </row>
    <row r="53" spans="1:12" x14ac:dyDescent="0.25">
      <c r="B53" s="43"/>
      <c r="C53" s="43"/>
      <c r="D53" s="43"/>
      <c r="E53" s="43"/>
      <c r="F53" s="43"/>
      <c r="G53" s="43"/>
      <c r="H53" s="43"/>
      <c r="I53" s="43"/>
      <c r="J53" s="43"/>
      <c r="K53" s="71"/>
      <c r="L53" s="71"/>
    </row>
    <row r="54" spans="1:12" x14ac:dyDescent="0.25">
      <c r="B54" s="43" t="s">
        <v>86</v>
      </c>
      <c r="C54" s="43"/>
      <c r="D54" s="43"/>
      <c r="E54" s="43"/>
      <c r="F54" s="43"/>
      <c r="G54" s="43"/>
      <c r="H54" s="43"/>
      <c r="I54" s="43"/>
      <c r="J54" s="43"/>
      <c r="K54" s="71"/>
      <c r="L54" s="71"/>
    </row>
    <row r="55" spans="1:12" x14ac:dyDescent="0.25">
      <c r="B55" s="43" t="s">
        <v>73</v>
      </c>
      <c r="C55" s="43"/>
      <c r="D55" s="43"/>
      <c r="E55" s="43"/>
      <c r="F55" s="43"/>
      <c r="G55" s="43"/>
      <c r="H55" s="43"/>
      <c r="I55" s="43"/>
      <c r="J55" s="43"/>
      <c r="K55" s="71"/>
      <c r="L55" s="71"/>
    </row>
    <row r="56" spans="1:12" ht="15.95" customHeight="1" x14ac:dyDescent="0.25"/>
    <row r="57" spans="1:12" x14ac:dyDescent="0.25">
      <c r="B57" s="1" t="s">
        <v>55</v>
      </c>
    </row>
    <row r="58" spans="1:12" x14ac:dyDescent="0.25">
      <c r="B58" s="1" t="s">
        <v>56</v>
      </c>
    </row>
    <row r="59" spans="1:12" x14ac:dyDescent="0.25">
      <c r="B59" s="1" t="s">
        <v>57</v>
      </c>
    </row>
  </sheetData>
  <mergeCells count="30">
    <mergeCell ref="C26:C27"/>
    <mergeCell ref="D26:D27"/>
    <mergeCell ref="E26:E27"/>
    <mergeCell ref="C9:C25"/>
    <mergeCell ref="D9:D25"/>
    <mergeCell ref="E9:E25"/>
    <mergeCell ref="B9:B25"/>
    <mergeCell ref="E3:E4"/>
    <mergeCell ref="K3:K4"/>
    <mergeCell ref="L3:L4"/>
    <mergeCell ref="M3:M4"/>
    <mergeCell ref="D3:D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O2:R2"/>
    <mergeCell ref="O3:R3"/>
    <mergeCell ref="N3:N4"/>
  </mergeCells>
  <pageMargins left="0.7" right="0.7" top="0.78740157499999996" bottom="0.78740157499999996" header="0.3" footer="0.3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7892C20ADE2342A40A40C2CD6D066D" ma:contentTypeVersion="9" ma:contentTypeDescription="Create a new document." ma:contentTypeScope="" ma:versionID="9d53ace3a8dfcec41efbb29e1132eaaf">
  <xsd:schema xmlns:xsd="http://www.w3.org/2001/XMLSchema" xmlns:xs="http://www.w3.org/2001/XMLSchema" xmlns:p="http://schemas.microsoft.com/office/2006/metadata/properties" xmlns:ns3="dd09db49-6223-4168-b74d-9be792e2960d" xmlns:ns4="60e6ab6f-f2e4-45f1-83a2-7fb254344455" targetNamespace="http://schemas.microsoft.com/office/2006/metadata/properties" ma:root="true" ma:fieldsID="0fc22ff1cca7251f3c05aeb178c6f087" ns3:_="" ns4:_="">
    <xsd:import namespace="dd09db49-6223-4168-b74d-9be792e2960d"/>
    <xsd:import namespace="60e6ab6f-f2e4-45f1-83a2-7fb2543444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9db49-6223-4168-b74d-9be792e296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6ab6f-f2e4-45f1-83a2-7fb254344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dd09db49-6223-4168-b74d-9be792e2960d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0e6ab6f-f2e4-45f1-83a2-7fb25434445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B851B1C-DFA4-42D0-8003-6106C69AE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09db49-6223-4168-b74d-9be792e2960d"/>
    <ds:schemaRef ds:uri="60e6ab6f-f2e4-45f1-83a2-7fb254344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</cp:lastModifiedBy>
  <cp:revision/>
  <cp:lastPrinted>2022-05-26T09:20:20Z</cp:lastPrinted>
  <dcterms:created xsi:type="dcterms:W3CDTF">2020-07-22T07:46:04Z</dcterms:created>
  <dcterms:modified xsi:type="dcterms:W3CDTF">2023-02-07T11:54:58Z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0x010100947892C20ADE2342A40A40C2CD6D066D</vt:lpwstr>
  </property>
</Properties>
</file>